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<sst xmlns="http://schemas.openxmlformats.org/spreadsheetml/2006/main" count="4571" uniqueCount="1541">
  <si>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</si>
  <si>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</si>
  <si>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</si>
  <si>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</si>
  <si>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</si>
  <si>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</si>
  <si>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</si>
  <si>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</si>
  <si>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</si>
  <si>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</si>
  <si>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</si>
  <si>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</si>
  <si>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</si>
  <si>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</si>
  <si>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</si>
  <si>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</si>
  <si>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</si>
  <si>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</si>
  <si>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</si>
  <si>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</si>
  <si>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</si>
  <si>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</si>
  <si>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</si>
  <si>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</si>
  <si>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</si>
  <si>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999222721672305	</t>
  </si>
  <si>
    <t>Ctrip</t>
  </si>
  <si>
    <t>正常</t>
  </si>
  <si>
    <t>[曼谷]曼谷皇家套房酒店 (政府卫生认证)(Royal Suite Hotel Bangkok)(55799391)</t>
  </si>
  <si>
    <t>一卧室套房&lt;2人入住&gt;&lt;早餐&gt;</t>
  </si>
  <si>
    <t>HKD</t>
  </si>
  <si>
    <t>CHANGCHIEN/CHUNCHIA</t>
  </si>
  <si>
    <t>CA13030231224HKD</t>
  </si>
  <si>
    <t>未提现</t>
  </si>
  <si>
    <t>携程开票</t>
  </si>
  <si>
    <t xml:space="preserve">3030339	</t>
  </si>
  <si>
    <t xml:space="preserve">-1456974768	</t>
  </si>
  <si>
    <t>取消</t>
  </si>
  <si>
    <t xml:space="preserve">999224498985673	</t>
  </si>
  <si>
    <t>[普吉岛]普吉岛卡塔坦尼海滩度假村(Katathani Phuket Beach Resort)(68545403)</t>
  </si>
  <si>
    <t>超豪华布黎翼房&lt;2人入住&gt;&lt;早餐&gt;</t>
  </si>
  <si>
    <t>Man/Ting Fai,Man/Ting Fai</t>
  </si>
  <si>
    <t xml:space="preserve">3440440	</t>
  </si>
  <si>
    <t xml:space="preserve">10867098	</t>
  </si>
  <si>
    <t xml:space="preserve">999224540596646	</t>
  </si>
  <si>
    <t>Fai/Ting,Fai/Ting</t>
  </si>
  <si>
    <t xml:space="preserve">3449548	</t>
  </si>
  <si>
    <t xml:space="preserve">10868192	</t>
  </si>
  <si>
    <t xml:space="preserve">999225078888225	</t>
  </si>
  <si>
    <t>[大阪]WBF难波元町酒店(Hotel WBF Namba Motomachi)(55757383)</t>
  </si>
  <si>
    <t>Double Room - Non-Smoking&lt;2人入住&gt;</t>
  </si>
  <si>
    <t>HUANG/SHIHCHING</t>
  </si>
  <si>
    <t xml:space="preserve">3582298	</t>
  </si>
  <si>
    <t xml:space="preserve">20230702653298518	</t>
  </si>
  <si>
    <t xml:space="preserve">999225091878303	</t>
  </si>
  <si>
    <t>精致套房(坦尼楼)&lt;2人入住&gt;&lt;不退款&gt;&lt;早餐&gt;</t>
  </si>
  <si>
    <t>chen/ting</t>
  </si>
  <si>
    <t xml:space="preserve">3584901	</t>
  </si>
  <si>
    <t xml:space="preserve">999225882824673	</t>
  </si>
  <si>
    <t>[阿姆斯特丹]阿波罗精品酒店(Apollofirst Boutique Hotel)(97650090)</t>
  </si>
  <si>
    <t>标准客房&lt;2人入住&gt;&lt;早餐&gt;</t>
  </si>
  <si>
    <t>Beerden/Louise</t>
  </si>
  <si>
    <t xml:space="preserve">3746559	</t>
  </si>
  <si>
    <t xml:space="preserve">44754042	</t>
  </si>
  <si>
    <t xml:space="preserve">999226623469391	</t>
  </si>
  <si>
    <t>[曼谷]曼谷铂派酒店(Q Box Hotel Bangkok Blossom)(97602750)</t>
  </si>
  <si>
    <t>两张特大床两卧房（复式）&lt;2人入住&gt;</t>
  </si>
  <si>
    <t>MISS/LIM LI SAN</t>
  </si>
  <si>
    <t xml:space="preserve">3882692	</t>
  </si>
  <si>
    <t xml:space="preserve">2309040017	</t>
  </si>
  <si>
    <t xml:space="preserve">999226749574218	</t>
  </si>
  <si>
    <t>[拉斯维加斯]拉斯维加斯萨哈拉酒店(Sahara Las Vegas)(60532356)</t>
  </si>
  <si>
    <t>马拉特大床房&lt;2人入住&gt;</t>
  </si>
  <si>
    <t>CHANG/CHIAWEI</t>
  </si>
  <si>
    <t xml:space="preserve">3915717	</t>
  </si>
  <si>
    <t xml:space="preserve">	</t>
  </si>
  <si>
    <t xml:space="preserve">999226832718239	</t>
  </si>
  <si>
    <t>[米兰]米兰北部希尔顿花园酒店(Hilton Garden Inn Milan North)(55652974)</t>
  </si>
  <si>
    <t>标准双人房&lt;2人入住&gt;</t>
  </si>
  <si>
    <t>REN/SHIQI,LIU/JINGWEN</t>
  </si>
  <si>
    <t xml:space="preserve">3945383	</t>
  </si>
  <si>
    <t xml:space="preserve">53476711	</t>
  </si>
  <si>
    <t xml:space="preserve">999227435037421	</t>
  </si>
  <si>
    <t>[农萨]巴塔姆海景假日酒店(Batam View Beach Resort)(55573069)</t>
  </si>
  <si>
    <t>豪华房(双人床或双床)&lt;2人入住&gt;&lt;早餐&gt;</t>
  </si>
  <si>
    <t>Chan Jer Yinn/Alyssa,Chan Jer Yinn/Alyssa</t>
  </si>
  <si>
    <t xml:space="preserve">4074544	</t>
  </si>
  <si>
    <t xml:space="preserve">Ms.Nia	</t>
  </si>
  <si>
    <t xml:space="preserve">999228015261935	</t>
  </si>
  <si>
    <t>[巴厘岛]巴厘岛塞米亚克温德姆华美达安可酒店(Ramada Encore by Wyndham Seminyak Bali)(55337241)</t>
  </si>
  <si>
    <t>高级房&lt;2人入住&gt;</t>
  </si>
  <si>
    <t>LEE/WING YING</t>
  </si>
  <si>
    <t xml:space="preserve">4104474	</t>
  </si>
  <si>
    <t xml:space="preserve">522259	</t>
  </si>
  <si>
    <t xml:space="preserve">999228065896048	</t>
  </si>
  <si>
    <t>[巴厘岛]巴厘岛机场希尔顿花园酒店(Hilton Garden Inn Bali Ngurah Rai Airport)(55290459)</t>
  </si>
  <si>
    <t>双床房&lt;2人入住&gt;</t>
  </si>
  <si>
    <t>LIN/LI</t>
  </si>
  <si>
    <t xml:space="preserve">4115942	</t>
  </si>
  <si>
    <t xml:space="preserve">999228265171522	</t>
  </si>
  <si>
    <t>[维川]会安南岸新世界海滩度假酒店(New World Hoiana Beach Resort)(113652512)</t>
  </si>
  <si>
    <t>Deluxe Ocean View King&lt;2人入住&gt;&lt;早餐&gt;</t>
  </si>
  <si>
    <t>CHOI/HAN</t>
  </si>
  <si>
    <t xml:space="preserve">4167986	</t>
  </si>
  <si>
    <t xml:space="preserve">999228272895904	</t>
  </si>
  <si>
    <t>[特罗姆瑟]堪迪克伊萨维斯酒店(Scandic Ishavshotel)(56196432)</t>
  </si>
  <si>
    <t>特大床房&lt;2人入住&gt;&lt;不退款&gt;&lt;早餐&gt;</t>
  </si>
  <si>
    <t>LI/JIAMIN,MA/YANG</t>
  </si>
  <si>
    <t xml:space="preserve">4172678	</t>
  </si>
  <si>
    <t xml:space="preserve">C04421317_1;2671481;SMD	</t>
  </si>
  <si>
    <t xml:space="preserve">999228273652665	</t>
  </si>
  <si>
    <t>[三马林达]三马林达哈里斯酒店(Harris Hotel Samarinda)(95687338)</t>
  </si>
  <si>
    <t>客房&lt;2人入住&gt;&lt;不退款&gt;</t>
  </si>
  <si>
    <t>BCM/RODHI HAKIKI,SARI/NOVITA,K ISLAN/CECEP MUSTOPA,SYAMSULHADI/ARIFAH EKOWATI</t>
  </si>
  <si>
    <t xml:space="preserve">4173182	</t>
  </si>
  <si>
    <t xml:space="preserve">44715929	</t>
  </si>
  <si>
    <t xml:space="preserve">999228273927673	</t>
  </si>
  <si>
    <t>[乔治市]槟城温宝利酒店(The Wembley – A St Giles Hotel, Penang)(55680470)</t>
  </si>
  <si>
    <t>高级房&lt;2人入住&gt;&lt;不退款&gt;&lt;早餐&gt;</t>
  </si>
  <si>
    <t>ONG/LI KIANG</t>
  </si>
  <si>
    <t xml:space="preserve">4173378	</t>
  </si>
  <si>
    <t xml:space="preserve">749025/26/27	</t>
  </si>
  <si>
    <t xml:space="preserve">999228277290521	</t>
  </si>
  <si>
    <t>[普吉岛]普吉自然酒店(The Nature Phuket)(55380460)</t>
  </si>
  <si>
    <t>Double or Twin Deluxe Room&lt;2人入住&gt;</t>
  </si>
  <si>
    <t>TAN/KOON YAEN</t>
  </si>
  <si>
    <t xml:space="preserve">4174303	</t>
  </si>
  <si>
    <t xml:space="preserve">9030632958855	</t>
  </si>
  <si>
    <t xml:space="preserve">999228277326005	</t>
  </si>
  <si>
    <t xml:space="preserve">4174310	</t>
  </si>
  <si>
    <t xml:space="preserve">9030633045922	</t>
  </si>
  <si>
    <t xml:space="preserve">999228277377801	</t>
  </si>
  <si>
    <t xml:space="preserve">4174317	</t>
  </si>
  <si>
    <t xml:space="preserve">9002595044943	</t>
  </si>
  <si>
    <t xml:space="preserve">999228279416295	</t>
  </si>
  <si>
    <t>[布鲁日]布鲁日卡塞尔贝格大酒店(Grand Hotel Casselbergh Brugge)(55801261)</t>
  </si>
  <si>
    <t>标准房&lt;2人入住&gt;</t>
  </si>
  <si>
    <t>Tantiphana/Jiratthitikarn,Tantiphana/Jiratthitikarn</t>
  </si>
  <si>
    <t xml:space="preserve">4174770	</t>
  </si>
  <si>
    <t xml:space="preserve">999228284556725	</t>
  </si>
  <si>
    <t>[拉普拉普]蓝水马里巴哥海滩度假村(Bluewater Maribago Beach Resort)(60480677)</t>
  </si>
  <si>
    <t>豪华房&lt;3人入住&gt;&lt;早餐&gt;</t>
  </si>
  <si>
    <t>Yoon/Mijin</t>
  </si>
  <si>
    <t xml:space="preserve">4176609	</t>
  </si>
  <si>
    <t xml:space="preserve">999228286167981	</t>
  </si>
  <si>
    <t>[曼谷]曼谷阿尔梅洛兹酒店 - 主要清真饭店(Al Meroz Hotel Bangkok - the Leading Halal Hotel)(60494198)</t>
  </si>
  <si>
    <t>高级房&lt;2人入住&gt;&lt;早餐&gt;</t>
  </si>
  <si>
    <t>yunus/siti khdijah</t>
  </si>
  <si>
    <t xml:space="preserve">4177380	</t>
  </si>
  <si>
    <t xml:space="preserve">999228293600225	</t>
  </si>
  <si>
    <t>KHOR/KEN YEON</t>
  </si>
  <si>
    <t xml:space="preserve">4181271	</t>
  </si>
  <si>
    <t xml:space="preserve">Party 1346037	</t>
  </si>
  <si>
    <t xml:space="preserve">999228297465602	</t>
  </si>
  <si>
    <t>[清迈]艾巴里奥兰纳(El Barrio Lanna)(90197060)</t>
  </si>
  <si>
    <t>XU/SUQI,ZHANG/CHONG</t>
  </si>
  <si>
    <t xml:space="preserve">4184061	</t>
  </si>
  <si>
    <t xml:space="preserve">9007600062340	</t>
  </si>
  <si>
    <t xml:space="preserve">999228314240390	</t>
  </si>
  <si>
    <t>[奥兰多]奥兰多邦内溪温德姆格兰德度假酒店(Wyndham Grand Orlando Resort Bonnet Creek)(55680438)</t>
  </si>
  <si>
    <t>湖景2张大号床房&lt;2人入住&gt;</t>
  </si>
  <si>
    <t>Tang/Yuqi,Zhang/Bojun</t>
  </si>
  <si>
    <t xml:space="preserve">4188205	</t>
  </si>
  <si>
    <t xml:space="preserve">24545559	</t>
  </si>
  <si>
    <t xml:space="preserve">999228314286291	</t>
  </si>
  <si>
    <t>[普吉岛]海顿里拉瓦迪酒店(Leelavadee HuaTing Holiday Inn)(55831883)</t>
  </si>
  <si>
    <t>园景高级房&lt;2人入住&gt;</t>
  </si>
  <si>
    <t>ZHANG/HUIZU,PAN/XUMEI</t>
  </si>
  <si>
    <t xml:space="preserve">4188253	</t>
  </si>
  <si>
    <t xml:space="preserve">1437	</t>
  </si>
  <si>
    <t xml:space="preserve">999228337219744	</t>
  </si>
  <si>
    <t>[伊洛伊洛市]印札普塔酒店(Injap Tower Hotel)(55665916)</t>
  </si>
  <si>
    <t>双人房（happy）&lt;2人入住&gt;&lt;不退款&gt;</t>
  </si>
  <si>
    <t>ARIOLA/MAY CARBON</t>
  </si>
  <si>
    <t xml:space="preserve">4201058	</t>
  </si>
  <si>
    <t xml:space="preserve">999228337527617	</t>
  </si>
  <si>
    <t>[巴黎]巴黎共和皇冠假日酒店 - IHG 旗下酒店(Crowne Plaza Paris République, an IHG Hotel)(55439252)</t>
  </si>
  <si>
    <t>MENG/JIE,OUYANG/YI</t>
  </si>
  <si>
    <t xml:space="preserve">4201214	</t>
  </si>
  <si>
    <t xml:space="preserve">999228346148210	</t>
  </si>
  <si>
    <t>[马拉喀什]艾尔安达罗斯酒廊&amp;水疗酒店(El Andalous Lounge &amp; Spa Hotel)(55841738)</t>
  </si>
  <si>
    <t>经济双人床房&lt;2人入住&gt;&lt;不退款&gt;</t>
  </si>
  <si>
    <t>YIN/ZIDI,Zhang/Rongrong</t>
  </si>
  <si>
    <t xml:space="preserve">4206802	</t>
  </si>
  <si>
    <t xml:space="preserve">R788795888	</t>
  </si>
  <si>
    <t xml:space="preserve">999228349070377	</t>
  </si>
  <si>
    <t>[岘港]钻石海酒店(Diamond Sea Hotel)(56196643)</t>
  </si>
  <si>
    <t>高级双人床房&lt;2人入住&gt;&lt;早餐&gt;</t>
  </si>
  <si>
    <t>JEONG/EUNJIN,KIM/YOUNGGUN</t>
  </si>
  <si>
    <t xml:space="preserve">4207887	</t>
  </si>
  <si>
    <t xml:space="preserve">999228359398937	</t>
  </si>
  <si>
    <t>[纳柯亚]巴淡岛艺术酒店(Artotel Batam)(102881122)</t>
  </si>
  <si>
    <t>Studio 30 King&lt;2人入住&gt;&lt;早餐&gt;</t>
  </si>
  <si>
    <t>TAN/MICHAEL,CHEUNG/CATHERINE</t>
  </si>
  <si>
    <t xml:space="preserve">4212780	</t>
  </si>
  <si>
    <t xml:space="preserve">26898	</t>
  </si>
  <si>
    <t xml:space="preserve">999228389764919	</t>
  </si>
  <si>
    <t>[首尔]太平洋酒店(Pacific Hotel)(55452176)</t>
  </si>
  <si>
    <t>家庭双床房&lt;4人入住&gt;&lt;早餐&gt;</t>
  </si>
  <si>
    <t>LUANVORAWAT/SIRIPHUN</t>
  </si>
  <si>
    <t xml:space="preserve">4225204	</t>
  </si>
  <si>
    <t xml:space="preserve">999228400713117	</t>
  </si>
  <si>
    <t>[普吉岛]普吉格雷斯兰温泉度假酒店(Phuket Graceland Resort and Spa)(56185699)</t>
  </si>
  <si>
    <t>豪华房直通泳池&lt;2人入住&gt;&lt;早餐&gt;</t>
  </si>
  <si>
    <t>CHENG/MING,ZHANG/SIYU</t>
  </si>
  <si>
    <t xml:space="preserve">4229659	</t>
  </si>
  <si>
    <t xml:space="preserve">999228413538892	</t>
  </si>
  <si>
    <t>[吉隆坡]莱恩酒店(Sleeping Lion Suites)(111414278)</t>
  </si>
  <si>
    <t>豪华双床房&lt;2人入住&gt;&lt;不退款&gt;</t>
  </si>
  <si>
    <t>IKA/WAN</t>
  </si>
  <si>
    <t xml:space="preserve">4232379	</t>
  </si>
  <si>
    <t xml:space="preserve">149016	</t>
  </si>
  <si>
    <t xml:space="preserve">999228413864128	</t>
  </si>
  <si>
    <t>[首尔]美利来酒店首尔明洞.(Migliore Hotel Seoul Myeongdong)(55312270)</t>
  </si>
  <si>
    <t>豪华家庭房&lt;3人入住&gt;</t>
  </si>
  <si>
    <t>LOW/SARAH</t>
  </si>
  <si>
    <t xml:space="preserve">4232497	</t>
  </si>
  <si>
    <t xml:space="preserve">440885780	</t>
  </si>
  <si>
    <t xml:space="preserve">28413953778	</t>
  </si>
  <si>
    <t xml:space="preserve">4232528	</t>
  </si>
  <si>
    <t xml:space="preserve">655807847	</t>
  </si>
  <si>
    <t xml:space="preserve">999228416037379	</t>
  </si>
  <si>
    <t>[新加坡]樟宜机场皇冠假日酒店  - IHG 旗下酒店(Crowne Plaza Changi Airport, an IHG Hotel)(55280749)</t>
  </si>
  <si>
    <t>宝石翼楼标准特大床房&lt;2人入住&gt;&lt;不退款&gt;&lt;早餐&gt;</t>
  </si>
  <si>
    <t>KOH/XUELI SHIRLEY</t>
  </si>
  <si>
    <t xml:space="preserve">4233654	</t>
  </si>
  <si>
    <t xml:space="preserve">63540366	</t>
  </si>
  <si>
    <t xml:space="preserve">999228419862229	</t>
  </si>
  <si>
    <t>[普吉岛]奈扬海滩16号酒店(The Sixteenth Naiyang Beach Hotel)(89919990)</t>
  </si>
  <si>
    <t>标准单人房&lt;1人入住&gt;</t>
  </si>
  <si>
    <t>Beaualt/Charlotte</t>
  </si>
  <si>
    <t xml:space="preserve">4235318	</t>
  </si>
  <si>
    <t xml:space="preserve">1082409823	</t>
  </si>
  <si>
    <t xml:space="preserve">999228436323696	</t>
  </si>
  <si>
    <t>[直布罗陀]洛克酒店(Rock Hotel)(91907584)</t>
  </si>
  <si>
    <t>海景双人房&lt;2人入住&gt;&lt;不退款&gt;</t>
  </si>
  <si>
    <t>CHEN/CHENG,WU/MINJIA</t>
  </si>
  <si>
    <t xml:space="preserve">4238998	</t>
  </si>
  <si>
    <t xml:space="preserve">999228442917321	</t>
  </si>
  <si>
    <t>[曼谷]曼谷橡树套房酒店(Oakwood Suites Bangkok)(90402503)</t>
  </si>
  <si>
    <t>尊贵公寓&lt;2人入住&gt;</t>
  </si>
  <si>
    <t>JOSEPH/ALVIN NESAKUMAR,CHEW/MELISSA MAY MAY</t>
  </si>
  <si>
    <t xml:space="preserve">4243985	</t>
  </si>
  <si>
    <t xml:space="preserve">34-11971B6399125	</t>
  </si>
  <si>
    <t xml:space="preserve">999228443584854	</t>
  </si>
  <si>
    <t>[吉隆坡]美佳宿全套房酒店(Micasa All Suites Hotel)(55337547)</t>
  </si>
  <si>
    <t>一卧室高级套房(一室房)&lt;2人入住&gt;&lt;早餐&gt;</t>
  </si>
  <si>
    <t>WEI/WEI</t>
  </si>
  <si>
    <t xml:space="preserve">4245349	</t>
  </si>
  <si>
    <t xml:space="preserve">141188510	</t>
  </si>
  <si>
    <t xml:space="preserve">28469059759	</t>
  </si>
  <si>
    <t>[曼谷]曼谷柏悦酒店(Park Hyatt Bangkok)(55451711)</t>
  </si>
  <si>
    <t>1 King Deluxe&lt;2人入住&gt;&lt;早餐&gt;</t>
  </si>
  <si>
    <t>Chen/Xingquan</t>
  </si>
  <si>
    <t xml:space="preserve">4252263	</t>
  </si>
  <si>
    <t xml:space="preserve">999228489085027	</t>
  </si>
  <si>
    <t>[雪邦]国际机场 KLIA-KLIA2途恩酒店(Tune Hotel KLIA-KLIA2)(60514018)</t>
  </si>
  <si>
    <t>标准双床房&lt;2人入住&gt;&lt;不退款&gt;</t>
  </si>
  <si>
    <t>LEONG/ALVIN KIAN SHENG</t>
  </si>
  <si>
    <t xml:space="preserve">4261204	</t>
  </si>
  <si>
    <t xml:space="preserve">289137476	</t>
  </si>
  <si>
    <t xml:space="preserve">999228494287673	</t>
  </si>
  <si>
    <t>标准房&lt;2人入住&gt;&lt;不退款&gt;</t>
  </si>
  <si>
    <t>QIAN/JIAYU,ZHENG/XINQI</t>
  </si>
  <si>
    <t xml:space="preserve">4263379	</t>
  </si>
  <si>
    <t xml:space="preserve">1741	</t>
  </si>
  <si>
    <t xml:space="preserve">999228505434863	</t>
  </si>
  <si>
    <t>[吉隆坡]吉隆坡美利亚酒店(Meliá Kuala Lumpur)(55665890)</t>
  </si>
  <si>
    <t>美利亚房&lt;2人入住&gt;&lt;不退款&gt;</t>
  </si>
  <si>
    <t>JUMAT/HAZIQ</t>
  </si>
  <si>
    <t xml:space="preserve">4267419	</t>
  </si>
  <si>
    <t xml:space="preserve">749491	</t>
  </si>
  <si>
    <t xml:space="preserve">999228506691135	</t>
  </si>
  <si>
    <t>[吉隆坡]吉隆坡皇家朱兰酒店(Royale Chulan Kuala Lumpur)(55851892)</t>
  </si>
  <si>
    <t>KAMAL/TAUFIQ,MOHAMAD/FUAD</t>
  </si>
  <si>
    <t xml:space="preserve">4267850	</t>
  </si>
  <si>
    <t xml:space="preserve">102724	</t>
  </si>
  <si>
    <t xml:space="preserve">999228507255512	</t>
  </si>
  <si>
    <t>[避兰东]圣吉尔斯南基酒店(St. Giles Southkey)(110133546)</t>
  </si>
  <si>
    <t>都市特大床房&lt;2人入住&gt;</t>
  </si>
  <si>
    <t>YEO/YU SONG</t>
  </si>
  <si>
    <t xml:space="preserve">4268107	</t>
  </si>
  <si>
    <t xml:space="preserve">10317SE311217	</t>
  </si>
  <si>
    <t xml:space="preserve">999228528377210	</t>
  </si>
  <si>
    <t>[佛罗伦萨]阿德勒卡瓦利瑞酒店(Adler Cavalieri Hotel-Private Spa &amp; Gym)(55281434)</t>
  </si>
  <si>
    <t>客房&lt;2人入住&gt;</t>
  </si>
  <si>
    <t>LEE/KYUYOUNG</t>
  </si>
  <si>
    <t xml:space="preserve">4272901	</t>
  </si>
  <si>
    <t xml:space="preserve">999228528420665	</t>
  </si>
  <si>
    <t>标准房间&lt;2人入住&gt;&lt;早餐&gt;</t>
  </si>
  <si>
    <t xml:space="preserve">4272911	</t>
  </si>
  <si>
    <t xml:space="preserve">18284240	</t>
  </si>
  <si>
    <t xml:space="preserve">999228536884914	</t>
  </si>
  <si>
    <t>[巴塞罗那]格兰维亚酒店(Hotel Granvia)(55733320)</t>
  </si>
  <si>
    <t>客房&lt;1人入住&gt;&lt;不退款&gt;</t>
  </si>
  <si>
    <t>HOU/SIYU</t>
  </si>
  <si>
    <t xml:space="preserve">4274725	</t>
  </si>
  <si>
    <t xml:space="preserve">999228546796233	</t>
  </si>
  <si>
    <t>[特罗姆瑟]斯堪迪克特罗姆瑟大酒店(Scandic Grand Tromsø)(55439662)</t>
  </si>
  <si>
    <t>标准双床房&lt;2人入住&gt;&lt;不退款&gt;&lt;早餐&gt;</t>
  </si>
  <si>
    <t>OLIVEIRA/NILVAN,FELIN/KLEDIANE</t>
  </si>
  <si>
    <t xml:space="preserve">4277651	</t>
  </si>
  <si>
    <t xml:space="preserve">999228547048157	</t>
  </si>
  <si>
    <t>[斋浦尔]齐普尔费尔恩住宅酒店(The Fern Residency Jaipur)(89917979)</t>
  </si>
  <si>
    <t>Winter Green Room&lt;2人入住&gt;</t>
  </si>
  <si>
    <t>JAYARAMAN/SWETHA</t>
  </si>
  <si>
    <t xml:space="preserve">4277884	</t>
  </si>
  <si>
    <t xml:space="preserve">9025286|125198138	</t>
  </si>
  <si>
    <t xml:space="preserve">999228550288871	</t>
  </si>
  <si>
    <t>[马德里]歌剧酒店(Hotel Opera)(55680539)</t>
  </si>
  <si>
    <t>双床房&lt;2人入住&gt;&lt;不退款&gt;</t>
  </si>
  <si>
    <t>MO/XIAOYUE,Cheng/Zhiyuan</t>
  </si>
  <si>
    <t xml:space="preserve">4278685	</t>
  </si>
  <si>
    <t xml:space="preserve">999228554969989	</t>
  </si>
  <si>
    <t>[悉尼]悉尼小国家酒店(Little National Hotel Sydney)(96745846)</t>
  </si>
  <si>
    <t>小国度房&lt;2人入住&gt;</t>
  </si>
  <si>
    <t>Sun/Feiya,LI/QIZE</t>
  </si>
  <si>
    <t xml:space="preserve">4289854	</t>
  </si>
  <si>
    <t xml:space="preserve">-125391040|125391040	</t>
  </si>
  <si>
    <t xml:space="preserve">999228559637134	</t>
  </si>
  <si>
    <t>[利兹]利兹市中心希尔顿逸林酒店(DoubleTree by Hilton Leeds City Centre)(55611698)</t>
  </si>
  <si>
    <t>标准双床房&lt;2人入住&gt;</t>
  </si>
  <si>
    <t>YU/GENLIANG,YU/QINGFENG</t>
  </si>
  <si>
    <t xml:space="preserve">4292502	</t>
  </si>
  <si>
    <t xml:space="preserve">CONF#: 92409070	</t>
  </si>
  <si>
    <t xml:space="preserve">999228560922351	</t>
  </si>
  <si>
    <t>[斯德哥尔摩]皇后酒店(Queen's Hotel by First Hotels)(55299417)</t>
  </si>
  <si>
    <t>双床房&lt;2人入住&gt;&lt;不退款&gt;&lt;早餐&gt;</t>
  </si>
  <si>
    <t>Zhang/Zichen,Sun/Xiaomeng</t>
  </si>
  <si>
    <t xml:space="preserve">4294406	</t>
  </si>
  <si>
    <t xml:space="preserve">484813165	</t>
  </si>
  <si>
    <t xml:space="preserve">999228566999615	</t>
  </si>
  <si>
    <t>[吉隆坡]吉隆坡盛贸饭店(Traders Hotel, Kuala Lumpur)(55852081)</t>
  </si>
  <si>
    <t>奢华客房, 1 张特大床&lt;2人入住&gt;&lt;不退款&gt;</t>
  </si>
  <si>
    <t>HONG JUN/MAK</t>
  </si>
  <si>
    <t xml:space="preserve">4296287	</t>
  </si>
  <si>
    <t xml:space="preserve">999228573134336	</t>
  </si>
  <si>
    <t>[布拉格]布拉格城市NH酒店(NH Prague City)(55505279)</t>
  </si>
  <si>
    <t>双床房&lt;2人入住&gt;&lt;早餐&gt;</t>
  </si>
  <si>
    <t>MORLANDO/EMANUELE,IORIO/SABRINA</t>
  </si>
  <si>
    <t xml:space="preserve">4299798	</t>
  </si>
  <si>
    <t xml:space="preserve">999228573268804	</t>
  </si>
  <si>
    <t xml:space="preserve">4299849	</t>
  </si>
  <si>
    <t xml:space="preserve">1869	</t>
  </si>
  <si>
    <t xml:space="preserve">999228573548172	</t>
  </si>
  <si>
    <t>[芭堤雅]芭堤雅特莱布酒店(Tribe Pattaya Sha Certificated)(55812108)</t>
  </si>
  <si>
    <t>高级双人间&lt;2人入住&gt;&lt;不退款&gt;</t>
  </si>
  <si>
    <t>PUNTHONG/CHANIDAPA</t>
  </si>
  <si>
    <t xml:space="preserve">4300134	</t>
  </si>
  <si>
    <t xml:space="preserve">-126175404|126175404	</t>
  </si>
  <si>
    <t xml:space="preserve">999228573869174	</t>
  </si>
  <si>
    <t>特大床房&lt;2人入住&gt;&lt;早餐&gt;</t>
  </si>
  <si>
    <t>YIP/NGAI HUNG</t>
  </si>
  <si>
    <t xml:space="preserve">4300436	</t>
  </si>
  <si>
    <t xml:space="preserve">58391032	</t>
  </si>
  <si>
    <t xml:space="preserve">999228574275938	</t>
  </si>
  <si>
    <t>YIN/ZIXIANG</t>
  </si>
  <si>
    <t xml:space="preserve">4300799	</t>
  </si>
  <si>
    <t xml:space="preserve">999228583123344	</t>
  </si>
  <si>
    <t>[尼斯]尼斯中央拜科酒店(Hôtel Byakko Nice)(60514139)</t>
  </si>
  <si>
    <t>标准双人房/双床房&lt;2人入住&gt;&lt;早餐&gt;</t>
  </si>
  <si>
    <t>LIU/XINZHUANG,LIU/JIALIN</t>
  </si>
  <si>
    <t xml:space="preserve">4303218	</t>
  </si>
  <si>
    <t xml:space="preserve">126601429|126601429	</t>
  </si>
  <si>
    <t xml:space="preserve">999228584415988	</t>
  </si>
  <si>
    <t>[迪沙鲁]迪沙鲁海滩桑德及桑德尔斯Spa度假酒店(Sand &amp; Sandals Desaru Beach Resort &amp; Spa)(55733234)</t>
  </si>
  <si>
    <t>Sunny Deluxe  Seaview&lt;2人入住&gt;&lt;早餐&gt;</t>
  </si>
  <si>
    <t>BIN MOHAMAD ROSLAN/ADIB RIDZUAN</t>
  </si>
  <si>
    <t xml:space="preserve">4303688	</t>
  </si>
  <si>
    <t xml:space="preserve">-126630217|126630217	</t>
  </si>
  <si>
    <t xml:space="preserve">999228584859988	</t>
  </si>
  <si>
    <t>[那不勒斯]瑞莱斯·德拉·波塔住宿(Relais Della Porta)(110038458)</t>
  </si>
  <si>
    <t>标准双人房, 1 张特大床&lt;2人入住&gt;&lt;不退款&gt;&lt;早餐&gt;</t>
  </si>
  <si>
    <t>BANG/KESHAV</t>
  </si>
  <si>
    <t xml:space="preserve">4303925	</t>
  </si>
  <si>
    <t xml:space="preserve">OK_ERICSOFT|126635711	</t>
  </si>
  <si>
    <t xml:space="preserve">999228590340181	</t>
  </si>
  <si>
    <t>[佛罗伦萨]圣乔治 &amp;奥林匹克酒店(Hotel S.Giorgio &amp; Olimpic)(95084673)</t>
  </si>
  <si>
    <t>双人床房&lt;2人入住&gt;&lt;不退款&gt;&lt;早餐&gt;</t>
  </si>
  <si>
    <t>QIAN/YUXIN</t>
  </si>
  <si>
    <t xml:space="preserve">4307926	</t>
  </si>
  <si>
    <t xml:space="preserve">999228598399888	</t>
  </si>
  <si>
    <t>[丹戎本雅]槟城火烈鸟海滩酒店(Flamingo Hotel by The Beach, Penang)(55439295)</t>
  </si>
  <si>
    <t>海景豪华特大床房&lt;2人入住&gt;&lt;不退款&gt;&lt;早餐&gt;</t>
  </si>
  <si>
    <t>TEO/THIAM SIEW</t>
  </si>
  <si>
    <t xml:space="preserve">4309689	</t>
  </si>
  <si>
    <t xml:space="preserve">999228601812196	</t>
  </si>
  <si>
    <t>[罗马]普里西拉酒店(Hotel Priscilla)(70391348)</t>
  </si>
  <si>
    <t>标准房&lt;2人入住&gt;&lt;不退款&gt;&lt;早餐&gt;</t>
  </si>
  <si>
    <t>HERNANDEZLESTON/UNAI,MARTINEZRODRIGUEZ/SILVIA,LESTON VERGARA/SAUL,BRA MAZO/BERTA</t>
  </si>
  <si>
    <t xml:space="preserve">4311131	</t>
  </si>
  <si>
    <t xml:space="preserve">21066667	</t>
  </si>
  <si>
    <t xml:space="preserve">999228605095153	</t>
  </si>
  <si>
    <t>[曼谷]曼谷沙通智选假日酒店(Holiday Inn Express Bangkok Sathorn, an IHG Hotel)(55253984)</t>
  </si>
  <si>
    <t>标准双床房&lt;2人入住&gt;&lt;早餐&gt;</t>
  </si>
  <si>
    <t>BUI/NGO PHUONG LAM</t>
  </si>
  <si>
    <t xml:space="preserve">4313400	</t>
  </si>
  <si>
    <t xml:space="preserve">28677419|127348976	</t>
  </si>
  <si>
    <t xml:space="preserve">999228607677711	</t>
  </si>
  <si>
    <t>[里约热内卢]里约热内卢科帕卡巴纳希尔顿酒店(Hilton Copacabana Rio de Janeiro)(55822297)</t>
  </si>
  <si>
    <t>城景标准特大床房&lt;1人入住&gt;&lt;早餐&gt;</t>
  </si>
  <si>
    <t>SUN/SIXIANG</t>
  </si>
  <si>
    <t xml:space="preserve">4314731	</t>
  </si>
  <si>
    <t xml:space="preserve">3443439639	</t>
  </si>
  <si>
    <t xml:space="preserve">999228615781658	</t>
  </si>
  <si>
    <t>[南雅加达]美拉威 M 区高级酒店(D'Primahotel Melawai - Blok M)(55831806)</t>
  </si>
  <si>
    <t>ZHANG/YUQI</t>
  </si>
  <si>
    <t xml:space="preserve">4315708	</t>
  </si>
  <si>
    <t xml:space="preserve">999229333705470	</t>
  </si>
  <si>
    <t>LUN/MEI KI,LUN/MEI YEE</t>
  </si>
  <si>
    <t xml:space="preserve">4387305	</t>
  </si>
  <si>
    <t xml:space="preserve">51535097	</t>
  </si>
  <si>
    <t xml:space="preserve">999229394538945	</t>
  </si>
  <si>
    <t>[曼谷]曼谷阿玛瑞廊曼机场酒店(Amari Don Muang Airport Bangkok)(55280787)</t>
  </si>
  <si>
    <t>池景豪华特大床房&lt;1人入住&gt;&lt;不退款&gt;&lt;早餐&gt;</t>
  </si>
  <si>
    <t>LI/FANGZHONG,WANG/ZHIZHONG,YANG/DEZHENG,YANG/YIGUANG</t>
  </si>
  <si>
    <t xml:space="preserve">4445804	</t>
  </si>
  <si>
    <t xml:space="preserve">PTY7215993	</t>
  </si>
  <si>
    <t xml:space="preserve">999229394786322	</t>
  </si>
  <si>
    <t>[吉隆坡]吉隆坡市中心智选假日酒店(Holiday Inn Express Kuala Lumpur City Centre, an IHG Hotel)(55337198)</t>
  </si>
  <si>
    <t>KANG/XIANGYU,zhang/jun</t>
  </si>
  <si>
    <t xml:space="preserve">4446142	</t>
  </si>
  <si>
    <t xml:space="preserve">414941	</t>
  </si>
  <si>
    <t xml:space="preserve">999224258793882	</t>
  </si>
  <si>
    <t>[纽卡斯尔]康第酒店(County Hotel &amp; County Aparthotel Newcastle)(55598958)</t>
  </si>
  <si>
    <t>标准大床房&lt;2人入住&gt;</t>
  </si>
  <si>
    <t>WEST/COLIN,WATTS/ANITA</t>
  </si>
  <si>
    <t>CA13030231225HKD</t>
  </si>
  <si>
    <t xml:space="preserve">3386749	</t>
  </si>
  <si>
    <t xml:space="preserve">130726547	</t>
  </si>
  <si>
    <t xml:space="preserve">999225417250528	</t>
  </si>
  <si>
    <t>[曼谷]曼谷水门伯克利酒店(The Berkeley Hotel Pratunam Bangkok)(68545460)</t>
  </si>
  <si>
    <t>主塔奢华房&lt;2人入住&gt;&lt;不退款&gt;&lt;早餐&gt;</t>
  </si>
  <si>
    <t>LIM/ESTHER</t>
  </si>
  <si>
    <t xml:space="preserve">3652957	</t>
  </si>
  <si>
    <t xml:space="preserve">10011037127/28	</t>
  </si>
  <si>
    <t xml:space="preserve">999225984902642	</t>
  </si>
  <si>
    <t>[新加坡]波仕酒店(Hotel Boss)(68545388)</t>
  </si>
  <si>
    <t>Family Room&lt;2人入住&gt;&lt;早餐&gt;</t>
  </si>
  <si>
    <t>KAO/KAI WAH</t>
  </si>
  <si>
    <t xml:space="preserve">3767483	</t>
  </si>
  <si>
    <t xml:space="preserve">999226625596416	</t>
  </si>
  <si>
    <t>[米兰]米兰圣安布B&amp;B酒店(B&amp;B Hotel Milano Sant'Ambrogio)(55812411)</t>
  </si>
  <si>
    <t>双人房&lt;2人入住&gt;&lt;不退款&gt;</t>
  </si>
  <si>
    <t>Aghanoorian/Erfan</t>
  </si>
  <si>
    <t xml:space="preserve">3884236	</t>
  </si>
  <si>
    <t xml:space="preserve">999226932205169	</t>
  </si>
  <si>
    <t>[新加坡]飞龙酒店-绿洲(Fragrance Hotel - Oasis)(55451861)</t>
  </si>
  <si>
    <t>CHEN/JIAWEI</t>
  </si>
  <si>
    <t xml:space="preserve">3978823	</t>
  </si>
  <si>
    <t xml:space="preserve">999227053311521	</t>
  </si>
  <si>
    <t>[仁川]仁川君悦大酒店(Grand Hyatt Incheon)(89918362)</t>
  </si>
  <si>
    <t>标准房（双床）&lt;2人入住&gt;&lt;早餐&gt;</t>
  </si>
  <si>
    <t>KIM/BOMIN</t>
  </si>
  <si>
    <t xml:space="preserve">3990701	</t>
  </si>
  <si>
    <t xml:space="preserve">999227192492581	</t>
  </si>
  <si>
    <t>[马尼拉]马尼拉湾景园酒店(Bayview Park Hotel Manila)(55280723)</t>
  </si>
  <si>
    <t>EVANGELISTA/JULIE CHRISTIE</t>
  </si>
  <si>
    <t xml:space="preserve">4024131	</t>
  </si>
  <si>
    <t xml:space="preserve">295887	</t>
  </si>
  <si>
    <t xml:space="preserve">999227287707069	</t>
  </si>
  <si>
    <t>[拉普拉普]麦克坦新镇萨沃伊酒店(Savoy Hotel Mactan Newtown)(94360677)</t>
  </si>
  <si>
    <t>高级豪华房&lt;2人入住&gt;&lt;早餐&gt;</t>
  </si>
  <si>
    <t>KI/NAM JU</t>
  </si>
  <si>
    <t xml:space="preserve">4034425	</t>
  </si>
  <si>
    <t xml:space="preserve">136579	</t>
  </si>
  <si>
    <t xml:space="preserve">999228003163174	</t>
  </si>
  <si>
    <t>[纽约]阿尔罗诺玛德酒店(Arlo NoMad)(55519747)</t>
  </si>
  <si>
    <t>大号床房&lt;2人入住&gt;</t>
  </si>
  <si>
    <t>Lee/Edward</t>
  </si>
  <si>
    <t xml:space="preserve">4100431	</t>
  </si>
  <si>
    <t xml:space="preserve">999228069042514	</t>
  </si>
  <si>
    <t>[曼谷]曼谷传承酒店(The Heritage Hotels Bangkok)(54503369)</t>
  </si>
  <si>
    <t>城景套房&lt;2人入住&gt;</t>
  </si>
  <si>
    <t>LIAO/LEI</t>
  </si>
  <si>
    <t xml:space="preserve">4117472	</t>
  </si>
  <si>
    <t xml:space="preserve">999228272943693	</t>
  </si>
  <si>
    <t>[牛津]牛津便捷酒店(EasyHotel Oxford)(110133537)</t>
  </si>
  <si>
    <t>Bateman/Daniel,Zhang/Meng</t>
  </si>
  <si>
    <t xml:space="preserve">4172696	</t>
  </si>
  <si>
    <t xml:space="preserve">999228274555668	</t>
  </si>
  <si>
    <t>[卡门港]比塔科拉·兰萨罗特俱乐部(Bitacora Lanzarote Club)(109173919)</t>
  </si>
  <si>
    <t>一卧公寓房&lt;2人入住&gt;&lt;不退款&gt;</t>
  </si>
  <si>
    <t>Khan/Aamina</t>
  </si>
  <si>
    <t xml:space="preserve">4173958	</t>
  </si>
  <si>
    <t xml:space="preserve">Z1V355	</t>
  </si>
  <si>
    <t xml:space="preserve">999228312871156	</t>
  </si>
  <si>
    <t>[普吉岛]查那莱山坡度假村，卡伦海滩(Chanalai Hillside Resort, Karon Beach)(55884298)</t>
  </si>
  <si>
    <t>豪华池景房&lt;3人入住&gt;&lt;早餐&gt;</t>
  </si>
  <si>
    <t>THIRI KO/YE,WIN THU/KHANT,HSU YEE WINT/KHAING</t>
  </si>
  <si>
    <t xml:space="preserve">4187380	</t>
  </si>
  <si>
    <t xml:space="preserve">999228320059643	</t>
  </si>
  <si>
    <t>[布拉迪斯拉发]宜必思布拉迪斯拉发中心酒店(Ibis Bratislava Centrum)(55329256)</t>
  </si>
  <si>
    <t>标准间&lt;1人入住&gt;&lt;不退款&gt;&lt;早餐&gt;</t>
  </si>
  <si>
    <t>Rajak/Nikhil Kumar</t>
  </si>
  <si>
    <t xml:space="preserve">4193152	</t>
  </si>
  <si>
    <t xml:space="preserve">18140502	</t>
  </si>
  <si>
    <t xml:space="preserve">999228341567466	</t>
  </si>
  <si>
    <t>[曼谷]曼谷 JW 万豪酒店(JW Marriott Hotel Bangkok)(55299096)</t>
  </si>
  <si>
    <t>Double Or Twin Deluxe&lt;2人入住&gt;&lt;不退款&gt;</t>
  </si>
  <si>
    <t>LIU/XINYANG,YANG/SIJIE</t>
  </si>
  <si>
    <t xml:space="preserve">4204972	</t>
  </si>
  <si>
    <t xml:space="preserve">999228352786503	</t>
  </si>
  <si>
    <t>[曼谷]曼谷贵都酒店(S Ratchada Hotel Bangkok)(100679738)</t>
  </si>
  <si>
    <t>超级房（带浴缸）&lt;2人入住&gt;&lt;不退款&gt;</t>
  </si>
  <si>
    <t>SU/YU HSIANG,CHEN/CHIEN HAO</t>
  </si>
  <si>
    <t xml:space="preserve">4209646	</t>
  </si>
  <si>
    <t xml:space="preserve">81726580-1	</t>
  </si>
  <si>
    <t xml:space="preserve">999228358529570	</t>
  </si>
  <si>
    <t>[曼谷]斯拉姆休闲酒店(S Ram Leisure Hotel)(111414615)</t>
  </si>
  <si>
    <t>豪华房&lt;2人入住&gt;&lt;不退款&gt;&lt;早餐&gt;</t>
  </si>
  <si>
    <t>WANG/RUI,YUAN/MENG</t>
  </si>
  <si>
    <t xml:space="preserve">4212454	</t>
  </si>
  <si>
    <t xml:space="preserve">78515971-1	</t>
  </si>
  <si>
    <t xml:space="preserve">999228360446464	</t>
  </si>
  <si>
    <t>[维也纳]维也纳市中心费迪南德大酒店(Grand Ferdinand Vienna – Your Hotel in The City Center)(55720324)</t>
  </si>
  <si>
    <t>高级双人房&lt;2人入住&gt;</t>
  </si>
  <si>
    <t>Sturm/Michael</t>
  </si>
  <si>
    <t xml:space="preserve">4213479	</t>
  </si>
  <si>
    <t xml:space="preserve">140919574	</t>
  </si>
  <si>
    <t xml:space="preserve">999228361952583	</t>
  </si>
  <si>
    <t>[丹戎本雅]丹绒角公寓(Tanjung Point Residences)(90388552)</t>
  </si>
  <si>
    <t>两卧公寓&lt;2人入住&gt;&lt;不退款&gt;</t>
  </si>
  <si>
    <t>YAN/SIJIA</t>
  </si>
  <si>
    <t xml:space="preserve">4214456	</t>
  </si>
  <si>
    <t xml:space="preserve">999228363479100	</t>
  </si>
  <si>
    <t>三卧公寓&lt;2人入住&gt;&lt;不退款&gt;</t>
  </si>
  <si>
    <t>zheng/hengda</t>
  </si>
  <si>
    <t xml:space="preserve">4215293	</t>
  </si>
  <si>
    <t xml:space="preserve">999228369903310	</t>
  </si>
  <si>
    <t>[迪拜]迪拜世界贸易中心公寓酒店(The Apartments, Dubai World Trade Centre Hotel Apartments)(55694710)</t>
  </si>
  <si>
    <t>高级房&lt;2人入住&gt;&lt;不退款&gt;</t>
  </si>
  <si>
    <t>peng/jia</t>
  </si>
  <si>
    <t xml:space="preserve">4222922	</t>
  </si>
  <si>
    <t xml:space="preserve">58378SE031910	</t>
  </si>
  <si>
    <t xml:space="preserve">999228393006996	</t>
  </si>
  <si>
    <t>[芭堤雅]芭堤雅百思通酒店(Beston Pattaya)(55254058)</t>
  </si>
  <si>
    <t>豪华三人房&lt;3人入住&gt;</t>
  </si>
  <si>
    <t>zhou/lixuan</t>
  </si>
  <si>
    <t xml:space="preserve">4226243	</t>
  </si>
  <si>
    <t xml:space="preserve">999228399486421	</t>
  </si>
  <si>
    <t>[吉隆坡]吉隆坡唐人街彩鸿酒店(Travelodge Chinatown Kuala Lumpur)(56163236)</t>
  </si>
  <si>
    <t>高级房, 1 张大床&lt;2人入住&gt;</t>
  </si>
  <si>
    <t>SU/NYEIN HTET</t>
  </si>
  <si>
    <t xml:space="preserve">4229138	</t>
  </si>
  <si>
    <t xml:space="preserve">999228414543017	</t>
  </si>
  <si>
    <t>[曼谷]曼谷23别墅酒店(Twothree, a Homely Hotel)(55547221)</t>
  </si>
  <si>
    <t>高级双人间&lt;2人入住&gt;&lt;早餐&gt;</t>
  </si>
  <si>
    <t>JUNGJAI/WASITA</t>
  </si>
  <si>
    <t xml:space="preserve">4232776	</t>
  </si>
  <si>
    <t xml:space="preserve">851536031	</t>
  </si>
  <si>
    <t xml:space="preserve">999228415102219	</t>
  </si>
  <si>
    <t>[罗马]罗马托尔沃加塔酒店(Hotel Roma Tor Vergata)(60514135)</t>
  </si>
  <si>
    <t>床房&lt;2人入住&gt;</t>
  </si>
  <si>
    <t>KECI/ALEKSANDRO</t>
  </si>
  <si>
    <t xml:space="preserve">4233092	</t>
  </si>
  <si>
    <t xml:space="preserve">999228433364405	</t>
  </si>
  <si>
    <t>高级双床房&lt;2人入住&gt;&lt;早餐&gt;</t>
  </si>
  <si>
    <t>Pelaez/Francisco</t>
  </si>
  <si>
    <t xml:space="preserve">4238078	</t>
  </si>
  <si>
    <t xml:space="preserve">298609	</t>
  </si>
  <si>
    <t xml:space="preserve">999228434264012	</t>
  </si>
  <si>
    <t>[芭堤雅]芭提雅中心点普瑞米酒店(Centre Point Prime Hotel Pattaya)(55329108)</t>
  </si>
  <si>
    <t>至尊豪华特大床房&lt;2人入住&gt;&lt;不退款&gt;&lt;早餐&gt;</t>
  </si>
  <si>
    <t>PONGSSUDHIRAKS/NANCHAREE</t>
  </si>
  <si>
    <t xml:space="preserve">4238321	</t>
  </si>
  <si>
    <t xml:space="preserve">4935958098832784837	</t>
  </si>
  <si>
    <t xml:space="preserve">999228443618813	</t>
  </si>
  <si>
    <t xml:space="preserve">4245392	</t>
  </si>
  <si>
    <t xml:space="preserve">Conf by Ms Nelly-Reception	</t>
  </si>
  <si>
    <t xml:space="preserve">999228446476651	</t>
  </si>
  <si>
    <t>[因斯布鲁克]因斯布鲁克阿尔普酒店(Alphotel Innsbruck)(55270634)</t>
  </si>
  <si>
    <t>双人房&lt;2人入住&gt;&lt;早餐&gt;</t>
  </si>
  <si>
    <t>Orsini Gravina/Renato</t>
  </si>
  <si>
    <t xml:space="preserve">4250694	</t>
  </si>
  <si>
    <t xml:space="preserve">999228469959979	</t>
  </si>
  <si>
    <t>[班木思]考艾里克儿康赛特伊桑精品度假村(Recall Isaan Isan Concept at Khaoyai Sha Extra Plus)(68545128)</t>
  </si>
  <si>
    <t>高级间&lt;2人入住&gt;&lt;早餐&gt;</t>
  </si>
  <si>
    <t>VILAICHITTA/KOB KITTIPOJANA</t>
  </si>
  <si>
    <t xml:space="preserve">4252596	</t>
  </si>
  <si>
    <t xml:space="preserve">482107515	</t>
  </si>
  <si>
    <t xml:space="preserve">999228474893080	</t>
  </si>
  <si>
    <t>[都柏林]格雷沙姆RIU广场酒店(Riu Plaza the Gresham Dublin)(55733275)</t>
  </si>
  <si>
    <t>标准双人房&lt;2人入住&gt;&lt;早餐&gt;</t>
  </si>
  <si>
    <t>Durr/Patrick</t>
  </si>
  <si>
    <t xml:space="preserve">4255095	</t>
  </si>
  <si>
    <t xml:space="preserve">999228488963649	</t>
  </si>
  <si>
    <t>[布拉格]博洛尼亚公寓(Residence Bologna)(55505276)</t>
  </si>
  <si>
    <t>PRICE/EVELYN ELISABETH POPPY,COSTIN/WENDY LISA</t>
  </si>
  <si>
    <t xml:space="preserve">4260839	</t>
  </si>
  <si>
    <t xml:space="preserve">90022084	</t>
  </si>
  <si>
    <t xml:space="preserve">999228494765428	</t>
  </si>
  <si>
    <t>一室公寓&lt;2人入住&gt;&lt;早餐&gt;</t>
  </si>
  <si>
    <t>WONG/WANJUN</t>
  </si>
  <si>
    <t xml:space="preserve">4263768	</t>
  </si>
  <si>
    <t xml:space="preserve">27477	</t>
  </si>
  <si>
    <t xml:space="preserve">999228504999698	</t>
  </si>
  <si>
    <t>[曼谷]曼谷林布兰套房酒店(Rembrandt Hotel and Suites Bangkok)(55452251)</t>
  </si>
  <si>
    <t>高级间&lt;2人入住&gt;&lt;不退款&gt;&lt;早餐&gt;</t>
  </si>
  <si>
    <t>SU/CHUN MING</t>
  </si>
  <si>
    <t xml:space="preserve">4267337	</t>
  </si>
  <si>
    <t xml:space="preserve">4935958183322432965	</t>
  </si>
  <si>
    <t xml:space="preserve">999228505752875	</t>
  </si>
  <si>
    <t>[曼谷]UHG四分之一华蓝逢(The Quarter Hualamphong by UHG)(55328714)</t>
  </si>
  <si>
    <t>豪华双床房&lt;2人入住&gt;&lt;不退款&gt;&lt;早餐&gt;</t>
  </si>
  <si>
    <t>KANG/YOUNG MI,PARK/MINSUN</t>
  </si>
  <si>
    <t xml:space="preserve">4267509	</t>
  </si>
  <si>
    <t xml:space="preserve">999228514640559	</t>
  </si>
  <si>
    <t>[帕赛市]帕赛卡巴雅酒店(Kabayan Hotel Pasay)(95687444)</t>
  </si>
  <si>
    <t>标准房&lt;2人入住&gt;&lt;早餐&gt;</t>
  </si>
  <si>
    <t>DUMALAGAN/CARL FRANCIS</t>
  </si>
  <si>
    <t xml:space="preserve">4270474	</t>
  </si>
  <si>
    <t xml:space="preserve">999228514701963	</t>
  </si>
  <si>
    <t>商务双床房(无窗)&lt;2人入住&gt;&lt;不退款&gt;</t>
  </si>
  <si>
    <t>BUNYA/YUKINO</t>
  </si>
  <si>
    <t xml:space="preserve">4270505	</t>
  </si>
  <si>
    <t xml:space="preserve">12311180083	</t>
  </si>
  <si>
    <t xml:space="preserve">999228522026249	</t>
  </si>
  <si>
    <t>[贝伊奥卢]大理石酒店(Marble Hotel)(91907600)</t>
  </si>
  <si>
    <t>豪华双人房&lt;2人入住&gt;&lt;不退款&gt;&lt;早餐&gt;</t>
  </si>
  <si>
    <t>ZAGHLOUL AWAD/HESHAM SAAD,MAHFOUZ/REHAM RAMADAN</t>
  </si>
  <si>
    <t xml:space="preserve">4271303	</t>
  </si>
  <si>
    <t xml:space="preserve">3646768	</t>
  </si>
  <si>
    <t xml:space="preserve">999228528739040	</t>
  </si>
  <si>
    <t>Yang/Yuting,Yang/Shuhan</t>
  </si>
  <si>
    <t xml:space="preserve">4272994	</t>
  </si>
  <si>
    <t xml:space="preserve">79810	</t>
  </si>
  <si>
    <t xml:space="preserve">999228530091270	</t>
  </si>
  <si>
    <t>[纳柯亚]巴淡巴洛伊I酒店(I Hotel Baloi Batam)(55354804)</t>
  </si>
  <si>
    <t>高级双人或双床间&lt;2人入住&gt;&lt;早餐&gt;</t>
  </si>
  <si>
    <t xml:space="preserve">4273342	</t>
  </si>
  <si>
    <t xml:space="preserve">339434	</t>
  </si>
  <si>
    <t xml:space="preserve">999228537077615	</t>
  </si>
  <si>
    <t>[云顶高原]云顶高原瑞园酒店及高级公寓(Swiss-Garden Hotel &amp; Residences, Genting Highlands)(77372292)</t>
  </si>
  <si>
    <t>TANG/XUAN HAN,NG/KAI YEONG</t>
  </si>
  <si>
    <t xml:space="preserve">4274758	</t>
  </si>
  <si>
    <t xml:space="preserve">278719	</t>
  </si>
  <si>
    <t xml:space="preserve">999228541006344	</t>
  </si>
  <si>
    <t>[吉隆坡]吉隆坡阿玛瑞酒店(Amari Kuala Lumpur)(110133635)</t>
  </si>
  <si>
    <t>Deluxe Twin&lt;2人入住&gt;&lt;不退款&gt;&lt;早餐&gt;</t>
  </si>
  <si>
    <t>TAN/HENGJACK</t>
  </si>
  <si>
    <t xml:space="preserve">4275605	</t>
  </si>
  <si>
    <t xml:space="preserve">999228541248873	</t>
  </si>
  <si>
    <t>[首尔]首尔明洞相铁喜普乐吉酒店(Sotetsu Hotels The Splaisir Seoul Myeongdong)(55299808)</t>
  </si>
  <si>
    <t>TAKAHASHI/YUKI</t>
  </si>
  <si>
    <t xml:space="preserve">4275669	</t>
  </si>
  <si>
    <t xml:space="preserve">23597524	</t>
  </si>
  <si>
    <t xml:space="preserve">999228545015936	</t>
  </si>
  <si>
    <t>[布鲁塞尔]美憬阁布鲁塞尔路易斯酒店(Le Louise Hotel Brussels - MGallery)(55745114)</t>
  </si>
  <si>
    <t>高级双人房&lt;2人入住&gt;&lt;早餐&gt;</t>
  </si>
  <si>
    <t>CHEN/YIN</t>
  </si>
  <si>
    <t xml:space="preserve">4277052	</t>
  </si>
  <si>
    <t xml:space="preserve">999228554107873	</t>
  </si>
  <si>
    <t>[都灵]都灵灵格托希尔顿逸林酒店(DoubleTree by Hilton Turin Lingotto)(55280444)</t>
  </si>
  <si>
    <t>Davies-Cook/Jordan</t>
  </si>
  <si>
    <t xml:space="preserve">4286049	</t>
  </si>
  <si>
    <t xml:space="preserve">999228554303214	</t>
  </si>
  <si>
    <t>[巴厘岛]金巴兰海滩福克斯酒店(Fox Hotel Jimbaran Beach)(70391544)</t>
  </si>
  <si>
    <t>豪华房带淋浴&lt;2人入住&gt;</t>
  </si>
  <si>
    <t>CHANG/YUCHANG,ZHANG/WENTING</t>
  </si>
  <si>
    <t xml:space="preserve">4288187	</t>
  </si>
  <si>
    <t xml:space="preserve">53935	</t>
  </si>
  <si>
    <t xml:space="preserve">999228571118926	</t>
  </si>
  <si>
    <t>[纽伯里]旅屋酒店-纽伯里托特希尔(Travelodge Newbury Tot Hill)(97594769)</t>
  </si>
  <si>
    <t>双人床房&lt;2人入住&gt;&lt;不退款&gt;</t>
  </si>
  <si>
    <t>Boros-Gyarmati/Krisztina</t>
  </si>
  <si>
    <t xml:space="preserve">4298176	</t>
  </si>
  <si>
    <t xml:space="preserve">18312628	</t>
  </si>
  <si>
    <t xml:space="preserve">999228571398425	</t>
  </si>
  <si>
    <t>[丹戎士拔]吉隆坡黄金棕榈树度假村(Avani Sepang Goldcoast Resort)(55944772)</t>
  </si>
  <si>
    <t>家庭别墅&lt;4人入住&gt;&lt;不退款&gt;&lt;早餐&gt;</t>
  </si>
  <si>
    <t>TAN/SHERRY</t>
  </si>
  <si>
    <t xml:space="preserve">4298513	</t>
  </si>
  <si>
    <t xml:space="preserve">747213	</t>
  </si>
  <si>
    <t xml:space="preserve">999228574264679	</t>
  </si>
  <si>
    <t>[芭堤雅]芭堤雅盛泰澜幻影海滩度假村(Centara Grand Mirage Beach Resort Pattaya)(55944828)</t>
  </si>
  <si>
    <t>豪华海景家庭房&lt;2人入住&gt;</t>
  </si>
  <si>
    <t>doyle/john</t>
  </si>
  <si>
    <t xml:space="preserve">4300779	</t>
  </si>
  <si>
    <t xml:space="preserve">34973SE540920|126350679	</t>
  </si>
  <si>
    <t xml:space="preserve">999228575306967	</t>
  </si>
  <si>
    <t>[费里曼特尔]探索费里曼特尔酒店(Quest Fremantle)(90402030)</t>
  </si>
  <si>
    <t>标准开放式客房&lt;2人入住&gt;&lt;不退款&gt;</t>
  </si>
  <si>
    <t>CHEW/JIA YU,WANG/XIU LI</t>
  </si>
  <si>
    <t xml:space="preserve">4301683	</t>
  </si>
  <si>
    <t xml:space="preserve">-126515718|126515718	</t>
  </si>
  <si>
    <t xml:space="preserve">999228581535492	</t>
  </si>
  <si>
    <t>[马尼拉]温福德娱乐场酒店(Winford Resort and Casino Manila)(55439683)</t>
  </si>
  <si>
    <t>豪华两张双人床房&lt;2人入住&gt;&lt;不退款&gt;&lt;早餐&gt;</t>
  </si>
  <si>
    <t>CHONG/FRANCIS CHONG YU CHING</t>
  </si>
  <si>
    <t xml:space="preserve">4302585	</t>
  </si>
  <si>
    <t xml:space="preserve">16700661	</t>
  </si>
  <si>
    <t xml:space="preserve">999228582877943	</t>
  </si>
  <si>
    <t>[长滩岛]Mandarin Bay Resort &amp; Spa(113657928)</t>
  </si>
  <si>
    <t>尊贵豪华间&lt;2人入住&gt;&lt;不退款&gt;&lt;早餐&gt;</t>
  </si>
  <si>
    <t>SONG/YU</t>
  </si>
  <si>
    <t xml:space="preserve">4303011	</t>
  </si>
  <si>
    <t xml:space="preserve">2230	</t>
  </si>
  <si>
    <t xml:space="preserve">999228582894928	</t>
  </si>
  <si>
    <t>JIANG/MINGYUAN</t>
  </si>
  <si>
    <t xml:space="preserve">4303020	</t>
  </si>
  <si>
    <t xml:space="preserve">2231	</t>
  </si>
  <si>
    <t xml:space="preserve">999228583617976	</t>
  </si>
  <si>
    <t>高级双床房&lt;2人入住&gt;</t>
  </si>
  <si>
    <t>YANG/MEITING,LYU/YANAN</t>
  </si>
  <si>
    <t xml:space="preserve">4303341	</t>
  </si>
  <si>
    <t xml:space="preserve">23598701	</t>
  </si>
  <si>
    <t xml:space="preserve">999228586361990	</t>
  </si>
  <si>
    <t>[甲米]甲米毕安酒店(Beyond Krabi)(55799372)</t>
  </si>
  <si>
    <t>豪华海景房&lt;2人入住&gt;&lt;早餐&gt;</t>
  </si>
  <si>
    <t>PHUKAEWSRI/SARANYA,PONGHA/PISAMAI,CHOMTHIP/ARPHON</t>
  </si>
  <si>
    <t xml:space="preserve">4304594	</t>
  </si>
  <si>
    <t xml:space="preserve">136902	</t>
  </si>
  <si>
    <t xml:space="preserve">999228589196803	</t>
  </si>
  <si>
    <t>[巴厘岛]勒吉安帕德玛度假村(Padma Resort Legian)(56196489)</t>
  </si>
  <si>
    <t>豪华小屋&lt;2人入住&gt;&lt;不退款&gt;&lt;早餐&gt;</t>
  </si>
  <si>
    <t>Nandi/Manjit</t>
  </si>
  <si>
    <t xml:space="preserve">4306767	</t>
  </si>
  <si>
    <t xml:space="preserve">999228589669750	</t>
  </si>
  <si>
    <t>[米兰]米兰欢迎您酒店(Plus Welcome Milano)(55812518)</t>
  </si>
  <si>
    <t>FOSSATI/FRANCESCO,CAIROLI/ALBERTO</t>
  </si>
  <si>
    <t xml:space="preserve">4307180	</t>
  </si>
  <si>
    <t xml:space="preserve">999228591194348	</t>
  </si>
  <si>
    <t>[斯德哥尔摩]希克斯酒店(At Six)(55745394)</t>
  </si>
  <si>
    <t>普通套房&lt;2人入住&gt;&lt;早餐&gt;</t>
  </si>
  <si>
    <t>Zong/Lixuan</t>
  </si>
  <si>
    <t xml:space="preserve">4308612	</t>
  </si>
  <si>
    <t xml:space="preserve">999228599090928	</t>
  </si>
  <si>
    <t>[巴厘岛]巴厘岛幸福冲浪酒店 - 特里塔玛住宿(Bliss Surfer Legian)(55254033)</t>
  </si>
  <si>
    <t>Deluxe Double or Twin&lt;2人入住&gt;&lt;早餐&gt;</t>
  </si>
  <si>
    <t>mandal/Anupam</t>
  </si>
  <si>
    <t xml:space="preserve">4310047	</t>
  </si>
  <si>
    <t xml:space="preserve">36364	</t>
  </si>
  <si>
    <t xml:space="preserve">999228602960851	</t>
  </si>
  <si>
    <t>[纳柯亚]巴淡阿斯顿法义公寓式酒店(ASTON Batam Hotel &amp; Residence)(55391106)</t>
  </si>
  <si>
    <t>风格特大床一室房&lt;2人入住&gt;&lt;早餐&gt;</t>
  </si>
  <si>
    <t>FERDAUZ SUHANA/HUMAIRA,FARHAN AYU/AFRA</t>
  </si>
  <si>
    <t xml:space="preserve">4311931	</t>
  </si>
  <si>
    <t xml:space="preserve">1082905590	</t>
  </si>
  <si>
    <t xml:space="preserve">999228603000031	</t>
  </si>
  <si>
    <t>风格双床一室房&lt;2人入住&gt;&lt;早餐&gt;</t>
  </si>
  <si>
    <t>AZHARI/ZURAIDAH</t>
  </si>
  <si>
    <t xml:space="preserve">4311945	</t>
  </si>
  <si>
    <t xml:space="preserve">1082905741	</t>
  </si>
  <si>
    <t xml:space="preserve">999228604850057	</t>
  </si>
  <si>
    <t>ZHAN/ENQI,Yao/Yuxuan</t>
  </si>
  <si>
    <t xml:space="preserve">4313266	</t>
  </si>
  <si>
    <t xml:space="preserve">C9P5GVXYHD	</t>
  </si>
  <si>
    <t xml:space="preserve">999228606454535	</t>
  </si>
  <si>
    <t>[马德里]西班牙广场RIU酒店(Riu Plaza España)(91624897)</t>
  </si>
  <si>
    <t>豪华特大床房&lt;2人入住&gt;&lt;早餐&gt;</t>
  </si>
  <si>
    <t>CHANG/CHUN LONG,ANG/TUAN BOON,WULANDARI/CINDY DEWI</t>
  </si>
  <si>
    <t xml:space="preserve">4314356	</t>
  </si>
  <si>
    <t xml:space="preserve">999229361536351	</t>
  </si>
  <si>
    <t>NGU/ING WEI</t>
  </si>
  <si>
    <t xml:space="preserve">4411398	</t>
  </si>
  <si>
    <t xml:space="preserve">64009388	</t>
  </si>
  <si>
    <t xml:space="preserve">999228443719121	</t>
  </si>
  <si>
    <t>[新加坡]新加坡四季酒店(Four Seasons Hotel Singapore)(55451630)</t>
  </si>
  <si>
    <t>豪华双床房&lt;2人入住&gt;&lt;早餐&gt;</t>
  </si>
  <si>
    <t>CHEN/Weifang,Li/Manyuan</t>
  </si>
  <si>
    <t xml:space="preserve">4245615	</t>
  </si>
  <si>
    <t xml:space="preserve">11064324	</t>
  </si>
  <si>
    <t xml:space="preserve">999229378556768	</t>
  </si>
  <si>
    <t>宝石翼楼标准特大床房&lt;2人入住&gt;&lt;不退款&gt;</t>
  </si>
  <si>
    <t>ZHANG/XIUQIN,DU/JIAXIN</t>
  </si>
  <si>
    <t xml:space="preserve">4424474	</t>
  </si>
  <si>
    <t xml:space="preserve">26083576	</t>
  </si>
  <si>
    <t xml:space="preserve">999229383286235	</t>
  </si>
  <si>
    <t>SRIKRACHANG/SURASAK,SRIKRACHANG/BENJAMAS</t>
  </si>
  <si>
    <t xml:space="preserve">4429954	</t>
  </si>
  <si>
    <t xml:space="preserve">7215023	</t>
  </si>
  <si>
    <t xml:space="preserve">999229385044001	</t>
  </si>
  <si>
    <t>LIM/STEPHANIE</t>
  </si>
  <si>
    <t xml:space="preserve">4432504	</t>
  </si>
  <si>
    <t xml:space="preserve">24290973	</t>
  </si>
  <si>
    <t xml:space="preserve">999229394162493	</t>
  </si>
  <si>
    <t>池景豪华特大床房&lt;2人入住&gt;&lt;不退款&gt;&lt;早餐&gt;</t>
  </si>
  <si>
    <t>STEMARIE/FRANCINE</t>
  </si>
  <si>
    <t xml:space="preserve">4445485	</t>
  </si>
  <si>
    <t xml:space="preserve">7215988	</t>
  </si>
  <si>
    <t xml:space="preserve">999228606296784	</t>
  </si>
  <si>
    <t>[凯夫拉维克]奥罗拉星机场酒店(Aurora Hotel at Reykjavik-Keflavik Airport Terminal Kef)(55289916)</t>
  </si>
  <si>
    <t>双人或双床房&lt;2人入住&gt;&lt;早餐&gt;</t>
  </si>
  <si>
    <t>CHEN/LONGSHENG,ZHU/SIYAN</t>
  </si>
  <si>
    <t xml:space="preserve">4314242	</t>
  </si>
  <si>
    <t xml:space="preserve">-127546347,-127546348|127546347,127546348	</t>
  </si>
  <si>
    <t xml:space="preserve">999229401499990	</t>
  </si>
  <si>
    <t>FERRACIN/Flavio</t>
  </si>
  <si>
    <t xml:space="preserve">4455764	</t>
  </si>
  <si>
    <t xml:space="preserve">415106	</t>
  </si>
  <si>
    <t xml:space="preserve">999229402140923	</t>
  </si>
  <si>
    <t>标准两张单人床房&lt;2人入住&gt;&lt;不退款&gt;&lt;早餐&gt;</t>
  </si>
  <si>
    <t>YAN/DEJIE</t>
  </si>
  <si>
    <t xml:space="preserve">4456594	</t>
  </si>
  <si>
    <t xml:space="preserve">415131	</t>
  </si>
  <si>
    <t>，</t>
  </si>
  <si>
    <t xml:space="preserve"> 216770.86 HKD</t>
  </si>
  <si>
    <t>A231225105513481</t>
  </si>
  <si>
    <t>A231225105554481</t>
  </si>
  <si>
    <t>总计：216770.86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</si>
  <si>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</si>
  <si>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</si>
  <si>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</si>
  <si>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</si>
  <si>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</si>
  <si>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</si>
  <si>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</si>
  <si>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</si>
  <si>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</si>
  <si>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</si>
  <si>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</si>
  <si>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</si>
  <si>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</si>
  <si>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</si>
  <si>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</si>
  <si>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</si>
  <si>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</si>
  <si>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</si>
  <si>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</si>
  <si>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2023-12-18</t>
  </si>
  <si>
    <t>4456594</t>
  </si>
  <si>
    <t>吉隆坡市中心智选假日酒店</t>
  </si>
  <si>
    <t>YAN DEJIE</t>
  </si>
  <si>
    <t>2023-12-20</t>
  </si>
  <si>
    <t>2023-12-22</t>
  </si>
  <si>
    <t>退房日周结</t>
  </si>
  <si>
    <t>656.00</t>
  </si>
  <si>
    <t>717.10</t>
  </si>
  <si>
    <t>0</t>
  </si>
  <si>
    <t>0.00</t>
  </si>
  <si>
    <t>携程汇智国际直连</t>
  </si>
  <si>
    <t>925</t>
  </si>
  <si>
    <t>2023-12-18 18:47:16</t>
  </si>
  <si>
    <t>否</t>
  </si>
  <si>
    <t>汇智国际旅游发展有限公司</t>
  </si>
  <si>
    <t>直采</t>
  </si>
  <si>
    <t>马来西亚</t>
  </si>
  <si>
    <t>4455764</t>
  </si>
  <si>
    <t>FERRACIN Flavio</t>
  </si>
  <si>
    <t>2023-12-19</t>
  </si>
  <si>
    <t>975.00</t>
  </si>
  <si>
    <t>1065.81</t>
  </si>
  <si>
    <t>2023-12-18 15:58:13</t>
  </si>
  <si>
    <t>2023-12-16</t>
  </si>
  <si>
    <t>4446142</t>
  </si>
  <si>
    <t>KANG XIANGYU,zhang jun</t>
  </si>
  <si>
    <t>2023-12-17</t>
  </si>
  <si>
    <t>2023-12-21</t>
  </si>
  <si>
    <t>1365.99</t>
  </si>
  <si>
    <t>1494.03</t>
  </si>
  <si>
    <t>2023-12-17 11:53:32</t>
  </si>
  <si>
    <t>4445804</t>
  </si>
  <si>
    <t>曼谷廊曼机场阿玛瑞酒店</t>
  </si>
  <si>
    <t>LI FANGZHONG,WANG ZHIZHONG,YANG DEZHENG,YANG YIGUANG</t>
  </si>
  <si>
    <t>1884.01</t>
  </si>
  <si>
    <t>2060.60</t>
  </si>
  <si>
    <t>2023-12-16 18:04:49</t>
  </si>
  <si>
    <t>泰国</t>
  </si>
  <si>
    <t>4445485</t>
  </si>
  <si>
    <t>STEMARIE FRANCINE</t>
  </si>
  <si>
    <t>508.00</t>
  </si>
  <si>
    <t>555.62</t>
  </si>
  <si>
    <t>2023-12-16 17:38:59</t>
  </si>
  <si>
    <t>2023-12-13</t>
  </si>
  <si>
    <t>4432504</t>
  </si>
  <si>
    <t>新加坡樟宜机场皇冠假日酒店</t>
  </si>
  <si>
    <t>LIM STEPHANIE</t>
  </si>
  <si>
    <t>1550.00</t>
  </si>
  <si>
    <t>1683.32</t>
  </si>
  <si>
    <t>2023-12-14 09:24:46</t>
  </si>
  <si>
    <t>新加坡</t>
  </si>
  <si>
    <t>4429954</t>
  </si>
  <si>
    <t>SRIKRACHANG SURASAK,SRIKRACHANG BENJAMAS</t>
  </si>
  <si>
    <t>484.00</t>
  </si>
  <si>
    <t>525.63</t>
  </si>
  <si>
    <t>2023-12-13 16:25:07</t>
  </si>
  <si>
    <t>2023-12-12</t>
  </si>
  <si>
    <t>4424474</t>
  </si>
  <si>
    <t>ZHANG XIUQIN,DU JIAXIN</t>
  </si>
  <si>
    <t>1682.22</t>
  </si>
  <si>
    <t>2023-12-13 11:56:19</t>
  </si>
  <si>
    <t>2023-12-10</t>
  </si>
  <si>
    <t>4411398</t>
  </si>
  <si>
    <t>NGU ING WEI</t>
  </si>
  <si>
    <t>1570.00</t>
  </si>
  <si>
    <t>1705.41</t>
  </si>
  <si>
    <t>2023-12-12 09:38:10</t>
  </si>
  <si>
    <t>2023-12-06</t>
  </si>
  <si>
    <t>4387305</t>
  </si>
  <si>
    <t>曼谷柏悦酒店</t>
  </si>
  <si>
    <t>LUN MEI KI,LUN MEI YEE</t>
  </si>
  <si>
    <t>4395.00</t>
  </si>
  <si>
    <t>4799.61</t>
  </si>
  <si>
    <t>2023-12-06 15:23:59</t>
  </si>
  <si>
    <t>2023-11-24</t>
  </si>
  <si>
    <t>4314731</t>
  </si>
  <si>
    <t>里约热内卢科帕卡巴纳希尔顿酒店</t>
  </si>
  <si>
    <t>SUN SIXIANG</t>
  </si>
  <si>
    <t>2000.56</t>
  </si>
  <si>
    <t>2177.60</t>
  </si>
  <si>
    <t>2023-11-24 11:00:08</t>
  </si>
  <si>
    <t>直连</t>
  </si>
  <si>
    <t>巴西</t>
  </si>
  <si>
    <t>4314242</t>
  </si>
  <si>
    <t>雷克雅未克 - 凯夫拉未克机场航厦 KEF 奥罗拉酒店</t>
  </si>
  <si>
    <t>CHEN LONGSHENG,ZHU SIYAN</t>
  </si>
  <si>
    <t>2033.32</t>
  </si>
  <si>
    <t>2213.26</t>
  </si>
  <si>
    <t>2023-11-24 08:50:00</t>
  </si>
  <si>
    <t>冰岛</t>
  </si>
  <si>
    <t>4313400</t>
  </si>
  <si>
    <t>曼谷沙通智选假日酒店</t>
  </si>
  <si>
    <t>BUI NGO PHUONG LAM</t>
  </si>
  <si>
    <t>974.36</t>
  </si>
  <si>
    <t>1058.40</t>
  </si>
  <si>
    <t>2023-11-24 00:02:19</t>
  </si>
  <si>
    <t>2023-11-23</t>
  </si>
  <si>
    <t>4313266</t>
  </si>
  <si>
    <t>皇冠假日巴黎共和酒店</t>
  </si>
  <si>
    <t>ZHAN ENQI,Yao Yuxuan</t>
  </si>
  <si>
    <t>4674.73</t>
  </si>
  <si>
    <t>5077.92</t>
  </si>
  <si>
    <t>2023-11-23 23:17:11</t>
  </si>
  <si>
    <t>法国</t>
  </si>
  <si>
    <t>4311945</t>
  </si>
  <si>
    <t>巴淡岛阿斯顿巴淡酒店公寓</t>
  </si>
  <si>
    <t>AZHARI ZURAIDAH</t>
  </si>
  <si>
    <t>1289.25</t>
  </si>
  <si>
    <t>1400.44</t>
  </si>
  <si>
    <t>2023-11-23 20:25:44</t>
  </si>
  <si>
    <t>印度尼西亚</t>
  </si>
  <si>
    <t>4311931</t>
  </si>
  <si>
    <t>FERDAUZ SUHANA HUMAIRA,FARHAN AYU AFRA</t>
  </si>
  <si>
    <t>2578.58</t>
  </si>
  <si>
    <t>2800.98</t>
  </si>
  <si>
    <t>2023-11-23 20:22:20</t>
  </si>
  <si>
    <t>4311131</t>
  </si>
  <si>
    <t>普里西拉酒店</t>
  </si>
  <si>
    <t>HERNANDEZLESTON UNAI,MARTINEZRODRIGUEZ SILVIA,LESTON VERGARA SAUL,BRA MAZO BERTA</t>
  </si>
  <si>
    <t>3146.02</t>
  </si>
  <si>
    <t>3417.36</t>
  </si>
  <si>
    <t>2023-11-23 19:00:58</t>
  </si>
  <si>
    <t>意大利</t>
  </si>
  <si>
    <t>4310047</t>
  </si>
  <si>
    <t>巴厘岛幸福冲浪酒店 - 特里塔玛住宿</t>
  </si>
  <si>
    <t>mandal Anupam</t>
  </si>
  <si>
    <t>200.16</t>
  </si>
  <si>
    <t>217.42</t>
  </si>
  <si>
    <t>2023-11-23 16:11:24</t>
  </si>
  <si>
    <t>4309689</t>
  </si>
  <si>
    <t>槟城火烈鸟海滩酒店</t>
  </si>
  <si>
    <t>TEO THIAM SIEW</t>
  </si>
  <si>
    <t>1046.43</t>
  </si>
  <si>
    <t>1136.68</t>
  </si>
  <si>
    <t>2023-11-23 15:24:03</t>
  </si>
  <si>
    <t>4308612</t>
  </si>
  <si>
    <t>六点酒店</t>
  </si>
  <si>
    <t>Zong Lixuan</t>
  </si>
  <si>
    <t>4709.05</t>
  </si>
  <si>
    <t>5115.20</t>
  </si>
  <si>
    <t>2023-11-23 12:17:29</t>
  </si>
  <si>
    <t>瑞典</t>
  </si>
  <si>
    <t>4307926</t>
  </si>
  <si>
    <t>圣乔吉奥及奥林匹克酒店</t>
  </si>
  <si>
    <t>QIAN YUXIN</t>
  </si>
  <si>
    <t>421.11</t>
  </si>
  <si>
    <t>457.43</t>
  </si>
  <si>
    <t>2023-11-23 10:04:58</t>
  </si>
  <si>
    <t>4307180</t>
  </si>
  <si>
    <t>米兰加倍欢迎酒店</t>
  </si>
  <si>
    <t>FOSSATI FRANCESCO,CAIROLI ALBERTO</t>
  </si>
  <si>
    <t>733.13</t>
  </si>
  <si>
    <t>796.36</t>
  </si>
  <si>
    <t>2023-11-23 05:26:14</t>
  </si>
  <si>
    <t>4306767</t>
  </si>
  <si>
    <t>巴厘岛帕德玛雷吉安酒店</t>
  </si>
  <si>
    <t>Nandi Manjit</t>
  </si>
  <si>
    <t>4501.21</t>
  </si>
  <si>
    <t>4902.75</t>
  </si>
  <si>
    <t>2023-11-23 00:08:27</t>
  </si>
  <si>
    <t>2023-11-22</t>
  </si>
  <si>
    <t>4304594</t>
  </si>
  <si>
    <t>甲米毕安酒店</t>
  </si>
  <si>
    <t>PHUKAEWSRI SARANYA,PONGHA PISAMAI,CHOMTHIP ARPHON</t>
  </si>
  <si>
    <t>3899.10</t>
  </si>
  <si>
    <t>4246.92</t>
  </si>
  <si>
    <t>2023-11-22 18:41:29</t>
  </si>
  <si>
    <t>4303925</t>
  </si>
  <si>
    <t>瑞莱斯德拉波塔酒店</t>
  </si>
  <si>
    <t>BANG KESHAV</t>
  </si>
  <si>
    <t>966.70</t>
  </si>
  <si>
    <t>1052.94</t>
  </si>
  <si>
    <t>2023-11-22 17:01:21</t>
  </si>
  <si>
    <t>4303688</t>
  </si>
  <si>
    <t>迪沙鲁沙洋海滩度假村</t>
  </si>
  <si>
    <t>BIN MOHAMAD ROSLAN ADIB RIDZUAN</t>
  </si>
  <si>
    <t>1663.91</t>
  </si>
  <si>
    <t>1812.34</t>
  </si>
  <si>
    <t>2023-11-22 16:43:51</t>
  </si>
  <si>
    <t>4303020</t>
  </si>
  <si>
    <t>Mandarin Bay Resort and Spa</t>
  </si>
  <si>
    <t>JIANG MINGYUAN</t>
  </si>
  <si>
    <t>3309.99</t>
  </si>
  <si>
    <t>3605.26</t>
  </si>
  <si>
    <t>2023-11-22 18:55:00</t>
  </si>
  <si>
    <t>菲律宾</t>
  </si>
  <si>
    <t>4303011</t>
  </si>
  <si>
    <t>SONG YU</t>
  </si>
  <si>
    <t>2023-11-22 18:52:48</t>
  </si>
  <si>
    <t>4302585</t>
  </si>
  <si>
    <t>马尼拉温福德酒店及赌场</t>
  </si>
  <si>
    <t>CHONG FRANCIS CHONG YU CHING</t>
  </si>
  <si>
    <t>1347.37</t>
  </si>
  <si>
    <t>1467.56</t>
  </si>
  <si>
    <t>2023-11-22 13:19:03</t>
  </si>
  <si>
    <t>4301683</t>
  </si>
  <si>
    <t>探索费里曼特尔酒店</t>
  </si>
  <si>
    <t>CHEW JIA YU,WANG XIU LI</t>
  </si>
  <si>
    <t>1924.65</t>
  </si>
  <si>
    <t>2096.34</t>
  </si>
  <si>
    <t>2023-11-22 10:57:37</t>
  </si>
  <si>
    <t>澳大利亚</t>
  </si>
  <si>
    <t>4300799</t>
  </si>
  <si>
    <t>特罗姆瑟斯堪迪豪华酒店</t>
  </si>
  <si>
    <t>YIN ZIXIANG</t>
  </si>
  <si>
    <t>2369.60</t>
  </si>
  <si>
    <t>2580.98</t>
  </si>
  <si>
    <t>2023-11-22 05:04:01</t>
  </si>
  <si>
    <t>挪威</t>
  </si>
  <si>
    <t>4300779</t>
  </si>
  <si>
    <t>盛泰澜芭堤雅幻影度假村</t>
  </si>
  <si>
    <t>doyle john</t>
  </si>
  <si>
    <t>2000.15</t>
  </si>
  <si>
    <t>2178.58</t>
  </si>
  <si>
    <t>2023-11-22 04:54:12</t>
  </si>
  <si>
    <t>4300436</t>
  </si>
  <si>
    <t>YIP NGAI HUNG</t>
  </si>
  <si>
    <t>4276.01</t>
  </si>
  <si>
    <t>4639.26</t>
  </si>
  <si>
    <t>2023-11-22 19:30:31</t>
  </si>
  <si>
    <t>2023-11-21</t>
  </si>
  <si>
    <t>4300134</t>
  </si>
  <si>
    <t>芭堤雅特莱布酒店</t>
  </si>
  <si>
    <t>PUNTHONG CHANIDAPA</t>
  </si>
  <si>
    <t>378.21</t>
  </si>
  <si>
    <t>410.34</t>
  </si>
  <si>
    <t>2023-11-21 23:17:08</t>
  </si>
  <si>
    <t>4299849</t>
  </si>
  <si>
    <t>布拉格城市NH酒店</t>
  </si>
  <si>
    <t>MORLANDO EMANUELE,IORIO SABRINA</t>
  </si>
  <si>
    <t>1056.30</t>
  </si>
  <si>
    <t>1146.03</t>
  </si>
  <si>
    <t>2023-11-21 22:32:27</t>
  </si>
  <si>
    <t>捷克</t>
  </si>
  <si>
    <t>4298513</t>
  </si>
  <si>
    <t>雪邦黄金海岸安凡尼度假酒店</t>
  </si>
  <si>
    <t>TAN SHERRY</t>
  </si>
  <si>
    <t>1579.00</t>
  </si>
  <si>
    <t>1713.14</t>
  </si>
  <si>
    <t>2023-11-21 19:55:34</t>
  </si>
  <si>
    <t>4298176</t>
  </si>
  <si>
    <t>Travelodge Newbury Tot Hill</t>
  </si>
  <si>
    <t>Boros-Gyarmati Krisztina</t>
  </si>
  <si>
    <t>1644.31</t>
  </si>
  <si>
    <t>1784.00</t>
  </si>
  <si>
    <t>2023-11-21 18:44:49</t>
  </si>
  <si>
    <t>英国</t>
  </si>
  <si>
    <t>4296287</t>
  </si>
  <si>
    <t>吉隆坡盛贸饭店</t>
  </si>
  <si>
    <t>HONG JUN MAK</t>
  </si>
  <si>
    <t>2304.10</t>
  </si>
  <si>
    <t>2499.84</t>
  </si>
  <si>
    <t>2023-11-21 13:49:00</t>
  </si>
  <si>
    <t>4294424</t>
  </si>
  <si>
    <t>塞祖尔阿菲尔塞利左岸酒店</t>
  </si>
  <si>
    <t>Xin Ying</t>
  </si>
  <si>
    <t>2871.56</t>
  </si>
  <si>
    <t>3115.50</t>
  </si>
  <si>
    <t>-3115</t>
  </si>
  <si>
    <t>-2871</t>
  </si>
  <si>
    <t>2023-11-21 06:26:03</t>
  </si>
  <si>
    <t>4294406</t>
  </si>
  <si>
    <t>皇后酒店</t>
  </si>
  <si>
    <t>Zhang Zichen,Sun Xiaomeng</t>
  </si>
  <si>
    <t>1071.29</t>
  </si>
  <si>
    <t>1162.30</t>
  </si>
  <si>
    <t>2023-11-21 06:03:35</t>
  </si>
  <si>
    <t>2023-11-20</t>
  </si>
  <si>
    <t>4292502</t>
  </si>
  <si>
    <t>利兹希尔顿逸林酒店</t>
  </si>
  <si>
    <t>YU GENLIANG,YU QINGFENG</t>
  </si>
  <si>
    <t>2488.36</t>
  </si>
  <si>
    <t>2682.00</t>
  </si>
  <si>
    <t>2023-11-20 22:42:15</t>
  </si>
  <si>
    <t>4288187</t>
  </si>
  <si>
    <t>金巴兰海滩福克斯酒店</t>
  </si>
  <si>
    <t>CHANG YUCHANG,ZHANG WENTING</t>
  </si>
  <si>
    <t>227.55</t>
  </si>
  <si>
    <t>245.26</t>
  </si>
  <si>
    <t>2023-11-20 16:00:56</t>
  </si>
  <si>
    <t>4278685</t>
  </si>
  <si>
    <t>歌剧院酒店</t>
  </si>
  <si>
    <t>MO XIAOYUE,Cheng Zhiyuan</t>
  </si>
  <si>
    <t>1655.88</t>
  </si>
  <si>
    <t>1784.74</t>
  </si>
  <si>
    <t>2023-11-20 12:27:09</t>
  </si>
  <si>
    <t>西班牙</t>
  </si>
  <si>
    <t>4277884</t>
  </si>
  <si>
    <t>斋浦尔费尔恩住宅酒店</t>
  </si>
  <si>
    <t>JAYARAMAN SWETHA</t>
  </si>
  <si>
    <t>490.54</t>
  </si>
  <si>
    <t>528.71</t>
  </si>
  <si>
    <t>2023-11-20 07:54:47</t>
  </si>
  <si>
    <t>印度</t>
  </si>
  <si>
    <t>4277651</t>
  </si>
  <si>
    <t>OLIVEIRA NILVAN,FELIN KLEDIANE</t>
  </si>
  <si>
    <t>3629.51</t>
  </si>
  <si>
    <t>3911.95</t>
  </si>
  <si>
    <t>2023-11-20 04:21:58</t>
  </si>
  <si>
    <t>2023-11-19</t>
  </si>
  <si>
    <t>4277052</t>
  </si>
  <si>
    <t>布鲁塞尔路易斯美景阁酒店酒店</t>
  </si>
  <si>
    <t>CHEN YIN</t>
  </si>
  <si>
    <t>1139.31</t>
  </si>
  <si>
    <t>1227.97</t>
  </si>
  <si>
    <t>2023-11-19 22:51:15</t>
  </si>
  <si>
    <t>比利时</t>
  </si>
  <si>
    <t>4275669</t>
  </si>
  <si>
    <t>首尔明洞喜普乐吉酒店</t>
  </si>
  <si>
    <t>TAKAHASHI YUKI</t>
  </si>
  <si>
    <t>1053.70</t>
  </si>
  <si>
    <t>1135.70</t>
  </si>
  <si>
    <t>2023-11-19 15:42:39</t>
  </si>
  <si>
    <t>韩国</t>
  </si>
  <si>
    <t>4275605</t>
  </si>
  <si>
    <t>Amari Kuala Lumpur</t>
  </si>
  <si>
    <t>TAN HENGJACK</t>
  </si>
  <si>
    <t>3354.72</t>
  </si>
  <si>
    <t>3615.78</t>
  </si>
  <si>
    <t>2023-11-19 15:20:42</t>
  </si>
  <si>
    <t>4274758</t>
  </si>
  <si>
    <t>云顶高原瑞园酒店及高级公寓</t>
  </si>
  <si>
    <t>TANG XUAN HAN,NG KAI YEONG</t>
  </si>
  <si>
    <t>505.00</t>
  </si>
  <si>
    <t>544.30</t>
  </si>
  <si>
    <t>2023-11-19 10:52:01</t>
  </si>
  <si>
    <t>4274725</t>
  </si>
  <si>
    <t>格兰大道酒店</t>
  </si>
  <si>
    <t>HOU SIYU</t>
  </si>
  <si>
    <t>614.03</t>
  </si>
  <si>
    <t>661.81</t>
  </si>
  <si>
    <t>2023-11-19 09:14:31</t>
  </si>
  <si>
    <t>2023-11-18</t>
  </si>
  <si>
    <t>4273342</t>
  </si>
  <si>
    <t>巴洛伊巴淡艾酒店</t>
  </si>
  <si>
    <t>WONG WANJUN</t>
  </si>
  <si>
    <t>814.38</t>
  </si>
  <si>
    <t>878.32</t>
  </si>
  <si>
    <t>2023-11-18 19:26:35</t>
  </si>
  <si>
    <t>4272911</t>
  </si>
  <si>
    <t>阿德勒卡瓦利瑞酒店</t>
  </si>
  <si>
    <t>LEE KYUYOUNG</t>
  </si>
  <si>
    <t>3218.20</t>
  </si>
  <si>
    <t>3470.88</t>
  </si>
  <si>
    <t>2023-11-18 16:53:04</t>
  </si>
  <si>
    <t>4271303</t>
  </si>
  <si>
    <t>大理石酒店</t>
  </si>
  <si>
    <t>ZAGHLOUL AWAD HESHAM SAAD,MAHFOUZ REHAM RAMADAN</t>
  </si>
  <si>
    <t>2023-12-15</t>
  </si>
  <si>
    <t>4445.25</t>
  </si>
  <si>
    <t>4794.27</t>
  </si>
  <si>
    <t>2023-11-18 02:32:04</t>
  </si>
  <si>
    <t>土耳其</t>
  </si>
  <si>
    <t>2023-11-17</t>
  </si>
  <si>
    <t>4270505</t>
  </si>
  <si>
    <t>首尔明洞美利来酒店</t>
  </si>
  <si>
    <t>BUNYA YUKINO</t>
  </si>
  <si>
    <t>3137.98</t>
  </si>
  <si>
    <t>3372.36</t>
  </si>
  <si>
    <t>2023-11-18 11:41:02</t>
  </si>
  <si>
    <t>4270474</t>
  </si>
  <si>
    <t>帕赛卡巴雅酒店</t>
  </si>
  <si>
    <t>DUMALAGAN CARL FRANCIS</t>
  </si>
  <si>
    <t>1090.43</t>
  </si>
  <si>
    <t>1171.88</t>
  </si>
  <si>
    <t>2023-11-17 21:09:35</t>
  </si>
  <si>
    <t>4268107</t>
  </si>
  <si>
    <t>圣吉尔斯南基酒店</t>
  </si>
  <si>
    <t>YEO YU SONG</t>
  </si>
  <si>
    <t>1666.54</t>
  </si>
  <si>
    <t>1791.02</t>
  </si>
  <si>
    <t>2023-11-17 08:26:21</t>
  </si>
  <si>
    <t>4267850</t>
  </si>
  <si>
    <t>吉隆坡皇家朱兰酒店</t>
  </si>
  <si>
    <t>KAMAL TAUFIQ,MOHAMAD FUAD</t>
  </si>
  <si>
    <t>1137.01</t>
  </si>
  <si>
    <t>1221.93</t>
  </si>
  <si>
    <t>2023-12-18 13:14:08</t>
  </si>
  <si>
    <t>4267509</t>
  </si>
  <si>
    <t>UHG四分之一华蓝逢</t>
  </si>
  <si>
    <t>KANG YOUNG MI,PARK MINSUN</t>
  </si>
  <si>
    <t>1146.09</t>
  </si>
  <si>
    <t>1232.09</t>
  </si>
  <si>
    <t>2023-11-17 00:06:56</t>
  </si>
  <si>
    <t>2023-11-16</t>
  </si>
  <si>
    <t>4267419</t>
  </si>
  <si>
    <t>吉隆坡美利亚酒店</t>
  </si>
  <si>
    <t>JUMAT HAZIQ</t>
  </si>
  <si>
    <t>1370.99</t>
  </si>
  <si>
    <t>1473.87</t>
  </si>
  <si>
    <t>2023-11-17 11:21:56</t>
  </si>
  <si>
    <t>4267337</t>
  </si>
  <si>
    <t>曼谷瑞博朗得酒店</t>
  </si>
  <si>
    <t>SU CHUN MING</t>
  </si>
  <si>
    <t>1687.47</t>
  </si>
  <si>
    <t>1814.09</t>
  </si>
  <si>
    <t>2023-11-16 23:12:48</t>
  </si>
  <si>
    <t>4263379</t>
  </si>
  <si>
    <t>QIAN JIAYU,ZHENG XINQI</t>
  </si>
  <si>
    <t>1176.97</t>
  </si>
  <si>
    <t>1265.29</t>
  </si>
  <si>
    <t>2023-11-16 05:06:47</t>
  </si>
  <si>
    <t>2023-11-15</t>
  </si>
  <si>
    <t>4261204</t>
  </si>
  <si>
    <t>国际机场 KLIA-KLIA2途恩酒店</t>
  </si>
  <si>
    <t>LEONG ALVIN KIAN SHENG</t>
  </si>
  <si>
    <t>383.52</t>
  </si>
  <si>
    <t>411.90</t>
  </si>
  <si>
    <t>2023-11-15 19:12:54</t>
  </si>
  <si>
    <t>4260839</t>
  </si>
  <si>
    <t>布拉格博洛尼亚公寓</t>
  </si>
  <si>
    <t>PRICE EVELYN ELISABETH POPPY,COSTIN WENDY LISA</t>
  </si>
  <si>
    <t>785.81</t>
  </si>
  <si>
    <t>843.96</t>
  </si>
  <si>
    <t>2023-11-15 18:41:36</t>
  </si>
  <si>
    <t>2023-11-14</t>
  </si>
  <si>
    <t>4252596</t>
  </si>
  <si>
    <t>考艾里克儿康赛特伊桑精品度假村</t>
  </si>
  <si>
    <t>VILAICHITTA KOB KITTIPOJANA</t>
  </si>
  <si>
    <t>1122.13</t>
  </si>
  <si>
    <t>1199.37</t>
  </si>
  <si>
    <t>2023-11-14 12:57:34</t>
  </si>
  <si>
    <t>4250694</t>
  </si>
  <si>
    <t>因斯布鲁克阿尔普酒店</t>
  </si>
  <si>
    <t>Orsini Gravina Renato</t>
  </si>
  <si>
    <t>755.39</t>
  </si>
  <si>
    <t>807.64</t>
  </si>
  <si>
    <t>2023-11-14 00:03:52</t>
  </si>
  <si>
    <t>奥地利</t>
  </si>
  <si>
    <t>2023-11-13</t>
  </si>
  <si>
    <t>4245615</t>
  </si>
  <si>
    <t>新加坡四季酒店</t>
  </si>
  <si>
    <t>CHEN Weifang,Li Manyuan</t>
  </si>
  <si>
    <t>9467.98</t>
  </si>
  <si>
    <t>10122.93</t>
  </si>
  <si>
    <t>2023-11-13 10:26:34</t>
  </si>
  <si>
    <t>4245392</t>
  </si>
  <si>
    <t>迷卡萨全套房酒店</t>
  </si>
  <si>
    <t>WEI WEI</t>
  </si>
  <si>
    <t>524.96</t>
  </si>
  <si>
    <t>561.27</t>
  </si>
  <si>
    <t>2023-11-13 09:46:32</t>
  </si>
  <si>
    <t>4245349</t>
  </si>
  <si>
    <t>1969.18</t>
  </si>
  <si>
    <t>2105.40</t>
  </si>
  <si>
    <t>2023-11-13 09:30:25</t>
  </si>
  <si>
    <t>2023-11-12</t>
  </si>
  <si>
    <t>4243985</t>
  </si>
  <si>
    <t>橡树套房酒店</t>
  </si>
  <si>
    <t>JOSEPH ALVIN NESAKUMAR,CHEW MELISSA MAY MAY</t>
  </si>
  <si>
    <t>832.41</t>
  </si>
  <si>
    <t>889.99</t>
  </si>
  <si>
    <t>2023-11-12 22:16:06</t>
  </si>
  <si>
    <t>4238998</t>
  </si>
  <si>
    <t>洛克酒店</t>
  </si>
  <si>
    <t>CHEN CHENG,WU MINJIA</t>
  </si>
  <si>
    <t>3256.69</t>
  </si>
  <si>
    <t>3481.97</t>
  </si>
  <si>
    <t>2023-11-12 03:07:23</t>
  </si>
  <si>
    <t>直布罗陀</t>
  </si>
  <si>
    <t>2023-11-11</t>
  </si>
  <si>
    <t>4238321</t>
  </si>
  <si>
    <t>芭堤雅全盛中心酒店 (SHA Extra Plus)</t>
  </si>
  <si>
    <t>PONGSSUDHIRAKS NANCHAREE</t>
  </si>
  <si>
    <t>978.87</t>
  </si>
  <si>
    <t>1046.36</t>
  </si>
  <si>
    <t>2023-11-11 22:29:25</t>
  </si>
  <si>
    <t>4238078</t>
  </si>
  <si>
    <t>马尼拉湾景酒店</t>
  </si>
  <si>
    <t>Pelaez Francisco</t>
  </si>
  <si>
    <t>302.68</t>
  </si>
  <si>
    <t>323.55</t>
  </si>
  <si>
    <t>2023-11-11 21:16:29</t>
  </si>
  <si>
    <t>4235318</t>
  </si>
  <si>
    <t>奈扬海滩16号酒店</t>
  </si>
  <si>
    <t>Beaualt Charlotte</t>
  </si>
  <si>
    <t>202.01</t>
  </si>
  <si>
    <t>215.94</t>
  </si>
  <si>
    <t>2023-11-11 14:35:42</t>
  </si>
  <si>
    <t>4233654</t>
  </si>
  <si>
    <t>KOH XUELI SHIRLEY</t>
  </si>
  <si>
    <t>1730.00</t>
  </si>
  <si>
    <t>1849.28</t>
  </si>
  <si>
    <t>2023-11-13 16:45:33</t>
  </si>
  <si>
    <t>4233092</t>
  </si>
  <si>
    <t>罗马托尔沃加塔酒店</t>
  </si>
  <si>
    <t>KECI ALEKSANDRO</t>
  </si>
  <si>
    <t>639.69</t>
  </si>
  <si>
    <t>683.80</t>
  </si>
  <si>
    <t>2023-11-11 07:55:03</t>
  </si>
  <si>
    <t>4232776</t>
  </si>
  <si>
    <t>曼谷23别墅酒店 (SHA Plus+)</t>
  </si>
  <si>
    <t>JUNGJAI WASITA</t>
  </si>
  <si>
    <t>332.23</t>
  </si>
  <si>
    <t>355.14</t>
  </si>
  <si>
    <t>2023-11-11 03:04:32</t>
  </si>
  <si>
    <t>4232528</t>
  </si>
  <si>
    <t>LOW SARAH</t>
  </si>
  <si>
    <t>1849.08</t>
  </si>
  <si>
    <t>1977.84</t>
  </si>
  <si>
    <t>2023-11-11 00:54:18</t>
  </si>
  <si>
    <t>4232497</t>
  </si>
  <si>
    <t>3698.17</t>
  </si>
  <si>
    <t>3955.68</t>
  </si>
  <si>
    <t>2023-11-11 00:42:35</t>
  </si>
  <si>
    <t>4232379</t>
  </si>
  <si>
    <t>莱恩酒店</t>
  </si>
  <si>
    <t>IKA WAN</t>
  </si>
  <si>
    <t>359.00</t>
  </si>
  <si>
    <t>384.00</t>
  </si>
  <si>
    <t>2023-11-11 11:29:45</t>
  </si>
  <si>
    <t>2023-11-10</t>
  </si>
  <si>
    <t>4229659</t>
  </si>
  <si>
    <t>普吉岛格雷斯兰度假村</t>
  </si>
  <si>
    <t>CHENG MING,ZHANG SIYU</t>
  </si>
  <si>
    <t>3119.74</t>
  </si>
  <si>
    <t>3336.98</t>
  </si>
  <si>
    <t>2023-11-10 16:40:15</t>
  </si>
  <si>
    <t>4226243</t>
  </si>
  <si>
    <t>芭堤雅百思通酒店  (SHA Extra Plus)</t>
  </si>
  <si>
    <t>zhou lixuan</t>
  </si>
  <si>
    <t>215.85</t>
  </si>
  <si>
    <t>231.38</t>
  </si>
  <si>
    <t>2023-11-10 00:38:30</t>
  </si>
  <si>
    <t>2023-11-09</t>
  </si>
  <si>
    <t>4222922</t>
  </si>
  <si>
    <t>迪拜世界贸易中心公寓酒店</t>
  </si>
  <si>
    <t>peng jia</t>
  </si>
  <si>
    <t>3162.11</t>
  </si>
  <si>
    <t>3389.55</t>
  </si>
  <si>
    <t>2023-11-09 16:02:29</t>
  </si>
  <si>
    <t>阿拉伯联合酋长国</t>
  </si>
  <si>
    <t>2023-11-08</t>
  </si>
  <si>
    <t>4215293</t>
  </si>
  <si>
    <t>丹绒望角公寓式套房</t>
  </si>
  <si>
    <t>zheng hengda</t>
  </si>
  <si>
    <t>1645.82</t>
  </si>
  <si>
    <t>1764.20</t>
  </si>
  <si>
    <t>2023-11-08 13:28:08</t>
  </si>
  <si>
    <t>4214456</t>
  </si>
  <si>
    <t>YAN SIJIA</t>
  </si>
  <si>
    <t>1188.66</t>
  </si>
  <si>
    <t>1274.16</t>
  </si>
  <si>
    <t>2023-11-08 11:07:42</t>
  </si>
  <si>
    <t>4213479</t>
  </si>
  <si>
    <t>维也纳市中心费迪南德大酒店</t>
  </si>
  <si>
    <t>Sturm Michael</t>
  </si>
  <si>
    <t>4707.41</t>
  </si>
  <si>
    <t>5046.00</t>
  </si>
  <si>
    <t>2023-11-08 06:25:24</t>
  </si>
  <si>
    <t>2023-11-07</t>
  </si>
  <si>
    <t>4212454</t>
  </si>
  <si>
    <t>斯拉姆休闲酒店</t>
  </si>
  <si>
    <t>WANG RUI,YUAN MENG</t>
  </si>
  <si>
    <t>304.00</t>
  </si>
  <si>
    <t>326.29</t>
  </si>
  <si>
    <t>2023-11-08 10:27:09</t>
  </si>
  <si>
    <t>4209646</t>
  </si>
  <si>
    <t>曼谷贵都酒店</t>
  </si>
  <si>
    <t>SU YU HSIANG,CHEN CHIEN HAO</t>
  </si>
  <si>
    <t>848.00</t>
  </si>
  <si>
    <t>910.16</t>
  </si>
  <si>
    <t>2023-11-09 10:13:02</t>
  </si>
  <si>
    <t>4206802</t>
  </si>
  <si>
    <t>艾尔安达罗斯酒廊及Spa酒店</t>
  </si>
  <si>
    <t>YIN ZIDI,Zhang Rongrong</t>
  </si>
  <si>
    <t>476.47</t>
  </si>
  <si>
    <t>511.40</t>
  </si>
  <si>
    <t>2023-11-07 07:53:30</t>
  </si>
  <si>
    <t>摩洛哥</t>
  </si>
  <si>
    <t>2023-11-06</t>
  </si>
  <si>
    <t>4204972</t>
  </si>
  <si>
    <t>曼谷JW万豪酒店</t>
  </si>
  <si>
    <t>LIU XINYANG,YANG SIJIE</t>
  </si>
  <si>
    <t>1274.59</t>
  </si>
  <si>
    <t>1364.37</t>
  </si>
  <si>
    <t>2023-11-06 20:47:01</t>
  </si>
  <si>
    <t>4201058</t>
  </si>
  <si>
    <t>Injap Tower Hotel (Multiple-Use Hotel)</t>
  </si>
  <si>
    <t>ARIOLA MAY CARBON</t>
  </si>
  <si>
    <t>487.78</t>
  </si>
  <si>
    <t>522.14</t>
  </si>
  <si>
    <t>2023-11-06 10:14:28</t>
  </si>
  <si>
    <t>2023-11-04</t>
  </si>
  <si>
    <t>4193152</t>
  </si>
  <si>
    <t>布拉迪斯拉发市中心宜必思酒店</t>
  </si>
  <si>
    <t>Rajak Nikhil Kumar</t>
  </si>
  <si>
    <t>510.62</t>
  </si>
  <si>
    <t>547.70</t>
  </si>
  <si>
    <t>2023-11-04 20:24:33</t>
  </si>
  <si>
    <t>斯洛伐克</t>
  </si>
  <si>
    <t>4188253</t>
  </si>
  <si>
    <t>海顿里拉瓦迪酒店</t>
  </si>
  <si>
    <t>ZHANG HUIZU,PAN XUMEI</t>
  </si>
  <si>
    <t>422.01</t>
  </si>
  <si>
    <t>452.65</t>
  </si>
  <si>
    <t>2023-11-04 08:06:05</t>
  </si>
  <si>
    <t>4188205</t>
  </si>
  <si>
    <t>奥兰多邦内溪温德姆格兰德度假酒店</t>
  </si>
  <si>
    <t>Tang Yuqi,Zhang Bojun</t>
  </si>
  <si>
    <t>3299.47</t>
  </si>
  <si>
    <t>3539.07</t>
  </si>
  <si>
    <t>2023-11-04 06:04:42</t>
  </si>
  <si>
    <t>美国</t>
  </si>
  <si>
    <t>2023-11-03</t>
  </si>
  <si>
    <t>4187380</t>
  </si>
  <si>
    <t>普吉岛查纳莱山边度假酒店</t>
  </si>
  <si>
    <t>THIRI KO YE,WIN THU KHANT,HSU YEE WINT KHAING</t>
  </si>
  <si>
    <t>2926.84</t>
  </si>
  <si>
    <t>3123.96</t>
  </si>
  <si>
    <t>2023-11-03 23:23:20</t>
  </si>
  <si>
    <t>2023-11-02</t>
  </si>
  <si>
    <t>4177380</t>
  </si>
  <si>
    <t>曼谷阿尔梅洛兹酒店 - 主要清真饭店</t>
  </si>
  <si>
    <t>yunus siti khdijah</t>
  </si>
  <si>
    <t>1308.63</t>
  </si>
  <si>
    <t>1396.17</t>
  </si>
  <si>
    <t>2023-11-02 17:18:01</t>
  </si>
  <si>
    <t>4174317</t>
  </si>
  <si>
    <t>普吉自然酒店(SHA Plus+)</t>
  </si>
  <si>
    <t>TAN KOON YAEN</t>
  </si>
  <si>
    <t>1671.11</t>
  </si>
  <si>
    <t>1782.90</t>
  </si>
  <si>
    <t>2023-11-02 08:57:41</t>
  </si>
  <si>
    <t>4174310</t>
  </si>
  <si>
    <t>2023-11-02 08:55:08</t>
  </si>
  <si>
    <t>4173958</t>
  </si>
  <si>
    <t>比塔罗拉兰萨罗特俱乐部酒店</t>
  </si>
  <si>
    <t>Khan Aamina</t>
  </si>
  <si>
    <t>2890.91</t>
  </si>
  <si>
    <t>3084.30</t>
  </si>
  <si>
    <t>2023-11-02 05:24:17</t>
  </si>
  <si>
    <t>2023-11-01</t>
  </si>
  <si>
    <t>4173378</t>
  </si>
  <si>
    <t>槟城温宝利酒店 (槟城对抗新冠肺炎认证)</t>
  </si>
  <si>
    <t>ONG LI KIANG</t>
  </si>
  <si>
    <t>4536.03</t>
  </si>
  <si>
    <t>4841.01</t>
  </si>
  <si>
    <t>2023-11-02 10:08:18</t>
  </si>
  <si>
    <t>4173182</t>
  </si>
  <si>
    <t>三马林达哈里斯酒店</t>
  </si>
  <si>
    <t>BCM RODHI HAKIKI,SARI NOVITA,K ISLAN CECEP MUSTOPA,SYAMSULHADI ARIFAH EKOWATI</t>
  </si>
  <si>
    <t>504.35</t>
  </si>
  <si>
    <t>538.26</t>
  </si>
  <si>
    <t>2023-11-01 23:01:35</t>
  </si>
  <si>
    <t>4172696</t>
  </si>
  <si>
    <t>牛津便捷酒店</t>
  </si>
  <si>
    <t>Bateman Daniel,Zhang Meng</t>
  </si>
  <si>
    <t>432.77</t>
  </si>
  <si>
    <t>461.87</t>
  </si>
  <si>
    <t>2023-11-01 21:41:59</t>
  </si>
  <si>
    <t>4172678</t>
  </si>
  <si>
    <t>斯堪迪克伊萨维斯酒店</t>
  </si>
  <si>
    <t>LI JIAMIN,MA YANG</t>
  </si>
  <si>
    <t>1619.50</t>
  </si>
  <si>
    <t>1728.39</t>
  </si>
  <si>
    <t>2023-11-01 21:37:54</t>
  </si>
  <si>
    <t>2023-10-23</t>
  </si>
  <si>
    <t>4115942</t>
  </si>
  <si>
    <t>巴厘岛伍拉·赖国际机场希尔顿花园酒店</t>
  </si>
  <si>
    <t>LIN LI</t>
  </si>
  <si>
    <t>325.70</t>
  </si>
  <si>
    <t>347.56</t>
  </si>
  <si>
    <t>2023-10-23 09:17:39</t>
  </si>
  <si>
    <t>2023-10-15</t>
  </si>
  <si>
    <t>4074544</t>
  </si>
  <si>
    <t>巴塔姆海景假日酒店</t>
  </si>
  <si>
    <t>Chan Jer Yinn Alyssa,Chan Jer Yinn Alyssa</t>
  </si>
  <si>
    <t>1249.07</t>
  </si>
  <si>
    <t>1334.19</t>
  </si>
  <si>
    <t>2023-10-15 13:56:35</t>
  </si>
  <si>
    <t>2023-10-07</t>
  </si>
  <si>
    <t>4034425</t>
  </si>
  <si>
    <t>麦克坦新镇萨沃伊酒店</t>
  </si>
  <si>
    <t>KI NAM JU</t>
  </si>
  <si>
    <t>1560.34</t>
  </si>
  <si>
    <t>1667.56</t>
  </si>
  <si>
    <t>2023-10-07 14:08:50</t>
  </si>
  <si>
    <t>2023-10-04</t>
  </si>
  <si>
    <t>4024131</t>
  </si>
  <si>
    <t>EVANGELISTA JULIE CHRISTIE</t>
  </si>
  <si>
    <t>305.00</t>
  </si>
  <si>
    <t>325.99</t>
  </si>
  <si>
    <t>2023-10-04 23:33:26</t>
  </si>
  <si>
    <t>2023-09-17</t>
  </si>
  <si>
    <t>3945383</t>
  </si>
  <si>
    <t>米兰北部希尔顿花园酒店</t>
  </si>
  <si>
    <t>REN SHIQI,LIU JINGWEN</t>
  </si>
  <si>
    <t>1356.59</t>
  </si>
  <si>
    <t>1455.10</t>
  </si>
  <si>
    <t>2023-09-17 18:42:40</t>
  </si>
  <si>
    <t>2023-09-05</t>
  </si>
  <si>
    <t>3884236</t>
  </si>
  <si>
    <t>米兰圣安布B&amp;B酒店</t>
  </si>
  <si>
    <t>Aghanoorian Erfan</t>
  </si>
  <si>
    <t>3051.82</t>
  </si>
  <si>
    <t>3279.76</t>
  </si>
  <si>
    <t>2023-09-05 05:02:47</t>
  </si>
  <si>
    <t>2023-07-18</t>
  </si>
  <si>
    <t>3652957</t>
  </si>
  <si>
    <t>曼谷水门伯克利酒店</t>
  </si>
  <si>
    <t>LIM ESTHER</t>
  </si>
  <si>
    <t>6360.00</t>
  </si>
  <si>
    <t>6913.80</t>
  </si>
  <si>
    <t>2023-07-19 11:06:10</t>
  </si>
  <si>
    <t>2023-07-02</t>
  </si>
  <si>
    <t>3582298</t>
  </si>
  <si>
    <t>WBF难波元町酒店</t>
  </si>
  <si>
    <t>HUANG SHIHCHING</t>
  </si>
  <si>
    <t>1657.58</t>
  </si>
  <si>
    <t>1786.76</t>
  </si>
  <si>
    <t>2023-07-02 16:43:58</t>
  </si>
  <si>
    <t>日本</t>
  </si>
  <si>
    <t>2023-06-01</t>
  </si>
  <si>
    <t>3449548</t>
  </si>
  <si>
    <t>普吉岛卡塔坦尼海滩度假村</t>
  </si>
  <si>
    <t>Fai Ting,Fai Ting</t>
  </si>
  <si>
    <t>4202.39</t>
  </si>
  <si>
    <t>4617.00</t>
  </si>
  <si>
    <t>2023-06-02 06:33:19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</si>
</sst>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166</xdr:row>
      <xdr:rowOff>0</xdr:rowOff>
    </xdr:from>
    <xdr:to>
      <xdr:col>14</xdr:col>
      <xdr:colOff>352425</xdr:colOff>
      <xdr:row>193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715625" cy="4772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3"/>
  <sheetViews>
    <sheetView topLeftCell="A96" workbookViewId="0">
      <selection activeCell="A96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45276</v>
      </c>
      <c r="G2" s="6">
        <v>45281</v>
      </c>
      <c r="H2" s="4">
        <v>1</v>
      </c>
      <c r="I2" s="4">
        <v>5</v>
      </c>
      <c r="J2" s="4">
        <v>5</v>
      </c>
      <c r="K2" s="4" t="s">
        <v>30</v>
      </c>
      <c r="L2" s="4">
        <v>1700</v>
      </c>
      <c r="M2" s="4">
        <v>1700</v>
      </c>
      <c r="N2" s="4" t="s">
        <v>31</v>
      </c>
      <c r="O2" s="4" t="s">
        <v>32</v>
      </c>
      <c r="P2" s="4" t="s">
        <v>33</v>
      </c>
      <c r="Q2" s="4">
        <v>0</v>
      </c>
      <c r="R2" s="7">
        <v>44971</v>
      </c>
      <c r="S2" s="6">
        <v>45284</v>
      </c>
      <c r="T2" s="4" t="s">
        <v>34</v>
      </c>
      <c r="U2" s="4">
        <v>1700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45276</v>
      </c>
      <c r="G3" s="6">
        <v>45281</v>
      </c>
      <c r="H3" s="4">
        <v>1</v>
      </c>
      <c r="I3" s="4">
        <v>5</v>
      </c>
      <c r="J3" s="4">
        <v>5</v>
      </c>
      <c r="K3" s="4" t="s">
        <v>30</v>
      </c>
      <c r="L3" s="4">
        <v>-1700</v>
      </c>
      <c r="M3" s="4">
        <v>-1700</v>
      </c>
      <c r="N3" s="4" t="s">
        <v>31</v>
      </c>
      <c r="O3" s="4" t="s">
        <v>32</v>
      </c>
      <c r="P3" s="4" t="s">
        <v>33</v>
      </c>
      <c r="Q3" s="4">
        <v>0</v>
      </c>
      <c r="R3" s="7">
        <v>44971</v>
      </c>
      <c r="S3" s="6">
        <v>45284</v>
      </c>
      <c r="T3" s="4" t="s">
        <v>34</v>
      </c>
      <c r="U3" s="4">
        <v>-1700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45278</v>
      </c>
      <c r="G4" s="6">
        <v>45281</v>
      </c>
      <c r="H4" s="4">
        <v>1</v>
      </c>
      <c r="I4" s="4">
        <v>3</v>
      </c>
      <c r="J4" s="4">
        <v>3</v>
      </c>
      <c r="K4" s="4" t="s">
        <v>30</v>
      </c>
      <c r="L4" s="4">
        <v>4641</v>
      </c>
      <c r="M4" s="4">
        <v>4641</v>
      </c>
      <c r="N4" s="4" t="s">
        <v>41</v>
      </c>
      <c r="O4" s="4" t="s">
        <v>32</v>
      </c>
      <c r="P4" s="4" t="s">
        <v>33</v>
      </c>
      <c r="Q4" s="4">
        <v>0</v>
      </c>
      <c r="R4" s="7">
        <v>45076</v>
      </c>
      <c r="S4" s="6">
        <v>45284</v>
      </c>
      <c r="T4" s="4" t="s">
        <v>34</v>
      </c>
      <c r="U4" s="4">
        <v>4641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39</v>
      </c>
      <c r="E5" s="4" t="s">
        <v>40</v>
      </c>
      <c r="F5" s="6">
        <v>45278</v>
      </c>
      <c r="G5" s="6">
        <v>45281</v>
      </c>
      <c r="H5" s="4">
        <v>1</v>
      </c>
      <c r="I5" s="4">
        <v>3</v>
      </c>
      <c r="J5" s="4">
        <v>3</v>
      </c>
      <c r="K5" s="4" t="s">
        <v>30</v>
      </c>
      <c r="L5" s="4">
        <v>4617</v>
      </c>
      <c r="M5" s="4">
        <v>4617</v>
      </c>
      <c r="N5" s="4" t="s">
        <v>45</v>
      </c>
      <c r="O5" s="4" t="s">
        <v>32</v>
      </c>
      <c r="P5" s="4" t="s">
        <v>33</v>
      </c>
      <c r="Q5" s="4">
        <v>0</v>
      </c>
      <c r="R5" s="7">
        <v>45078</v>
      </c>
      <c r="S5" s="6">
        <v>45284</v>
      </c>
      <c r="T5" s="4" t="s">
        <v>34</v>
      </c>
      <c r="U5" s="4">
        <v>4617</v>
      </c>
      <c r="V5" s="4">
        <v>0</v>
      </c>
      <c r="W5" s="4">
        <v>0</v>
      </c>
      <c r="X5" s="4" t="s">
        <v>46</v>
      </c>
      <c r="Y5" s="4" t="s">
        <v>47</v>
      </c>
    </row>
    <row r="6" s="4" customFormat="1" spans="1:25">
      <c r="A6" s="4" t="s">
        <v>38</v>
      </c>
      <c r="B6" s="4" t="s">
        <v>26</v>
      </c>
      <c r="C6" s="4" t="s">
        <v>37</v>
      </c>
      <c r="D6" s="4" t="s">
        <v>39</v>
      </c>
      <c r="E6" s="4" t="s">
        <v>40</v>
      </c>
      <c r="F6" s="6">
        <v>45278</v>
      </c>
      <c r="G6" s="6">
        <v>45281</v>
      </c>
      <c r="H6" s="4">
        <v>1</v>
      </c>
      <c r="I6" s="4">
        <v>3</v>
      </c>
      <c r="J6" s="4">
        <v>3</v>
      </c>
      <c r="K6" s="4" t="s">
        <v>30</v>
      </c>
      <c r="L6" s="4">
        <v>-4641</v>
      </c>
      <c r="M6" s="4">
        <v>-4641</v>
      </c>
      <c r="N6" s="4" t="s">
        <v>41</v>
      </c>
      <c r="O6" s="4" t="s">
        <v>32</v>
      </c>
      <c r="P6" s="4" t="s">
        <v>33</v>
      </c>
      <c r="Q6" s="4">
        <v>0</v>
      </c>
      <c r="R6" s="7">
        <v>45076</v>
      </c>
      <c r="S6" s="6">
        <v>45284</v>
      </c>
      <c r="T6" s="4" t="s">
        <v>34</v>
      </c>
      <c r="U6" s="4">
        <v>-4641</v>
      </c>
      <c r="V6" s="4">
        <v>0</v>
      </c>
      <c r="W6" s="4">
        <v>0</v>
      </c>
      <c r="X6" s="4" t="s">
        <v>42</v>
      </c>
      <c r="Y6" s="4" t="s">
        <v>43</v>
      </c>
    </row>
    <row r="7" s="4" customFormat="1" spans="1:25">
      <c r="A7" s="4" t="s">
        <v>48</v>
      </c>
      <c r="B7" s="4" t="s">
        <v>26</v>
      </c>
      <c r="C7" s="4" t="s">
        <v>27</v>
      </c>
      <c r="D7" s="4" t="s">
        <v>49</v>
      </c>
      <c r="E7" s="4" t="s">
        <v>50</v>
      </c>
      <c r="F7" s="6">
        <v>45277</v>
      </c>
      <c r="G7" s="6">
        <v>45281</v>
      </c>
      <c r="H7" s="4">
        <v>1</v>
      </c>
      <c r="I7" s="4">
        <v>4</v>
      </c>
      <c r="J7" s="4">
        <v>4</v>
      </c>
      <c r="K7" s="4" t="s">
        <v>30</v>
      </c>
      <c r="L7" s="4">
        <v>1786.76</v>
      </c>
      <c r="M7" s="4">
        <v>1786.76</v>
      </c>
      <c r="N7" s="4" t="s">
        <v>51</v>
      </c>
      <c r="O7" s="4" t="s">
        <v>32</v>
      </c>
      <c r="P7" s="4" t="s">
        <v>33</v>
      </c>
      <c r="Q7" s="4">
        <v>0</v>
      </c>
      <c r="R7" s="7">
        <v>45109</v>
      </c>
      <c r="S7" s="6">
        <v>45284</v>
      </c>
      <c r="T7" s="4" t="s">
        <v>34</v>
      </c>
      <c r="U7" s="4">
        <v>1786.76</v>
      </c>
      <c r="V7" s="4">
        <v>0</v>
      </c>
      <c r="W7" s="4">
        <v>0</v>
      </c>
      <c r="X7" s="4" t="s">
        <v>52</v>
      </c>
      <c r="Y7" s="4" t="s">
        <v>53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39</v>
      </c>
      <c r="E8" s="4" t="s">
        <v>55</v>
      </c>
      <c r="F8" s="6">
        <v>45275</v>
      </c>
      <c r="G8" s="6">
        <v>45281</v>
      </c>
      <c r="H8" s="4">
        <v>1</v>
      </c>
      <c r="I8" s="4">
        <v>6</v>
      </c>
      <c r="J8" s="4">
        <v>6</v>
      </c>
      <c r="K8" s="4" t="s">
        <v>30</v>
      </c>
      <c r="L8" s="4">
        <v>9636.72</v>
      </c>
      <c r="M8" s="4">
        <v>9636.72</v>
      </c>
      <c r="N8" s="4" t="s">
        <v>56</v>
      </c>
      <c r="O8" s="4" t="s">
        <v>32</v>
      </c>
      <c r="P8" s="4" t="s">
        <v>33</v>
      </c>
      <c r="Q8" s="4">
        <v>0</v>
      </c>
      <c r="R8" s="7">
        <v>45110</v>
      </c>
      <c r="S8" s="6">
        <v>45284</v>
      </c>
      <c r="T8" s="4" t="s">
        <v>34</v>
      </c>
      <c r="U8" s="4">
        <v>9636.72</v>
      </c>
      <c r="V8" s="4">
        <v>0</v>
      </c>
      <c r="W8" s="4">
        <v>0</v>
      </c>
      <c r="X8" s="4" t="s">
        <v>57</v>
      </c>
      <c r="Y8" s="4" t="s">
        <v>57</v>
      </c>
    </row>
    <row r="9" s="4" customFormat="1" spans="1:25">
      <c r="A9" s="4" t="s">
        <v>54</v>
      </c>
      <c r="B9" s="4" t="s">
        <v>26</v>
      </c>
      <c r="C9" s="4" t="s">
        <v>37</v>
      </c>
      <c r="D9" s="4" t="s">
        <v>39</v>
      </c>
      <c r="E9" s="4" t="s">
        <v>55</v>
      </c>
      <c r="F9" s="6">
        <v>45275</v>
      </c>
      <c r="G9" s="6">
        <v>45281</v>
      </c>
      <c r="H9" s="4">
        <v>1</v>
      </c>
      <c r="I9" s="4">
        <v>6</v>
      </c>
      <c r="J9" s="4">
        <v>6</v>
      </c>
      <c r="K9" s="4" t="s">
        <v>30</v>
      </c>
      <c r="L9" s="4">
        <v>-9636.72</v>
      </c>
      <c r="M9" s="4">
        <v>-9636.72</v>
      </c>
      <c r="N9" s="4" t="s">
        <v>56</v>
      </c>
      <c r="O9" s="4" t="s">
        <v>32</v>
      </c>
      <c r="P9" s="4" t="s">
        <v>33</v>
      </c>
      <c r="Q9" s="4">
        <v>0</v>
      </c>
      <c r="R9" s="7">
        <v>45110</v>
      </c>
      <c r="S9" s="6">
        <v>45284</v>
      </c>
      <c r="T9" s="4" t="s">
        <v>34</v>
      </c>
      <c r="U9" s="4">
        <v>-9636.72</v>
      </c>
      <c r="V9" s="4">
        <v>0</v>
      </c>
      <c r="W9" s="4">
        <v>0</v>
      </c>
      <c r="X9" s="4" t="s">
        <v>57</v>
      </c>
      <c r="Y9" s="4" t="s">
        <v>57</v>
      </c>
    </row>
    <row r="10" s="4" customFormat="1" spans="1:25">
      <c r="A10" s="4" t="s">
        <v>58</v>
      </c>
      <c r="B10" s="4" t="s">
        <v>26</v>
      </c>
      <c r="C10" s="4" t="s">
        <v>27</v>
      </c>
      <c r="D10" s="4" t="s">
        <v>59</v>
      </c>
      <c r="E10" s="4" t="s">
        <v>60</v>
      </c>
      <c r="F10" s="6">
        <v>45277</v>
      </c>
      <c r="G10" s="6">
        <v>45281</v>
      </c>
      <c r="H10" s="4">
        <v>1</v>
      </c>
      <c r="I10" s="4">
        <v>4</v>
      </c>
      <c r="J10" s="4">
        <v>4</v>
      </c>
      <c r="K10" s="4" t="s">
        <v>30</v>
      </c>
      <c r="L10" s="4">
        <v>5201.44</v>
      </c>
      <c r="M10" s="4">
        <v>5201.44</v>
      </c>
      <c r="N10" s="4" t="s">
        <v>61</v>
      </c>
      <c r="O10" s="4" t="s">
        <v>32</v>
      </c>
      <c r="P10" s="4" t="s">
        <v>33</v>
      </c>
      <c r="Q10" s="4">
        <v>0</v>
      </c>
      <c r="R10" s="7">
        <v>45145.0000115741</v>
      </c>
      <c r="S10" s="6">
        <v>45284</v>
      </c>
      <c r="T10" s="4" t="s">
        <v>34</v>
      </c>
      <c r="U10" s="4">
        <v>5201.44</v>
      </c>
      <c r="V10" s="4">
        <v>0</v>
      </c>
      <c r="W10" s="4">
        <v>0</v>
      </c>
      <c r="X10" s="4" t="s">
        <v>62</v>
      </c>
      <c r="Y10" s="4" t="s">
        <v>63</v>
      </c>
    </row>
    <row r="11" s="4" customFormat="1" spans="1:25">
      <c r="A11" s="4" t="s">
        <v>58</v>
      </c>
      <c r="B11" s="4" t="s">
        <v>26</v>
      </c>
      <c r="C11" s="4" t="s">
        <v>37</v>
      </c>
      <c r="D11" s="4" t="s">
        <v>59</v>
      </c>
      <c r="E11" s="4" t="s">
        <v>60</v>
      </c>
      <c r="F11" s="6">
        <v>45277</v>
      </c>
      <c r="G11" s="6">
        <v>45281</v>
      </c>
      <c r="H11" s="4">
        <v>1</v>
      </c>
      <c r="I11" s="4">
        <v>4</v>
      </c>
      <c r="J11" s="4">
        <v>4</v>
      </c>
      <c r="K11" s="4" t="s">
        <v>30</v>
      </c>
      <c r="L11" s="4">
        <v>-5201.44</v>
      </c>
      <c r="M11" s="4">
        <v>-5201.44</v>
      </c>
      <c r="N11" s="4" t="s">
        <v>61</v>
      </c>
      <c r="O11" s="4" t="s">
        <v>32</v>
      </c>
      <c r="P11" s="4" t="s">
        <v>33</v>
      </c>
      <c r="Q11" s="4">
        <v>0</v>
      </c>
      <c r="R11" s="7">
        <v>45145.0000115741</v>
      </c>
      <c r="S11" s="6">
        <v>45284</v>
      </c>
      <c r="T11" s="4" t="s">
        <v>34</v>
      </c>
      <c r="U11" s="4">
        <v>-5201.44</v>
      </c>
      <c r="V11" s="4">
        <v>0</v>
      </c>
      <c r="W11" s="4">
        <v>0</v>
      </c>
      <c r="X11" s="4" t="s">
        <v>62</v>
      </c>
      <c r="Y11" s="4" t="s">
        <v>63</v>
      </c>
    </row>
    <row r="12" s="4" customFormat="1" spans="1:25">
      <c r="A12" s="4" t="s">
        <v>64</v>
      </c>
      <c r="B12" s="4" t="s">
        <v>26</v>
      </c>
      <c r="C12" s="4" t="s">
        <v>27</v>
      </c>
      <c r="D12" s="4" t="s">
        <v>65</v>
      </c>
      <c r="E12" s="4" t="s">
        <v>66</v>
      </c>
      <c r="F12" s="6">
        <v>45280</v>
      </c>
      <c r="G12" s="6">
        <v>45281</v>
      </c>
      <c r="H12" s="4">
        <v>1</v>
      </c>
      <c r="I12" s="4">
        <v>1</v>
      </c>
      <c r="J12" s="4">
        <v>1</v>
      </c>
      <c r="K12" s="4" t="s">
        <v>30</v>
      </c>
      <c r="L12" s="4">
        <v>373.87</v>
      </c>
      <c r="M12" s="4">
        <v>373.87</v>
      </c>
      <c r="N12" s="4" t="s">
        <v>67</v>
      </c>
      <c r="O12" s="4" t="s">
        <v>32</v>
      </c>
      <c r="P12" s="4" t="s">
        <v>33</v>
      </c>
      <c r="Q12" s="4">
        <v>0</v>
      </c>
      <c r="R12" s="7">
        <v>45173</v>
      </c>
      <c r="S12" s="6">
        <v>45284</v>
      </c>
      <c r="T12" s="4" t="s">
        <v>34</v>
      </c>
      <c r="U12" s="4">
        <v>373.87</v>
      </c>
      <c r="V12" s="4">
        <v>0</v>
      </c>
      <c r="W12" s="4">
        <v>0</v>
      </c>
      <c r="X12" s="4" t="s">
        <v>68</v>
      </c>
      <c r="Y12" s="4" t="s">
        <v>69</v>
      </c>
    </row>
    <row r="13" s="4" customFormat="1" spans="1:25">
      <c r="A13" s="4" t="s">
        <v>70</v>
      </c>
      <c r="B13" s="4" t="s">
        <v>26</v>
      </c>
      <c r="C13" s="4" t="s">
        <v>27</v>
      </c>
      <c r="D13" s="4" t="s">
        <v>71</v>
      </c>
      <c r="E13" s="4" t="s">
        <v>72</v>
      </c>
      <c r="F13" s="6">
        <v>45280</v>
      </c>
      <c r="G13" s="6">
        <v>45281</v>
      </c>
      <c r="H13" s="4">
        <v>1</v>
      </c>
      <c r="I13" s="4">
        <v>1</v>
      </c>
      <c r="J13" s="4">
        <v>1</v>
      </c>
      <c r="K13" s="4" t="s">
        <v>30</v>
      </c>
      <c r="L13" s="4">
        <v>176.95</v>
      </c>
      <c r="M13" s="4">
        <v>176.95</v>
      </c>
      <c r="N13" s="4" t="s">
        <v>73</v>
      </c>
      <c r="O13" s="4" t="s">
        <v>32</v>
      </c>
      <c r="P13" s="4" t="s">
        <v>33</v>
      </c>
      <c r="Q13" s="4">
        <v>0</v>
      </c>
      <c r="R13" s="7">
        <v>45180.0000115741</v>
      </c>
      <c r="S13" s="6">
        <v>45284</v>
      </c>
      <c r="T13" s="4" t="s">
        <v>34</v>
      </c>
      <c r="U13" s="4">
        <v>176.95</v>
      </c>
      <c r="V13" s="4">
        <v>0</v>
      </c>
      <c r="W13" s="4">
        <v>0</v>
      </c>
      <c r="X13" s="4" t="s">
        <v>74</v>
      </c>
      <c r="Y13" s="4" t="s">
        <v>75</v>
      </c>
    </row>
    <row r="14" s="4" customFormat="1" spans="1:25">
      <c r="A14" s="4" t="s">
        <v>76</v>
      </c>
      <c r="B14" s="4" t="s">
        <v>26</v>
      </c>
      <c r="C14" s="4" t="s">
        <v>27</v>
      </c>
      <c r="D14" s="4" t="s">
        <v>77</v>
      </c>
      <c r="E14" s="4" t="s">
        <v>78</v>
      </c>
      <c r="F14" s="6">
        <v>45279</v>
      </c>
      <c r="G14" s="6">
        <v>45281</v>
      </c>
      <c r="H14" s="4">
        <v>1</v>
      </c>
      <c r="I14" s="4">
        <v>2</v>
      </c>
      <c r="J14" s="4">
        <v>2</v>
      </c>
      <c r="K14" s="4" t="s">
        <v>30</v>
      </c>
      <c r="L14" s="4">
        <v>1455.1</v>
      </c>
      <c r="M14" s="4">
        <v>1455.1</v>
      </c>
      <c r="N14" s="4" t="s">
        <v>79</v>
      </c>
      <c r="O14" s="4" t="s">
        <v>32</v>
      </c>
      <c r="P14" s="4" t="s">
        <v>33</v>
      </c>
      <c r="Q14" s="4">
        <v>0</v>
      </c>
      <c r="R14" s="7">
        <v>45186.0000115741</v>
      </c>
      <c r="S14" s="6">
        <v>45284</v>
      </c>
      <c r="T14" s="4" t="s">
        <v>34</v>
      </c>
      <c r="U14" s="4">
        <v>1455.1</v>
      </c>
      <c r="V14" s="4">
        <v>0</v>
      </c>
      <c r="W14" s="4">
        <v>0</v>
      </c>
      <c r="X14" s="4" t="s">
        <v>80</v>
      </c>
      <c r="Y14" s="4" t="s">
        <v>81</v>
      </c>
    </row>
    <row r="15" s="4" customFormat="1" spans="1:25">
      <c r="A15" s="4" t="s">
        <v>70</v>
      </c>
      <c r="B15" s="4" t="s">
        <v>26</v>
      </c>
      <c r="C15" s="4" t="s">
        <v>37</v>
      </c>
      <c r="D15" s="4" t="s">
        <v>71</v>
      </c>
      <c r="E15" s="4" t="s">
        <v>72</v>
      </c>
      <c r="F15" s="6">
        <v>45280</v>
      </c>
      <c r="G15" s="6">
        <v>45281</v>
      </c>
      <c r="H15" s="4">
        <v>1</v>
      </c>
      <c r="I15" s="4">
        <v>1</v>
      </c>
      <c r="J15" s="4">
        <v>1</v>
      </c>
      <c r="K15" s="4" t="s">
        <v>30</v>
      </c>
      <c r="L15" s="4">
        <v>-176.95</v>
      </c>
      <c r="M15" s="4">
        <v>-176.95</v>
      </c>
      <c r="N15" s="4" t="s">
        <v>73</v>
      </c>
      <c r="O15" s="4" t="s">
        <v>32</v>
      </c>
      <c r="P15" s="4" t="s">
        <v>33</v>
      </c>
      <c r="Q15" s="4">
        <v>0</v>
      </c>
      <c r="R15" s="7">
        <v>45180.0000115741</v>
      </c>
      <c r="S15" s="6">
        <v>45284</v>
      </c>
      <c r="T15" s="4" t="s">
        <v>34</v>
      </c>
      <c r="U15" s="4">
        <v>-176.95</v>
      </c>
      <c r="V15" s="4">
        <v>0</v>
      </c>
      <c r="W15" s="4">
        <v>0</v>
      </c>
      <c r="X15" s="4" t="s">
        <v>74</v>
      </c>
      <c r="Y15" s="4" t="s">
        <v>75</v>
      </c>
    </row>
    <row r="16" s="4" customFormat="1" spans="1:25">
      <c r="A16" s="4" t="s">
        <v>82</v>
      </c>
      <c r="B16" s="4" t="s">
        <v>26</v>
      </c>
      <c r="C16" s="4" t="s">
        <v>27</v>
      </c>
      <c r="D16" s="4" t="s">
        <v>83</v>
      </c>
      <c r="E16" s="4" t="s">
        <v>84</v>
      </c>
      <c r="F16" s="6">
        <v>45278</v>
      </c>
      <c r="G16" s="6">
        <v>45281</v>
      </c>
      <c r="H16" s="4">
        <v>1</v>
      </c>
      <c r="I16" s="4">
        <v>3</v>
      </c>
      <c r="J16" s="4">
        <v>3</v>
      </c>
      <c r="K16" s="4" t="s">
        <v>30</v>
      </c>
      <c r="L16" s="4">
        <v>1334.19</v>
      </c>
      <c r="M16" s="4">
        <v>1334.19</v>
      </c>
      <c r="N16" s="4" t="s">
        <v>85</v>
      </c>
      <c r="O16" s="4" t="s">
        <v>32</v>
      </c>
      <c r="P16" s="4" t="s">
        <v>33</v>
      </c>
      <c r="Q16" s="4">
        <v>0</v>
      </c>
      <c r="R16" s="7">
        <v>45214.0000115741</v>
      </c>
      <c r="S16" s="6">
        <v>45284</v>
      </c>
      <c r="T16" s="4" t="s">
        <v>34</v>
      </c>
      <c r="U16" s="4">
        <v>1334.19</v>
      </c>
      <c r="V16" s="4">
        <v>0</v>
      </c>
      <c r="W16" s="4">
        <v>0</v>
      </c>
      <c r="X16" s="4" t="s">
        <v>86</v>
      </c>
      <c r="Y16" s="4" t="s">
        <v>87</v>
      </c>
    </row>
    <row r="17" s="4" customFormat="1" spans="1:25">
      <c r="A17" s="4" t="s">
        <v>88</v>
      </c>
      <c r="B17" s="4" t="s">
        <v>26</v>
      </c>
      <c r="C17" s="4" t="s">
        <v>27</v>
      </c>
      <c r="D17" s="4" t="s">
        <v>89</v>
      </c>
      <c r="E17" s="4" t="s">
        <v>90</v>
      </c>
      <c r="F17" s="6">
        <v>45280</v>
      </c>
      <c r="G17" s="6">
        <v>45281</v>
      </c>
      <c r="H17" s="4">
        <v>2</v>
      </c>
      <c r="I17" s="4">
        <v>1</v>
      </c>
      <c r="J17" s="4">
        <v>2</v>
      </c>
      <c r="K17" s="4" t="s">
        <v>30</v>
      </c>
      <c r="L17" s="4">
        <v>503.76</v>
      </c>
      <c r="M17" s="4">
        <v>503.76</v>
      </c>
      <c r="N17" s="4" t="s">
        <v>91</v>
      </c>
      <c r="O17" s="4" t="s">
        <v>32</v>
      </c>
      <c r="P17" s="4" t="s">
        <v>33</v>
      </c>
      <c r="Q17" s="4">
        <v>0</v>
      </c>
      <c r="R17" s="7">
        <v>45219.0000115741</v>
      </c>
      <c r="S17" s="6">
        <v>45284</v>
      </c>
      <c r="T17" s="4" t="s">
        <v>34</v>
      </c>
      <c r="U17" s="4">
        <v>503.76</v>
      </c>
      <c r="V17" s="4">
        <v>0</v>
      </c>
      <c r="W17" s="4">
        <v>0</v>
      </c>
      <c r="X17" s="4" t="s">
        <v>92</v>
      </c>
      <c r="Y17" s="4" t="s">
        <v>93</v>
      </c>
    </row>
    <row r="18" s="4" customFormat="1" spans="1:25">
      <c r="A18" s="4" t="s">
        <v>94</v>
      </c>
      <c r="B18" s="4" t="s">
        <v>26</v>
      </c>
      <c r="C18" s="4" t="s">
        <v>27</v>
      </c>
      <c r="D18" s="4" t="s">
        <v>95</v>
      </c>
      <c r="E18" s="4" t="s">
        <v>96</v>
      </c>
      <c r="F18" s="6">
        <v>45280</v>
      </c>
      <c r="G18" s="6">
        <v>45281</v>
      </c>
      <c r="H18" s="4">
        <v>1</v>
      </c>
      <c r="I18" s="4">
        <v>1</v>
      </c>
      <c r="J18" s="4">
        <v>1</v>
      </c>
      <c r="K18" s="4" t="s">
        <v>30</v>
      </c>
      <c r="L18" s="4">
        <v>347.56</v>
      </c>
      <c r="M18" s="4">
        <v>347.56</v>
      </c>
      <c r="N18" s="4" t="s">
        <v>97</v>
      </c>
      <c r="O18" s="4" t="s">
        <v>32</v>
      </c>
      <c r="P18" s="4" t="s">
        <v>33</v>
      </c>
      <c r="Q18" s="4">
        <v>0</v>
      </c>
      <c r="R18" s="7">
        <v>45222.0000115741</v>
      </c>
      <c r="S18" s="6">
        <v>45284</v>
      </c>
      <c r="T18" s="4" t="s">
        <v>34</v>
      </c>
      <c r="U18" s="4">
        <v>347.56</v>
      </c>
      <c r="V18" s="4">
        <v>0</v>
      </c>
      <c r="W18" s="4">
        <v>0</v>
      </c>
      <c r="X18" s="4" t="s">
        <v>98</v>
      </c>
      <c r="Y18" s="4" t="s">
        <v>75</v>
      </c>
    </row>
    <row r="19" s="4" customFormat="1" spans="1:25">
      <c r="A19" s="4" t="s">
        <v>99</v>
      </c>
      <c r="B19" s="4" t="s">
        <v>26</v>
      </c>
      <c r="C19" s="4" t="s">
        <v>27</v>
      </c>
      <c r="D19" s="4" t="s">
        <v>100</v>
      </c>
      <c r="E19" s="4" t="s">
        <v>101</v>
      </c>
      <c r="F19" s="6">
        <v>45279</v>
      </c>
      <c r="G19" s="6">
        <v>45281</v>
      </c>
      <c r="H19" s="4">
        <v>1</v>
      </c>
      <c r="I19" s="4">
        <v>2</v>
      </c>
      <c r="J19" s="4">
        <v>2</v>
      </c>
      <c r="K19" s="4" t="s">
        <v>30</v>
      </c>
      <c r="L19" s="4">
        <v>2187.84</v>
      </c>
      <c r="M19" s="4">
        <v>2187.84</v>
      </c>
      <c r="N19" s="4" t="s">
        <v>102</v>
      </c>
      <c r="O19" s="4" t="s">
        <v>32</v>
      </c>
      <c r="P19" s="4" t="s">
        <v>33</v>
      </c>
      <c r="Q19" s="4">
        <v>0</v>
      </c>
      <c r="R19" s="7">
        <v>45231.0000115741</v>
      </c>
      <c r="S19" s="6">
        <v>45284</v>
      </c>
      <c r="T19" s="4" t="s">
        <v>34</v>
      </c>
      <c r="U19" s="4">
        <v>2187.84</v>
      </c>
      <c r="V19" s="4">
        <v>0</v>
      </c>
      <c r="W19" s="4">
        <v>0</v>
      </c>
      <c r="X19" s="4" t="s">
        <v>103</v>
      </c>
      <c r="Y19" s="4" t="s">
        <v>75</v>
      </c>
    </row>
    <row r="20" s="4" customFormat="1" spans="1:25">
      <c r="A20" s="4" t="s">
        <v>99</v>
      </c>
      <c r="B20" s="4" t="s">
        <v>26</v>
      </c>
      <c r="C20" s="4" t="s">
        <v>37</v>
      </c>
      <c r="D20" s="4" t="s">
        <v>100</v>
      </c>
      <c r="E20" s="4" t="s">
        <v>101</v>
      </c>
      <c r="F20" s="6">
        <v>45279</v>
      </c>
      <c r="G20" s="6">
        <v>45281</v>
      </c>
      <c r="H20" s="4">
        <v>1</v>
      </c>
      <c r="I20" s="4">
        <v>2</v>
      </c>
      <c r="J20" s="4">
        <v>2</v>
      </c>
      <c r="K20" s="4" t="s">
        <v>30</v>
      </c>
      <c r="L20" s="4">
        <v>-2187.84</v>
      </c>
      <c r="M20" s="4">
        <v>-2187.84</v>
      </c>
      <c r="N20" s="4" t="s">
        <v>102</v>
      </c>
      <c r="O20" s="4" t="s">
        <v>32</v>
      </c>
      <c r="P20" s="4" t="s">
        <v>33</v>
      </c>
      <c r="Q20" s="4">
        <v>0</v>
      </c>
      <c r="R20" s="7">
        <v>45231.0000115741</v>
      </c>
      <c r="S20" s="6">
        <v>45284</v>
      </c>
      <c r="T20" s="4" t="s">
        <v>34</v>
      </c>
      <c r="U20" s="4">
        <v>-2187.84</v>
      </c>
      <c r="V20" s="4">
        <v>0</v>
      </c>
      <c r="W20" s="4">
        <v>0</v>
      </c>
      <c r="X20" s="4" t="s">
        <v>103</v>
      </c>
      <c r="Y20" s="4" t="s">
        <v>75</v>
      </c>
    </row>
    <row r="21" s="4" customFormat="1" spans="1:25">
      <c r="A21" s="4" t="s">
        <v>104</v>
      </c>
      <c r="B21" s="4" t="s">
        <v>26</v>
      </c>
      <c r="C21" s="4" t="s">
        <v>27</v>
      </c>
      <c r="D21" s="4" t="s">
        <v>105</v>
      </c>
      <c r="E21" s="4" t="s">
        <v>106</v>
      </c>
      <c r="F21" s="6">
        <v>45280</v>
      </c>
      <c r="G21" s="6">
        <v>45281</v>
      </c>
      <c r="H21" s="4">
        <v>1</v>
      </c>
      <c r="I21" s="4">
        <v>1</v>
      </c>
      <c r="J21" s="4">
        <v>1</v>
      </c>
      <c r="K21" s="4" t="s">
        <v>30</v>
      </c>
      <c r="L21" s="4">
        <v>1728.39</v>
      </c>
      <c r="M21" s="4">
        <v>1728.39</v>
      </c>
      <c r="N21" s="4" t="s">
        <v>107</v>
      </c>
      <c r="O21" s="4" t="s">
        <v>32</v>
      </c>
      <c r="P21" s="4" t="s">
        <v>33</v>
      </c>
      <c r="Q21" s="4">
        <v>0</v>
      </c>
      <c r="R21" s="7">
        <v>45231.0000115741</v>
      </c>
      <c r="S21" s="6">
        <v>45284</v>
      </c>
      <c r="T21" s="4" t="s">
        <v>34</v>
      </c>
      <c r="U21" s="4">
        <v>1728.39</v>
      </c>
      <c r="V21" s="4">
        <v>0</v>
      </c>
      <c r="W21" s="4">
        <v>0</v>
      </c>
      <c r="X21" s="4" t="s">
        <v>108</v>
      </c>
      <c r="Y21" s="4" t="s">
        <v>109</v>
      </c>
    </row>
    <row r="22" s="4" customFormat="1" spans="1:25">
      <c r="A22" s="4" t="s">
        <v>110</v>
      </c>
      <c r="B22" s="4" t="s">
        <v>26</v>
      </c>
      <c r="C22" s="4" t="s">
        <v>27</v>
      </c>
      <c r="D22" s="4" t="s">
        <v>111</v>
      </c>
      <c r="E22" s="4" t="s">
        <v>112</v>
      </c>
      <c r="F22" s="6">
        <v>45280</v>
      </c>
      <c r="G22" s="6">
        <v>45281</v>
      </c>
      <c r="H22" s="4">
        <v>2</v>
      </c>
      <c r="I22" s="4">
        <v>1</v>
      </c>
      <c r="J22" s="4">
        <v>2</v>
      </c>
      <c r="K22" s="4" t="s">
        <v>30</v>
      </c>
      <c r="L22" s="4">
        <v>538.26</v>
      </c>
      <c r="M22" s="4">
        <v>538.26</v>
      </c>
      <c r="N22" s="4" t="s">
        <v>113</v>
      </c>
      <c r="O22" s="4" t="s">
        <v>32</v>
      </c>
      <c r="P22" s="4" t="s">
        <v>33</v>
      </c>
      <c r="Q22" s="4">
        <v>0</v>
      </c>
      <c r="R22" s="7">
        <v>45231.0000115741</v>
      </c>
      <c r="S22" s="6">
        <v>45284</v>
      </c>
      <c r="T22" s="4" t="s">
        <v>34</v>
      </c>
      <c r="U22" s="4">
        <v>538.26</v>
      </c>
      <c r="V22" s="4">
        <v>0</v>
      </c>
      <c r="W22" s="4">
        <v>0</v>
      </c>
      <c r="X22" s="4" t="s">
        <v>114</v>
      </c>
      <c r="Y22" s="4" t="s">
        <v>115</v>
      </c>
    </row>
    <row r="23" s="4" customFormat="1" spans="1:25">
      <c r="A23" s="4" t="s">
        <v>116</v>
      </c>
      <c r="B23" s="4" t="s">
        <v>26</v>
      </c>
      <c r="C23" s="4" t="s">
        <v>27</v>
      </c>
      <c r="D23" s="4" t="s">
        <v>117</v>
      </c>
      <c r="E23" s="4" t="s">
        <v>118</v>
      </c>
      <c r="F23" s="6">
        <v>45278</v>
      </c>
      <c r="G23" s="6">
        <v>45281</v>
      </c>
      <c r="H23" s="4">
        <v>3</v>
      </c>
      <c r="I23" s="4">
        <v>3</v>
      </c>
      <c r="J23" s="4">
        <v>9</v>
      </c>
      <c r="K23" s="4" t="s">
        <v>30</v>
      </c>
      <c r="L23" s="4">
        <v>4841.01</v>
      </c>
      <c r="M23" s="4">
        <v>4841.01</v>
      </c>
      <c r="N23" s="4" t="s">
        <v>119</v>
      </c>
      <c r="O23" s="4" t="s">
        <v>32</v>
      </c>
      <c r="P23" s="4" t="s">
        <v>33</v>
      </c>
      <c r="Q23" s="4">
        <v>0</v>
      </c>
      <c r="R23" s="7">
        <v>45231.0000115741</v>
      </c>
      <c r="S23" s="6">
        <v>45284</v>
      </c>
      <c r="T23" s="4" t="s">
        <v>34</v>
      </c>
      <c r="U23" s="4">
        <v>4841.01</v>
      </c>
      <c r="V23" s="4">
        <v>0</v>
      </c>
      <c r="W23" s="4">
        <v>0</v>
      </c>
      <c r="X23" s="4" t="s">
        <v>120</v>
      </c>
      <c r="Y23" s="4" t="s">
        <v>121</v>
      </c>
    </row>
    <row r="24" s="4" customFormat="1" spans="1:25">
      <c r="A24" s="4" t="s">
        <v>122</v>
      </c>
      <c r="B24" s="4" t="s">
        <v>26</v>
      </c>
      <c r="C24" s="4" t="s">
        <v>27</v>
      </c>
      <c r="D24" s="4" t="s">
        <v>123</v>
      </c>
      <c r="E24" s="4" t="s">
        <v>124</v>
      </c>
      <c r="F24" s="6">
        <v>45278</v>
      </c>
      <c r="G24" s="6">
        <v>45281</v>
      </c>
      <c r="H24" s="4">
        <v>1</v>
      </c>
      <c r="I24" s="4">
        <v>3</v>
      </c>
      <c r="J24" s="4">
        <v>3</v>
      </c>
      <c r="K24" s="4" t="s">
        <v>30</v>
      </c>
      <c r="L24" s="4">
        <v>1782.9</v>
      </c>
      <c r="M24" s="4">
        <v>1782.9</v>
      </c>
      <c r="N24" s="4" t="s">
        <v>125</v>
      </c>
      <c r="O24" s="4" t="s">
        <v>32</v>
      </c>
      <c r="P24" s="4" t="s">
        <v>33</v>
      </c>
      <c r="Q24" s="4">
        <v>0</v>
      </c>
      <c r="R24" s="7">
        <v>45232.0000115741</v>
      </c>
      <c r="S24" s="6">
        <v>45284</v>
      </c>
      <c r="T24" s="4" t="s">
        <v>34</v>
      </c>
      <c r="U24" s="4">
        <v>1782.9</v>
      </c>
      <c r="V24" s="4">
        <v>0</v>
      </c>
      <c r="W24" s="4">
        <v>0</v>
      </c>
      <c r="X24" s="4" t="s">
        <v>126</v>
      </c>
      <c r="Y24" s="4" t="s">
        <v>127</v>
      </c>
    </row>
    <row r="25" s="4" customFormat="1" spans="1:25">
      <c r="A25" s="4" t="s">
        <v>128</v>
      </c>
      <c r="B25" s="4" t="s">
        <v>26</v>
      </c>
      <c r="C25" s="4" t="s">
        <v>27</v>
      </c>
      <c r="D25" s="4" t="s">
        <v>123</v>
      </c>
      <c r="E25" s="4" t="s">
        <v>124</v>
      </c>
      <c r="F25" s="6">
        <v>45278</v>
      </c>
      <c r="G25" s="6">
        <v>45281</v>
      </c>
      <c r="H25" s="4">
        <v>1</v>
      </c>
      <c r="I25" s="4">
        <v>3</v>
      </c>
      <c r="J25" s="4">
        <v>3</v>
      </c>
      <c r="K25" s="4" t="s">
        <v>30</v>
      </c>
      <c r="L25" s="4">
        <v>1782.9</v>
      </c>
      <c r="M25" s="4">
        <v>1782.9</v>
      </c>
      <c r="N25" s="4" t="s">
        <v>125</v>
      </c>
      <c r="O25" s="4" t="s">
        <v>32</v>
      </c>
      <c r="P25" s="4" t="s">
        <v>33</v>
      </c>
      <c r="Q25" s="4">
        <v>0</v>
      </c>
      <c r="R25" s="7">
        <v>45232.0000115741</v>
      </c>
      <c r="S25" s="6">
        <v>45284</v>
      </c>
      <c r="T25" s="4" t="s">
        <v>34</v>
      </c>
      <c r="U25" s="4">
        <v>1782.9</v>
      </c>
      <c r="V25" s="4">
        <v>0</v>
      </c>
      <c r="W25" s="4">
        <v>0</v>
      </c>
      <c r="X25" s="4" t="s">
        <v>129</v>
      </c>
      <c r="Y25" s="4" t="s">
        <v>130</v>
      </c>
    </row>
    <row r="26" s="4" customFormat="1" spans="1:25">
      <c r="A26" s="4" t="s">
        <v>131</v>
      </c>
      <c r="B26" s="4" t="s">
        <v>26</v>
      </c>
      <c r="C26" s="4" t="s">
        <v>27</v>
      </c>
      <c r="D26" s="4" t="s">
        <v>123</v>
      </c>
      <c r="E26" s="4" t="s">
        <v>124</v>
      </c>
      <c r="F26" s="6">
        <v>45278</v>
      </c>
      <c r="G26" s="6">
        <v>45281</v>
      </c>
      <c r="H26" s="4">
        <v>1</v>
      </c>
      <c r="I26" s="4">
        <v>3</v>
      </c>
      <c r="J26" s="4">
        <v>3</v>
      </c>
      <c r="K26" s="4" t="s">
        <v>30</v>
      </c>
      <c r="L26" s="4">
        <v>1782.9</v>
      </c>
      <c r="M26" s="4">
        <v>1782.9</v>
      </c>
      <c r="N26" s="4" t="s">
        <v>125</v>
      </c>
      <c r="O26" s="4" t="s">
        <v>32</v>
      </c>
      <c r="P26" s="4" t="s">
        <v>33</v>
      </c>
      <c r="Q26" s="4">
        <v>0</v>
      </c>
      <c r="R26" s="7">
        <v>45232</v>
      </c>
      <c r="S26" s="6">
        <v>45284</v>
      </c>
      <c r="T26" s="4" t="s">
        <v>34</v>
      </c>
      <c r="U26" s="4">
        <v>1782.9</v>
      </c>
      <c r="V26" s="4">
        <v>0</v>
      </c>
      <c r="W26" s="4">
        <v>0</v>
      </c>
      <c r="X26" s="4" t="s">
        <v>132</v>
      </c>
      <c r="Y26" s="4" t="s">
        <v>133</v>
      </c>
    </row>
    <row r="27" s="4" customFormat="1" spans="1:25">
      <c r="A27" s="4" t="s">
        <v>134</v>
      </c>
      <c r="B27" s="4" t="s">
        <v>26</v>
      </c>
      <c r="C27" s="4" t="s">
        <v>27</v>
      </c>
      <c r="D27" s="4" t="s">
        <v>135</v>
      </c>
      <c r="E27" s="4" t="s">
        <v>136</v>
      </c>
      <c r="F27" s="6">
        <v>45280</v>
      </c>
      <c r="G27" s="6">
        <v>45281</v>
      </c>
      <c r="H27" s="4">
        <v>1</v>
      </c>
      <c r="I27" s="4">
        <v>1</v>
      </c>
      <c r="J27" s="4">
        <v>1</v>
      </c>
      <c r="K27" s="4" t="s">
        <v>30</v>
      </c>
      <c r="L27" s="4">
        <v>1109.82</v>
      </c>
      <c r="M27" s="4">
        <v>1109.82</v>
      </c>
      <c r="N27" s="4" t="s">
        <v>137</v>
      </c>
      <c r="O27" s="4" t="s">
        <v>32</v>
      </c>
      <c r="P27" s="4" t="s">
        <v>33</v>
      </c>
      <c r="Q27" s="4">
        <v>0</v>
      </c>
      <c r="R27" s="7">
        <v>45232.0000115741</v>
      </c>
      <c r="S27" s="6">
        <v>45284</v>
      </c>
      <c r="T27" s="4" t="s">
        <v>34</v>
      </c>
      <c r="U27" s="4">
        <v>1109.82</v>
      </c>
      <c r="V27" s="4">
        <v>0</v>
      </c>
      <c r="W27" s="4">
        <v>0</v>
      </c>
      <c r="X27" s="4" t="s">
        <v>138</v>
      </c>
      <c r="Y27" s="4" t="s">
        <v>75</v>
      </c>
    </row>
    <row r="28" s="4" customFormat="1" spans="1:25">
      <c r="A28" s="4" t="s">
        <v>134</v>
      </c>
      <c r="B28" s="4" t="s">
        <v>26</v>
      </c>
      <c r="C28" s="4" t="s">
        <v>37</v>
      </c>
      <c r="D28" s="4" t="s">
        <v>135</v>
      </c>
      <c r="E28" s="4" t="s">
        <v>136</v>
      </c>
      <c r="F28" s="6">
        <v>45280</v>
      </c>
      <c r="G28" s="6">
        <v>45281</v>
      </c>
      <c r="H28" s="4">
        <v>1</v>
      </c>
      <c r="I28" s="4">
        <v>1</v>
      </c>
      <c r="J28" s="4">
        <v>1</v>
      </c>
      <c r="K28" s="4" t="s">
        <v>30</v>
      </c>
      <c r="L28" s="4">
        <v>-1109.82</v>
      </c>
      <c r="M28" s="4">
        <v>-1109.82</v>
      </c>
      <c r="N28" s="4" t="s">
        <v>137</v>
      </c>
      <c r="O28" s="4" t="s">
        <v>32</v>
      </c>
      <c r="P28" s="4" t="s">
        <v>33</v>
      </c>
      <c r="Q28" s="4">
        <v>0</v>
      </c>
      <c r="R28" s="7">
        <v>45232.0000115741</v>
      </c>
      <c r="S28" s="6">
        <v>45284</v>
      </c>
      <c r="T28" s="4" t="s">
        <v>34</v>
      </c>
      <c r="U28" s="4">
        <v>-1109.82</v>
      </c>
      <c r="V28" s="4">
        <v>0</v>
      </c>
      <c r="W28" s="4">
        <v>0</v>
      </c>
      <c r="X28" s="4" t="s">
        <v>138</v>
      </c>
      <c r="Y28" s="4" t="s">
        <v>75</v>
      </c>
    </row>
    <row r="29" s="4" customFormat="1" spans="1:25">
      <c r="A29" s="4" t="s">
        <v>122</v>
      </c>
      <c r="B29" s="4" t="s">
        <v>26</v>
      </c>
      <c r="C29" s="4" t="s">
        <v>37</v>
      </c>
      <c r="D29" s="4" t="s">
        <v>123</v>
      </c>
      <c r="E29" s="4" t="s">
        <v>124</v>
      </c>
      <c r="F29" s="6">
        <v>45278</v>
      </c>
      <c r="G29" s="6">
        <v>45281</v>
      </c>
      <c r="H29" s="4">
        <v>1</v>
      </c>
      <c r="I29" s="4">
        <v>3</v>
      </c>
      <c r="J29" s="4">
        <v>3</v>
      </c>
      <c r="K29" s="4" t="s">
        <v>30</v>
      </c>
      <c r="L29" s="4">
        <v>-1782.9</v>
      </c>
      <c r="M29" s="4">
        <v>-1782.9</v>
      </c>
      <c r="N29" s="4" t="s">
        <v>125</v>
      </c>
      <c r="O29" s="4" t="s">
        <v>32</v>
      </c>
      <c r="P29" s="4" t="s">
        <v>33</v>
      </c>
      <c r="Q29" s="4">
        <v>0</v>
      </c>
      <c r="R29" s="7">
        <v>45232.0000115741</v>
      </c>
      <c r="S29" s="6">
        <v>45284</v>
      </c>
      <c r="T29" s="4" t="s">
        <v>34</v>
      </c>
      <c r="U29" s="4">
        <v>-1782.9</v>
      </c>
      <c r="V29" s="4">
        <v>0</v>
      </c>
      <c r="W29" s="4">
        <v>0</v>
      </c>
      <c r="X29" s="4" t="s">
        <v>126</v>
      </c>
      <c r="Y29" s="4" t="s">
        <v>127</v>
      </c>
    </row>
    <row r="30" s="4" customFormat="1" spans="1:25">
      <c r="A30" s="4" t="s">
        <v>139</v>
      </c>
      <c r="B30" s="4" t="s">
        <v>26</v>
      </c>
      <c r="C30" s="4" t="s">
        <v>27</v>
      </c>
      <c r="D30" s="4" t="s">
        <v>140</v>
      </c>
      <c r="E30" s="4" t="s">
        <v>141</v>
      </c>
      <c r="F30" s="6">
        <v>45279</v>
      </c>
      <c r="G30" s="6">
        <v>45281</v>
      </c>
      <c r="H30" s="4">
        <v>1</v>
      </c>
      <c r="I30" s="4">
        <v>2</v>
      </c>
      <c r="J30" s="4">
        <v>2</v>
      </c>
      <c r="K30" s="4" t="s">
        <v>30</v>
      </c>
      <c r="L30" s="4">
        <v>2972.49</v>
      </c>
      <c r="M30" s="4">
        <v>2972.49</v>
      </c>
      <c r="N30" s="4" t="s">
        <v>142</v>
      </c>
      <c r="O30" s="4" t="s">
        <v>32</v>
      </c>
      <c r="P30" s="4" t="s">
        <v>33</v>
      </c>
      <c r="Q30" s="4">
        <v>0</v>
      </c>
      <c r="R30" s="7">
        <v>45232</v>
      </c>
      <c r="S30" s="6">
        <v>45284</v>
      </c>
      <c r="T30" s="4" t="s">
        <v>34</v>
      </c>
      <c r="U30" s="4">
        <v>2972.49</v>
      </c>
      <c r="V30" s="4">
        <v>0</v>
      </c>
      <c r="W30" s="4">
        <v>0</v>
      </c>
      <c r="X30" s="4" t="s">
        <v>143</v>
      </c>
      <c r="Y30" s="4" t="s">
        <v>75</v>
      </c>
    </row>
    <row r="31" s="4" customFormat="1" spans="1:25">
      <c r="A31" s="4" t="s">
        <v>144</v>
      </c>
      <c r="B31" s="4" t="s">
        <v>26</v>
      </c>
      <c r="C31" s="4" t="s">
        <v>27</v>
      </c>
      <c r="D31" s="4" t="s">
        <v>145</v>
      </c>
      <c r="E31" s="4" t="s">
        <v>146</v>
      </c>
      <c r="F31" s="6">
        <v>45278</v>
      </c>
      <c r="G31" s="6">
        <v>45281</v>
      </c>
      <c r="H31" s="4">
        <v>1</v>
      </c>
      <c r="I31" s="4">
        <v>3</v>
      </c>
      <c r="J31" s="4">
        <v>3</v>
      </c>
      <c r="K31" s="4" t="s">
        <v>30</v>
      </c>
      <c r="L31" s="4">
        <v>1396.17</v>
      </c>
      <c r="M31" s="4">
        <v>1396.17</v>
      </c>
      <c r="N31" s="4" t="s">
        <v>147</v>
      </c>
      <c r="O31" s="4" t="s">
        <v>32</v>
      </c>
      <c r="P31" s="4" t="s">
        <v>33</v>
      </c>
      <c r="Q31" s="4">
        <v>0</v>
      </c>
      <c r="R31" s="7">
        <v>45232</v>
      </c>
      <c r="S31" s="6">
        <v>45284</v>
      </c>
      <c r="T31" s="4" t="s">
        <v>34</v>
      </c>
      <c r="U31" s="4">
        <v>1396.17</v>
      </c>
      <c r="V31" s="4">
        <v>0</v>
      </c>
      <c r="W31" s="4">
        <v>0</v>
      </c>
      <c r="X31" s="4" t="s">
        <v>148</v>
      </c>
      <c r="Y31" s="4" t="s">
        <v>75</v>
      </c>
    </row>
    <row r="32" s="4" customFormat="1" spans="1:25">
      <c r="A32" s="4" t="s">
        <v>149</v>
      </c>
      <c r="B32" s="4" t="s">
        <v>26</v>
      </c>
      <c r="C32" s="4" t="s">
        <v>27</v>
      </c>
      <c r="D32" s="4" t="s">
        <v>100</v>
      </c>
      <c r="E32" s="4" t="s">
        <v>101</v>
      </c>
      <c r="F32" s="6">
        <v>45280</v>
      </c>
      <c r="G32" s="6">
        <v>45281</v>
      </c>
      <c r="H32" s="4">
        <v>3</v>
      </c>
      <c r="I32" s="4">
        <v>1</v>
      </c>
      <c r="J32" s="4">
        <v>3</v>
      </c>
      <c r="K32" s="4" t="s">
        <v>30</v>
      </c>
      <c r="L32" s="4">
        <v>3288.51</v>
      </c>
      <c r="M32" s="4">
        <v>3288.51</v>
      </c>
      <c r="N32" s="4" t="s">
        <v>150</v>
      </c>
      <c r="O32" s="4" t="s">
        <v>32</v>
      </c>
      <c r="P32" s="4" t="s">
        <v>33</v>
      </c>
      <c r="Q32" s="4">
        <v>0</v>
      </c>
      <c r="R32" s="7">
        <v>45233.0000115741</v>
      </c>
      <c r="S32" s="6">
        <v>45284</v>
      </c>
      <c r="T32" s="4" t="s">
        <v>34</v>
      </c>
      <c r="U32" s="4">
        <v>3288.51</v>
      </c>
      <c r="V32" s="4">
        <v>0</v>
      </c>
      <c r="W32" s="4">
        <v>0</v>
      </c>
      <c r="X32" s="4" t="s">
        <v>151</v>
      </c>
      <c r="Y32" s="4" t="s">
        <v>152</v>
      </c>
    </row>
    <row r="33" s="4" customFormat="1" spans="1:25">
      <c r="A33" s="4" t="s">
        <v>153</v>
      </c>
      <c r="B33" s="4" t="s">
        <v>26</v>
      </c>
      <c r="C33" s="4" t="s">
        <v>27</v>
      </c>
      <c r="D33" s="4" t="s">
        <v>154</v>
      </c>
      <c r="E33" s="4" t="s">
        <v>136</v>
      </c>
      <c r="F33" s="6">
        <v>45279</v>
      </c>
      <c r="G33" s="6">
        <v>45281</v>
      </c>
      <c r="H33" s="4">
        <v>1</v>
      </c>
      <c r="I33" s="4">
        <v>2</v>
      </c>
      <c r="J33" s="4">
        <v>2</v>
      </c>
      <c r="K33" s="4" t="s">
        <v>30</v>
      </c>
      <c r="L33" s="4">
        <v>1285.58</v>
      </c>
      <c r="M33" s="4">
        <v>1285.58</v>
      </c>
      <c r="N33" s="4" t="s">
        <v>155</v>
      </c>
      <c r="O33" s="4" t="s">
        <v>32</v>
      </c>
      <c r="P33" s="4" t="s">
        <v>33</v>
      </c>
      <c r="Q33" s="4">
        <v>0</v>
      </c>
      <c r="R33" s="7">
        <v>45233.0000115741</v>
      </c>
      <c r="S33" s="6">
        <v>45284</v>
      </c>
      <c r="T33" s="4" t="s">
        <v>34</v>
      </c>
      <c r="U33" s="4">
        <v>1285.58</v>
      </c>
      <c r="V33" s="4">
        <v>0</v>
      </c>
      <c r="W33" s="4">
        <v>0</v>
      </c>
      <c r="X33" s="4" t="s">
        <v>156</v>
      </c>
      <c r="Y33" s="4" t="s">
        <v>157</v>
      </c>
    </row>
    <row r="34" s="4" customFormat="1" spans="1:25">
      <c r="A34" s="4" t="s">
        <v>158</v>
      </c>
      <c r="B34" s="4" t="s">
        <v>26</v>
      </c>
      <c r="C34" s="4" t="s">
        <v>27</v>
      </c>
      <c r="D34" s="4" t="s">
        <v>159</v>
      </c>
      <c r="E34" s="4" t="s">
        <v>160</v>
      </c>
      <c r="F34" s="6">
        <v>45278</v>
      </c>
      <c r="G34" s="6">
        <v>45281</v>
      </c>
      <c r="H34" s="4">
        <v>1</v>
      </c>
      <c r="I34" s="4">
        <v>3</v>
      </c>
      <c r="J34" s="4">
        <v>3</v>
      </c>
      <c r="K34" s="4" t="s">
        <v>30</v>
      </c>
      <c r="L34" s="4">
        <v>3539.07</v>
      </c>
      <c r="M34" s="4">
        <v>3539.07</v>
      </c>
      <c r="N34" s="4" t="s">
        <v>161</v>
      </c>
      <c r="O34" s="4" t="s">
        <v>32</v>
      </c>
      <c r="P34" s="4" t="s">
        <v>33</v>
      </c>
      <c r="Q34" s="4">
        <v>0</v>
      </c>
      <c r="R34" s="7">
        <v>45234</v>
      </c>
      <c r="S34" s="6">
        <v>45284</v>
      </c>
      <c r="T34" s="4" t="s">
        <v>34</v>
      </c>
      <c r="U34" s="4">
        <v>3539.07</v>
      </c>
      <c r="V34" s="4">
        <v>0</v>
      </c>
      <c r="W34" s="4">
        <v>0</v>
      </c>
      <c r="X34" s="4" t="s">
        <v>162</v>
      </c>
      <c r="Y34" s="4" t="s">
        <v>163</v>
      </c>
    </row>
    <row r="35" s="4" customFormat="1" spans="1:25">
      <c r="A35" s="4" t="s">
        <v>164</v>
      </c>
      <c r="B35" s="4" t="s">
        <v>26</v>
      </c>
      <c r="C35" s="4" t="s">
        <v>27</v>
      </c>
      <c r="D35" s="4" t="s">
        <v>165</v>
      </c>
      <c r="E35" s="4" t="s">
        <v>166</v>
      </c>
      <c r="F35" s="6">
        <v>45280</v>
      </c>
      <c r="G35" s="6">
        <v>45281</v>
      </c>
      <c r="H35" s="4">
        <v>1</v>
      </c>
      <c r="I35" s="4">
        <v>1</v>
      </c>
      <c r="J35" s="4">
        <v>1</v>
      </c>
      <c r="K35" s="4" t="s">
        <v>30</v>
      </c>
      <c r="L35" s="4">
        <v>452.65</v>
      </c>
      <c r="M35" s="4">
        <v>452.65</v>
      </c>
      <c r="N35" s="4" t="s">
        <v>167</v>
      </c>
      <c r="O35" s="4" t="s">
        <v>32</v>
      </c>
      <c r="P35" s="4" t="s">
        <v>33</v>
      </c>
      <c r="Q35" s="4">
        <v>0</v>
      </c>
      <c r="R35" s="7">
        <v>45234.0000115741</v>
      </c>
      <c r="S35" s="6">
        <v>45284</v>
      </c>
      <c r="T35" s="4" t="s">
        <v>34</v>
      </c>
      <c r="U35" s="4">
        <v>452.65</v>
      </c>
      <c r="V35" s="4">
        <v>0</v>
      </c>
      <c r="W35" s="4">
        <v>0</v>
      </c>
      <c r="X35" s="4" t="s">
        <v>168</v>
      </c>
      <c r="Y35" s="4" t="s">
        <v>169</v>
      </c>
    </row>
    <row r="36" s="4" customFormat="1" spans="1:25">
      <c r="A36" s="4" t="s">
        <v>149</v>
      </c>
      <c r="B36" s="4" t="s">
        <v>26</v>
      </c>
      <c r="C36" s="4" t="s">
        <v>37</v>
      </c>
      <c r="D36" s="4" t="s">
        <v>100</v>
      </c>
      <c r="E36" s="4" t="s">
        <v>101</v>
      </c>
      <c r="F36" s="6">
        <v>45280</v>
      </c>
      <c r="G36" s="6">
        <v>45281</v>
      </c>
      <c r="H36" s="4">
        <v>3</v>
      </c>
      <c r="I36" s="4">
        <v>1</v>
      </c>
      <c r="J36" s="4">
        <v>3</v>
      </c>
      <c r="K36" s="4" t="s">
        <v>30</v>
      </c>
      <c r="L36" s="4">
        <v>-3288.51</v>
      </c>
      <c r="M36" s="4">
        <v>-3288.51</v>
      </c>
      <c r="N36" s="4" t="s">
        <v>150</v>
      </c>
      <c r="O36" s="4" t="s">
        <v>32</v>
      </c>
      <c r="P36" s="4" t="s">
        <v>33</v>
      </c>
      <c r="Q36" s="4">
        <v>0</v>
      </c>
      <c r="R36" s="7">
        <v>45233.0000115741</v>
      </c>
      <c r="S36" s="6">
        <v>45284</v>
      </c>
      <c r="T36" s="4" t="s">
        <v>34</v>
      </c>
      <c r="U36" s="4">
        <v>-3288.51</v>
      </c>
      <c r="V36" s="4">
        <v>0</v>
      </c>
      <c r="W36" s="4">
        <v>0</v>
      </c>
      <c r="X36" s="4" t="s">
        <v>151</v>
      </c>
      <c r="Y36" s="4" t="s">
        <v>152</v>
      </c>
    </row>
    <row r="37" s="4" customFormat="1" spans="1:25">
      <c r="A37" s="4" t="s">
        <v>170</v>
      </c>
      <c r="B37" s="4" t="s">
        <v>26</v>
      </c>
      <c r="C37" s="4" t="s">
        <v>27</v>
      </c>
      <c r="D37" s="4" t="s">
        <v>171</v>
      </c>
      <c r="E37" s="4" t="s">
        <v>172</v>
      </c>
      <c r="F37" s="6">
        <v>45280</v>
      </c>
      <c r="G37" s="6">
        <v>45281</v>
      </c>
      <c r="H37" s="4">
        <v>2</v>
      </c>
      <c r="I37" s="4">
        <v>1</v>
      </c>
      <c r="J37" s="4">
        <v>2</v>
      </c>
      <c r="K37" s="4" t="s">
        <v>30</v>
      </c>
      <c r="L37" s="4">
        <v>522.14</v>
      </c>
      <c r="M37" s="4">
        <v>522.14</v>
      </c>
      <c r="N37" s="4" t="s">
        <v>173</v>
      </c>
      <c r="O37" s="4" t="s">
        <v>32</v>
      </c>
      <c r="P37" s="4" t="s">
        <v>33</v>
      </c>
      <c r="Q37" s="4">
        <v>0</v>
      </c>
      <c r="R37" s="7">
        <v>45236</v>
      </c>
      <c r="S37" s="6">
        <v>45284</v>
      </c>
      <c r="T37" s="4" t="s">
        <v>34</v>
      </c>
      <c r="U37" s="4">
        <v>522.14</v>
      </c>
      <c r="V37" s="4">
        <v>0</v>
      </c>
      <c r="W37" s="4">
        <v>0</v>
      </c>
      <c r="X37" s="4" t="s">
        <v>174</v>
      </c>
      <c r="Y37" s="4" t="s">
        <v>75</v>
      </c>
    </row>
    <row r="38" s="4" customFormat="1" spans="1:25">
      <c r="A38" s="4" t="s">
        <v>175</v>
      </c>
      <c r="B38" s="4" t="s">
        <v>26</v>
      </c>
      <c r="C38" s="4" t="s">
        <v>27</v>
      </c>
      <c r="D38" s="4" t="s">
        <v>176</v>
      </c>
      <c r="E38" s="4" t="s">
        <v>136</v>
      </c>
      <c r="F38" s="6">
        <v>45275</v>
      </c>
      <c r="G38" s="6">
        <v>45281</v>
      </c>
      <c r="H38" s="4">
        <v>1</v>
      </c>
      <c r="I38" s="4">
        <v>6</v>
      </c>
      <c r="J38" s="4">
        <v>6</v>
      </c>
      <c r="K38" s="4" t="s">
        <v>30</v>
      </c>
      <c r="L38" s="4">
        <v>8564.76</v>
      </c>
      <c r="M38" s="4">
        <v>8564.76</v>
      </c>
      <c r="N38" s="4" t="s">
        <v>177</v>
      </c>
      <c r="O38" s="4" t="s">
        <v>32</v>
      </c>
      <c r="P38" s="4" t="s">
        <v>33</v>
      </c>
      <c r="Q38" s="4">
        <v>0</v>
      </c>
      <c r="R38" s="7">
        <v>45236</v>
      </c>
      <c r="S38" s="6">
        <v>45284</v>
      </c>
      <c r="T38" s="4" t="s">
        <v>34</v>
      </c>
      <c r="U38" s="4">
        <v>8564.76</v>
      </c>
      <c r="V38" s="4">
        <v>0</v>
      </c>
      <c r="W38" s="4">
        <v>0</v>
      </c>
      <c r="X38" s="4" t="s">
        <v>178</v>
      </c>
      <c r="Y38" s="4" t="s">
        <v>75</v>
      </c>
    </row>
    <row r="39" s="4" customFormat="1" spans="1:25">
      <c r="A39" s="4" t="s">
        <v>139</v>
      </c>
      <c r="B39" s="4" t="s">
        <v>26</v>
      </c>
      <c r="C39" s="4" t="s">
        <v>37</v>
      </c>
      <c r="D39" s="4" t="s">
        <v>140</v>
      </c>
      <c r="E39" s="4" t="s">
        <v>141</v>
      </c>
      <c r="F39" s="6">
        <v>45279</v>
      </c>
      <c r="G39" s="6">
        <v>45281</v>
      </c>
      <c r="H39" s="4">
        <v>1</v>
      </c>
      <c r="I39" s="4">
        <v>2</v>
      </c>
      <c r="J39" s="4">
        <v>2</v>
      </c>
      <c r="K39" s="4" t="s">
        <v>30</v>
      </c>
      <c r="L39" s="4">
        <v>-2972.49</v>
      </c>
      <c r="M39" s="4">
        <v>-2972.49</v>
      </c>
      <c r="N39" s="4" t="s">
        <v>142</v>
      </c>
      <c r="O39" s="4" t="s">
        <v>32</v>
      </c>
      <c r="P39" s="4" t="s">
        <v>33</v>
      </c>
      <c r="Q39" s="4">
        <v>0</v>
      </c>
      <c r="R39" s="7">
        <v>45232</v>
      </c>
      <c r="S39" s="6">
        <v>45284</v>
      </c>
      <c r="T39" s="4" t="s">
        <v>34</v>
      </c>
      <c r="U39" s="4">
        <v>-2972.49</v>
      </c>
      <c r="V39" s="4">
        <v>0</v>
      </c>
      <c r="W39" s="4">
        <v>0</v>
      </c>
      <c r="X39" s="4" t="s">
        <v>143</v>
      </c>
      <c r="Y39" s="4" t="s">
        <v>75</v>
      </c>
    </row>
    <row r="40" s="4" customFormat="1" spans="1:25">
      <c r="A40" s="4" t="s">
        <v>179</v>
      </c>
      <c r="B40" s="4" t="s">
        <v>26</v>
      </c>
      <c r="C40" s="4" t="s">
        <v>27</v>
      </c>
      <c r="D40" s="4" t="s">
        <v>180</v>
      </c>
      <c r="E40" s="4" t="s">
        <v>181</v>
      </c>
      <c r="F40" s="6">
        <v>45280</v>
      </c>
      <c r="G40" s="6">
        <v>45281</v>
      </c>
      <c r="H40" s="4">
        <v>1</v>
      </c>
      <c r="I40" s="4">
        <v>1</v>
      </c>
      <c r="J40" s="4">
        <v>1</v>
      </c>
      <c r="K40" s="4" t="s">
        <v>30</v>
      </c>
      <c r="L40" s="4">
        <v>511.4</v>
      </c>
      <c r="M40" s="4">
        <v>511.4</v>
      </c>
      <c r="N40" s="4" t="s">
        <v>182</v>
      </c>
      <c r="O40" s="4" t="s">
        <v>32</v>
      </c>
      <c r="P40" s="4" t="s">
        <v>33</v>
      </c>
      <c r="Q40" s="4">
        <v>0</v>
      </c>
      <c r="R40" s="7">
        <v>45237.0000115741</v>
      </c>
      <c r="S40" s="6">
        <v>45284</v>
      </c>
      <c r="T40" s="4" t="s">
        <v>34</v>
      </c>
      <c r="U40" s="4">
        <v>511.4</v>
      </c>
      <c r="V40" s="4">
        <v>0</v>
      </c>
      <c r="W40" s="4">
        <v>0</v>
      </c>
      <c r="X40" s="4" t="s">
        <v>183</v>
      </c>
      <c r="Y40" s="4" t="s">
        <v>184</v>
      </c>
    </row>
    <row r="41" s="4" customFormat="1" spans="1:25">
      <c r="A41" s="4" t="s">
        <v>185</v>
      </c>
      <c r="B41" s="4" t="s">
        <v>26</v>
      </c>
      <c r="C41" s="4" t="s">
        <v>27</v>
      </c>
      <c r="D41" s="4" t="s">
        <v>186</v>
      </c>
      <c r="E41" s="4" t="s">
        <v>187</v>
      </c>
      <c r="F41" s="6">
        <v>45279</v>
      </c>
      <c r="G41" s="6">
        <v>45281</v>
      </c>
      <c r="H41" s="4">
        <v>1</v>
      </c>
      <c r="I41" s="4">
        <v>2</v>
      </c>
      <c r="J41" s="4">
        <v>2</v>
      </c>
      <c r="K41" s="4" t="s">
        <v>30</v>
      </c>
      <c r="L41" s="4">
        <v>550.68</v>
      </c>
      <c r="M41" s="4">
        <v>550.68</v>
      </c>
      <c r="N41" s="4" t="s">
        <v>188</v>
      </c>
      <c r="O41" s="4" t="s">
        <v>32</v>
      </c>
      <c r="P41" s="4" t="s">
        <v>33</v>
      </c>
      <c r="Q41" s="4">
        <v>0</v>
      </c>
      <c r="R41" s="7">
        <v>45237</v>
      </c>
      <c r="S41" s="6">
        <v>45284</v>
      </c>
      <c r="T41" s="4" t="s">
        <v>34</v>
      </c>
      <c r="U41" s="4">
        <v>550.68</v>
      </c>
      <c r="V41" s="4">
        <v>0</v>
      </c>
      <c r="W41" s="4">
        <v>0</v>
      </c>
      <c r="X41" s="4" t="s">
        <v>189</v>
      </c>
      <c r="Y41" s="4" t="s">
        <v>75</v>
      </c>
    </row>
    <row r="42" s="4" customFormat="1" spans="1:25">
      <c r="A42" s="4" t="s">
        <v>190</v>
      </c>
      <c r="B42" s="4" t="s">
        <v>26</v>
      </c>
      <c r="C42" s="4" t="s">
        <v>27</v>
      </c>
      <c r="D42" s="4" t="s">
        <v>191</v>
      </c>
      <c r="E42" s="4" t="s">
        <v>192</v>
      </c>
      <c r="F42" s="6">
        <v>45279</v>
      </c>
      <c r="G42" s="6">
        <v>45281</v>
      </c>
      <c r="H42" s="4">
        <v>2</v>
      </c>
      <c r="I42" s="4">
        <v>2</v>
      </c>
      <c r="J42" s="4">
        <v>4</v>
      </c>
      <c r="K42" s="4" t="s">
        <v>30</v>
      </c>
      <c r="L42" s="4">
        <v>1102.84</v>
      </c>
      <c r="M42" s="4">
        <v>1102.84</v>
      </c>
      <c r="N42" s="4" t="s">
        <v>193</v>
      </c>
      <c r="O42" s="4" t="s">
        <v>32</v>
      </c>
      <c r="P42" s="4" t="s">
        <v>33</v>
      </c>
      <c r="Q42" s="4">
        <v>0</v>
      </c>
      <c r="R42" s="7">
        <v>45237</v>
      </c>
      <c r="S42" s="6">
        <v>45284</v>
      </c>
      <c r="T42" s="4" t="s">
        <v>34</v>
      </c>
      <c r="U42" s="4">
        <v>1102.84</v>
      </c>
      <c r="V42" s="4">
        <v>0</v>
      </c>
      <c r="W42" s="4">
        <v>0</v>
      </c>
      <c r="X42" s="4" t="s">
        <v>194</v>
      </c>
      <c r="Y42" s="4" t="s">
        <v>195</v>
      </c>
    </row>
    <row r="43" s="4" customFormat="1" spans="1:25">
      <c r="A43" s="4" t="s">
        <v>185</v>
      </c>
      <c r="B43" s="4" t="s">
        <v>26</v>
      </c>
      <c r="C43" s="4" t="s">
        <v>37</v>
      </c>
      <c r="D43" s="4" t="s">
        <v>186</v>
      </c>
      <c r="E43" s="4" t="s">
        <v>187</v>
      </c>
      <c r="F43" s="6">
        <v>45279</v>
      </c>
      <c r="G43" s="6">
        <v>45281</v>
      </c>
      <c r="H43" s="4">
        <v>1</v>
      </c>
      <c r="I43" s="4">
        <v>2</v>
      </c>
      <c r="J43" s="4">
        <v>2</v>
      </c>
      <c r="K43" s="4" t="s">
        <v>30</v>
      </c>
      <c r="L43" s="4">
        <v>-550.68</v>
      </c>
      <c r="M43" s="4">
        <v>-550.68</v>
      </c>
      <c r="N43" s="4" t="s">
        <v>188</v>
      </c>
      <c r="O43" s="4" t="s">
        <v>32</v>
      </c>
      <c r="P43" s="4" t="s">
        <v>33</v>
      </c>
      <c r="Q43" s="4">
        <v>0</v>
      </c>
      <c r="R43" s="7">
        <v>45237</v>
      </c>
      <c r="S43" s="6">
        <v>45284</v>
      </c>
      <c r="T43" s="4" t="s">
        <v>34</v>
      </c>
      <c r="U43" s="4">
        <v>-550.68</v>
      </c>
      <c r="V43" s="4">
        <v>0</v>
      </c>
      <c r="W43" s="4">
        <v>0</v>
      </c>
      <c r="X43" s="4" t="s">
        <v>189</v>
      </c>
      <c r="Y43" s="4" t="s">
        <v>75</v>
      </c>
    </row>
    <row r="44" s="4" customFormat="1" spans="1:25">
      <c r="A44" s="4" t="s">
        <v>196</v>
      </c>
      <c r="B44" s="4" t="s">
        <v>26</v>
      </c>
      <c r="C44" s="4" t="s">
        <v>27</v>
      </c>
      <c r="D44" s="4" t="s">
        <v>197</v>
      </c>
      <c r="E44" s="4" t="s">
        <v>198</v>
      </c>
      <c r="F44" s="6">
        <v>45278</v>
      </c>
      <c r="G44" s="6">
        <v>45281</v>
      </c>
      <c r="H44" s="4">
        <v>1</v>
      </c>
      <c r="I44" s="4">
        <v>3</v>
      </c>
      <c r="J44" s="4">
        <v>3</v>
      </c>
      <c r="K44" s="4" t="s">
        <v>30</v>
      </c>
      <c r="L44" s="4">
        <v>7419.96</v>
      </c>
      <c r="M44" s="4">
        <v>7419.96</v>
      </c>
      <c r="N44" s="4" t="s">
        <v>199</v>
      </c>
      <c r="O44" s="4" t="s">
        <v>32</v>
      </c>
      <c r="P44" s="4" t="s">
        <v>33</v>
      </c>
      <c r="Q44" s="4">
        <v>0</v>
      </c>
      <c r="R44" s="7">
        <v>45239.0000115741</v>
      </c>
      <c r="S44" s="6">
        <v>45284</v>
      </c>
      <c r="T44" s="4" t="s">
        <v>34</v>
      </c>
      <c r="U44" s="4">
        <v>7419.96</v>
      </c>
      <c r="V44" s="4">
        <v>0</v>
      </c>
      <c r="W44" s="4">
        <v>0</v>
      </c>
      <c r="X44" s="4" t="s">
        <v>200</v>
      </c>
      <c r="Y44" s="4" t="s">
        <v>75</v>
      </c>
    </row>
    <row r="45" s="4" customFormat="1" spans="1:25">
      <c r="A45" s="4" t="s">
        <v>196</v>
      </c>
      <c r="B45" s="4" t="s">
        <v>26</v>
      </c>
      <c r="C45" s="4" t="s">
        <v>37</v>
      </c>
      <c r="D45" s="4" t="s">
        <v>197</v>
      </c>
      <c r="E45" s="4" t="s">
        <v>198</v>
      </c>
      <c r="F45" s="6">
        <v>45278</v>
      </c>
      <c r="G45" s="6">
        <v>45281</v>
      </c>
      <c r="H45" s="4">
        <v>1</v>
      </c>
      <c r="I45" s="4">
        <v>3</v>
      </c>
      <c r="J45" s="4">
        <v>3</v>
      </c>
      <c r="K45" s="4" t="s">
        <v>30</v>
      </c>
      <c r="L45" s="4">
        <v>-7419.96</v>
      </c>
      <c r="M45" s="4">
        <v>-7419.96</v>
      </c>
      <c r="N45" s="4" t="s">
        <v>199</v>
      </c>
      <c r="O45" s="4" t="s">
        <v>32</v>
      </c>
      <c r="P45" s="4" t="s">
        <v>33</v>
      </c>
      <c r="Q45" s="4">
        <v>0</v>
      </c>
      <c r="R45" s="7">
        <v>45239.0000115741</v>
      </c>
      <c r="S45" s="6">
        <v>45284</v>
      </c>
      <c r="T45" s="4" t="s">
        <v>34</v>
      </c>
      <c r="U45" s="4">
        <v>-7419.96</v>
      </c>
      <c r="V45" s="4">
        <v>0</v>
      </c>
      <c r="W45" s="4">
        <v>0</v>
      </c>
      <c r="X45" s="4" t="s">
        <v>200</v>
      </c>
      <c r="Y45" s="4" t="s">
        <v>75</v>
      </c>
    </row>
    <row r="46" s="4" customFormat="1" spans="1:25">
      <c r="A46" s="4" t="s">
        <v>201</v>
      </c>
      <c r="B46" s="4" t="s">
        <v>26</v>
      </c>
      <c r="C46" s="4" t="s">
        <v>27</v>
      </c>
      <c r="D46" s="4" t="s">
        <v>202</v>
      </c>
      <c r="E46" s="4" t="s">
        <v>203</v>
      </c>
      <c r="F46" s="6">
        <v>45278</v>
      </c>
      <c r="G46" s="6">
        <v>45281</v>
      </c>
      <c r="H46" s="4">
        <v>1</v>
      </c>
      <c r="I46" s="4">
        <v>3</v>
      </c>
      <c r="J46" s="4">
        <v>3</v>
      </c>
      <c r="K46" s="4" t="s">
        <v>30</v>
      </c>
      <c r="L46" s="4">
        <v>3336.98</v>
      </c>
      <c r="M46" s="4">
        <v>3336.98</v>
      </c>
      <c r="N46" s="4" t="s">
        <v>204</v>
      </c>
      <c r="O46" s="4" t="s">
        <v>32</v>
      </c>
      <c r="P46" s="4" t="s">
        <v>33</v>
      </c>
      <c r="Q46" s="4">
        <v>0</v>
      </c>
      <c r="R46" s="7">
        <v>45240.0000115741</v>
      </c>
      <c r="S46" s="6">
        <v>45284</v>
      </c>
      <c r="T46" s="4" t="s">
        <v>34</v>
      </c>
      <c r="U46" s="4">
        <v>3336.98</v>
      </c>
      <c r="V46" s="4">
        <v>0</v>
      </c>
      <c r="W46" s="4">
        <v>0</v>
      </c>
      <c r="X46" s="4" t="s">
        <v>205</v>
      </c>
      <c r="Y46" s="4" t="s">
        <v>75</v>
      </c>
    </row>
    <row r="47" s="4" customFormat="1" spans="1:25">
      <c r="A47" s="4" t="s">
        <v>206</v>
      </c>
      <c r="B47" s="4" t="s">
        <v>26</v>
      </c>
      <c r="C47" s="4" t="s">
        <v>27</v>
      </c>
      <c r="D47" s="4" t="s">
        <v>207</v>
      </c>
      <c r="E47" s="4" t="s">
        <v>208</v>
      </c>
      <c r="F47" s="6">
        <v>45280</v>
      </c>
      <c r="G47" s="6">
        <v>45281</v>
      </c>
      <c r="H47" s="4">
        <v>1</v>
      </c>
      <c r="I47" s="4">
        <v>1</v>
      </c>
      <c r="J47" s="4">
        <v>1</v>
      </c>
      <c r="K47" s="4" t="s">
        <v>30</v>
      </c>
      <c r="L47" s="4">
        <v>384</v>
      </c>
      <c r="M47" s="4">
        <v>384</v>
      </c>
      <c r="N47" s="4" t="s">
        <v>209</v>
      </c>
      <c r="O47" s="4" t="s">
        <v>32</v>
      </c>
      <c r="P47" s="4" t="s">
        <v>33</v>
      </c>
      <c r="Q47" s="4">
        <v>0</v>
      </c>
      <c r="R47" s="7">
        <v>45241</v>
      </c>
      <c r="S47" s="6">
        <v>45284</v>
      </c>
      <c r="T47" s="4" t="s">
        <v>34</v>
      </c>
      <c r="U47" s="4">
        <v>384</v>
      </c>
      <c r="V47" s="4">
        <v>0</v>
      </c>
      <c r="W47" s="4">
        <v>0</v>
      </c>
      <c r="X47" s="4" t="s">
        <v>210</v>
      </c>
      <c r="Y47" s="4" t="s">
        <v>211</v>
      </c>
    </row>
    <row r="48" s="4" customFormat="1" spans="1:25">
      <c r="A48" s="4" t="s">
        <v>212</v>
      </c>
      <c r="B48" s="4" t="s">
        <v>26</v>
      </c>
      <c r="C48" s="4" t="s">
        <v>27</v>
      </c>
      <c r="D48" s="4" t="s">
        <v>213</v>
      </c>
      <c r="E48" s="4" t="s">
        <v>214</v>
      </c>
      <c r="F48" s="6">
        <v>45279</v>
      </c>
      <c r="G48" s="6">
        <v>45281</v>
      </c>
      <c r="H48" s="4">
        <v>2</v>
      </c>
      <c r="I48" s="4">
        <v>2</v>
      </c>
      <c r="J48" s="4">
        <v>4</v>
      </c>
      <c r="K48" s="4" t="s">
        <v>30</v>
      </c>
      <c r="L48" s="4">
        <v>3955.68</v>
      </c>
      <c r="M48" s="4">
        <v>3955.68</v>
      </c>
      <c r="N48" s="4" t="s">
        <v>215</v>
      </c>
      <c r="O48" s="4" t="s">
        <v>32</v>
      </c>
      <c r="P48" s="4" t="s">
        <v>33</v>
      </c>
      <c r="Q48" s="4">
        <v>0</v>
      </c>
      <c r="R48" s="7">
        <v>45241.0000115741</v>
      </c>
      <c r="S48" s="6">
        <v>45284</v>
      </c>
      <c r="T48" s="4" t="s">
        <v>34</v>
      </c>
      <c r="U48" s="4">
        <v>3955.68</v>
      </c>
      <c r="V48" s="4">
        <v>0</v>
      </c>
      <c r="W48" s="4">
        <v>0</v>
      </c>
      <c r="X48" s="4" t="s">
        <v>216</v>
      </c>
      <c r="Y48" s="4" t="s">
        <v>217</v>
      </c>
    </row>
    <row r="49" s="4" customFormat="1" spans="1:25">
      <c r="A49" s="4" t="s">
        <v>218</v>
      </c>
      <c r="B49" s="4" t="s">
        <v>26</v>
      </c>
      <c r="C49" s="4" t="s">
        <v>27</v>
      </c>
      <c r="D49" s="4" t="s">
        <v>213</v>
      </c>
      <c r="E49" s="4" t="s">
        <v>214</v>
      </c>
      <c r="F49" s="6">
        <v>45279</v>
      </c>
      <c r="G49" s="6">
        <v>45281</v>
      </c>
      <c r="H49" s="4">
        <v>1</v>
      </c>
      <c r="I49" s="4">
        <v>2</v>
      </c>
      <c r="J49" s="4">
        <v>2</v>
      </c>
      <c r="K49" s="4" t="s">
        <v>30</v>
      </c>
      <c r="L49" s="4">
        <v>1977.84</v>
      </c>
      <c r="M49" s="4">
        <v>1977.84</v>
      </c>
      <c r="N49" s="4" t="s">
        <v>215</v>
      </c>
      <c r="O49" s="4" t="s">
        <v>32</v>
      </c>
      <c r="P49" s="4" t="s">
        <v>33</v>
      </c>
      <c r="Q49" s="4">
        <v>0</v>
      </c>
      <c r="R49" s="7">
        <v>45241</v>
      </c>
      <c r="S49" s="6">
        <v>45284</v>
      </c>
      <c r="T49" s="4" t="s">
        <v>34</v>
      </c>
      <c r="U49" s="4">
        <v>1977.84</v>
      </c>
      <c r="V49" s="4">
        <v>0</v>
      </c>
      <c r="W49" s="4">
        <v>0</v>
      </c>
      <c r="X49" s="4" t="s">
        <v>219</v>
      </c>
      <c r="Y49" s="4" t="s">
        <v>220</v>
      </c>
    </row>
    <row r="50" s="4" customFormat="1" spans="1:25">
      <c r="A50" s="4" t="s">
        <v>221</v>
      </c>
      <c r="B50" s="4" t="s">
        <v>26</v>
      </c>
      <c r="C50" s="4" t="s">
        <v>27</v>
      </c>
      <c r="D50" s="4" t="s">
        <v>222</v>
      </c>
      <c r="E50" s="4" t="s">
        <v>223</v>
      </c>
      <c r="F50" s="6">
        <v>45280</v>
      </c>
      <c r="G50" s="6">
        <v>45281</v>
      </c>
      <c r="H50" s="4">
        <v>1</v>
      </c>
      <c r="I50" s="4">
        <v>1</v>
      </c>
      <c r="J50" s="4">
        <v>1</v>
      </c>
      <c r="K50" s="4" t="s">
        <v>30</v>
      </c>
      <c r="L50" s="4">
        <v>1849.28</v>
      </c>
      <c r="M50" s="4">
        <v>1849.28</v>
      </c>
      <c r="N50" s="4" t="s">
        <v>224</v>
      </c>
      <c r="O50" s="4" t="s">
        <v>32</v>
      </c>
      <c r="P50" s="4" t="s">
        <v>33</v>
      </c>
      <c r="Q50" s="4">
        <v>0</v>
      </c>
      <c r="R50" s="7">
        <v>45241</v>
      </c>
      <c r="S50" s="6">
        <v>45284</v>
      </c>
      <c r="T50" s="4" t="s">
        <v>34</v>
      </c>
      <c r="U50" s="4">
        <v>1849.28</v>
      </c>
      <c r="V50" s="4">
        <v>0</v>
      </c>
      <c r="W50" s="4">
        <v>0</v>
      </c>
      <c r="X50" s="4" t="s">
        <v>225</v>
      </c>
      <c r="Y50" s="4" t="s">
        <v>226</v>
      </c>
    </row>
    <row r="51" s="4" customFormat="1" spans="1:25">
      <c r="A51" s="4" t="s">
        <v>175</v>
      </c>
      <c r="B51" s="4" t="s">
        <v>26</v>
      </c>
      <c r="C51" s="4" t="s">
        <v>37</v>
      </c>
      <c r="D51" s="4" t="s">
        <v>176</v>
      </c>
      <c r="E51" s="4" t="s">
        <v>136</v>
      </c>
      <c r="F51" s="6">
        <v>45275</v>
      </c>
      <c r="G51" s="6">
        <v>45281</v>
      </c>
      <c r="H51" s="4">
        <v>1</v>
      </c>
      <c r="I51" s="4">
        <v>6</v>
      </c>
      <c r="J51" s="4">
        <v>6</v>
      </c>
      <c r="K51" s="4" t="s">
        <v>30</v>
      </c>
      <c r="L51" s="4">
        <v>-8564.76</v>
      </c>
      <c r="M51" s="4">
        <v>-8564.76</v>
      </c>
      <c r="N51" s="4" t="s">
        <v>177</v>
      </c>
      <c r="O51" s="4" t="s">
        <v>32</v>
      </c>
      <c r="P51" s="4" t="s">
        <v>33</v>
      </c>
      <c r="Q51" s="4">
        <v>0</v>
      </c>
      <c r="R51" s="7">
        <v>45236</v>
      </c>
      <c r="S51" s="6">
        <v>45284</v>
      </c>
      <c r="T51" s="4" t="s">
        <v>34</v>
      </c>
      <c r="U51" s="4">
        <v>-8564.76</v>
      </c>
      <c r="V51" s="4">
        <v>0</v>
      </c>
      <c r="W51" s="4">
        <v>0</v>
      </c>
      <c r="X51" s="4" t="s">
        <v>178</v>
      </c>
      <c r="Y51" s="4" t="s">
        <v>75</v>
      </c>
    </row>
    <row r="52" s="4" customFormat="1" spans="1:25">
      <c r="A52" s="4" t="s">
        <v>227</v>
      </c>
      <c r="B52" s="4" t="s">
        <v>26</v>
      </c>
      <c r="C52" s="4" t="s">
        <v>27</v>
      </c>
      <c r="D52" s="4" t="s">
        <v>228</v>
      </c>
      <c r="E52" s="4" t="s">
        <v>229</v>
      </c>
      <c r="F52" s="6">
        <v>45280</v>
      </c>
      <c r="G52" s="6">
        <v>45281</v>
      </c>
      <c r="H52" s="4">
        <v>1</v>
      </c>
      <c r="I52" s="4">
        <v>1</v>
      </c>
      <c r="J52" s="4">
        <v>1</v>
      </c>
      <c r="K52" s="4" t="s">
        <v>30</v>
      </c>
      <c r="L52" s="4">
        <v>215.94</v>
      </c>
      <c r="M52" s="4">
        <v>215.94</v>
      </c>
      <c r="N52" s="4" t="s">
        <v>230</v>
      </c>
      <c r="O52" s="4" t="s">
        <v>32</v>
      </c>
      <c r="P52" s="4" t="s">
        <v>33</v>
      </c>
      <c r="Q52" s="4">
        <v>0</v>
      </c>
      <c r="R52" s="7">
        <v>45241.0000115741</v>
      </c>
      <c r="S52" s="6">
        <v>45284</v>
      </c>
      <c r="T52" s="4" t="s">
        <v>34</v>
      </c>
      <c r="U52" s="4">
        <v>215.94</v>
      </c>
      <c r="V52" s="4">
        <v>0</v>
      </c>
      <c r="W52" s="4">
        <v>0</v>
      </c>
      <c r="X52" s="4" t="s">
        <v>231</v>
      </c>
      <c r="Y52" s="4" t="s">
        <v>232</v>
      </c>
    </row>
    <row r="53" s="4" customFormat="1" spans="1:25">
      <c r="A53" s="4" t="s">
        <v>233</v>
      </c>
      <c r="B53" s="4" t="s">
        <v>26</v>
      </c>
      <c r="C53" s="4" t="s">
        <v>27</v>
      </c>
      <c r="D53" s="4" t="s">
        <v>234</v>
      </c>
      <c r="E53" s="4" t="s">
        <v>235</v>
      </c>
      <c r="F53" s="6">
        <v>45278</v>
      </c>
      <c r="G53" s="6">
        <v>45281</v>
      </c>
      <c r="H53" s="4">
        <v>1</v>
      </c>
      <c r="I53" s="4">
        <v>3</v>
      </c>
      <c r="J53" s="4">
        <v>3</v>
      </c>
      <c r="K53" s="4" t="s">
        <v>30</v>
      </c>
      <c r="L53" s="4">
        <v>3481.97</v>
      </c>
      <c r="M53" s="4">
        <v>3481.97</v>
      </c>
      <c r="N53" s="4" t="s">
        <v>236</v>
      </c>
      <c r="O53" s="4" t="s">
        <v>32</v>
      </c>
      <c r="P53" s="4" t="s">
        <v>33</v>
      </c>
      <c r="Q53" s="4">
        <v>0</v>
      </c>
      <c r="R53" s="7">
        <v>45242</v>
      </c>
      <c r="S53" s="6">
        <v>45284</v>
      </c>
      <c r="T53" s="4" t="s">
        <v>34</v>
      </c>
      <c r="U53" s="4">
        <v>3481.97</v>
      </c>
      <c r="V53" s="4">
        <v>0</v>
      </c>
      <c r="W53" s="4">
        <v>0</v>
      </c>
      <c r="X53" s="4" t="s">
        <v>237</v>
      </c>
      <c r="Y53" s="4" t="s">
        <v>75</v>
      </c>
    </row>
    <row r="54" s="4" customFormat="1" spans="1:25">
      <c r="A54" s="4" t="s">
        <v>238</v>
      </c>
      <c r="B54" s="4" t="s">
        <v>26</v>
      </c>
      <c r="C54" s="4" t="s">
        <v>27</v>
      </c>
      <c r="D54" s="4" t="s">
        <v>239</v>
      </c>
      <c r="E54" s="4" t="s">
        <v>240</v>
      </c>
      <c r="F54" s="6">
        <v>45280</v>
      </c>
      <c r="G54" s="6">
        <v>45281</v>
      </c>
      <c r="H54" s="4">
        <v>1</v>
      </c>
      <c r="I54" s="4">
        <v>1</v>
      </c>
      <c r="J54" s="4">
        <v>1</v>
      </c>
      <c r="K54" s="4" t="s">
        <v>30</v>
      </c>
      <c r="L54" s="4">
        <v>889.99</v>
      </c>
      <c r="M54" s="4">
        <v>889.99</v>
      </c>
      <c r="N54" s="4" t="s">
        <v>241</v>
      </c>
      <c r="O54" s="4" t="s">
        <v>32</v>
      </c>
      <c r="P54" s="4" t="s">
        <v>33</v>
      </c>
      <c r="Q54" s="4">
        <v>0</v>
      </c>
      <c r="R54" s="7">
        <v>45242.0000115741</v>
      </c>
      <c r="S54" s="6">
        <v>45284</v>
      </c>
      <c r="T54" s="4" t="s">
        <v>34</v>
      </c>
      <c r="U54" s="4">
        <v>889.99</v>
      </c>
      <c r="V54" s="4">
        <v>0</v>
      </c>
      <c r="W54" s="4">
        <v>0</v>
      </c>
      <c r="X54" s="4" t="s">
        <v>242</v>
      </c>
      <c r="Y54" s="4" t="s">
        <v>243</v>
      </c>
    </row>
    <row r="55" s="4" customFormat="1" spans="1:25">
      <c r="A55" s="4" t="s">
        <v>244</v>
      </c>
      <c r="B55" s="4" t="s">
        <v>26</v>
      </c>
      <c r="C55" s="4" t="s">
        <v>27</v>
      </c>
      <c r="D55" s="4" t="s">
        <v>245</v>
      </c>
      <c r="E55" s="4" t="s">
        <v>246</v>
      </c>
      <c r="F55" s="6">
        <v>45277</v>
      </c>
      <c r="G55" s="6">
        <v>45281</v>
      </c>
      <c r="H55" s="4">
        <v>1</v>
      </c>
      <c r="I55" s="4">
        <v>4</v>
      </c>
      <c r="J55" s="4">
        <v>4</v>
      </c>
      <c r="K55" s="4" t="s">
        <v>30</v>
      </c>
      <c r="L55" s="4">
        <v>2105.4</v>
      </c>
      <c r="M55" s="4">
        <v>2105.4</v>
      </c>
      <c r="N55" s="4" t="s">
        <v>247</v>
      </c>
      <c r="O55" s="4" t="s">
        <v>32</v>
      </c>
      <c r="P55" s="4" t="s">
        <v>33</v>
      </c>
      <c r="Q55" s="4">
        <v>0</v>
      </c>
      <c r="R55" s="7">
        <v>45243.0000115741</v>
      </c>
      <c r="S55" s="6">
        <v>45284</v>
      </c>
      <c r="T55" s="4" t="s">
        <v>34</v>
      </c>
      <c r="U55" s="4">
        <v>2105.4</v>
      </c>
      <c r="V55" s="4">
        <v>0</v>
      </c>
      <c r="W55" s="4">
        <v>0</v>
      </c>
      <c r="X55" s="4" t="s">
        <v>248</v>
      </c>
      <c r="Y55" s="4" t="s">
        <v>249</v>
      </c>
    </row>
    <row r="56" s="4" customFormat="1" spans="1:25">
      <c r="A56" s="4" t="s">
        <v>153</v>
      </c>
      <c r="B56" s="4" t="s">
        <v>26</v>
      </c>
      <c r="C56" s="4" t="s">
        <v>37</v>
      </c>
      <c r="D56" s="4" t="s">
        <v>154</v>
      </c>
      <c r="E56" s="4" t="s">
        <v>136</v>
      </c>
      <c r="F56" s="6">
        <v>45279</v>
      </c>
      <c r="G56" s="6">
        <v>45281</v>
      </c>
      <c r="H56" s="4">
        <v>1</v>
      </c>
      <c r="I56" s="4">
        <v>2</v>
      </c>
      <c r="J56" s="4">
        <v>2</v>
      </c>
      <c r="K56" s="4" t="s">
        <v>30</v>
      </c>
      <c r="L56" s="4">
        <v>-1285.58</v>
      </c>
      <c r="M56" s="4">
        <v>-1285.58</v>
      </c>
      <c r="N56" s="4" t="s">
        <v>155</v>
      </c>
      <c r="O56" s="4" t="s">
        <v>32</v>
      </c>
      <c r="P56" s="4" t="s">
        <v>33</v>
      </c>
      <c r="Q56" s="4">
        <v>0</v>
      </c>
      <c r="R56" s="7">
        <v>45233.0000115741</v>
      </c>
      <c r="S56" s="6">
        <v>45284</v>
      </c>
      <c r="T56" s="4" t="s">
        <v>34</v>
      </c>
      <c r="U56" s="4">
        <v>-1285.58</v>
      </c>
      <c r="V56" s="4">
        <v>0</v>
      </c>
      <c r="W56" s="4">
        <v>0</v>
      </c>
      <c r="X56" s="4" t="s">
        <v>156</v>
      </c>
      <c r="Y56" s="4" t="s">
        <v>157</v>
      </c>
    </row>
    <row r="57" s="4" customFormat="1" spans="1:25">
      <c r="A57" s="4" t="s">
        <v>250</v>
      </c>
      <c r="B57" s="4" t="s">
        <v>26</v>
      </c>
      <c r="C57" s="4" t="s">
        <v>27</v>
      </c>
      <c r="D57" s="4" t="s">
        <v>251</v>
      </c>
      <c r="E57" s="4" t="s">
        <v>252</v>
      </c>
      <c r="F57" s="6">
        <v>45280</v>
      </c>
      <c r="G57" s="6">
        <v>45281</v>
      </c>
      <c r="H57" s="4">
        <v>1</v>
      </c>
      <c r="I57" s="4">
        <v>1</v>
      </c>
      <c r="J57" s="4">
        <v>1</v>
      </c>
      <c r="K57" s="4" t="s">
        <v>30</v>
      </c>
      <c r="L57" s="4">
        <v>2863.32</v>
      </c>
      <c r="M57" s="4">
        <v>2863.32</v>
      </c>
      <c r="N57" s="4" t="s">
        <v>253</v>
      </c>
      <c r="O57" s="4" t="s">
        <v>32</v>
      </c>
      <c r="P57" s="4" t="s">
        <v>33</v>
      </c>
      <c r="Q57" s="4">
        <v>0</v>
      </c>
      <c r="R57" s="7">
        <v>45244.0000115741</v>
      </c>
      <c r="S57" s="6">
        <v>45284</v>
      </c>
      <c r="T57" s="4" t="s">
        <v>34</v>
      </c>
      <c r="U57" s="4">
        <v>2863.32</v>
      </c>
      <c r="V57" s="4">
        <v>0</v>
      </c>
      <c r="W57" s="4">
        <v>0</v>
      </c>
      <c r="X57" s="4" t="s">
        <v>254</v>
      </c>
      <c r="Y57" s="4" t="s">
        <v>75</v>
      </c>
    </row>
    <row r="58" s="4" customFormat="1" spans="1:25">
      <c r="A58" s="4" t="s">
        <v>250</v>
      </c>
      <c r="B58" s="4" t="s">
        <v>26</v>
      </c>
      <c r="C58" s="4" t="s">
        <v>37</v>
      </c>
      <c r="D58" s="4" t="s">
        <v>251</v>
      </c>
      <c r="E58" s="4" t="s">
        <v>252</v>
      </c>
      <c r="F58" s="6">
        <v>45280</v>
      </c>
      <c r="G58" s="6">
        <v>45281</v>
      </c>
      <c r="H58" s="4">
        <v>1</v>
      </c>
      <c r="I58" s="4">
        <v>1</v>
      </c>
      <c r="J58" s="4">
        <v>1</v>
      </c>
      <c r="K58" s="4" t="s">
        <v>30</v>
      </c>
      <c r="L58" s="4">
        <v>-2863.32</v>
      </c>
      <c r="M58" s="4">
        <v>-2863.32</v>
      </c>
      <c r="N58" s="4" t="s">
        <v>253</v>
      </c>
      <c r="O58" s="4" t="s">
        <v>32</v>
      </c>
      <c r="P58" s="4" t="s">
        <v>33</v>
      </c>
      <c r="Q58" s="4">
        <v>0</v>
      </c>
      <c r="R58" s="7">
        <v>45244.0000115741</v>
      </c>
      <c r="S58" s="6">
        <v>45284</v>
      </c>
      <c r="T58" s="4" t="s">
        <v>34</v>
      </c>
      <c r="U58" s="4">
        <v>-2863.32</v>
      </c>
      <c r="V58" s="4">
        <v>0</v>
      </c>
      <c r="W58" s="4">
        <v>0</v>
      </c>
      <c r="X58" s="4" t="s">
        <v>254</v>
      </c>
      <c r="Y58" s="4" t="s">
        <v>75</v>
      </c>
    </row>
    <row r="59" s="4" customFormat="1" spans="1:25">
      <c r="A59" s="4" t="s">
        <v>255</v>
      </c>
      <c r="B59" s="4" t="s">
        <v>26</v>
      </c>
      <c r="C59" s="4" t="s">
        <v>27</v>
      </c>
      <c r="D59" s="4" t="s">
        <v>256</v>
      </c>
      <c r="E59" s="4" t="s">
        <v>257</v>
      </c>
      <c r="F59" s="6">
        <v>45280</v>
      </c>
      <c r="G59" s="6">
        <v>45281</v>
      </c>
      <c r="H59" s="4">
        <v>1</v>
      </c>
      <c r="I59" s="4">
        <v>1</v>
      </c>
      <c r="J59" s="4">
        <v>1</v>
      </c>
      <c r="K59" s="4" t="s">
        <v>30</v>
      </c>
      <c r="L59" s="4">
        <v>411.9</v>
      </c>
      <c r="M59" s="4">
        <v>411.9</v>
      </c>
      <c r="N59" s="4" t="s">
        <v>258</v>
      </c>
      <c r="O59" s="4" t="s">
        <v>32</v>
      </c>
      <c r="P59" s="4" t="s">
        <v>33</v>
      </c>
      <c r="Q59" s="4">
        <v>0</v>
      </c>
      <c r="R59" s="7">
        <v>45245</v>
      </c>
      <c r="S59" s="6">
        <v>45284</v>
      </c>
      <c r="T59" s="4" t="s">
        <v>34</v>
      </c>
      <c r="U59" s="4">
        <v>411.9</v>
      </c>
      <c r="V59" s="4">
        <v>0</v>
      </c>
      <c r="W59" s="4">
        <v>0</v>
      </c>
      <c r="X59" s="4" t="s">
        <v>259</v>
      </c>
      <c r="Y59" s="4" t="s">
        <v>260</v>
      </c>
    </row>
    <row r="60" s="4" customFormat="1" spans="1:25">
      <c r="A60" s="4" t="s">
        <v>261</v>
      </c>
      <c r="B60" s="4" t="s">
        <v>26</v>
      </c>
      <c r="C60" s="4" t="s">
        <v>27</v>
      </c>
      <c r="D60" s="4" t="s">
        <v>176</v>
      </c>
      <c r="E60" s="4" t="s">
        <v>262</v>
      </c>
      <c r="F60" s="6">
        <v>45280</v>
      </c>
      <c r="G60" s="6">
        <v>45281</v>
      </c>
      <c r="H60" s="4">
        <v>1</v>
      </c>
      <c r="I60" s="4">
        <v>1</v>
      </c>
      <c r="J60" s="4">
        <v>1</v>
      </c>
      <c r="K60" s="4" t="s">
        <v>30</v>
      </c>
      <c r="L60" s="4">
        <v>1263.2</v>
      </c>
      <c r="M60" s="4">
        <v>1263.2</v>
      </c>
      <c r="N60" s="4" t="s">
        <v>263</v>
      </c>
      <c r="O60" s="4" t="s">
        <v>32</v>
      </c>
      <c r="P60" s="4" t="s">
        <v>33</v>
      </c>
      <c r="Q60" s="4">
        <v>0</v>
      </c>
      <c r="R60" s="7">
        <v>45246</v>
      </c>
      <c r="S60" s="6">
        <v>45284</v>
      </c>
      <c r="T60" s="4" t="s">
        <v>34</v>
      </c>
      <c r="U60" s="4">
        <v>1263.2</v>
      </c>
      <c r="V60" s="4">
        <v>0</v>
      </c>
      <c r="W60" s="4">
        <v>0</v>
      </c>
      <c r="X60" s="4" t="s">
        <v>264</v>
      </c>
      <c r="Y60" s="4" t="s">
        <v>265</v>
      </c>
    </row>
    <row r="61" s="4" customFormat="1" spans="1:25">
      <c r="A61" s="4" t="s">
        <v>266</v>
      </c>
      <c r="B61" s="4" t="s">
        <v>26</v>
      </c>
      <c r="C61" s="4" t="s">
        <v>27</v>
      </c>
      <c r="D61" s="4" t="s">
        <v>267</v>
      </c>
      <c r="E61" s="4" t="s">
        <v>268</v>
      </c>
      <c r="F61" s="6">
        <v>45278</v>
      </c>
      <c r="G61" s="6">
        <v>45281</v>
      </c>
      <c r="H61" s="4">
        <v>1</v>
      </c>
      <c r="I61" s="4">
        <v>3</v>
      </c>
      <c r="J61" s="4">
        <v>3</v>
      </c>
      <c r="K61" s="4" t="s">
        <v>30</v>
      </c>
      <c r="L61" s="4">
        <v>1473.87</v>
      </c>
      <c r="M61" s="4">
        <v>1473.87</v>
      </c>
      <c r="N61" s="4" t="s">
        <v>269</v>
      </c>
      <c r="O61" s="4" t="s">
        <v>32</v>
      </c>
      <c r="P61" s="4" t="s">
        <v>33</v>
      </c>
      <c r="Q61" s="4">
        <v>0</v>
      </c>
      <c r="R61" s="7">
        <v>45246</v>
      </c>
      <c r="S61" s="6">
        <v>45284</v>
      </c>
      <c r="T61" s="4" t="s">
        <v>34</v>
      </c>
      <c r="U61" s="4">
        <v>1473.87</v>
      </c>
      <c r="V61" s="4">
        <v>0</v>
      </c>
      <c r="W61" s="4">
        <v>0</v>
      </c>
      <c r="X61" s="4" t="s">
        <v>270</v>
      </c>
      <c r="Y61" s="4" t="s">
        <v>271</v>
      </c>
    </row>
    <row r="62" s="4" customFormat="1" spans="1:25">
      <c r="A62" s="4" t="s">
        <v>272</v>
      </c>
      <c r="B62" s="4" t="s">
        <v>26</v>
      </c>
      <c r="C62" s="4" t="s">
        <v>27</v>
      </c>
      <c r="D62" s="4" t="s">
        <v>273</v>
      </c>
      <c r="E62" s="4" t="s">
        <v>118</v>
      </c>
      <c r="F62" s="6">
        <v>45278</v>
      </c>
      <c r="G62" s="6">
        <v>45281</v>
      </c>
      <c r="H62" s="4">
        <v>1</v>
      </c>
      <c r="I62" s="4">
        <v>3</v>
      </c>
      <c r="J62" s="4">
        <v>3</v>
      </c>
      <c r="K62" s="4" t="s">
        <v>30</v>
      </c>
      <c r="L62" s="4">
        <v>1221.93</v>
      </c>
      <c r="M62" s="4">
        <v>1221.93</v>
      </c>
      <c r="N62" s="4" t="s">
        <v>274</v>
      </c>
      <c r="O62" s="4" t="s">
        <v>32</v>
      </c>
      <c r="P62" s="4" t="s">
        <v>33</v>
      </c>
      <c r="Q62" s="4">
        <v>0</v>
      </c>
      <c r="R62" s="7">
        <v>45247.0000115741</v>
      </c>
      <c r="S62" s="6">
        <v>45284</v>
      </c>
      <c r="T62" s="4" t="s">
        <v>34</v>
      </c>
      <c r="U62" s="4">
        <v>1221.93</v>
      </c>
      <c r="V62" s="4">
        <v>0</v>
      </c>
      <c r="W62" s="4">
        <v>0</v>
      </c>
      <c r="X62" s="4" t="s">
        <v>275</v>
      </c>
      <c r="Y62" s="4" t="s">
        <v>276</v>
      </c>
    </row>
    <row r="63" s="4" customFormat="1" spans="1:25">
      <c r="A63" s="4" t="s">
        <v>277</v>
      </c>
      <c r="B63" s="4" t="s">
        <v>26</v>
      </c>
      <c r="C63" s="4" t="s">
        <v>27</v>
      </c>
      <c r="D63" s="4" t="s">
        <v>278</v>
      </c>
      <c r="E63" s="4" t="s">
        <v>279</v>
      </c>
      <c r="F63" s="6">
        <v>45279</v>
      </c>
      <c r="G63" s="6">
        <v>45281</v>
      </c>
      <c r="H63" s="4">
        <v>1</v>
      </c>
      <c r="I63" s="4">
        <v>2</v>
      </c>
      <c r="J63" s="4">
        <v>2</v>
      </c>
      <c r="K63" s="4" t="s">
        <v>30</v>
      </c>
      <c r="L63" s="4">
        <v>1791.02</v>
      </c>
      <c r="M63" s="4">
        <v>1791.02</v>
      </c>
      <c r="N63" s="4" t="s">
        <v>280</v>
      </c>
      <c r="O63" s="4" t="s">
        <v>32</v>
      </c>
      <c r="P63" s="4" t="s">
        <v>33</v>
      </c>
      <c r="Q63" s="4">
        <v>0</v>
      </c>
      <c r="R63" s="7">
        <v>45247.0000115741</v>
      </c>
      <c r="S63" s="6">
        <v>45284</v>
      </c>
      <c r="T63" s="4" t="s">
        <v>34</v>
      </c>
      <c r="U63" s="4">
        <v>1791.02</v>
      </c>
      <c r="V63" s="4">
        <v>0</v>
      </c>
      <c r="W63" s="4">
        <v>0</v>
      </c>
      <c r="X63" s="4" t="s">
        <v>281</v>
      </c>
      <c r="Y63" s="4" t="s">
        <v>282</v>
      </c>
    </row>
    <row r="64" s="4" customFormat="1" spans="1:25">
      <c r="A64" s="4" t="s">
        <v>283</v>
      </c>
      <c r="B64" s="4" t="s">
        <v>26</v>
      </c>
      <c r="C64" s="4" t="s">
        <v>27</v>
      </c>
      <c r="D64" s="4" t="s">
        <v>284</v>
      </c>
      <c r="E64" s="4" t="s">
        <v>285</v>
      </c>
      <c r="F64" s="6">
        <v>45277</v>
      </c>
      <c r="G64" s="6">
        <v>45281</v>
      </c>
      <c r="H64" s="4">
        <v>1</v>
      </c>
      <c r="I64" s="4">
        <v>4</v>
      </c>
      <c r="J64" s="4">
        <v>4</v>
      </c>
      <c r="K64" s="4" t="s">
        <v>30</v>
      </c>
      <c r="L64" s="4">
        <v>3187.56</v>
      </c>
      <c r="M64" s="4">
        <v>3187.56</v>
      </c>
      <c r="N64" s="4" t="s">
        <v>286</v>
      </c>
      <c r="O64" s="4" t="s">
        <v>32</v>
      </c>
      <c r="P64" s="4" t="s">
        <v>33</v>
      </c>
      <c r="Q64" s="4">
        <v>0</v>
      </c>
      <c r="R64" s="7">
        <v>45248</v>
      </c>
      <c r="S64" s="6">
        <v>45284</v>
      </c>
      <c r="T64" s="4" t="s">
        <v>34</v>
      </c>
      <c r="U64" s="4">
        <v>3187.56</v>
      </c>
      <c r="V64" s="4">
        <v>0</v>
      </c>
      <c r="W64" s="4">
        <v>0</v>
      </c>
      <c r="X64" s="4" t="s">
        <v>287</v>
      </c>
      <c r="Y64" s="4" t="s">
        <v>75</v>
      </c>
    </row>
    <row r="65" s="4" customFormat="1" spans="1:25">
      <c r="A65" s="4" t="s">
        <v>288</v>
      </c>
      <c r="B65" s="4" t="s">
        <v>26</v>
      </c>
      <c r="C65" s="4" t="s">
        <v>27</v>
      </c>
      <c r="D65" s="4" t="s">
        <v>284</v>
      </c>
      <c r="E65" s="4" t="s">
        <v>289</v>
      </c>
      <c r="F65" s="6">
        <v>45277</v>
      </c>
      <c r="G65" s="6">
        <v>45281</v>
      </c>
      <c r="H65" s="4">
        <v>1</v>
      </c>
      <c r="I65" s="4">
        <v>4</v>
      </c>
      <c r="J65" s="4">
        <v>4</v>
      </c>
      <c r="K65" s="4" t="s">
        <v>30</v>
      </c>
      <c r="L65" s="4">
        <v>3470.88</v>
      </c>
      <c r="M65" s="4">
        <v>3470.88</v>
      </c>
      <c r="N65" s="4" t="s">
        <v>286</v>
      </c>
      <c r="O65" s="4" t="s">
        <v>32</v>
      </c>
      <c r="P65" s="4" t="s">
        <v>33</v>
      </c>
      <c r="Q65" s="4">
        <v>0</v>
      </c>
      <c r="R65" s="7">
        <v>45248</v>
      </c>
      <c r="S65" s="6">
        <v>45284</v>
      </c>
      <c r="T65" s="4" t="s">
        <v>34</v>
      </c>
      <c r="U65" s="4">
        <v>3470.88</v>
      </c>
      <c r="V65" s="4">
        <v>0</v>
      </c>
      <c r="W65" s="4">
        <v>0</v>
      </c>
      <c r="X65" s="4" t="s">
        <v>290</v>
      </c>
      <c r="Y65" s="4" t="s">
        <v>291</v>
      </c>
    </row>
    <row r="66" s="4" customFormat="1" spans="1:25">
      <c r="A66" s="4" t="s">
        <v>283</v>
      </c>
      <c r="B66" s="4" t="s">
        <v>26</v>
      </c>
      <c r="C66" s="4" t="s">
        <v>37</v>
      </c>
      <c r="D66" s="4" t="s">
        <v>284</v>
      </c>
      <c r="E66" s="4" t="s">
        <v>285</v>
      </c>
      <c r="F66" s="6">
        <v>45277</v>
      </c>
      <c r="G66" s="6">
        <v>45281</v>
      </c>
      <c r="H66" s="4">
        <v>1</v>
      </c>
      <c r="I66" s="4">
        <v>4</v>
      </c>
      <c r="J66" s="4">
        <v>4</v>
      </c>
      <c r="K66" s="4" t="s">
        <v>30</v>
      </c>
      <c r="L66" s="4">
        <v>-3187.56</v>
      </c>
      <c r="M66" s="4">
        <v>-3187.56</v>
      </c>
      <c r="N66" s="4" t="s">
        <v>286</v>
      </c>
      <c r="O66" s="4" t="s">
        <v>32</v>
      </c>
      <c r="P66" s="4" t="s">
        <v>33</v>
      </c>
      <c r="Q66" s="4">
        <v>0</v>
      </c>
      <c r="R66" s="7">
        <v>45248</v>
      </c>
      <c r="S66" s="6">
        <v>45284</v>
      </c>
      <c r="T66" s="4" t="s">
        <v>34</v>
      </c>
      <c r="U66" s="4">
        <v>-3187.56</v>
      </c>
      <c r="V66" s="4">
        <v>0</v>
      </c>
      <c r="W66" s="4">
        <v>0</v>
      </c>
      <c r="X66" s="4" t="s">
        <v>287</v>
      </c>
      <c r="Y66" s="4" t="s">
        <v>75</v>
      </c>
    </row>
    <row r="67" s="4" customFormat="1" spans="1:25">
      <c r="A67" s="4" t="s">
        <v>292</v>
      </c>
      <c r="B67" s="4" t="s">
        <v>26</v>
      </c>
      <c r="C67" s="4" t="s">
        <v>27</v>
      </c>
      <c r="D67" s="4" t="s">
        <v>293</v>
      </c>
      <c r="E67" s="4" t="s">
        <v>294</v>
      </c>
      <c r="F67" s="6">
        <v>45280</v>
      </c>
      <c r="G67" s="6">
        <v>45281</v>
      </c>
      <c r="H67" s="4">
        <v>1</v>
      </c>
      <c r="I67" s="4">
        <v>1</v>
      </c>
      <c r="J67" s="4">
        <v>1</v>
      </c>
      <c r="K67" s="4" t="s">
        <v>30</v>
      </c>
      <c r="L67" s="4">
        <v>661.81</v>
      </c>
      <c r="M67" s="4">
        <v>661.81</v>
      </c>
      <c r="N67" s="4" t="s">
        <v>295</v>
      </c>
      <c r="O67" s="4" t="s">
        <v>32</v>
      </c>
      <c r="P67" s="4" t="s">
        <v>33</v>
      </c>
      <c r="Q67" s="4">
        <v>0</v>
      </c>
      <c r="R67" s="7">
        <v>45249</v>
      </c>
      <c r="S67" s="6">
        <v>45284</v>
      </c>
      <c r="T67" s="4" t="s">
        <v>34</v>
      </c>
      <c r="U67" s="4">
        <v>661.81</v>
      </c>
      <c r="V67" s="4">
        <v>0</v>
      </c>
      <c r="W67" s="4">
        <v>0</v>
      </c>
      <c r="X67" s="4" t="s">
        <v>296</v>
      </c>
      <c r="Y67" s="4" t="s">
        <v>75</v>
      </c>
    </row>
    <row r="68" s="4" customFormat="1" spans="1:25">
      <c r="A68" s="4" t="s">
        <v>297</v>
      </c>
      <c r="B68" s="4" t="s">
        <v>26</v>
      </c>
      <c r="C68" s="4" t="s">
        <v>27</v>
      </c>
      <c r="D68" s="4" t="s">
        <v>298</v>
      </c>
      <c r="E68" s="4" t="s">
        <v>299</v>
      </c>
      <c r="F68" s="6">
        <v>45278</v>
      </c>
      <c r="G68" s="6">
        <v>45281</v>
      </c>
      <c r="H68" s="4">
        <v>1</v>
      </c>
      <c r="I68" s="4">
        <v>3</v>
      </c>
      <c r="J68" s="4">
        <v>3</v>
      </c>
      <c r="K68" s="4" t="s">
        <v>30</v>
      </c>
      <c r="L68" s="4">
        <v>3911.95</v>
      </c>
      <c r="M68" s="4">
        <v>3911.95</v>
      </c>
      <c r="N68" s="4" t="s">
        <v>300</v>
      </c>
      <c r="O68" s="4" t="s">
        <v>32</v>
      </c>
      <c r="P68" s="4" t="s">
        <v>33</v>
      </c>
      <c r="Q68" s="4">
        <v>0</v>
      </c>
      <c r="R68" s="7">
        <v>45250</v>
      </c>
      <c r="S68" s="6">
        <v>45284</v>
      </c>
      <c r="T68" s="4" t="s">
        <v>34</v>
      </c>
      <c r="U68" s="4">
        <v>3911.95</v>
      </c>
      <c r="V68" s="4">
        <v>0</v>
      </c>
      <c r="W68" s="4">
        <v>0</v>
      </c>
      <c r="X68" s="4" t="s">
        <v>301</v>
      </c>
      <c r="Y68" s="4" t="s">
        <v>75</v>
      </c>
    </row>
    <row r="69" s="4" customFormat="1" spans="1:25">
      <c r="A69" s="4" t="s">
        <v>302</v>
      </c>
      <c r="B69" s="4" t="s">
        <v>26</v>
      </c>
      <c r="C69" s="4" t="s">
        <v>27</v>
      </c>
      <c r="D69" s="4" t="s">
        <v>303</v>
      </c>
      <c r="E69" s="4" t="s">
        <v>304</v>
      </c>
      <c r="F69" s="6">
        <v>45280</v>
      </c>
      <c r="G69" s="6">
        <v>45281</v>
      </c>
      <c r="H69" s="4">
        <v>1</v>
      </c>
      <c r="I69" s="4">
        <v>1</v>
      </c>
      <c r="J69" s="4">
        <v>1</v>
      </c>
      <c r="K69" s="4" t="s">
        <v>30</v>
      </c>
      <c r="L69" s="4">
        <v>528.71</v>
      </c>
      <c r="M69" s="4">
        <v>528.71</v>
      </c>
      <c r="N69" s="4" t="s">
        <v>305</v>
      </c>
      <c r="O69" s="4" t="s">
        <v>32</v>
      </c>
      <c r="P69" s="4" t="s">
        <v>33</v>
      </c>
      <c r="Q69" s="4">
        <v>0</v>
      </c>
      <c r="R69" s="7">
        <v>45250.0000115741</v>
      </c>
      <c r="S69" s="6">
        <v>45284</v>
      </c>
      <c r="T69" s="4" t="s">
        <v>34</v>
      </c>
      <c r="U69" s="4">
        <v>528.71</v>
      </c>
      <c r="V69" s="4">
        <v>0</v>
      </c>
      <c r="W69" s="4">
        <v>0</v>
      </c>
      <c r="X69" s="4" t="s">
        <v>306</v>
      </c>
      <c r="Y69" s="4" t="s">
        <v>307</v>
      </c>
    </row>
    <row r="70" s="4" customFormat="1" spans="1:25">
      <c r="A70" s="4" t="s">
        <v>308</v>
      </c>
      <c r="B70" s="4" t="s">
        <v>26</v>
      </c>
      <c r="C70" s="4" t="s">
        <v>27</v>
      </c>
      <c r="D70" s="4" t="s">
        <v>309</v>
      </c>
      <c r="E70" s="4" t="s">
        <v>310</v>
      </c>
      <c r="F70" s="6">
        <v>45279</v>
      </c>
      <c r="G70" s="6">
        <v>45281</v>
      </c>
      <c r="H70" s="4">
        <v>1</v>
      </c>
      <c r="I70" s="4">
        <v>2</v>
      </c>
      <c r="J70" s="4">
        <v>2</v>
      </c>
      <c r="K70" s="4" t="s">
        <v>30</v>
      </c>
      <c r="L70" s="4">
        <v>1784.74</v>
      </c>
      <c r="M70" s="4">
        <v>1784.74</v>
      </c>
      <c r="N70" s="4" t="s">
        <v>311</v>
      </c>
      <c r="O70" s="4" t="s">
        <v>32</v>
      </c>
      <c r="P70" s="4" t="s">
        <v>33</v>
      </c>
      <c r="Q70" s="4">
        <v>0</v>
      </c>
      <c r="R70" s="7">
        <v>45250.0000115741</v>
      </c>
      <c r="S70" s="6">
        <v>45284</v>
      </c>
      <c r="T70" s="4" t="s">
        <v>34</v>
      </c>
      <c r="U70" s="4">
        <v>1784.74</v>
      </c>
      <c r="V70" s="4">
        <v>0</v>
      </c>
      <c r="W70" s="4">
        <v>0</v>
      </c>
      <c r="X70" s="4" t="s">
        <v>312</v>
      </c>
      <c r="Y70" s="4" t="s">
        <v>75</v>
      </c>
    </row>
    <row r="71" s="4" customFormat="1" spans="1:25">
      <c r="A71" s="4" t="s">
        <v>313</v>
      </c>
      <c r="B71" s="4" t="s">
        <v>26</v>
      </c>
      <c r="C71" s="4" t="s">
        <v>27</v>
      </c>
      <c r="D71" s="4" t="s">
        <v>314</v>
      </c>
      <c r="E71" s="4" t="s">
        <v>315</v>
      </c>
      <c r="F71" s="6">
        <v>45279</v>
      </c>
      <c r="G71" s="6">
        <v>45281</v>
      </c>
      <c r="H71" s="4">
        <v>1</v>
      </c>
      <c r="I71" s="4">
        <v>2</v>
      </c>
      <c r="J71" s="4">
        <v>2</v>
      </c>
      <c r="K71" s="4" t="s">
        <v>30</v>
      </c>
      <c r="L71" s="4">
        <v>2118.12</v>
      </c>
      <c r="M71" s="4">
        <v>2118.12</v>
      </c>
      <c r="N71" s="4" t="s">
        <v>316</v>
      </c>
      <c r="O71" s="4" t="s">
        <v>32</v>
      </c>
      <c r="P71" s="4" t="s">
        <v>33</v>
      </c>
      <c r="Q71" s="4">
        <v>0</v>
      </c>
      <c r="R71" s="7">
        <v>45250</v>
      </c>
      <c r="S71" s="6">
        <v>45284</v>
      </c>
      <c r="T71" s="4" t="s">
        <v>34</v>
      </c>
      <c r="U71" s="4">
        <v>2118.12</v>
      </c>
      <c r="V71" s="4">
        <v>0</v>
      </c>
      <c r="W71" s="4">
        <v>0</v>
      </c>
      <c r="X71" s="4" t="s">
        <v>317</v>
      </c>
      <c r="Y71" s="4" t="s">
        <v>318</v>
      </c>
    </row>
    <row r="72" s="4" customFormat="1" spans="1:25">
      <c r="A72" s="4" t="s">
        <v>319</v>
      </c>
      <c r="B72" s="4" t="s">
        <v>26</v>
      </c>
      <c r="C72" s="4" t="s">
        <v>27</v>
      </c>
      <c r="D72" s="4" t="s">
        <v>320</v>
      </c>
      <c r="E72" s="4" t="s">
        <v>321</v>
      </c>
      <c r="F72" s="6">
        <v>45277</v>
      </c>
      <c r="G72" s="6">
        <v>45281</v>
      </c>
      <c r="H72" s="4">
        <v>1</v>
      </c>
      <c r="I72" s="4">
        <v>4</v>
      </c>
      <c r="J72" s="4">
        <v>4</v>
      </c>
      <c r="K72" s="4" t="s">
        <v>30</v>
      </c>
      <c r="L72" s="4">
        <v>2682</v>
      </c>
      <c r="M72" s="4">
        <v>2682</v>
      </c>
      <c r="N72" s="4" t="s">
        <v>322</v>
      </c>
      <c r="O72" s="4" t="s">
        <v>32</v>
      </c>
      <c r="P72" s="4" t="s">
        <v>33</v>
      </c>
      <c r="Q72" s="4">
        <v>0</v>
      </c>
      <c r="R72" s="7">
        <v>45250.0000115741</v>
      </c>
      <c r="S72" s="6">
        <v>45284</v>
      </c>
      <c r="T72" s="4" t="s">
        <v>34</v>
      </c>
      <c r="U72" s="4">
        <v>2682</v>
      </c>
      <c r="V72" s="4">
        <v>0</v>
      </c>
      <c r="W72" s="4">
        <v>0</v>
      </c>
      <c r="X72" s="4" t="s">
        <v>323</v>
      </c>
      <c r="Y72" s="4" t="s">
        <v>324</v>
      </c>
    </row>
    <row r="73" s="4" customFormat="1" spans="1:25">
      <c r="A73" s="4" t="s">
        <v>325</v>
      </c>
      <c r="B73" s="4" t="s">
        <v>26</v>
      </c>
      <c r="C73" s="4" t="s">
        <v>27</v>
      </c>
      <c r="D73" s="4" t="s">
        <v>326</v>
      </c>
      <c r="E73" s="4" t="s">
        <v>327</v>
      </c>
      <c r="F73" s="6">
        <v>45279</v>
      </c>
      <c r="G73" s="6">
        <v>45281</v>
      </c>
      <c r="H73" s="4">
        <v>1</v>
      </c>
      <c r="I73" s="4">
        <v>2</v>
      </c>
      <c r="J73" s="4">
        <v>2</v>
      </c>
      <c r="K73" s="4" t="s">
        <v>30</v>
      </c>
      <c r="L73" s="4">
        <v>1162.3</v>
      </c>
      <c r="M73" s="4">
        <v>1162.3</v>
      </c>
      <c r="N73" s="4" t="s">
        <v>328</v>
      </c>
      <c r="O73" s="4" t="s">
        <v>32</v>
      </c>
      <c r="P73" s="4" t="s">
        <v>33</v>
      </c>
      <c r="Q73" s="4">
        <v>0</v>
      </c>
      <c r="R73" s="7">
        <v>45251</v>
      </c>
      <c r="S73" s="6">
        <v>45284</v>
      </c>
      <c r="T73" s="4" t="s">
        <v>34</v>
      </c>
      <c r="U73" s="4">
        <v>1162.3</v>
      </c>
      <c r="V73" s="4">
        <v>0</v>
      </c>
      <c r="W73" s="4">
        <v>0</v>
      </c>
      <c r="X73" s="4" t="s">
        <v>329</v>
      </c>
      <c r="Y73" s="4" t="s">
        <v>330</v>
      </c>
    </row>
    <row r="74" s="4" customFormat="1" spans="1:25">
      <c r="A74" s="4" t="s">
        <v>331</v>
      </c>
      <c r="B74" s="4" t="s">
        <v>26</v>
      </c>
      <c r="C74" s="4" t="s">
        <v>27</v>
      </c>
      <c r="D74" s="4" t="s">
        <v>332</v>
      </c>
      <c r="E74" s="4" t="s">
        <v>333</v>
      </c>
      <c r="F74" s="6">
        <v>45279</v>
      </c>
      <c r="G74" s="6">
        <v>45281</v>
      </c>
      <c r="H74" s="4">
        <v>2</v>
      </c>
      <c r="I74" s="4">
        <v>2</v>
      </c>
      <c r="J74" s="4">
        <v>4</v>
      </c>
      <c r="K74" s="4" t="s">
        <v>30</v>
      </c>
      <c r="L74" s="4">
        <v>2499.84</v>
      </c>
      <c r="M74" s="4">
        <v>2499.84</v>
      </c>
      <c r="N74" s="4" t="s">
        <v>334</v>
      </c>
      <c r="O74" s="4" t="s">
        <v>32</v>
      </c>
      <c r="P74" s="4" t="s">
        <v>33</v>
      </c>
      <c r="Q74" s="4">
        <v>0</v>
      </c>
      <c r="R74" s="7">
        <v>45251</v>
      </c>
      <c r="S74" s="6">
        <v>45284</v>
      </c>
      <c r="T74" s="4" t="s">
        <v>34</v>
      </c>
      <c r="U74" s="4">
        <v>2499.84</v>
      </c>
      <c r="V74" s="4">
        <v>0</v>
      </c>
      <c r="W74" s="4">
        <v>0</v>
      </c>
      <c r="X74" s="4" t="s">
        <v>335</v>
      </c>
      <c r="Y74" s="4" t="s">
        <v>75</v>
      </c>
    </row>
    <row r="75" s="4" customFormat="1" spans="1:25">
      <c r="A75" s="4" t="s">
        <v>336</v>
      </c>
      <c r="B75" s="4" t="s">
        <v>26</v>
      </c>
      <c r="C75" s="4" t="s">
        <v>27</v>
      </c>
      <c r="D75" s="4" t="s">
        <v>337</v>
      </c>
      <c r="E75" s="4" t="s">
        <v>338</v>
      </c>
      <c r="F75" s="6">
        <v>45278</v>
      </c>
      <c r="G75" s="6">
        <v>45281</v>
      </c>
      <c r="H75" s="4">
        <v>1</v>
      </c>
      <c r="I75" s="4">
        <v>3</v>
      </c>
      <c r="J75" s="4">
        <v>3</v>
      </c>
      <c r="K75" s="4" t="s">
        <v>30</v>
      </c>
      <c r="L75" s="4">
        <v>1254.9</v>
      </c>
      <c r="M75" s="4">
        <v>1254.9</v>
      </c>
      <c r="N75" s="4" t="s">
        <v>339</v>
      </c>
      <c r="O75" s="4" t="s">
        <v>32</v>
      </c>
      <c r="P75" s="4" t="s">
        <v>33</v>
      </c>
      <c r="Q75" s="4">
        <v>0</v>
      </c>
      <c r="R75" s="7">
        <v>45251</v>
      </c>
      <c r="S75" s="6">
        <v>45284</v>
      </c>
      <c r="T75" s="4" t="s">
        <v>34</v>
      </c>
      <c r="U75" s="4">
        <v>1254.9</v>
      </c>
      <c r="V75" s="4">
        <v>0</v>
      </c>
      <c r="W75" s="4">
        <v>0</v>
      </c>
      <c r="X75" s="4" t="s">
        <v>340</v>
      </c>
      <c r="Y75" s="4" t="s">
        <v>75</v>
      </c>
    </row>
    <row r="76" s="4" customFormat="1" spans="1:25">
      <c r="A76" s="4" t="s">
        <v>336</v>
      </c>
      <c r="B76" s="4" t="s">
        <v>26</v>
      </c>
      <c r="C76" s="4" t="s">
        <v>37</v>
      </c>
      <c r="D76" s="4" t="s">
        <v>337</v>
      </c>
      <c r="E76" s="4" t="s">
        <v>338</v>
      </c>
      <c r="F76" s="6">
        <v>45278</v>
      </c>
      <c r="G76" s="6">
        <v>45281</v>
      </c>
      <c r="H76" s="4">
        <v>1</v>
      </c>
      <c r="I76" s="4">
        <v>3</v>
      </c>
      <c r="J76" s="4">
        <v>3</v>
      </c>
      <c r="K76" s="4" t="s">
        <v>30</v>
      </c>
      <c r="L76" s="4">
        <v>-1254.9</v>
      </c>
      <c r="M76" s="4">
        <v>-1254.9</v>
      </c>
      <c r="N76" s="4" t="s">
        <v>339</v>
      </c>
      <c r="O76" s="4" t="s">
        <v>32</v>
      </c>
      <c r="P76" s="4" t="s">
        <v>33</v>
      </c>
      <c r="Q76" s="4">
        <v>0</v>
      </c>
      <c r="R76" s="7">
        <v>45251</v>
      </c>
      <c r="S76" s="6">
        <v>45284</v>
      </c>
      <c r="T76" s="4" t="s">
        <v>34</v>
      </c>
      <c r="U76" s="4">
        <v>-1254.9</v>
      </c>
      <c r="V76" s="4">
        <v>0</v>
      </c>
      <c r="W76" s="4">
        <v>0</v>
      </c>
      <c r="X76" s="4" t="s">
        <v>340</v>
      </c>
      <c r="Y76" s="4" t="s">
        <v>75</v>
      </c>
    </row>
    <row r="77" s="4" customFormat="1" spans="1:25">
      <c r="A77" s="4" t="s">
        <v>341</v>
      </c>
      <c r="B77" s="4" t="s">
        <v>26</v>
      </c>
      <c r="C77" s="4" t="s">
        <v>27</v>
      </c>
      <c r="D77" s="4" t="s">
        <v>337</v>
      </c>
      <c r="E77" s="4" t="s">
        <v>96</v>
      </c>
      <c r="F77" s="6">
        <v>45278</v>
      </c>
      <c r="G77" s="6">
        <v>45281</v>
      </c>
      <c r="H77" s="4">
        <v>1</v>
      </c>
      <c r="I77" s="4">
        <v>3</v>
      </c>
      <c r="J77" s="4">
        <v>3</v>
      </c>
      <c r="K77" s="4" t="s">
        <v>30</v>
      </c>
      <c r="L77" s="4">
        <v>1146.03</v>
      </c>
      <c r="M77" s="4">
        <v>1146.03</v>
      </c>
      <c r="N77" s="4" t="s">
        <v>339</v>
      </c>
      <c r="O77" s="4" t="s">
        <v>32</v>
      </c>
      <c r="P77" s="4" t="s">
        <v>33</v>
      </c>
      <c r="Q77" s="4">
        <v>0</v>
      </c>
      <c r="R77" s="7">
        <v>45251.0000115741</v>
      </c>
      <c r="S77" s="6">
        <v>45284</v>
      </c>
      <c r="T77" s="4" t="s">
        <v>34</v>
      </c>
      <c r="U77" s="4">
        <v>1146.03</v>
      </c>
      <c r="V77" s="4">
        <v>0</v>
      </c>
      <c r="W77" s="4">
        <v>0</v>
      </c>
      <c r="X77" s="4" t="s">
        <v>342</v>
      </c>
      <c r="Y77" s="4" t="s">
        <v>343</v>
      </c>
    </row>
    <row r="78" s="4" customFormat="1" spans="1:25">
      <c r="A78" s="4" t="s">
        <v>344</v>
      </c>
      <c r="B78" s="4" t="s">
        <v>26</v>
      </c>
      <c r="C78" s="4" t="s">
        <v>27</v>
      </c>
      <c r="D78" s="4" t="s">
        <v>345</v>
      </c>
      <c r="E78" s="4" t="s">
        <v>346</v>
      </c>
      <c r="F78" s="6">
        <v>45279</v>
      </c>
      <c r="G78" s="6">
        <v>45281</v>
      </c>
      <c r="H78" s="4">
        <v>1</v>
      </c>
      <c r="I78" s="4">
        <v>2</v>
      </c>
      <c r="J78" s="4">
        <v>2</v>
      </c>
      <c r="K78" s="4" t="s">
        <v>30</v>
      </c>
      <c r="L78" s="4">
        <v>410.34</v>
      </c>
      <c r="M78" s="4">
        <v>410.34</v>
      </c>
      <c r="N78" s="4" t="s">
        <v>347</v>
      </c>
      <c r="O78" s="4" t="s">
        <v>32</v>
      </c>
      <c r="P78" s="4" t="s">
        <v>33</v>
      </c>
      <c r="Q78" s="4">
        <v>0</v>
      </c>
      <c r="R78" s="7">
        <v>45251</v>
      </c>
      <c r="S78" s="6">
        <v>45284</v>
      </c>
      <c r="T78" s="4" t="s">
        <v>34</v>
      </c>
      <c r="U78" s="4">
        <v>410.34</v>
      </c>
      <c r="V78" s="4">
        <v>0</v>
      </c>
      <c r="W78" s="4">
        <v>0</v>
      </c>
      <c r="X78" s="4" t="s">
        <v>348</v>
      </c>
      <c r="Y78" s="4" t="s">
        <v>349</v>
      </c>
    </row>
    <row r="79" s="4" customFormat="1" spans="1:25">
      <c r="A79" s="4" t="s">
        <v>350</v>
      </c>
      <c r="B79" s="4" t="s">
        <v>26</v>
      </c>
      <c r="C79" s="4" t="s">
        <v>27</v>
      </c>
      <c r="D79" s="4" t="s">
        <v>251</v>
      </c>
      <c r="E79" s="4" t="s">
        <v>351</v>
      </c>
      <c r="F79" s="6">
        <v>45279</v>
      </c>
      <c r="G79" s="6">
        <v>45281</v>
      </c>
      <c r="H79" s="4">
        <v>1</v>
      </c>
      <c r="I79" s="4">
        <v>2</v>
      </c>
      <c r="J79" s="4">
        <v>2</v>
      </c>
      <c r="K79" s="4" t="s">
        <v>30</v>
      </c>
      <c r="L79" s="4">
        <v>4639.26</v>
      </c>
      <c r="M79" s="4">
        <v>4639.26</v>
      </c>
      <c r="N79" s="4" t="s">
        <v>352</v>
      </c>
      <c r="O79" s="4" t="s">
        <v>32</v>
      </c>
      <c r="P79" s="4" t="s">
        <v>33</v>
      </c>
      <c r="Q79" s="4">
        <v>0</v>
      </c>
      <c r="R79" s="7">
        <v>45252</v>
      </c>
      <c r="S79" s="6">
        <v>45284</v>
      </c>
      <c r="T79" s="4" t="s">
        <v>34</v>
      </c>
      <c r="U79" s="4">
        <v>4639.26</v>
      </c>
      <c r="V79" s="4">
        <v>0</v>
      </c>
      <c r="W79" s="4">
        <v>0</v>
      </c>
      <c r="X79" s="4" t="s">
        <v>353</v>
      </c>
      <c r="Y79" s="4" t="s">
        <v>354</v>
      </c>
    </row>
    <row r="80" s="4" customFormat="1" spans="1:25">
      <c r="A80" s="4" t="s">
        <v>355</v>
      </c>
      <c r="B80" s="4" t="s">
        <v>26</v>
      </c>
      <c r="C80" s="4" t="s">
        <v>27</v>
      </c>
      <c r="D80" s="4" t="s">
        <v>298</v>
      </c>
      <c r="E80" s="4" t="s">
        <v>299</v>
      </c>
      <c r="F80" s="6">
        <v>45279</v>
      </c>
      <c r="G80" s="6">
        <v>45281</v>
      </c>
      <c r="H80" s="4">
        <v>1</v>
      </c>
      <c r="I80" s="4">
        <v>2</v>
      </c>
      <c r="J80" s="4">
        <v>2</v>
      </c>
      <c r="K80" s="4" t="s">
        <v>30</v>
      </c>
      <c r="L80" s="4">
        <v>2580.98</v>
      </c>
      <c r="M80" s="4">
        <v>2580.98</v>
      </c>
      <c r="N80" s="4" t="s">
        <v>356</v>
      </c>
      <c r="O80" s="4" t="s">
        <v>32</v>
      </c>
      <c r="P80" s="4" t="s">
        <v>33</v>
      </c>
      <c r="Q80" s="4">
        <v>0</v>
      </c>
      <c r="R80" s="7">
        <v>45252</v>
      </c>
      <c r="S80" s="6">
        <v>45284</v>
      </c>
      <c r="T80" s="4" t="s">
        <v>34</v>
      </c>
      <c r="U80" s="4">
        <v>2580.98</v>
      </c>
      <c r="V80" s="4">
        <v>0</v>
      </c>
      <c r="W80" s="4">
        <v>0</v>
      </c>
      <c r="X80" s="4" t="s">
        <v>357</v>
      </c>
      <c r="Y80" s="4" t="s">
        <v>75</v>
      </c>
    </row>
    <row r="81" s="4" customFormat="1" spans="1:25">
      <c r="A81" s="4" t="s">
        <v>358</v>
      </c>
      <c r="B81" s="4" t="s">
        <v>26</v>
      </c>
      <c r="C81" s="4" t="s">
        <v>27</v>
      </c>
      <c r="D81" s="4" t="s">
        <v>359</v>
      </c>
      <c r="E81" s="4" t="s">
        <v>360</v>
      </c>
      <c r="F81" s="6">
        <v>45279</v>
      </c>
      <c r="G81" s="6">
        <v>45281</v>
      </c>
      <c r="H81" s="4">
        <v>1</v>
      </c>
      <c r="I81" s="4">
        <v>2</v>
      </c>
      <c r="J81" s="4">
        <v>2</v>
      </c>
      <c r="K81" s="4" t="s">
        <v>30</v>
      </c>
      <c r="L81" s="4">
        <v>1001.9</v>
      </c>
      <c r="M81" s="4">
        <v>1001.9</v>
      </c>
      <c r="N81" s="4" t="s">
        <v>361</v>
      </c>
      <c r="O81" s="4" t="s">
        <v>32</v>
      </c>
      <c r="P81" s="4" t="s">
        <v>33</v>
      </c>
      <c r="Q81" s="4">
        <v>0</v>
      </c>
      <c r="R81" s="7">
        <v>45252.0000115741</v>
      </c>
      <c r="S81" s="6">
        <v>45284</v>
      </c>
      <c r="T81" s="4" t="s">
        <v>34</v>
      </c>
      <c r="U81" s="4">
        <v>1001.9</v>
      </c>
      <c r="V81" s="4">
        <v>0</v>
      </c>
      <c r="W81" s="4">
        <v>0</v>
      </c>
      <c r="X81" s="4" t="s">
        <v>362</v>
      </c>
      <c r="Y81" s="4" t="s">
        <v>363</v>
      </c>
    </row>
    <row r="82" s="4" customFormat="1" spans="1:25">
      <c r="A82" s="4" t="s">
        <v>364</v>
      </c>
      <c r="B82" s="4" t="s">
        <v>26</v>
      </c>
      <c r="C82" s="4" t="s">
        <v>27</v>
      </c>
      <c r="D82" s="4" t="s">
        <v>365</v>
      </c>
      <c r="E82" s="4" t="s">
        <v>366</v>
      </c>
      <c r="F82" s="6">
        <v>45279</v>
      </c>
      <c r="G82" s="6">
        <v>45281</v>
      </c>
      <c r="H82" s="4">
        <v>1</v>
      </c>
      <c r="I82" s="4">
        <v>2</v>
      </c>
      <c r="J82" s="4">
        <v>2</v>
      </c>
      <c r="K82" s="4" t="s">
        <v>30</v>
      </c>
      <c r="L82" s="4">
        <v>1812.34</v>
      </c>
      <c r="M82" s="4">
        <v>1812.34</v>
      </c>
      <c r="N82" s="4" t="s">
        <v>367</v>
      </c>
      <c r="O82" s="4" t="s">
        <v>32</v>
      </c>
      <c r="P82" s="4" t="s">
        <v>33</v>
      </c>
      <c r="Q82" s="4">
        <v>0</v>
      </c>
      <c r="R82" s="7">
        <v>45252.0000115741</v>
      </c>
      <c r="S82" s="6">
        <v>45284</v>
      </c>
      <c r="T82" s="4" t="s">
        <v>34</v>
      </c>
      <c r="U82" s="4">
        <v>1812.34</v>
      </c>
      <c r="V82" s="4">
        <v>0</v>
      </c>
      <c r="W82" s="4">
        <v>0</v>
      </c>
      <c r="X82" s="4" t="s">
        <v>368</v>
      </c>
      <c r="Y82" s="4" t="s">
        <v>369</v>
      </c>
    </row>
    <row r="83" s="4" customFormat="1" spans="1:25">
      <c r="A83" s="4" t="s">
        <v>370</v>
      </c>
      <c r="B83" s="4" t="s">
        <v>26</v>
      </c>
      <c r="C83" s="4" t="s">
        <v>27</v>
      </c>
      <c r="D83" s="4" t="s">
        <v>371</v>
      </c>
      <c r="E83" s="4" t="s">
        <v>372</v>
      </c>
      <c r="F83" s="6">
        <v>45280</v>
      </c>
      <c r="G83" s="6">
        <v>45281</v>
      </c>
      <c r="H83" s="4">
        <v>1</v>
      </c>
      <c r="I83" s="4">
        <v>1</v>
      </c>
      <c r="J83" s="4">
        <v>1</v>
      </c>
      <c r="K83" s="4" t="s">
        <v>30</v>
      </c>
      <c r="L83" s="4">
        <v>1052.94</v>
      </c>
      <c r="M83" s="4">
        <v>1052.94</v>
      </c>
      <c r="N83" s="4" t="s">
        <v>373</v>
      </c>
      <c r="O83" s="4" t="s">
        <v>32</v>
      </c>
      <c r="P83" s="4" t="s">
        <v>33</v>
      </c>
      <c r="Q83" s="4">
        <v>0</v>
      </c>
      <c r="R83" s="7">
        <v>45252.0000115741</v>
      </c>
      <c r="S83" s="6">
        <v>45284</v>
      </c>
      <c r="T83" s="4" t="s">
        <v>34</v>
      </c>
      <c r="U83" s="4">
        <v>1052.94</v>
      </c>
      <c r="V83" s="4">
        <v>0</v>
      </c>
      <c r="W83" s="4">
        <v>0</v>
      </c>
      <c r="X83" s="4" t="s">
        <v>374</v>
      </c>
      <c r="Y83" s="4" t="s">
        <v>375</v>
      </c>
    </row>
    <row r="84" s="4" customFormat="1" spans="1:25">
      <c r="A84" s="4" t="s">
        <v>376</v>
      </c>
      <c r="B84" s="4" t="s">
        <v>26</v>
      </c>
      <c r="C84" s="4" t="s">
        <v>27</v>
      </c>
      <c r="D84" s="4" t="s">
        <v>377</v>
      </c>
      <c r="E84" s="4" t="s">
        <v>378</v>
      </c>
      <c r="F84" s="6">
        <v>45280</v>
      </c>
      <c r="G84" s="6">
        <v>45281</v>
      </c>
      <c r="H84" s="4">
        <v>1</v>
      </c>
      <c r="I84" s="4">
        <v>1</v>
      </c>
      <c r="J84" s="4">
        <v>1</v>
      </c>
      <c r="K84" s="4" t="s">
        <v>30</v>
      </c>
      <c r="L84" s="4">
        <v>457.4</v>
      </c>
      <c r="M84" s="4">
        <v>457.4</v>
      </c>
      <c r="N84" s="4" t="s">
        <v>379</v>
      </c>
      <c r="O84" s="4" t="s">
        <v>32</v>
      </c>
      <c r="P84" s="4" t="s">
        <v>33</v>
      </c>
      <c r="Q84" s="4">
        <v>0</v>
      </c>
      <c r="R84" s="7">
        <v>45253.0000115741</v>
      </c>
      <c r="S84" s="6">
        <v>45284</v>
      </c>
      <c r="T84" s="4" t="s">
        <v>34</v>
      </c>
      <c r="U84" s="4">
        <v>457.4</v>
      </c>
      <c r="V84" s="4">
        <v>0</v>
      </c>
      <c r="W84" s="4">
        <v>0</v>
      </c>
      <c r="X84" s="4" t="s">
        <v>380</v>
      </c>
      <c r="Y84" s="4" t="s">
        <v>75</v>
      </c>
    </row>
    <row r="85" s="4" customFormat="1" spans="1:25">
      <c r="A85" s="4" t="s">
        <v>381</v>
      </c>
      <c r="B85" s="4" t="s">
        <v>26</v>
      </c>
      <c r="C85" s="4" t="s">
        <v>27</v>
      </c>
      <c r="D85" s="4" t="s">
        <v>382</v>
      </c>
      <c r="E85" s="4" t="s">
        <v>383</v>
      </c>
      <c r="F85" s="6">
        <v>45278</v>
      </c>
      <c r="G85" s="6">
        <v>45281</v>
      </c>
      <c r="H85" s="4">
        <v>1</v>
      </c>
      <c r="I85" s="4">
        <v>3</v>
      </c>
      <c r="J85" s="4">
        <v>3</v>
      </c>
      <c r="K85" s="4" t="s">
        <v>30</v>
      </c>
      <c r="L85" s="4">
        <v>1136.68</v>
      </c>
      <c r="M85" s="4">
        <v>1136.68</v>
      </c>
      <c r="N85" s="4" t="s">
        <v>384</v>
      </c>
      <c r="O85" s="4" t="s">
        <v>32</v>
      </c>
      <c r="P85" s="4" t="s">
        <v>33</v>
      </c>
      <c r="Q85" s="4">
        <v>0</v>
      </c>
      <c r="R85" s="7">
        <v>45253.0000115741</v>
      </c>
      <c r="S85" s="6">
        <v>45284</v>
      </c>
      <c r="T85" s="4" t="s">
        <v>34</v>
      </c>
      <c r="U85" s="4">
        <v>1136.68</v>
      </c>
      <c r="V85" s="4">
        <v>0</v>
      </c>
      <c r="W85" s="4">
        <v>0</v>
      </c>
      <c r="X85" s="4" t="s">
        <v>385</v>
      </c>
      <c r="Y85" s="4" t="s">
        <v>75</v>
      </c>
    </row>
    <row r="86" s="4" customFormat="1" spans="1:25">
      <c r="A86" s="4" t="s">
        <v>386</v>
      </c>
      <c r="B86" s="4" t="s">
        <v>26</v>
      </c>
      <c r="C86" s="4" t="s">
        <v>27</v>
      </c>
      <c r="D86" s="4" t="s">
        <v>387</v>
      </c>
      <c r="E86" s="4" t="s">
        <v>388</v>
      </c>
      <c r="F86" s="6">
        <v>45277</v>
      </c>
      <c r="G86" s="6">
        <v>45281</v>
      </c>
      <c r="H86" s="4">
        <v>2</v>
      </c>
      <c r="I86" s="4">
        <v>4</v>
      </c>
      <c r="J86" s="4">
        <v>8</v>
      </c>
      <c r="K86" s="4" t="s">
        <v>30</v>
      </c>
      <c r="L86" s="4">
        <v>3417.36</v>
      </c>
      <c r="M86" s="4">
        <v>3417.36</v>
      </c>
      <c r="N86" s="4" t="s">
        <v>389</v>
      </c>
      <c r="O86" s="4" t="s">
        <v>32</v>
      </c>
      <c r="P86" s="4" t="s">
        <v>33</v>
      </c>
      <c r="Q86" s="4">
        <v>0</v>
      </c>
      <c r="R86" s="7">
        <v>45253.0000115741</v>
      </c>
      <c r="S86" s="6">
        <v>45284</v>
      </c>
      <c r="T86" s="4" t="s">
        <v>34</v>
      </c>
      <c r="U86" s="4">
        <v>3417.36</v>
      </c>
      <c r="V86" s="4">
        <v>0</v>
      </c>
      <c r="W86" s="4">
        <v>0</v>
      </c>
      <c r="X86" s="4" t="s">
        <v>390</v>
      </c>
      <c r="Y86" s="4" t="s">
        <v>391</v>
      </c>
    </row>
    <row r="87" s="4" customFormat="1" spans="1:25">
      <c r="A87" s="4" t="s">
        <v>392</v>
      </c>
      <c r="B87" s="4" t="s">
        <v>26</v>
      </c>
      <c r="C87" s="4" t="s">
        <v>27</v>
      </c>
      <c r="D87" s="4" t="s">
        <v>393</v>
      </c>
      <c r="E87" s="4" t="s">
        <v>394</v>
      </c>
      <c r="F87" s="6">
        <v>45279</v>
      </c>
      <c r="G87" s="6">
        <v>45281</v>
      </c>
      <c r="H87" s="4">
        <v>1</v>
      </c>
      <c r="I87" s="4">
        <v>2</v>
      </c>
      <c r="J87" s="4">
        <v>2</v>
      </c>
      <c r="K87" s="4" t="s">
        <v>30</v>
      </c>
      <c r="L87" s="4">
        <v>1058.4</v>
      </c>
      <c r="M87" s="4">
        <v>1058.4</v>
      </c>
      <c r="N87" s="4" t="s">
        <v>395</v>
      </c>
      <c r="O87" s="4" t="s">
        <v>32</v>
      </c>
      <c r="P87" s="4" t="s">
        <v>33</v>
      </c>
      <c r="Q87" s="4">
        <v>0</v>
      </c>
      <c r="R87" s="7">
        <v>45254.0000115741</v>
      </c>
      <c r="S87" s="6">
        <v>45284</v>
      </c>
      <c r="T87" s="4" t="s">
        <v>34</v>
      </c>
      <c r="U87" s="4">
        <v>1058.4</v>
      </c>
      <c r="V87" s="4">
        <v>0</v>
      </c>
      <c r="W87" s="4">
        <v>0</v>
      </c>
      <c r="X87" s="4" t="s">
        <v>396</v>
      </c>
      <c r="Y87" s="4" t="s">
        <v>397</v>
      </c>
    </row>
    <row r="88" s="4" customFormat="1" spans="1:25">
      <c r="A88" s="4" t="s">
        <v>398</v>
      </c>
      <c r="B88" s="4" t="s">
        <v>26</v>
      </c>
      <c r="C88" s="4" t="s">
        <v>27</v>
      </c>
      <c r="D88" s="4" t="s">
        <v>399</v>
      </c>
      <c r="E88" s="4" t="s">
        <v>400</v>
      </c>
      <c r="F88" s="6">
        <v>45279</v>
      </c>
      <c r="G88" s="6">
        <v>45281</v>
      </c>
      <c r="H88" s="4">
        <v>1</v>
      </c>
      <c r="I88" s="4">
        <v>2</v>
      </c>
      <c r="J88" s="4">
        <v>2</v>
      </c>
      <c r="K88" s="4" t="s">
        <v>30</v>
      </c>
      <c r="L88" s="4">
        <v>2177.6</v>
      </c>
      <c r="M88" s="4">
        <v>2177.6</v>
      </c>
      <c r="N88" s="4" t="s">
        <v>401</v>
      </c>
      <c r="O88" s="4" t="s">
        <v>32</v>
      </c>
      <c r="P88" s="4" t="s">
        <v>33</v>
      </c>
      <c r="Q88" s="4">
        <v>0</v>
      </c>
      <c r="R88" s="7">
        <v>45254</v>
      </c>
      <c r="S88" s="6">
        <v>45284</v>
      </c>
      <c r="T88" s="4" t="s">
        <v>34</v>
      </c>
      <c r="U88" s="4">
        <v>2177.6</v>
      </c>
      <c r="V88" s="4">
        <v>0</v>
      </c>
      <c r="W88" s="4">
        <v>0</v>
      </c>
      <c r="X88" s="4" t="s">
        <v>402</v>
      </c>
      <c r="Y88" s="4" t="s">
        <v>403</v>
      </c>
    </row>
    <row r="89" s="4" customFormat="1" spans="1:25">
      <c r="A89" s="4" t="s">
        <v>404</v>
      </c>
      <c r="B89" s="4" t="s">
        <v>26</v>
      </c>
      <c r="C89" s="4" t="s">
        <v>27</v>
      </c>
      <c r="D89" s="4" t="s">
        <v>405</v>
      </c>
      <c r="E89" s="4" t="s">
        <v>146</v>
      </c>
      <c r="F89" s="6">
        <v>45280</v>
      </c>
      <c r="G89" s="6">
        <v>45281</v>
      </c>
      <c r="H89" s="4">
        <v>1</v>
      </c>
      <c r="I89" s="4">
        <v>1</v>
      </c>
      <c r="J89" s="4">
        <v>1</v>
      </c>
      <c r="K89" s="4" t="s">
        <v>30</v>
      </c>
      <c r="L89" s="4">
        <v>249.16</v>
      </c>
      <c r="M89" s="4">
        <v>249.16</v>
      </c>
      <c r="N89" s="4" t="s">
        <v>406</v>
      </c>
      <c r="O89" s="4" t="s">
        <v>32</v>
      </c>
      <c r="P89" s="4" t="s">
        <v>33</v>
      </c>
      <c r="Q89" s="4">
        <v>0</v>
      </c>
      <c r="R89" s="7">
        <v>45254</v>
      </c>
      <c r="S89" s="6">
        <v>45284</v>
      </c>
      <c r="T89" s="4" t="s">
        <v>34</v>
      </c>
      <c r="U89" s="4">
        <v>249.16</v>
      </c>
      <c r="V89" s="4">
        <v>0</v>
      </c>
      <c r="W89" s="4">
        <v>0</v>
      </c>
      <c r="X89" s="4" t="s">
        <v>407</v>
      </c>
      <c r="Y89" s="4" t="s">
        <v>75</v>
      </c>
    </row>
    <row r="90" s="4" customFormat="1" spans="1:25">
      <c r="A90" s="4" t="s">
        <v>404</v>
      </c>
      <c r="B90" s="4" t="s">
        <v>26</v>
      </c>
      <c r="C90" s="4" t="s">
        <v>37</v>
      </c>
      <c r="D90" s="4" t="s">
        <v>405</v>
      </c>
      <c r="E90" s="4" t="s">
        <v>146</v>
      </c>
      <c r="F90" s="6">
        <v>45280</v>
      </c>
      <c r="G90" s="6">
        <v>45281</v>
      </c>
      <c r="H90" s="4">
        <v>1</v>
      </c>
      <c r="I90" s="4">
        <v>1</v>
      </c>
      <c r="J90" s="4">
        <v>1</v>
      </c>
      <c r="K90" s="4" t="s">
        <v>30</v>
      </c>
      <c r="L90" s="4">
        <v>-249.16</v>
      </c>
      <c r="M90" s="4">
        <v>-249.16</v>
      </c>
      <c r="N90" s="4" t="s">
        <v>406</v>
      </c>
      <c r="O90" s="4" t="s">
        <v>32</v>
      </c>
      <c r="P90" s="4" t="s">
        <v>33</v>
      </c>
      <c r="Q90" s="4">
        <v>0</v>
      </c>
      <c r="R90" s="7">
        <v>45254</v>
      </c>
      <c r="S90" s="6">
        <v>45284</v>
      </c>
      <c r="T90" s="4" t="s">
        <v>34</v>
      </c>
      <c r="U90" s="4">
        <v>-249.16</v>
      </c>
      <c r="V90" s="4">
        <v>0</v>
      </c>
      <c r="W90" s="4">
        <v>0</v>
      </c>
      <c r="X90" s="4" t="s">
        <v>407</v>
      </c>
      <c r="Y90" s="4" t="s">
        <v>75</v>
      </c>
    </row>
    <row r="91" s="4" customFormat="1" spans="1:25">
      <c r="A91" s="4" t="s">
        <v>88</v>
      </c>
      <c r="B91" s="4" t="s">
        <v>26</v>
      </c>
      <c r="C91" s="4" t="s">
        <v>37</v>
      </c>
      <c r="D91" s="4" t="s">
        <v>89</v>
      </c>
      <c r="E91" s="4" t="s">
        <v>90</v>
      </c>
      <c r="F91" s="6">
        <v>45280</v>
      </c>
      <c r="G91" s="6">
        <v>45281</v>
      </c>
      <c r="H91" s="4">
        <v>2</v>
      </c>
      <c r="I91" s="4">
        <v>1</v>
      </c>
      <c r="J91" s="4">
        <v>2</v>
      </c>
      <c r="K91" s="4" t="s">
        <v>30</v>
      </c>
      <c r="L91" s="4">
        <v>-503.76</v>
      </c>
      <c r="M91" s="4">
        <v>-503.76</v>
      </c>
      <c r="N91" s="4" t="s">
        <v>91</v>
      </c>
      <c r="O91" s="4" t="s">
        <v>32</v>
      </c>
      <c r="P91" s="4" t="s">
        <v>33</v>
      </c>
      <c r="Q91" s="4">
        <v>0</v>
      </c>
      <c r="R91" s="7">
        <v>45219.0000115741</v>
      </c>
      <c r="S91" s="6">
        <v>45284</v>
      </c>
      <c r="T91" s="4" t="s">
        <v>34</v>
      </c>
      <c r="U91" s="4">
        <v>-503.76</v>
      </c>
      <c r="V91" s="4">
        <v>0</v>
      </c>
      <c r="W91" s="4">
        <v>0</v>
      </c>
      <c r="X91" s="4" t="s">
        <v>92</v>
      </c>
      <c r="Y91" s="4" t="s">
        <v>93</v>
      </c>
    </row>
    <row r="92" s="4" customFormat="1" spans="1:25">
      <c r="A92" s="4" t="s">
        <v>408</v>
      </c>
      <c r="B92" s="4" t="s">
        <v>26</v>
      </c>
      <c r="C92" s="4" t="s">
        <v>27</v>
      </c>
      <c r="D92" s="4" t="s">
        <v>251</v>
      </c>
      <c r="E92" s="4" t="s">
        <v>106</v>
      </c>
      <c r="F92" s="6">
        <v>45279</v>
      </c>
      <c r="G92" s="6">
        <v>45281</v>
      </c>
      <c r="H92" s="4">
        <v>1</v>
      </c>
      <c r="I92" s="4">
        <v>2</v>
      </c>
      <c r="J92" s="4">
        <v>2</v>
      </c>
      <c r="K92" s="4" t="s">
        <v>30</v>
      </c>
      <c r="L92" s="4">
        <v>4799.08</v>
      </c>
      <c r="M92" s="4">
        <v>4799.08</v>
      </c>
      <c r="N92" s="4" t="s">
        <v>409</v>
      </c>
      <c r="O92" s="4" t="s">
        <v>32</v>
      </c>
      <c r="P92" s="4" t="s">
        <v>33</v>
      </c>
      <c r="Q92" s="4">
        <v>0</v>
      </c>
      <c r="R92" s="7">
        <v>45266</v>
      </c>
      <c r="S92" s="6">
        <v>45284</v>
      </c>
      <c r="T92" s="4" t="s">
        <v>34</v>
      </c>
      <c r="U92" s="4">
        <v>4799.08</v>
      </c>
      <c r="V92" s="4">
        <v>0</v>
      </c>
      <c r="W92" s="4">
        <v>0</v>
      </c>
      <c r="X92" s="4" t="s">
        <v>410</v>
      </c>
      <c r="Y92" s="4" t="s">
        <v>411</v>
      </c>
    </row>
    <row r="93" s="4" customFormat="1" spans="1:25">
      <c r="A93" s="4" t="s">
        <v>64</v>
      </c>
      <c r="B93" s="4" t="s">
        <v>26</v>
      </c>
      <c r="C93" s="4" t="s">
        <v>37</v>
      </c>
      <c r="D93" s="4" t="s">
        <v>65</v>
      </c>
      <c r="E93" s="4" t="s">
        <v>66</v>
      </c>
      <c r="F93" s="6">
        <v>45280</v>
      </c>
      <c r="G93" s="6">
        <v>45281</v>
      </c>
      <c r="H93" s="4">
        <v>1</v>
      </c>
      <c r="I93" s="4">
        <v>1</v>
      </c>
      <c r="J93" s="4">
        <v>1</v>
      </c>
      <c r="K93" s="4" t="s">
        <v>30</v>
      </c>
      <c r="L93" s="4">
        <v>-373.87</v>
      </c>
      <c r="M93" s="4">
        <v>-373.87</v>
      </c>
      <c r="N93" s="4" t="s">
        <v>67</v>
      </c>
      <c r="O93" s="4" t="s">
        <v>32</v>
      </c>
      <c r="P93" s="4" t="s">
        <v>33</v>
      </c>
      <c r="Q93" s="4">
        <v>0</v>
      </c>
      <c r="R93" s="7">
        <v>45173</v>
      </c>
      <c r="S93" s="6">
        <v>45284</v>
      </c>
      <c r="T93" s="4" t="s">
        <v>34</v>
      </c>
      <c r="U93" s="4">
        <v>-373.87</v>
      </c>
      <c r="V93" s="4">
        <v>0</v>
      </c>
      <c r="W93" s="4">
        <v>0</v>
      </c>
      <c r="X93" s="4" t="s">
        <v>68</v>
      </c>
      <c r="Y93" s="4" t="s">
        <v>69</v>
      </c>
    </row>
    <row r="94" s="4" customFormat="1" spans="1:25">
      <c r="A94" s="4" t="s">
        <v>313</v>
      </c>
      <c r="B94" s="4" t="s">
        <v>26</v>
      </c>
      <c r="C94" s="4" t="s">
        <v>37</v>
      </c>
      <c r="D94" s="4" t="s">
        <v>314</v>
      </c>
      <c r="E94" s="4" t="s">
        <v>315</v>
      </c>
      <c r="F94" s="6">
        <v>45279</v>
      </c>
      <c r="G94" s="6">
        <v>45281</v>
      </c>
      <c r="H94" s="4">
        <v>1</v>
      </c>
      <c r="I94" s="4">
        <v>2</v>
      </c>
      <c r="J94" s="4">
        <v>2</v>
      </c>
      <c r="K94" s="4" t="s">
        <v>30</v>
      </c>
      <c r="L94" s="4">
        <v>-2118.12</v>
      </c>
      <c r="M94" s="4">
        <v>-2118.12</v>
      </c>
      <c r="N94" s="4" t="s">
        <v>316</v>
      </c>
      <c r="O94" s="4" t="s">
        <v>32</v>
      </c>
      <c r="P94" s="4" t="s">
        <v>33</v>
      </c>
      <c r="Q94" s="4">
        <v>0</v>
      </c>
      <c r="R94" s="7">
        <v>45250</v>
      </c>
      <c r="S94" s="6">
        <v>45284</v>
      </c>
      <c r="T94" s="4" t="s">
        <v>34</v>
      </c>
      <c r="U94" s="4">
        <v>-2118.12</v>
      </c>
      <c r="V94" s="4">
        <v>0</v>
      </c>
      <c r="W94" s="4">
        <v>0</v>
      </c>
      <c r="X94" s="4" t="s">
        <v>317</v>
      </c>
      <c r="Y94" s="4" t="s">
        <v>318</v>
      </c>
    </row>
    <row r="95" s="4" customFormat="1" spans="1:25">
      <c r="A95" s="4" t="s">
        <v>358</v>
      </c>
      <c r="B95" s="4" t="s">
        <v>26</v>
      </c>
      <c r="C95" s="4" t="s">
        <v>37</v>
      </c>
      <c r="D95" s="4" t="s">
        <v>359</v>
      </c>
      <c r="E95" s="4" t="s">
        <v>360</v>
      </c>
      <c r="F95" s="6">
        <v>45279</v>
      </c>
      <c r="G95" s="6">
        <v>45281</v>
      </c>
      <c r="H95" s="4">
        <v>1</v>
      </c>
      <c r="I95" s="4">
        <v>2</v>
      </c>
      <c r="J95" s="4">
        <v>2</v>
      </c>
      <c r="K95" s="4" t="s">
        <v>30</v>
      </c>
      <c r="L95" s="4">
        <v>-1001.9</v>
      </c>
      <c r="M95" s="4">
        <v>-1001.9</v>
      </c>
      <c r="N95" s="4" t="s">
        <v>361</v>
      </c>
      <c r="O95" s="4" t="s">
        <v>32</v>
      </c>
      <c r="P95" s="4" t="s">
        <v>33</v>
      </c>
      <c r="Q95" s="4">
        <v>0</v>
      </c>
      <c r="R95" s="7">
        <v>45252.0000115741</v>
      </c>
      <c r="S95" s="6">
        <v>45284</v>
      </c>
      <c r="T95" s="4" t="s">
        <v>34</v>
      </c>
      <c r="U95" s="4">
        <v>-1001.9</v>
      </c>
      <c r="V95" s="4">
        <v>0</v>
      </c>
      <c r="W95" s="4">
        <v>0</v>
      </c>
      <c r="X95" s="4" t="s">
        <v>362</v>
      </c>
      <c r="Y95" s="4" t="s">
        <v>363</v>
      </c>
    </row>
    <row r="96" s="4" customFormat="1" spans="1:25">
      <c r="A96" s="4" t="s">
        <v>190</v>
      </c>
      <c r="B96" s="4" t="s">
        <v>26</v>
      </c>
      <c r="C96" s="4" t="s">
        <v>37</v>
      </c>
      <c r="D96" s="4" t="s">
        <v>191</v>
      </c>
      <c r="E96" s="4" t="s">
        <v>192</v>
      </c>
      <c r="F96" s="6">
        <v>45279</v>
      </c>
      <c r="G96" s="6">
        <v>45281</v>
      </c>
      <c r="H96" s="4">
        <v>2</v>
      </c>
      <c r="I96" s="4">
        <v>2</v>
      </c>
      <c r="J96" s="4">
        <v>4</v>
      </c>
      <c r="K96" s="4" t="s">
        <v>30</v>
      </c>
      <c r="L96" s="4">
        <v>-1102.84</v>
      </c>
      <c r="M96" s="4">
        <v>-1102.84</v>
      </c>
      <c r="N96" s="4" t="s">
        <v>193</v>
      </c>
      <c r="O96" s="4" t="s">
        <v>32</v>
      </c>
      <c r="P96" s="4" t="s">
        <v>33</v>
      </c>
      <c r="Q96" s="4">
        <v>0</v>
      </c>
      <c r="R96" s="7">
        <v>45237</v>
      </c>
      <c r="S96" s="6">
        <v>45284</v>
      </c>
      <c r="T96" s="4" t="s">
        <v>34</v>
      </c>
      <c r="U96" s="4">
        <v>-1102.84</v>
      </c>
      <c r="V96" s="4">
        <v>0</v>
      </c>
      <c r="W96" s="4">
        <v>0</v>
      </c>
      <c r="X96" s="4" t="s">
        <v>194</v>
      </c>
      <c r="Y96" s="4" t="s">
        <v>195</v>
      </c>
    </row>
    <row r="97" s="4" customFormat="1" spans="1:25">
      <c r="A97" s="4" t="s">
        <v>412</v>
      </c>
      <c r="B97" s="4" t="s">
        <v>26</v>
      </c>
      <c r="C97" s="4" t="s">
        <v>27</v>
      </c>
      <c r="D97" s="4" t="s">
        <v>413</v>
      </c>
      <c r="E97" s="4" t="s">
        <v>414</v>
      </c>
      <c r="F97" s="6">
        <v>45280</v>
      </c>
      <c r="G97" s="6">
        <v>45281</v>
      </c>
      <c r="H97" s="4">
        <v>4</v>
      </c>
      <c r="I97" s="4">
        <v>1</v>
      </c>
      <c r="J97" s="4">
        <v>4</v>
      </c>
      <c r="K97" s="4" t="s">
        <v>30</v>
      </c>
      <c r="L97" s="4">
        <v>2060.6</v>
      </c>
      <c r="M97" s="4">
        <v>2060.6</v>
      </c>
      <c r="N97" s="4" t="s">
        <v>415</v>
      </c>
      <c r="O97" s="4" t="s">
        <v>32</v>
      </c>
      <c r="P97" s="4" t="s">
        <v>33</v>
      </c>
      <c r="Q97" s="4">
        <v>0</v>
      </c>
      <c r="R97" s="7">
        <v>45276.0000115741</v>
      </c>
      <c r="S97" s="6">
        <v>45284</v>
      </c>
      <c r="T97" s="4" t="s">
        <v>34</v>
      </c>
      <c r="U97" s="4">
        <v>2060.6</v>
      </c>
      <c r="V97" s="4">
        <v>0</v>
      </c>
      <c r="W97" s="4">
        <v>0</v>
      </c>
      <c r="X97" s="4" t="s">
        <v>416</v>
      </c>
      <c r="Y97" s="4" t="s">
        <v>417</v>
      </c>
    </row>
    <row r="98" s="4" customFormat="1" spans="1:25">
      <c r="A98" s="4" t="s">
        <v>418</v>
      </c>
      <c r="B98" s="4" t="s">
        <v>26</v>
      </c>
      <c r="C98" s="4" t="s">
        <v>27</v>
      </c>
      <c r="D98" s="4" t="s">
        <v>419</v>
      </c>
      <c r="E98" s="4" t="s">
        <v>262</v>
      </c>
      <c r="F98" s="6">
        <v>45277</v>
      </c>
      <c r="G98" s="6">
        <v>45281</v>
      </c>
      <c r="H98" s="4">
        <v>1</v>
      </c>
      <c r="I98" s="4">
        <v>4</v>
      </c>
      <c r="J98" s="4">
        <v>4</v>
      </c>
      <c r="K98" s="4" t="s">
        <v>30</v>
      </c>
      <c r="L98" s="4">
        <v>1494.03</v>
      </c>
      <c r="M98" s="4">
        <v>1494.03</v>
      </c>
      <c r="N98" s="4" t="s">
        <v>420</v>
      </c>
      <c r="O98" s="4" t="s">
        <v>32</v>
      </c>
      <c r="P98" s="4" t="s">
        <v>33</v>
      </c>
      <c r="Q98" s="4">
        <v>0</v>
      </c>
      <c r="R98" s="7">
        <v>45276</v>
      </c>
      <c r="S98" s="6">
        <v>45284</v>
      </c>
      <c r="T98" s="4" t="s">
        <v>34</v>
      </c>
      <c r="U98" s="4">
        <v>1494.03</v>
      </c>
      <c r="V98" s="4">
        <v>0</v>
      </c>
      <c r="W98" s="4">
        <v>0</v>
      </c>
      <c r="X98" s="4" t="s">
        <v>421</v>
      </c>
      <c r="Y98" s="4" t="s">
        <v>422</v>
      </c>
    </row>
    <row r="99" s="4" customFormat="1" spans="1:25">
      <c r="A99" s="4" t="s">
        <v>423</v>
      </c>
      <c r="B99" s="4" t="s">
        <v>26</v>
      </c>
      <c r="C99" s="4" t="s">
        <v>27</v>
      </c>
      <c r="D99" s="4" t="s">
        <v>424</v>
      </c>
      <c r="E99" s="4" t="s">
        <v>425</v>
      </c>
      <c r="F99" s="6">
        <v>45281</v>
      </c>
      <c r="G99" s="6">
        <v>45282</v>
      </c>
      <c r="H99" s="4">
        <v>1</v>
      </c>
      <c r="I99" s="4">
        <v>1</v>
      </c>
      <c r="J99" s="4">
        <v>1</v>
      </c>
      <c r="K99" s="4" t="s">
        <v>30</v>
      </c>
      <c r="L99" s="4">
        <v>586</v>
      </c>
      <c r="M99" s="4">
        <v>586</v>
      </c>
      <c r="N99" s="4" t="s">
        <v>426</v>
      </c>
      <c r="O99" s="4" t="s">
        <v>427</v>
      </c>
      <c r="P99" s="4" t="s">
        <v>33</v>
      </c>
      <c r="Q99" s="4">
        <v>0</v>
      </c>
      <c r="R99" s="7">
        <v>45063</v>
      </c>
      <c r="S99" s="6">
        <v>45285</v>
      </c>
      <c r="T99" s="4" t="s">
        <v>34</v>
      </c>
      <c r="U99" s="4">
        <v>586</v>
      </c>
      <c r="V99" s="4">
        <v>0</v>
      </c>
      <c r="W99" s="4">
        <v>0</v>
      </c>
      <c r="X99" s="4" t="s">
        <v>428</v>
      </c>
      <c r="Y99" s="4" t="s">
        <v>429</v>
      </c>
    </row>
    <row r="100" s="4" customFormat="1" spans="1:25">
      <c r="A100" s="4" t="s">
        <v>430</v>
      </c>
      <c r="B100" s="4" t="s">
        <v>26</v>
      </c>
      <c r="C100" s="4" t="s">
        <v>27</v>
      </c>
      <c r="D100" s="4" t="s">
        <v>431</v>
      </c>
      <c r="E100" s="4" t="s">
        <v>432</v>
      </c>
      <c r="F100" s="6">
        <v>45277</v>
      </c>
      <c r="G100" s="6">
        <v>45282</v>
      </c>
      <c r="H100" s="4">
        <v>2</v>
      </c>
      <c r="I100" s="4">
        <v>5</v>
      </c>
      <c r="J100" s="4">
        <v>10</v>
      </c>
      <c r="K100" s="4" t="s">
        <v>30</v>
      </c>
      <c r="L100" s="4">
        <v>6913.8</v>
      </c>
      <c r="M100" s="4">
        <v>6913.8</v>
      </c>
      <c r="N100" s="4" t="s">
        <v>433</v>
      </c>
      <c r="O100" s="4" t="s">
        <v>427</v>
      </c>
      <c r="P100" s="4" t="s">
        <v>33</v>
      </c>
      <c r="Q100" s="4">
        <v>0</v>
      </c>
      <c r="R100" s="7">
        <v>45125</v>
      </c>
      <c r="S100" s="6">
        <v>45285</v>
      </c>
      <c r="T100" s="4" t="s">
        <v>34</v>
      </c>
      <c r="U100" s="4">
        <v>6913.8</v>
      </c>
      <c r="V100" s="4">
        <v>0</v>
      </c>
      <c r="W100" s="4">
        <v>0</v>
      </c>
      <c r="X100" s="4" t="s">
        <v>434</v>
      </c>
      <c r="Y100" s="4" t="s">
        <v>435</v>
      </c>
    </row>
    <row r="101" s="4" customFormat="1" spans="1:25">
      <c r="A101" s="4" t="s">
        <v>423</v>
      </c>
      <c r="B101" s="4" t="s">
        <v>26</v>
      </c>
      <c r="C101" s="4" t="s">
        <v>37</v>
      </c>
      <c r="D101" s="4" t="s">
        <v>424</v>
      </c>
      <c r="E101" s="4" t="s">
        <v>425</v>
      </c>
      <c r="F101" s="6">
        <v>45281</v>
      </c>
      <c r="G101" s="6">
        <v>45282</v>
      </c>
      <c r="H101" s="4">
        <v>1</v>
      </c>
      <c r="I101" s="4">
        <v>1</v>
      </c>
      <c r="J101" s="4">
        <v>1</v>
      </c>
      <c r="K101" s="4" t="s">
        <v>30</v>
      </c>
      <c r="L101" s="4">
        <v>-586</v>
      </c>
      <c r="M101" s="4">
        <v>-586</v>
      </c>
      <c r="N101" s="4" t="s">
        <v>426</v>
      </c>
      <c r="O101" s="4" t="s">
        <v>427</v>
      </c>
      <c r="P101" s="4" t="s">
        <v>33</v>
      </c>
      <c r="Q101" s="4">
        <v>0</v>
      </c>
      <c r="R101" s="7">
        <v>45063</v>
      </c>
      <c r="S101" s="6">
        <v>45285</v>
      </c>
      <c r="T101" s="4" t="s">
        <v>34</v>
      </c>
      <c r="U101" s="4">
        <v>-586</v>
      </c>
      <c r="V101" s="4">
        <v>0</v>
      </c>
      <c r="W101" s="4">
        <v>0</v>
      </c>
      <c r="X101" s="4" t="s">
        <v>428</v>
      </c>
      <c r="Y101" s="4" t="s">
        <v>429</v>
      </c>
    </row>
    <row r="102" s="4" customFormat="1" spans="1:25">
      <c r="A102" s="4" t="s">
        <v>436</v>
      </c>
      <c r="B102" s="4" t="s">
        <v>26</v>
      </c>
      <c r="C102" s="4" t="s">
        <v>27</v>
      </c>
      <c r="D102" s="4" t="s">
        <v>437</v>
      </c>
      <c r="E102" s="4" t="s">
        <v>438</v>
      </c>
      <c r="F102" s="6">
        <v>45281</v>
      </c>
      <c r="G102" s="6">
        <v>45282</v>
      </c>
      <c r="H102" s="4">
        <v>1</v>
      </c>
      <c r="I102" s="4">
        <v>1</v>
      </c>
      <c r="J102" s="4">
        <v>1</v>
      </c>
      <c r="K102" s="4" t="s">
        <v>30</v>
      </c>
      <c r="L102" s="4">
        <v>2082.2</v>
      </c>
      <c r="M102" s="4">
        <v>2082.2</v>
      </c>
      <c r="N102" s="4" t="s">
        <v>439</v>
      </c>
      <c r="O102" s="4" t="s">
        <v>427</v>
      </c>
      <c r="P102" s="4" t="s">
        <v>33</v>
      </c>
      <c r="Q102" s="4">
        <v>0</v>
      </c>
      <c r="R102" s="7">
        <v>45149.0000115741</v>
      </c>
      <c r="S102" s="6">
        <v>45285</v>
      </c>
      <c r="T102" s="4" t="s">
        <v>34</v>
      </c>
      <c r="U102" s="4">
        <v>2082.2</v>
      </c>
      <c r="V102" s="4">
        <v>0</v>
      </c>
      <c r="W102" s="4">
        <v>0</v>
      </c>
      <c r="X102" s="4" t="s">
        <v>440</v>
      </c>
      <c r="Y102" s="4" t="s">
        <v>75</v>
      </c>
    </row>
    <row r="103" s="4" customFormat="1" spans="1:25">
      <c r="A103" s="4" t="s">
        <v>436</v>
      </c>
      <c r="B103" s="4" t="s">
        <v>26</v>
      </c>
      <c r="C103" s="4" t="s">
        <v>37</v>
      </c>
      <c r="D103" s="4" t="s">
        <v>437</v>
      </c>
      <c r="E103" s="4" t="s">
        <v>438</v>
      </c>
      <c r="F103" s="6">
        <v>45281</v>
      </c>
      <c r="G103" s="6">
        <v>45282</v>
      </c>
      <c r="H103" s="4">
        <v>1</v>
      </c>
      <c r="I103" s="4">
        <v>1</v>
      </c>
      <c r="J103" s="4">
        <v>1</v>
      </c>
      <c r="K103" s="4" t="s">
        <v>30</v>
      </c>
      <c r="L103" s="4">
        <v>-2082.2</v>
      </c>
      <c r="M103" s="4">
        <v>-2082.2</v>
      </c>
      <c r="N103" s="4" t="s">
        <v>439</v>
      </c>
      <c r="O103" s="4" t="s">
        <v>427</v>
      </c>
      <c r="P103" s="4" t="s">
        <v>33</v>
      </c>
      <c r="Q103" s="4">
        <v>0</v>
      </c>
      <c r="R103" s="7">
        <v>45149.0000115741</v>
      </c>
      <c r="S103" s="6">
        <v>45285</v>
      </c>
      <c r="T103" s="4" t="s">
        <v>34</v>
      </c>
      <c r="U103" s="4">
        <v>-2082.2</v>
      </c>
      <c r="V103" s="4">
        <v>0</v>
      </c>
      <c r="W103" s="4">
        <v>0</v>
      </c>
      <c r="X103" s="4" t="s">
        <v>440</v>
      </c>
      <c r="Y103" s="4" t="s">
        <v>75</v>
      </c>
    </row>
    <row r="104" s="4" customFormat="1" spans="1:25">
      <c r="A104" s="4" t="s">
        <v>441</v>
      </c>
      <c r="B104" s="4" t="s">
        <v>26</v>
      </c>
      <c r="C104" s="4" t="s">
        <v>27</v>
      </c>
      <c r="D104" s="4" t="s">
        <v>442</v>
      </c>
      <c r="E104" s="4" t="s">
        <v>443</v>
      </c>
      <c r="F104" s="6">
        <v>45278</v>
      </c>
      <c r="G104" s="6">
        <v>45282</v>
      </c>
      <c r="H104" s="4">
        <v>1</v>
      </c>
      <c r="I104" s="4">
        <v>4</v>
      </c>
      <c r="J104" s="4">
        <v>4</v>
      </c>
      <c r="K104" s="4" t="s">
        <v>30</v>
      </c>
      <c r="L104" s="4">
        <v>3279.76</v>
      </c>
      <c r="M104" s="4">
        <v>3279.76</v>
      </c>
      <c r="N104" s="4" t="s">
        <v>444</v>
      </c>
      <c r="O104" s="4" t="s">
        <v>427</v>
      </c>
      <c r="P104" s="4" t="s">
        <v>33</v>
      </c>
      <c r="Q104" s="4">
        <v>0</v>
      </c>
      <c r="R104" s="7">
        <v>45174</v>
      </c>
      <c r="S104" s="6">
        <v>45285</v>
      </c>
      <c r="T104" s="4" t="s">
        <v>34</v>
      </c>
      <c r="U104" s="4">
        <v>3279.76</v>
      </c>
      <c r="V104" s="4">
        <v>0</v>
      </c>
      <c r="W104" s="4">
        <v>0</v>
      </c>
      <c r="X104" s="4" t="s">
        <v>445</v>
      </c>
      <c r="Y104" s="4" t="s">
        <v>75</v>
      </c>
    </row>
    <row r="105" s="4" customFormat="1" spans="1:25">
      <c r="A105" s="4" t="s">
        <v>446</v>
      </c>
      <c r="B105" s="4" t="s">
        <v>26</v>
      </c>
      <c r="C105" s="4" t="s">
        <v>27</v>
      </c>
      <c r="D105" s="4" t="s">
        <v>447</v>
      </c>
      <c r="E105" s="4" t="s">
        <v>321</v>
      </c>
      <c r="F105" s="6">
        <v>45278</v>
      </c>
      <c r="G105" s="6">
        <v>45282</v>
      </c>
      <c r="H105" s="4">
        <v>1</v>
      </c>
      <c r="I105" s="4">
        <v>4</v>
      </c>
      <c r="J105" s="4">
        <v>4</v>
      </c>
      <c r="K105" s="4" t="s">
        <v>30</v>
      </c>
      <c r="L105" s="4">
        <v>1925.48</v>
      </c>
      <c r="M105" s="4">
        <v>1925.48</v>
      </c>
      <c r="N105" s="4" t="s">
        <v>448</v>
      </c>
      <c r="O105" s="4" t="s">
        <v>427</v>
      </c>
      <c r="P105" s="4" t="s">
        <v>33</v>
      </c>
      <c r="Q105" s="4">
        <v>0</v>
      </c>
      <c r="R105" s="7">
        <v>45193</v>
      </c>
      <c r="S105" s="6">
        <v>45285</v>
      </c>
      <c r="T105" s="4" t="s">
        <v>34</v>
      </c>
      <c r="U105" s="4">
        <v>1925.48</v>
      </c>
      <c r="V105" s="4">
        <v>0</v>
      </c>
      <c r="W105" s="4">
        <v>0</v>
      </c>
      <c r="X105" s="4" t="s">
        <v>449</v>
      </c>
      <c r="Y105" s="4" t="s">
        <v>75</v>
      </c>
    </row>
    <row r="106" s="4" customFormat="1" spans="1:25">
      <c r="A106" s="4" t="s">
        <v>450</v>
      </c>
      <c r="B106" s="4" t="s">
        <v>26</v>
      </c>
      <c r="C106" s="4" t="s">
        <v>27</v>
      </c>
      <c r="D106" s="4" t="s">
        <v>451</v>
      </c>
      <c r="E106" s="4" t="s">
        <v>452</v>
      </c>
      <c r="F106" s="6">
        <v>45281</v>
      </c>
      <c r="G106" s="6">
        <v>45282</v>
      </c>
      <c r="H106" s="4">
        <v>1</v>
      </c>
      <c r="I106" s="4">
        <v>1</v>
      </c>
      <c r="J106" s="4">
        <v>1</v>
      </c>
      <c r="K106" s="4" t="s">
        <v>30</v>
      </c>
      <c r="L106" s="4">
        <v>1373.55</v>
      </c>
      <c r="M106" s="4">
        <v>1373.55</v>
      </c>
      <c r="N106" s="4" t="s">
        <v>453</v>
      </c>
      <c r="O106" s="4" t="s">
        <v>427</v>
      </c>
      <c r="P106" s="4" t="s">
        <v>33</v>
      </c>
      <c r="Q106" s="4">
        <v>0</v>
      </c>
      <c r="R106" s="7">
        <v>45196</v>
      </c>
      <c r="S106" s="6">
        <v>45285</v>
      </c>
      <c r="T106" s="4" t="s">
        <v>34</v>
      </c>
      <c r="U106" s="4">
        <v>1373.55</v>
      </c>
      <c r="V106" s="4">
        <v>0</v>
      </c>
      <c r="W106" s="4">
        <v>0</v>
      </c>
      <c r="X106" s="4" t="s">
        <v>454</v>
      </c>
      <c r="Y106" s="4" t="s">
        <v>75</v>
      </c>
    </row>
    <row r="107" s="4" customFormat="1" spans="1:25">
      <c r="A107" s="4" t="s">
        <v>455</v>
      </c>
      <c r="B107" s="4" t="s">
        <v>26</v>
      </c>
      <c r="C107" s="4" t="s">
        <v>27</v>
      </c>
      <c r="D107" s="4" t="s">
        <v>456</v>
      </c>
      <c r="E107" s="4" t="s">
        <v>187</v>
      </c>
      <c r="F107" s="6">
        <v>45281</v>
      </c>
      <c r="G107" s="6">
        <v>45282</v>
      </c>
      <c r="H107" s="4">
        <v>1</v>
      </c>
      <c r="I107" s="4">
        <v>1</v>
      </c>
      <c r="J107" s="4">
        <v>1</v>
      </c>
      <c r="K107" s="4" t="s">
        <v>30</v>
      </c>
      <c r="L107" s="4">
        <v>325.99</v>
      </c>
      <c r="M107" s="4">
        <v>325.99</v>
      </c>
      <c r="N107" s="4" t="s">
        <v>457</v>
      </c>
      <c r="O107" s="4" t="s">
        <v>427</v>
      </c>
      <c r="P107" s="4" t="s">
        <v>33</v>
      </c>
      <c r="Q107" s="4">
        <v>0</v>
      </c>
      <c r="R107" s="7">
        <v>45203</v>
      </c>
      <c r="S107" s="6">
        <v>45285</v>
      </c>
      <c r="T107" s="4" t="s">
        <v>34</v>
      </c>
      <c r="U107" s="4">
        <v>325.99</v>
      </c>
      <c r="V107" s="4">
        <v>0</v>
      </c>
      <c r="W107" s="4">
        <v>0</v>
      </c>
      <c r="X107" s="4" t="s">
        <v>458</v>
      </c>
      <c r="Y107" s="4" t="s">
        <v>459</v>
      </c>
    </row>
    <row r="108" s="4" customFormat="1" spans="1:25">
      <c r="A108" s="4" t="s">
        <v>460</v>
      </c>
      <c r="B108" s="4" t="s">
        <v>26</v>
      </c>
      <c r="C108" s="4" t="s">
        <v>27</v>
      </c>
      <c r="D108" s="4" t="s">
        <v>461</v>
      </c>
      <c r="E108" s="4" t="s">
        <v>462</v>
      </c>
      <c r="F108" s="6">
        <v>45278</v>
      </c>
      <c r="G108" s="6">
        <v>45282</v>
      </c>
      <c r="H108" s="4">
        <v>1</v>
      </c>
      <c r="I108" s="4">
        <v>4</v>
      </c>
      <c r="J108" s="4">
        <v>4</v>
      </c>
      <c r="K108" s="4" t="s">
        <v>30</v>
      </c>
      <c r="L108" s="4">
        <v>1667.56</v>
      </c>
      <c r="M108" s="4">
        <v>1667.56</v>
      </c>
      <c r="N108" s="4" t="s">
        <v>463</v>
      </c>
      <c r="O108" s="4" t="s">
        <v>427</v>
      </c>
      <c r="P108" s="4" t="s">
        <v>33</v>
      </c>
      <c r="Q108" s="4">
        <v>0</v>
      </c>
      <c r="R108" s="7">
        <v>45206</v>
      </c>
      <c r="S108" s="6">
        <v>45285</v>
      </c>
      <c r="T108" s="4" t="s">
        <v>34</v>
      </c>
      <c r="U108" s="4">
        <v>1667.56</v>
      </c>
      <c r="V108" s="4">
        <v>0</v>
      </c>
      <c r="W108" s="4">
        <v>0</v>
      </c>
      <c r="X108" s="4" t="s">
        <v>464</v>
      </c>
      <c r="Y108" s="4" t="s">
        <v>465</v>
      </c>
    </row>
    <row r="109" s="4" customFormat="1" spans="1:25">
      <c r="A109" s="4" t="s">
        <v>466</v>
      </c>
      <c r="B109" s="4" t="s">
        <v>26</v>
      </c>
      <c r="C109" s="4" t="s">
        <v>27</v>
      </c>
      <c r="D109" s="4" t="s">
        <v>467</v>
      </c>
      <c r="E109" s="4" t="s">
        <v>468</v>
      </c>
      <c r="F109" s="6">
        <v>45278</v>
      </c>
      <c r="G109" s="6">
        <v>45282</v>
      </c>
      <c r="H109" s="4">
        <v>1</v>
      </c>
      <c r="I109" s="4">
        <v>4</v>
      </c>
      <c r="J109" s="4">
        <v>4</v>
      </c>
      <c r="K109" s="4" t="s">
        <v>30</v>
      </c>
      <c r="L109" s="4">
        <v>6506</v>
      </c>
      <c r="M109" s="4">
        <v>6506</v>
      </c>
      <c r="N109" s="4" t="s">
        <v>469</v>
      </c>
      <c r="O109" s="4" t="s">
        <v>427</v>
      </c>
      <c r="P109" s="4" t="s">
        <v>33</v>
      </c>
      <c r="Q109" s="4">
        <v>0</v>
      </c>
      <c r="R109" s="7">
        <v>45219.0000115741</v>
      </c>
      <c r="S109" s="6">
        <v>45285</v>
      </c>
      <c r="T109" s="4" t="s">
        <v>34</v>
      </c>
      <c r="U109" s="4">
        <v>6506</v>
      </c>
      <c r="V109" s="4">
        <v>0</v>
      </c>
      <c r="W109" s="4">
        <v>0</v>
      </c>
      <c r="X109" s="4" t="s">
        <v>470</v>
      </c>
      <c r="Y109" s="4" t="s">
        <v>93</v>
      </c>
    </row>
    <row r="110" s="4" customFormat="1" spans="1:25">
      <c r="A110" s="4" t="s">
        <v>471</v>
      </c>
      <c r="B110" s="4" t="s">
        <v>26</v>
      </c>
      <c r="C110" s="4" t="s">
        <v>27</v>
      </c>
      <c r="D110" s="4" t="s">
        <v>472</v>
      </c>
      <c r="E110" s="4" t="s">
        <v>473</v>
      </c>
      <c r="F110" s="6">
        <v>45281</v>
      </c>
      <c r="G110" s="6">
        <v>45282</v>
      </c>
      <c r="H110" s="4">
        <v>1</v>
      </c>
      <c r="I110" s="4">
        <v>1</v>
      </c>
      <c r="J110" s="4">
        <v>1</v>
      </c>
      <c r="K110" s="4" t="s">
        <v>30</v>
      </c>
      <c r="L110" s="4">
        <v>266.27</v>
      </c>
      <c r="M110" s="4">
        <v>266.27</v>
      </c>
      <c r="N110" s="4" t="s">
        <v>474</v>
      </c>
      <c r="O110" s="4" t="s">
        <v>427</v>
      </c>
      <c r="P110" s="4" t="s">
        <v>33</v>
      </c>
      <c r="Q110" s="4">
        <v>0</v>
      </c>
      <c r="R110" s="7">
        <v>45222.0000115741</v>
      </c>
      <c r="S110" s="6">
        <v>45285</v>
      </c>
      <c r="T110" s="4" t="s">
        <v>34</v>
      </c>
      <c r="U110" s="4">
        <v>266.27</v>
      </c>
      <c r="V110" s="4">
        <v>0</v>
      </c>
      <c r="W110" s="4">
        <v>0</v>
      </c>
      <c r="X110" s="4" t="s">
        <v>475</v>
      </c>
      <c r="Y110" s="4" t="s">
        <v>75</v>
      </c>
    </row>
    <row r="111" s="4" customFormat="1" spans="1:25">
      <c r="A111" s="4" t="s">
        <v>476</v>
      </c>
      <c r="B111" s="4" t="s">
        <v>26</v>
      </c>
      <c r="C111" s="4" t="s">
        <v>27</v>
      </c>
      <c r="D111" s="4" t="s">
        <v>477</v>
      </c>
      <c r="E111" s="4" t="s">
        <v>310</v>
      </c>
      <c r="F111" s="6">
        <v>45281</v>
      </c>
      <c r="G111" s="6">
        <v>45282</v>
      </c>
      <c r="H111" s="4">
        <v>1</v>
      </c>
      <c r="I111" s="4">
        <v>1</v>
      </c>
      <c r="J111" s="4">
        <v>1</v>
      </c>
      <c r="K111" s="4" t="s">
        <v>30</v>
      </c>
      <c r="L111" s="4">
        <v>461.87</v>
      </c>
      <c r="M111" s="4">
        <v>461.87</v>
      </c>
      <c r="N111" s="4" t="s">
        <v>478</v>
      </c>
      <c r="O111" s="4" t="s">
        <v>427</v>
      </c>
      <c r="P111" s="4" t="s">
        <v>33</v>
      </c>
      <c r="Q111" s="4">
        <v>0</v>
      </c>
      <c r="R111" s="7">
        <v>45231</v>
      </c>
      <c r="S111" s="6">
        <v>45285</v>
      </c>
      <c r="T111" s="4" t="s">
        <v>34</v>
      </c>
      <c r="U111" s="4">
        <v>461.87</v>
      </c>
      <c r="V111" s="4">
        <v>0</v>
      </c>
      <c r="W111" s="4">
        <v>0</v>
      </c>
      <c r="X111" s="4" t="s">
        <v>479</v>
      </c>
      <c r="Y111" s="4" t="s">
        <v>75</v>
      </c>
    </row>
    <row r="112" s="4" customFormat="1" spans="1:25">
      <c r="A112" s="4" t="s">
        <v>480</v>
      </c>
      <c r="B112" s="4" t="s">
        <v>26</v>
      </c>
      <c r="C112" s="4" t="s">
        <v>27</v>
      </c>
      <c r="D112" s="4" t="s">
        <v>481</v>
      </c>
      <c r="E112" s="4" t="s">
        <v>482</v>
      </c>
      <c r="F112" s="6">
        <v>45276</v>
      </c>
      <c r="G112" s="6">
        <v>45282</v>
      </c>
      <c r="H112" s="4">
        <v>1</v>
      </c>
      <c r="I112" s="4">
        <v>6</v>
      </c>
      <c r="J112" s="4">
        <v>6</v>
      </c>
      <c r="K112" s="4" t="s">
        <v>30</v>
      </c>
      <c r="L112" s="4">
        <v>3084.3</v>
      </c>
      <c r="M112" s="4">
        <v>3084.3</v>
      </c>
      <c r="N112" s="4" t="s">
        <v>483</v>
      </c>
      <c r="O112" s="4" t="s">
        <v>427</v>
      </c>
      <c r="P112" s="4" t="s">
        <v>33</v>
      </c>
      <c r="Q112" s="4">
        <v>0</v>
      </c>
      <c r="R112" s="7">
        <v>45232.0000115741</v>
      </c>
      <c r="S112" s="6">
        <v>45285</v>
      </c>
      <c r="T112" s="4" t="s">
        <v>34</v>
      </c>
      <c r="U112" s="4">
        <v>3084.3</v>
      </c>
      <c r="V112" s="4">
        <v>0</v>
      </c>
      <c r="W112" s="4">
        <v>0</v>
      </c>
      <c r="X112" s="4" t="s">
        <v>484</v>
      </c>
      <c r="Y112" s="4" t="s">
        <v>485</v>
      </c>
    </row>
    <row r="113" s="4" customFormat="1" spans="1:25">
      <c r="A113" s="4" t="s">
        <v>486</v>
      </c>
      <c r="B113" s="4" t="s">
        <v>26</v>
      </c>
      <c r="C113" s="4" t="s">
        <v>27</v>
      </c>
      <c r="D113" s="4" t="s">
        <v>487</v>
      </c>
      <c r="E113" s="4" t="s">
        <v>488</v>
      </c>
      <c r="F113" s="6">
        <v>45278</v>
      </c>
      <c r="G113" s="6">
        <v>45282</v>
      </c>
      <c r="H113" s="4">
        <v>1</v>
      </c>
      <c r="I113" s="4">
        <v>4</v>
      </c>
      <c r="J113" s="4">
        <v>4</v>
      </c>
      <c r="K113" s="4" t="s">
        <v>30</v>
      </c>
      <c r="L113" s="4">
        <v>3123.8</v>
      </c>
      <c r="M113" s="4">
        <v>3123.8</v>
      </c>
      <c r="N113" s="4" t="s">
        <v>489</v>
      </c>
      <c r="O113" s="4" t="s">
        <v>427</v>
      </c>
      <c r="P113" s="4" t="s">
        <v>33</v>
      </c>
      <c r="Q113" s="4">
        <v>0</v>
      </c>
      <c r="R113" s="7">
        <v>45233.0000115741</v>
      </c>
      <c r="S113" s="6">
        <v>45285</v>
      </c>
      <c r="T113" s="4" t="s">
        <v>34</v>
      </c>
      <c r="U113" s="4">
        <v>3123.8</v>
      </c>
      <c r="V113" s="4">
        <v>0</v>
      </c>
      <c r="W113" s="4">
        <v>0</v>
      </c>
      <c r="X113" s="4" t="s">
        <v>490</v>
      </c>
      <c r="Y113" s="4" t="s">
        <v>75</v>
      </c>
    </row>
    <row r="114" s="4" customFormat="1" spans="1:25">
      <c r="A114" s="4" t="s">
        <v>491</v>
      </c>
      <c r="B114" s="4" t="s">
        <v>26</v>
      </c>
      <c r="C114" s="4" t="s">
        <v>27</v>
      </c>
      <c r="D114" s="4" t="s">
        <v>492</v>
      </c>
      <c r="E114" s="4" t="s">
        <v>493</v>
      </c>
      <c r="F114" s="6">
        <v>45281</v>
      </c>
      <c r="G114" s="6">
        <v>45282</v>
      </c>
      <c r="H114" s="4">
        <v>1</v>
      </c>
      <c r="I114" s="4">
        <v>1</v>
      </c>
      <c r="J114" s="4">
        <v>1</v>
      </c>
      <c r="K114" s="4" t="s">
        <v>30</v>
      </c>
      <c r="L114" s="4">
        <v>547.7</v>
      </c>
      <c r="M114" s="4">
        <v>547.7</v>
      </c>
      <c r="N114" s="4" t="s">
        <v>494</v>
      </c>
      <c r="O114" s="4" t="s">
        <v>427</v>
      </c>
      <c r="P114" s="4" t="s">
        <v>33</v>
      </c>
      <c r="Q114" s="4">
        <v>0</v>
      </c>
      <c r="R114" s="7">
        <v>45234</v>
      </c>
      <c r="S114" s="6">
        <v>45285</v>
      </c>
      <c r="T114" s="4" t="s">
        <v>34</v>
      </c>
      <c r="U114" s="4">
        <v>547.7</v>
      </c>
      <c r="V114" s="4">
        <v>0</v>
      </c>
      <c r="W114" s="4">
        <v>0</v>
      </c>
      <c r="X114" s="4" t="s">
        <v>495</v>
      </c>
      <c r="Y114" s="4" t="s">
        <v>496</v>
      </c>
    </row>
    <row r="115" s="4" customFormat="1" spans="1:25">
      <c r="A115" s="4" t="s">
        <v>497</v>
      </c>
      <c r="B115" s="4" t="s">
        <v>26</v>
      </c>
      <c r="C115" s="4" t="s">
        <v>27</v>
      </c>
      <c r="D115" s="4" t="s">
        <v>498</v>
      </c>
      <c r="E115" s="4" t="s">
        <v>499</v>
      </c>
      <c r="F115" s="6">
        <v>45281</v>
      </c>
      <c r="G115" s="6">
        <v>45282</v>
      </c>
      <c r="H115" s="4">
        <v>1</v>
      </c>
      <c r="I115" s="4">
        <v>1</v>
      </c>
      <c r="J115" s="4">
        <v>1</v>
      </c>
      <c r="K115" s="4" t="s">
        <v>30</v>
      </c>
      <c r="L115" s="4">
        <v>1364.37</v>
      </c>
      <c r="M115" s="4">
        <v>1364.37</v>
      </c>
      <c r="N115" s="4" t="s">
        <v>500</v>
      </c>
      <c r="O115" s="4" t="s">
        <v>427</v>
      </c>
      <c r="P115" s="4" t="s">
        <v>33</v>
      </c>
      <c r="Q115" s="4">
        <v>0</v>
      </c>
      <c r="R115" s="7">
        <v>45236.0000115741</v>
      </c>
      <c r="S115" s="6">
        <v>45285</v>
      </c>
      <c r="T115" s="4" t="s">
        <v>34</v>
      </c>
      <c r="U115" s="4">
        <v>1364.37</v>
      </c>
      <c r="V115" s="4">
        <v>0</v>
      </c>
      <c r="W115" s="4">
        <v>0</v>
      </c>
      <c r="X115" s="4" t="s">
        <v>501</v>
      </c>
      <c r="Y115" s="4" t="s">
        <v>75</v>
      </c>
    </row>
    <row r="116" s="4" customFormat="1" spans="1:25">
      <c r="A116" s="4" t="s">
        <v>502</v>
      </c>
      <c r="B116" s="4" t="s">
        <v>26</v>
      </c>
      <c r="C116" s="4" t="s">
        <v>27</v>
      </c>
      <c r="D116" s="4" t="s">
        <v>503</v>
      </c>
      <c r="E116" s="4" t="s">
        <v>504</v>
      </c>
      <c r="F116" s="6">
        <v>45278</v>
      </c>
      <c r="G116" s="6">
        <v>45282</v>
      </c>
      <c r="H116" s="4">
        <v>1</v>
      </c>
      <c r="I116" s="4">
        <v>4</v>
      </c>
      <c r="J116" s="4">
        <v>4</v>
      </c>
      <c r="K116" s="4" t="s">
        <v>30</v>
      </c>
      <c r="L116" s="4">
        <v>910.16</v>
      </c>
      <c r="M116" s="4">
        <v>910.16</v>
      </c>
      <c r="N116" s="4" t="s">
        <v>505</v>
      </c>
      <c r="O116" s="4" t="s">
        <v>427</v>
      </c>
      <c r="P116" s="4" t="s">
        <v>33</v>
      </c>
      <c r="Q116" s="4">
        <v>0</v>
      </c>
      <c r="R116" s="7">
        <v>45237</v>
      </c>
      <c r="S116" s="6">
        <v>45285</v>
      </c>
      <c r="T116" s="4" t="s">
        <v>34</v>
      </c>
      <c r="U116" s="4">
        <v>910.16</v>
      </c>
      <c r="V116" s="4">
        <v>0</v>
      </c>
      <c r="W116" s="4">
        <v>0</v>
      </c>
      <c r="X116" s="4" t="s">
        <v>506</v>
      </c>
      <c r="Y116" s="4" t="s">
        <v>507</v>
      </c>
    </row>
    <row r="117" s="4" customFormat="1" spans="1:25">
      <c r="A117" s="4" t="s">
        <v>508</v>
      </c>
      <c r="B117" s="4" t="s">
        <v>26</v>
      </c>
      <c r="C117" s="4" t="s">
        <v>27</v>
      </c>
      <c r="D117" s="4" t="s">
        <v>509</v>
      </c>
      <c r="E117" s="4" t="s">
        <v>510</v>
      </c>
      <c r="F117" s="6">
        <v>45281</v>
      </c>
      <c r="G117" s="6">
        <v>45282</v>
      </c>
      <c r="H117" s="4">
        <v>1</v>
      </c>
      <c r="I117" s="4">
        <v>1</v>
      </c>
      <c r="J117" s="4">
        <v>1</v>
      </c>
      <c r="K117" s="4" t="s">
        <v>30</v>
      </c>
      <c r="L117" s="4">
        <v>326.29</v>
      </c>
      <c r="M117" s="4">
        <v>326.29</v>
      </c>
      <c r="N117" s="4" t="s">
        <v>511</v>
      </c>
      <c r="O117" s="4" t="s">
        <v>427</v>
      </c>
      <c r="P117" s="4" t="s">
        <v>33</v>
      </c>
      <c r="Q117" s="4">
        <v>0</v>
      </c>
      <c r="R117" s="7">
        <v>45237</v>
      </c>
      <c r="S117" s="6">
        <v>45285</v>
      </c>
      <c r="T117" s="4" t="s">
        <v>34</v>
      </c>
      <c r="U117" s="4">
        <v>326.29</v>
      </c>
      <c r="V117" s="4">
        <v>0</v>
      </c>
      <c r="W117" s="4">
        <v>0</v>
      </c>
      <c r="X117" s="4" t="s">
        <v>512</v>
      </c>
      <c r="Y117" s="4" t="s">
        <v>513</v>
      </c>
    </row>
    <row r="118" s="4" customFormat="1" spans="1:25">
      <c r="A118" s="4" t="s">
        <v>514</v>
      </c>
      <c r="B118" s="4" t="s">
        <v>26</v>
      </c>
      <c r="C118" s="4" t="s">
        <v>27</v>
      </c>
      <c r="D118" s="4" t="s">
        <v>515</v>
      </c>
      <c r="E118" s="4" t="s">
        <v>516</v>
      </c>
      <c r="F118" s="6">
        <v>45279</v>
      </c>
      <c r="G118" s="6">
        <v>45282</v>
      </c>
      <c r="H118" s="4">
        <v>1</v>
      </c>
      <c r="I118" s="4">
        <v>3</v>
      </c>
      <c r="J118" s="4">
        <v>3</v>
      </c>
      <c r="K118" s="4" t="s">
        <v>30</v>
      </c>
      <c r="L118" s="4">
        <v>5046</v>
      </c>
      <c r="M118" s="4">
        <v>5046</v>
      </c>
      <c r="N118" s="4" t="s">
        <v>517</v>
      </c>
      <c r="O118" s="4" t="s">
        <v>427</v>
      </c>
      <c r="P118" s="4" t="s">
        <v>33</v>
      </c>
      <c r="Q118" s="4">
        <v>0</v>
      </c>
      <c r="R118" s="7">
        <v>45238</v>
      </c>
      <c r="S118" s="6">
        <v>45285</v>
      </c>
      <c r="T118" s="4" t="s">
        <v>34</v>
      </c>
      <c r="U118" s="4">
        <v>5046</v>
      </c>
      <c r="V118" s="4">
        <v>0</v>
      </c>
      <c r="W118" s="4">
        <v>0</v>
      </c>
      <c r="X118" s="4" t="s">
        <v>518</v>
      </c>
      <c r="Y118" s="4" t="s">
        <v>519</v>
      </c>
    </row>
    <row r="119" s="4" customFormat="1" spans="1:25">
      <c r="A119" s="4" t="s">
        <v>520</v>
      </c>
      <c r="B119" s="4" t="s">
        <v>26</v>
      </c>
      <c r="C119" s="4" t="s">
        <v>27</v>
      </c>
      <c r="D119" s="4" t="s">
        <v>521</v>
      </c>
      <c r="E119" s="4" t="s">
        <v>522</v>
      </c>
      <c r="F119" s="6">
        <v>45280</v>
      </c>
      <c r="G119" s="6">
        <v>45282</v>
      </c>
      <c r="H119" s="4">
        <v>1</v>
      </c>
      <c r="I119" s="4">
        <v>2</v>
      </c>
      <c r="J119" s="4">
        <v>2</v>
      </c>
      <c r="K119" s="4" t="s">
        <v>30</v>
      </c>
      <c r="L119" s="4">
        <v>1274.16</v>
      </c>
      <c r="M119" s="4">
        <v>1274.16</v>
      </c>
      <c r="N119" s="4" t="s">
        <v>523</v>
      </c>
      <c r="O119" s="4" t="s">
        <v>427</v>
      </c>
      <c r="P119" s="4" t="s">
        <v>33</v>
      </c>
      <c r="Q119" s="4">
        <v>0</v>
      </c>
      <c r="R119" s="7">
        <v>45238</v>
      </c>
      <c r="S119" s="6">
        <v>45285</v>
      </c>
      <c r="T119" s="4" t="s">
        <v>34</v>
      </c>
      <c r="U119" s="4">
        <v>1274.16</v>
      </c>
      <c r="V119" s="4">
        <v>0</v>
      </c>
      <c r="W119" s="4">
        <v>0</v>
      </c>
      <c r="X119" s="4" t="s">
        <v>524</v>
      </c>
      <c r="Y119" s="4" t="s">
        <v>75</v>
      </c>
    </row>
    <row r="120" s="4" customFormat="1" spans="1:25">
      <c r="A120" s="4" t="s">
        <v>525</v>
      </c>
      <c r="B120" s="4" t="s">
        <v>26</v>
      </c>
      <c r="C120" s="4" t="s">
        <v>27</v>
      </c>
      <c r="D120" s="4" t="s">
        <v>521</v>
      </c>
      <c r="E120" s="4" t="s">
        <v>526</v>
      </c>
      <c r="F120" s="6">
        <v>45280</v>
      </c>
      <c r="G120" s="6">
        <v>45282</v>
      </c>
      <c r="H120" s="4">
        <v>1</v>
      </c>
      <c r="I120" s="4">
        <v>2</v>
      </c>
      <c r="J120" s="4">
        <v>2</v>
      </c>
      <c r="K120" s="4" t="s">
        <v>30</v>
      </c>
      <c r="L120" s="4">
        <v>1764.2</v>
      </c>
      <c r="M120" s="4">
        <v>1764.2</v>
      </c>
      <c r="N120" s="4" t="s">
        <v>527</v>
      </c>
      <c r="O120" s="4" t="s">
        <v>427</v>
      </c>
      <c r="P120" s="4" t="s">
        <v>33</v>
      </c>
      <c r="Q120" s="4">
        <v>0</v>
      </c>
      <c r="R120" s="7">
        <v>45238.0000115741</v>
      </c>
      <c r="S120" s="6">
        <v>45285</v>
      </c>
      <c r="T120" s="4" t="s">
        <v>34</v>
      </c>
      <c r="U120" s="4">
        <v>1764.2</v>
      </c>
      <c r="V120" s="4">
        <v>0</v>
      </c>
      <c r="W120" s="4">
        <v>0</v>
      </c>
      <c r="X120" s="4" t="s">
        <v>528</v>
      </c>
      <c r="Y120" s="4" t="s">
        <v>75</v>
      </c>
    </row>
    <row r="121" s="4" customFormat="1" spans="1:25">
      <c r="A121" s="4" t="s">
        <v>446</v>
      </c>
      <c r="B121" s="4" t="s">
        <v>26</v>
      </c>
      <c r="C121" s="4" t="s">
        <v>37</v>
      </c>
      <c r="D121" s="4" t="s">
        <v>447</v>
      </c>
      <c r="E121" s="4" t="s">
        <v>321</v>
      </c>
      <c r="F121" s="6">
        <v>45278</v>
      </c>
      <c r="G121" s="6">
        <v>45282</v>
      </c>
      <c r="H121" s="4">
        <v>1</v>
      </c>
      <c r="I121" s="4">
        <v>4</v>
      </c>
      <c r="J121" s="4">
        <v>4</v>
      </c>
      <c r="K121" s="4" t="s">
        <v>30</v>
      </c>
      <c r="L121" s="4">
        <v>-1925.48</v>
      </c>
      <c r="M121" s="4">
        <v>-1925.48</v>
      </c>
      <c r="N121" s="4" t="s">
        <v>448</v>
      </c>
      <c r="O121" s="4" t="s">
        <v>427</v>
      </c>
      <c r="P121" s="4" t="s">
        <v>33</v>
      </c>
      <c r="Q121" s="4">
        <v>0</v>
      </c>
      <c r="R121" s="7">
        <v>45193</v>
      </c>
      <c r="S121" s="6">
        <v>45285</v>
      </c>
      <c r="T121" s="4" t="s">
        <v>34</v>
      </c>
      <c r="U121" s="4">
        <v>-1925.48</v>
      </c>
      <c r="V121" s="4">
        <v>0</v>
      </c>
      <c r="W121" s="4">
        <v>0</v>
      </c>
      <c r="X121" s="4" t="s">
        <v>449</v>
      </c>
      <c r="Y121" s="4" t="s">
        <v>75</v>
      </c>
    </row>
    <row r="122" s="4" customFormat="1" spans="1:25">
      <c r="A122" s="4" t="s">
        <v>450</v>
      </c>
      <c r="B122" s="4" t="s">
        <v>26</v>
      </c>
      <c r="C122" s="4" t="s">
        <v>37</v>
      </c>
      <c r="D122" s="4" t="s">
        <v>451</v>
      </c>
      <c r="E122" s="4" t="s">
        <v>452</v>
      </c>
      <c r="F122" s="6">
        <v>45281</v>
      </c>
      <c r="G122" s="6">
        <v>45282</v>
      </c>
      <c r="H122" s="4">
        <v>1</v>
      </c>
      <c r="I122" s="4">
        <v>1</v>
      </c>
      <c r="J122" s="4">
        <v>1</v>
      </c>
      <c r="K122" s="4" t="s">
        <v>30</v>
      </c>
      <c r="L122" s="4">
        <v>-1373.55</v>
      </c>
      <c r="M122" s="4">
        <v>-1373.55</v>
      </c>
      <c r="N122" s="4" t="s">
        <v>453</v>
      </c>
      <c r="O122" s="4" t="s">
        <v>427</v>
      </c>
      <c r="P122" s="4" t="s">
        <v>33</v>
      </c>
      <c r="Q122" s="4">
        <v>0</v>
      </c>
      <c r="R122" s="7">
        <v>45196</v>
      </c>
      <c r="S122" s="6">
        <v>45285</v>
      </c>
      <c r="T122" s="4" t="s">
        <v>34</v>
      </c>
      <c r="U122" s="4">
        <v>-1373.55</v>
      </c>
      <c r="V122" s="4">
        <v>0</v>
      </c>
      <c r="W122" s="4">
        <v>0</v>
      </c>
      <c r="X122" s="4" t="s">
        <v>454</v>
      </c>
      <c r="Y122" s="4" t="s">
        <v>75</v>
      </c>
    </row>
    <row r="123" s="4" customFormat="1" spans="1:25">
      <c r="A123" s="4" t="s">
        <v>529</v>
      </c>
      <c r="B123" s="4" t="s">
        <v>26</v>
      </c>
      <c r="C123" s="4" t="s">
        <v>27</v>
      </c>
      <c r="D123" s="4" t="s">
        <v>530</v>
      </c>
      <c r="E123" s="4" t="s">
        <v>531</v>
      </c>
      <c r="F123" s="6">
        <v>45277</v>
      </c>
      <c r="G123" s="6">
        <v>45282</v>
      </c>
      <c r="H123" s="4">
        <v>1</v>
      </c>
      <c r="I123" s="4">
        <v>5</v>
      </c>
      <c r="J123" s="4">
        <v>5</v>
      </c>
      <c r="K123" s="4" t="s">
        <v>30</v>
      </c>
      <c r="L123" s="4">
        <v>3389.55</v>
      </c>
      <c r="M123" s="4">
        <v>3389.55</v>
      </c>
      <c r="N123" s="4" t="s">
        <v>532</v>
      </c>
      <c r="O123" s="4" t="s">
        <v>427</v>
      </c>
      <c r="P123" s="4" t="s">
        <v>33</v>
      </c>
      <c r="Q123" s="4">
        <v>0</v>
      </c>
      <c r="R123" s="7">
        <v>45239</v>
      </c>
      <c r="S123" s="6">
        <v>45285</v>
      </c>
      <c r="T123" s="4" t="s">
        <v>34</v>
      </c>
      <c r="U123" s="4">
        <v>3389.55</v>
      </c>
      <c r="V123" s="4">
        <v>0</v>
      </c>
      <c r="W123" s="4">
        <v>0</v>
      </c>
      <c r="X123" s="4" t="s">
        <v>533</v>
      </c>
      <c r="Y123" s="4" t="s">
        <v>534</v>
      </c>
    </row>
    <row r="124" s="4" customFormat="1" spans="1:25">
      <c r="A124" s="4" t="s">
        <v>535</v>
      </c>
      <c r="B124" s="4" t="s">
        <v>26</v>
      </c>
      <c r="C124" s="4" t="s">
        <v>27</v>
      </c>
      <c r="D124" s="4" t="s">
        <v>536</v>
      </c>
      <c r="E124" s="4" t="s">
        <v>537</v>
      </c>
      <c r="F124" s="6">
        <v>45281</v>
      </c>
      <c r="G124" s="6">
        <v>45282</v>
      </c>
      <c r="H124" s="4">
        <v>1</v>
      </c>
      <c r="I124" s="4">
        <v>1</v>
      </c>
      <c r="J124" s="4">
        <v>1</v>
      </c>
      <c r="K124" s="4" t="s">
        <v>30</v>
      </c>
      <c r="L124" s="4">
        <v>231.38</v>
      </c>
      <c r="M124" s="4">
        <v>231.38</v>
      </c>
      <c r="N124" s="4" t="s">
        <v>538</v>
      </c>
      <c r="O124" s="4" t="s">
        <v>427</v>
      </c>
      <c r="P124" s="4" t="s">
        <v>33</v>
      </c>
      <c r="Q124" s="4">
        <v>0</v>
      </c>
      <c r="R124" s="7">
        <v>45240</v>
      </c>
      <c r="S124" s="6">
        <v>45285</v>
      </c>
      <c r="T124" s="4" t="s">
        <v>34</v>
      </c>
      <c r="U124" s="4">
        <v>231.38</v>
      </c>
      <c r="V124" s="4">
        <v>0</v>
      </c>
      <c r="W124" s="4">
        <v>0</v>
      </c>
      <c r="X124" s="4" t="s">
        <v>539</v>
      </c>
      <c r="Y124" s="4" t="s">
        <v>75</v>
      </c>
    </row>
    <row r="125" s="4" customFormat="1" spans="1:25">
      <c r="A125" s="4" t="s">
        <v>540</v>
      </c>
      <c r="B125" s="4" t="s">
        <v>26</v>
      </c>
      <c r="C125" s="4" t="s">
        <v>27</v>
      </c>
      <c r="D125" s="4" t="s">
        <v>541</v>
      </c>
      <c r="E125" s="4" t="s">
        <v>542</v>
      </c>
      <c r="F125" s="6">
        <v>45281</v>
      </c>
      <c r="G125" s="6">
        <v>45282</v>
      </c>
      <c r="H125" s="4">
        <v>1</v>
      </c>
      <c r="I125" s="4">
        <v>1</v>
      </c>
      <c r="J125" s="4">
        <v>1</v>
      </c>
      <c r="K125" s="4" t="s">
        <v>30</v>
      </c>
      <c r="L125" s="4">
        <v>182.91</v>
      </c>
      <c r="M125" s="4">
        <v>182.91</v>
      </c>
      <c r="N125" s="4" t="s">
        <v>543</v>
      </c>
      <c r="O125" s="4" t="s">
        <v>427</v>
      </c>
      <c r="P125" s="4" t="s">
        <v>33</v>
      </c>
      <c r="Q125" s="4">
        <v>0</v>
      </c>
      <c r="R125" s="7">
        <v>45240</v>
      </c>
      <c r="S125" s="6">
        <v>45285</v>
      </c>
      <c r="T125" s="4" t="s">
        <v>34</v>
      </c>
      <c r="U125" s="4">
        <v>182.91</v>
      </c>
      <c r="V125" s="4">
        <v>0</v>
      </c>
      <c r="W125" s="4">
        <v>0</v>
      </c>
      <c r="X125" s="4" t="s">
        <v>544</v>
      </c>
      <c r="Y125" s="4" t="s">
        <v>75</v>
      </c>
    </row>
    <row r="126" s="4" customFormat="1" spans="1:25">
      <c r="A126" s="4" t="s">
        <v>545</v>
      </c>
      <c r="B126" s="4" t="s">
        <v>26</v>
      </c>
      <c r="C126" s="4" t="s">
        <v>27</v>
      </c>
      <c r="D126" s="4" t="s">
        <v>546</v>
      </c>
      <c r="E126" s="4" t="s">
        <v>547</v>
      </c>
      <c r="F126" s="6">
        <v>45281</v>
      </c>
      <c r="G126" s="6">
        <v>45282</v>
      </c>
      <c r="H126" s="4">
        <v>1</v>
      </c>
      <c r="I126" s="4">
        <v>1</v>
      </c>
      <c r="J126" s="4">
        <v>1</v>
      </c>
      <c r="K126" s="4" t="s">
        <v>30</v>
      </c>
      <c r="L126" s="4">
        <v>355.14</v>
      </c>
      <c r="M126" s="4">
        <v>355.14</v>
      </c>
      <c r="N126" s="4" t="s">
        <v>548</v>
      </c>
      <c r="O126" s="4" t="s">
        <v>427</v>
      </c>
      <c r="P126" s="4" t="s">
        <v>33</v>
      </c>
      <c r="Q126" s="4">
        <v>0</v>
      </c>
      <c r="R126" s="7">
        <v>45241</v>
      </c>
      <c r="S126" s="6">
        <v>45285</v>
      </c>
      <c r="T126" s="4" t="s">
        <v>34</v>
      </c>
      <c r="U126" s="4">
        <v>355.14</v>
      </c>
      <c r="V126" s="4">
        <v>0</v>
      </c>
      <c r="W126" s="4">
        <v>0</v>
      </c>
      <c r="X126" s="4" t="s">
        <v>549</v>
      </c>
      <c r="Y126" s="4" t="s">
        <v>550</v>
      </c>
    </row>
    <row r="127" s="4" customFormat="1" spans="1:25">
      <c r="A127" s="4" t="s">
        <v>551</v>
      </c>
      <c r="B127" s="4" t="s">
        <v>26</v>
      </c>
      <c r="C127" s="4" t="s">
        <v>27</v>
      </c>
      <c r="D127" s="4" t="s">
        <v>552</v>
      </c>
      <c r="E127" s="4" t="s">
        <v>553</v>
      </c>
      <c r="F127" s="6">
        <v>45280</v>
      </c>
      <c r="G127" s="6">
        <v>45282</v>
      </c>
      <c r="H127" s="4">
        <v>1</v>
      </c>
      <c r="I127" s="4">
        <v>2</v>
      </c>
      <c r="J127" s="4">
        <v>2</v>
      </c>
      <c r="K127" s="4" t="s">
        <v>30</v>
      </c>
      <c r="L127" s="4">
        <v>683.8</v>
      </c>
      <c r="M127" s="4">
        <v>683.8</v>
      </c>
      <c r="N127" s="4" t="s">
        <v>554</v>
      </c>
      <c r="O127" s="4" t="s">
        <v>427</v>
      </c>
      <c r="P127" s="4" t="s">
        <v>33</v>
      </c>
      <c r="Q127" s="4">
        <v>0</v>
      </c>
      <c r="R127" s="7">
        <v>45241.0000115741</v>
      </c>
      <c r="S127" s="6">
        <v>45285</v>
      </c>
      <c r="T127" s="4" t="s">
        <v>34</v>
      </c>
      <c r="U127" s="4">
        <v>683.8</v>
      </c>
      <c r="V127" s="4">
        <v>0</v>
      </c>
      <c r="W127" s="4">
        <v>0</v>
      </c>
      <c r="X127" s="4" t="s">
        <v>555</v>
      </c>
      <c r="Y127" s="4" t="s">
        <v>75</v>
      </c>
    </row>
    <row r="128" s="4" customFormat="1" spans="1:25">
      <c r="A128" s="4" t="s">
        <v>556</v>
      </c>
      <c r="B128" s="4" t="s">
        <v>26</v>
      </c>
      <c r="C128" s="4" t="s">
        <v>27</v>
      </c>
      <c r="D128" s="4" t="s">
        <v>456</v>
      </c>
      <c r="E128" s="4" t="s">
        <v>557</v>
      </c>
      <c r="F128" s="6">
        <v>45281</v>
      </c>
      <c r="G128" s="6">
        <v>45282</v>
      </c>
      <c r="H128" s="4">
        <v>1</v>
      </c>
      <c r="I128" s="4">
        <v>1</v>
      </c>
      <c r="J128" s="4">
        <v>1</v>
      </c>
      <c r="K128" s="4" t="s">
        <v>30</v>
      </c>
      <c r="L128" s="4">
        <v>323.55</v>
      </c>
      <c r="M128" s="4">
        <v>323.55</v>
      </c>
      <c r="N128" s="4" t="s">
        <v>558</v>
      </c>
      <c r="O128" s="4" t="s">
        <v>427</v>
      </c>
      <c r="P128" s="4" t="s">
        <v>33</v>
      </c>
      <c r="Q128" s="4">
        <v>0</v>
      </c>
      <c r="R128" s="7">
        <v>45241.0000115741</v>
      </c>
      <c r="S128" s="6">
        <v>45285</v>
      </c>
      <c r="T128" s="4" t="s">
        <v>34</v>
      </c>
      <c r="U128" s="4">
        <v>323.55</v>
      </c>
      <c r="V128" s="4">
        <v>0</v>
      </c>
      <c r="W128" s="4">
        <v>0</v>
      </c>
      <c r="X128" s="4" t="s">
        <v>559</v>
      </c>
      <c r="Y128" s="4" t="s">
        <v>560</v>
      </c>
    </row>
    <row r="129" s="4" customFormat="1" spans="1:25">
      <c r="A129" s="4" t="s">
        <v>561</v>
      </c>
      <c r="B129" s="4" t="s">
        <v>26</v>
      </c>
      <c r="C129" s="4" t="s">
        <v>27</v>
      </c>
      <c r="D129" s="4" t="s">
        <v>562</v>
      </c>
      <c r="E129" s="4" t="s">
        <v>563</v>
      </c>
      <c r="F129" s="6">
        <v>45280</v>
      </c>
      <c r="G129" s="6">
        <v>45282</v>
      </c>
      <c r="H129" s="4">
        <v>1</v>
      </c>
      <c r="I129" s="4">
        <v>2</v>
      </c>
      <c r="J129" s="4">
        <v>2</v>
      </c>
      <c r="K129" s="4" t="s">
        <v>30</v>
      </c>
      <c r="L129" s="4">
        <v>1046.36</v>
      </c>
      <c r="M129" s="4">
        <v>1046.36</v>
      </c>
      <c r="N129" s="4" t="s">
        <v>564</v>
      </c>
      <c r="O129" s="4" t="s">
        <v>427</v>
      </c>
      <c r="P129" s="4" t="s">
        <v>33</v>
      </c>
      <c r="Q129" s="4">
        <v>0</v>
      </c>
      <c r="R129" s="7">
        <v>45241</v>
      </c>
      <c r="S129" s="6">
        <v>45285</v>
      </c>
      <c r="T129" s="4" t="s">
        <v>34</v>
      </c>
      <c r="U129" s="4">
        <v>1046.36</v>
      </c>
      <c r="V129" s="4">
        <v>0</v>
      </c>
      <c r="W129" s="4">
        <v>0</v>
      </c>
      <c r="X129" s="4" t="s">
        <v>565</v>
      </c>
      <c r="Y129" s="4" t="s">
        <v>566</v>
      </c>
    </row>
    <row r="130" s="4" customFormat="1" spans="1:25">
      <c r="A130" s="4" t="s">
        <v>567</v>
      </c>
      <c r="B130" s="4" t="s">
        <v>26</v>
      </c>
      <c r="C130" s="4" t="s">
        <v>27</v>
      </c>
      <c r="D130" s="4" t="s">
        <v>245</v>
      </c>
      <c r="E130" s="4" t="s">
        <v>246</v>
      </c>
      <c r="F130" s="6">
        <v>45281</v>
      </c>
      <c r="G130" s="6">
        <v>45282</v>
      </c>
      <c r="H130" s="4">
        <v>1</v>
      </c>
      <c r="I130" s="4">
        <v>1</v>
      </c>
      <c r="J130" s="4">
        <v>1</v>
      </c>
      <c r="K130" s="4" t="s">
        <v>30</v>
      </c>
      <c r="L130" s="4">
        <v>561.27</v>
      </c>
      <c r="M130" s="4">
        <v>561.27</v>
      </c>
      <c r="N130" s="4" t="s">
        <v>247</v>
      </c>
      <c r="O130" s="4" t="s">
        <v>427</v>
      </c>
      <c r="P130" s="4" t="s">
        <v>33</v>
      </c>
      <c r="Q130" s="4">
        <v>0</v>
      </c>
      <c r="R130" s="7">
        <v>45243</v>
      </c>
      <c r="S130" s="6">
        <v>45285</v>
      </c>
      <c r="T130" s="4" t="s">
        <v>34</v>
      </c>
      <c r="U130" s="4">
        <v>561.27</v>
      </c>
      <c r="V130" s="4">
        <v>0</v>
      </c>
      <c r="W130" s="4">
        <v>0</v>
      </c>
      <c r="X130" s="4" t="s">
        <v>568</v>
      </c>
      <c r="Y130" s="4" t="s">
        <v>569</v>
      </c>
    </row>
    <row r="131" s="4" customFormat="1" spans="1:25">
      <c r="A131" s="4" t="s">
        <v>471</v>
      </c>
      <c r="B131" s="4" t="s">
        <v>26</v>
      </c>
      <c r="C131" s="4" t="s">
        <v>37</v>
      </c>
      <c r="D131" s="4" t="s">
        <v>472</v>
      </c>
      <c r="E131" s="4" t="s">
        <v>473</v>
      </c>
      <c r="F131" s="6">
        <v>45281</v>
      </c>
      <c r="G131" s="6">
        <v>45282</v>
      </c>
      <c r="H131" s="4">
        <v>1</v>
      </c>
      <c r="I131" s="4">
        <v>1</v>
      </c>
      <c r="J131" s="4">
        <v>1</v>
      </c>
      <c r="K131" s="4" t="s">
        <v>30</v>
      </c>
      <c r="L131" s="4">
        <v>-266.27</v>
      </c>
      <c r="M131" s="4">
        <v>-266.27</v>
      </c>
      <c r="N131" s="4" t="s">
        <v>474</v>
      </c>
      <c r="O131" s="4" t="s">
        <v>427</v>
      </c>
      <c r="P131" s="4" t="s">
        <v>33</v>
      </c>
      <c r="Q131" s="4">
        <v>0</v>
      </c>
      <c r="R131" s="7">
        <v>45222.0000115741</v>
      </c>
      <c r="S131" s="6">
        <v>45285</v>
      </c>
      <c r="T131" s="4" t="s">
        <v>34</v>
      </c>
      <c r="U131" s="4">
        <v>-266.27</v>
      </c>
      <c r="V131" s="4">
        <v>0</v>
      </c>
      <c r="W131" s="4">
        <v>0</v>
      </c>
      <c r="X131" s="4" t="s">
        <v>475</v>
      </c>
      <c r="Y131" s="4" t="s">
        <v>75</v>
      </c>
    </row>
    <row r="132" s="4" customFormat="1" spans="1:25">
      <c r="A132" s="4" t="s">
        <v>570</v>
      </c>
      <c r="B132" s="4" t="s">
        <v>26</v>
      </c>
      <c r="C132" s="4" t="s">
        <v>27</v>
      </c>
      <c r="D132" s="4" t="s">
        <v>571</v>
      </c>
      <c r="E132" s="4" t="s">
        <v>572</v>
      </c>
      <c r="F132" s="6">
        <v>45281</v>
      </c>
      <c r="G132" s="6">
        <v>45282</v>
      </c>
      <c r="H132" s="4">
        <v>1</v>
      </c>
      <c r="I132" s="4">
        <v>1</v>
      </c>
      <c r="J132" s="4">
        <v>1</v>
      </c>
      <c r="K132" s="4" t="s">
        <v>30</v>
      </c>
      <c r="L132" s="4">
        <v>807.64</v>
      </c>
      <c r="M132" s="4">
        <v>807.64</v>
      </c>
      <c r="N132" s="4" t="s">
        <v>573</v>
      </c>
      <c r="O132" s="4" t="s">
        <v>427</v>
      </c>
      <c r="P132" s="4" t="s">
        <v>33</v>
      </c>
      <c r="Q132" s="4">
        <v>0</v>
      </c>
      <c r="R132" s="7">
        <v>45244.0000115741</v>
      </c>
      <c r="S132" s="6">
        <v>45285</v>
      </c>
      <c r="T132" s="4" t="s">
        <v>34</v>
      </c>
      <c r="U132" s="4">
        <v>807.64</v>
      </c>
      <c r="V132" s="4">
        <v>0</v>
      </c>
      <c r="W132" s="4">
        <v>0</v>
      </c>
      <c r="X132" s="4" t="s">
        <v>574</v>
      </c>
      <c r="Y132" s="4" t="s">
        <v>75</v>
      </c>
    </row>
    <row r="133" s="4" customFormat="1" spans="1:25">
      <c r="A133" s="4" t="s">
        <v>540</v>
      </c>
      <c r="B133" s="4" t="s">
        <v>26</v>
      </c>
      <c r="C133" s="4" t="s">
        <v>37</v>
      </c>
      <c r="D133" s="4" t="s">
        <v>541</v>
      </c>
      <c r="E133" s="4" t="s">
        <v>542</v>
      </c>
      <c r="F133" s="6">
        <v>45281</v>
      </c>
      <c r="G133" s="6">
        <v>45282</v>
      </c>
      <c r="H133" s="4">
        <v>1</v>
      </c>
      <c r="I133" s="4">
        <v>1</v>
      </c>
      <c r="J133" s="4">
        <v>1</v>
      </c>
      <c r="K133" s="4" t="s">
        <v>30</v>
      </c>
      <c r="L133" s="4">
        <v>-182.91</v>
      </c>
      <c r="M133" s="4">
        <v>-182.91</v>
      </c>
      <c r="N133" s="4" t="s">
        <v>543</v>
      </c>
      <c r="O133" s="4" t="s">
        <v>427</v>
      </c>
      <c r="P133" s="4" t="s">
        <v>33</v>
      </c>
      <c r="Q133" s="4">
        <v>0</v>
      </c>
      <c r="R133" s="7">
        <v>45240</v>
      </c>
      <c r="S133" s="6">
        <v>45285</v>
      </c>
      <c r="T133" s="4" t="s">
        <v>34</v>
      </c>
      <c r="U133" s="4">
        <v>-182.91</v>
      </c>
      <c r="V133" s="4">
        <v>0</v>
      </c>
      <c r="W133" s="4">
        <v>0</v>
      </c>
      <c r="X133" s="4" t="s">
        <v>544</v>
      </c>
      <c r="Y133" s="4" t="s">
        <v>75</v>
      </c>
    </row>
    <row r="134" s="4" customFormat="1" spans="1:25">
      <c r="A134" s="4" t="s">
        <v>575</v>
      </c>
      <c r="B134" s="4" t="s">
        <v>26</v>
      </c>
      <c r="C134" s="4" t="s">
        <v>27</v>
      </c>
      <c r="D134" s="4" t="s">
        <v>576</v>
      </c>
      <c r="E134" s="4" t="s">
        <v>577</v>
      </c>
      <c r="F134" s="6">
        <v>45280</v>
      </c>
      <c r="G134" s="6">
        <v>45282</v>
      </c>
      <c r="H134" s="4">
        <v>1</v>
      </c>
      <c r="I134" s="4">
        <v>2</v>
      </c>
      <c r="J134" s="4">
        <v>2</v>
      </c>
      <c r="K134" s="4" t="s">
        <v>30</v>
      </c>
      <c r="L134" s="4">
        <v>1199.37</v>
      </c>
      <c r="M134" s="4">
        <v>1199.37</v>
      </c>
      <c r="N134" s="4" t="s">
        <v>578</v>
      </c>
      <c r="O134" s="4" t="s">
        <v>427</v>
      </c>
      <c r="P134" s="4" t="s">
        <v>33</v>
      </c>
      <c r="Q134" s="4">
        <v>0</v>
      </c>
      <c r="R134" s="7">
        <v>45244.0000115741</v>
      </c>
      <c r="S134" s="6">
        <v>45285</v>
      </c>
      <c r="T134" s="4" t="s">
        <v>34</v>
      </c>
      <c r="U134" s="4">
        <v>1199.37</v>
      </c>
      <c r="V134" s="4">
        <v>0</v>
      </c>
      <c r="W134" s="4">
        <v>0</v>
      </c>
      <c r="X134" s="4" t="s">
        <v>579</v>
      </c>
      <c r="Y134" s="4" t="s">
        <v>580</v>
      </c>
    </row>
    <row r="135" s="4" customFormat="1" spans="1:25">
      <c r="A135" s="4" t="s">
        <v>581</v>
      </c>
      <c r="B135" s="4" t="s">
        <v>26</v>
      </c>
      <c r="C135" s="4" t="s">
        <v>27</v>
      </c>
      <c r="D135" s="4" t="s">
        <v>582</v>
      </c>
      <c r="E135" s="4" t="s">
        <v>583</v>
      </c>
      <c r="F135" s="6">
        <v>45280</v>
      </c>
      <c r="G135" s="6">
        <v>45282</v>
      </c>
      <c r="H135" s="4">
        <v>1</v>
      </c>
      <c r="I135" s="4">
        <v>2</v>
      </c>
      <c r="J135" s="4">
        <v>2</v>
      </c>
      <c r="K135" s="4" t="s">
        <v>30</v>
      </c>
      <c r="L135" s="4">
        <v>1831.32</v>
      </c>
      <c r="M135" s="4">
        <v>1831.32</v>
      </c>
      <c r="N135" s="4" t="s">
        <v>584</v>
      </c>
      <c r="O135" s="4" t="s">
        <v>427</v>
      </c>
      <c r="P135" s="4" t="s">
        <v>33</v>
      </c>
      <c r="Q135" s="4">
        <v>0</v>
      </c>
      <c r="R135" s="7">
        <v>45244.0000115741</v>
      </c>
      <c r="S135" s="6">
        <v>45285</v>
      </c>
      <c r="T135" s="4" t="s">
        <v>34</v>
      </c>
      <c r="U135" s="4">
        <v>1831.32</v>
      </c>
      <c r="V135" s="4">
        <v>0</v>
      </c>
      <c r="W135" s="4">
        <v>0</v>
      </c>
      <c r="X135" s="4" t="s">
        <v>585</v>
      </c>
      <c r="Y135" s="4" t="s">
        <v>75</v>
      </c>
    </row>
    <row r="136" s="4" customFormat="1" spans="1:25">
      <c r="A136" s="4" t="s">
        <v>586</v>
      </c>
      <c r="B136" s="4" t="s">
        <v>26</v>
      </c>
      <c r="C136" s="4" t="s">
        <v>27</v>
      </c>
      <c r="D136" s="4" t="s">
        <v>587</v>
      </c>
      <c r="E136" s="4" t="s">
        <v>572</v>
      </c>
      <c r="F136" s="6">
        <v>45280</v>
      </c>
      <c r="G136" s="6">
        <v>45282</v>
      </c>
      <c r="H136" s="4">
        <v>1</v>
      </c>
      <c r="I136" s="4">
        <v>2</v>
      </c>
      <c r="J136" s="4">
        <v>2</v>
      </c>
      <c r="K136" s="4" t="s">
        <v>30</v>
      </c>
      <c r="L136" s="4">
        <v>843.96</v>
      </c>
      <c r="M136" s="4">
        <v>843.96</v>
      </c>
      <c r="N136" s="4" t="s">
        <v>588</v>
      </c>
      <c r="O136" s="4" t="s">
        <v>427</v>
      </c>
      <c r="P136" s="4" t="s">
        <v>33</v>
      </c>
      <c r="Q136" s="4">
        <v>0</v>
      </c>
      <c r="R136" s="7">
        <v>45245</v>
      </c>
      <c r="S136" s="6">
        <v>45285</v>
      </c>
      <c r="T136" s="4" t="s">
        <v>34</v>
      </c>
      <c r="U136" s="4">
        <v>843.96</v>
      </c>
      <c r="V136" s="4">
        <v>0</v>
      </c>
      <c r="W136" s="4">
        <v>0</v>
      </c>
      <c r="X136" s="4" t="s">
        <v>589</v>
      </c>
      <c r="Y136" s="4" t="s">
        <v>590</v>
      </c>
    </row>
    <row r="137" s="4" customFormat="1" spans="1:25">
      <c r="A137" s="4" t="s">
        <v>591</v>
      </c>
      <c r="B137" s="4" t="s">
        <v>26</v>
      </c>
      <c r="C137" s="4" t="s">
        <v>27</v>
      </c>
      <c r="D137" s="4" t="s">
        <v>191</v>
      </c>
      <c r="E137" s="4" t="s">
        <v>592</v>
      </c>
      <c r="F137" s="6">
        <v>45280</v>
      </c>
      <c r="G137" s="6">
        <v>45282</v>
      </c>
      <c r="H137" s="4">
        <v>1</v>
      </c>
      <c r="I137" s="4">
        <v>2</v>
      </c>
      <c r="J137" s="4">
        <v>2</v>
      </c>
      <c r="K137" s="4" t="s">
        <v>30</v>
      </c>
      <c r="L137" s="4">
        <v>553.32</v>
      </c>
      <c r="M137" s="4">
        <v>553.32</v>
      </c>
      <c r="N137" s="4" t="s">
        <v>593</v>
      </c>
      <c r="O137" s="4" t="s">
        <v>427</v>
      </c>
      <c r="P137" s="4" t="s">
        <v>33</v>
      </c>
      <c r="Q137" s="4">
        <v>0</v>
      </c>
      <c r="R137" s="7">
        <v>45246</v>
      </c>
      <c r="S137" s="6">
        <v>45285</v>
      </c>
      <c r="T137" s="4" t="s">
        <v>34</v>
      </c>
      <c r="U137" s="4">
        <v>553.32</v>
      </c>
      <c r="V137" s="4">
        <v>0</v>
      </c>
      <c r="W137" s="4">
        <v>0</v>
      </c>
      <c r="X137" s="4" t="s">
        <v>594</v>
      </c>
      <c r="Y137" s="4" t="s">
        <v>595</v>
      </c>
    </row>
    <row r="138" s="4" customFormat="1" spans="1:25">
      <c r="A138" s="4" t="s">
        <v>596</v>
      </c>
      <c r="B138" s="4" t="s">
        <v>26</v>
      </c>
      <c r="C138" s="4" t="s">
        <v>27</v>
      </c>
      <c r="D138" s="4" t="s">
        <v>597</v>
      </c>
      <c r="E138" s="4" t="s">
        <v>598</v>
      </c>
      <c r="F138" s="6">
        <v>45278</v>
      </c>
      <c r="G138" s="6">
        <v>45282</v>
      </c>
      <c r="H138" s="4">
        <v>1</v>
      </c>
      <c r="I138" s="4">
        <v>4</v>
      </c>
      <c r="J138" s="4">
        <v>4</v>
      </c>
      <c r="K138" s="4" t="s">
        <v>30</v>
      </c>
      <c r="L138" s="4">
        <v>1814.09</v>
      </c>
      <c r="M138" s="4">
        <v>1814.09</v>
      </c>
      <c r="N138" s="4" t="s">
        <v>599</v>
      </c>
      <c r="O138" s="4" t="s">
        <v>427</v>
      </c>
      <c r="P138" s="4" t="s">
        <v>33</v>
      </c>
      <c r="Q138" s="4">
        <v>0</v>
      </c>
      <c r="R138" s="7">
        <v>45246</v>
      </c>
      <c r="S138" s="6">
        <v>45285</v>
      </c>
      <c r="T138" s="4" t="s">
        <v>34</v>
      </c>
      <c r="U138" s="4">
        <v>1814.09</v>
      </c>
      <c r="V138" s="4">
        <v>0</v>
      </c>
      <c r="W138" s="4">
        <v>0</v>
      </c>
      <c r="X138" s="4" t="s">
        <v>600</v>
      </c>
      <c r="Y138" s="4" t="s">
        <v>601</v>
      </c>
    </row>
    <row r="139" s="4" customFormat="1" spans="1:25">
      <c r="A139" s="4" t="s">
        <v>602</v>
      </c>
      <c r="B139" s="4" t="s">
        <v>26</v>
      </c>
      <c r="C139" s="4" t="s">
        <v>27</v>
      </c>
      <c r="D139" s="4" t="s">
        <v>603</v>
      </c>
      <c r="E139" s="4" t="s">
        <v>604</v>
      </c>
      <c r="F139" s="6">
        <v>45279</v>
      </c>
      <c r="G139" s="6">
        <v>45282</v>
      </c>
      <c r="H139" s="4">
        <v>1</v>
      </c>
      <c r="I139" s="4">
        <v>3</v>
      </c>
      <c r="J139" s="4">
        <v>3</v>
      </c>
      <c r="K139" s="4" t="s">
        <v>30</v>
      </c>
      <c r="L139" s="4">
        <v>1232.09</v>
      </c>
      <c r="M139" s="4">
        <v>1232.09</v>
      </c>
      <c r="N139" s="4" t="s">
        <v>605</v>
      </c>
      <c r="O139" s="4" t="s">
        <v>427</v>
      </c>
      <c r="P139" s="4" t="s">
        <v>33</v>
      </c>
      <c r="Q139" s="4">
        <v>0</v>
      </c>
      <c r="R139" s="7">
        <v>45247.0000115741</v>
      </c>
      <c r="S139" s="6">
        <v>45285</v>
      </c>
      <c r="T139" s="4" t="s">
        <v>34</v>
      </c>
      <c r="U139" s="4">
        <v>1232.09</v>
      </c>
      <c r="V139" s="4">
        <v>0</v>
      </c>
      <c r="W139" s="4">
        <v>0</v>
      </c>
      <c r="X139" s="4" t="s">
        <v>606</v>
      </c>
      <c r="Y139" s="4" t="s">
        <v>75</v>
      </c>
    </row>
    <row r="140" s="4" customFormat="1" spans="1:25">
      <c r="A140" s="4" t="s">
        <v>607</v>
      </c>
      <c r="B140" s="4" t="s">
        <v>26</v>
      </c>
      <c r="C140" s="4" t="s">
        <v>27</v>
      </c>
      <c r="D140" s="4" t="s">
        <v>608</v>
      </c>
      <c r="E140" s="4" t="s">
        <v>609</v>
      </c>
      <c r="F140" s="6">
        <v>45278</v>
      </c>
      <c r="G140" s="6">
        <v>45282</v>
      </c>
      <c r="H140" s="4">
        <v>1</v>
      </c>
      <c r="I140" s="4">
        <v>4</v>
      </c>
      <c r="J140" s="4">
        <v>4</v>
      </c>
      <c r="K140" s="4" t="s">
        <v>30</v>
      </c>
      <c r="L140" s="4">
        <v>1171.88</v>
      </c>
      <c r="M140" s="4">
        <v>1171.88</v>
      </c>
      <c r="N140" s="4" t="s">
        <v>610</v>
      </c>
      <c r="O140" s="4" t="s">
        <v>427</v>
      </c>
      <c r="P140" s="4" t="s">
        <v>33</v>
      </c>
      <c r="Q140" s="4">
        <v>0</v>
      </c>
      <c r="R140" s="7">
        <v>45247</v>
      </c>
      <c r="S140" s="6">
        <v>45285</v>
      </c>
      <c r="T140" s="4" t="s">
        <v>34</v>
      </c>
      <c r="U140" s="4">
        <v>1171.88</v>
      </c>
      <c r="V140" s="4">
        <v>0</v>
      </c>
      <c r="W140" s="4">
        <v>0</v>
      </c>
      <c r="X140" s="4" t="s">
        <v>611</v>
      </c>
      <c r="Y140" s="4" t="s">
        <v>75</v>
      </c>
    </row>
    <row r="141" s="4" customFormat="1" spans="1:25">
      <c r="A141" s="4" t="s">
        <v>612</v>
      </c>
      <c r="B141" s="4" t="s">
        <v>26</v>
      </c>
      <c r="C141" s="4" t="s">
        <v>27</v>
      </c>
      <c r="D141" s="4" t="s">
        <v>213</v>
      </c>
      <c r="E141" s="4" t="s">
        <v>613</v>
      </c>
      <c r="F141" s="6">
        <v>45280</v>
      </c>
      <c r="G141" s="6">
        <v>45282</v>
      </c>
      <c r="H141" s="4">
        <v>3</v>
      </c>
      <c r="I141" s="4">
        <v>2</v>
      </c>
      <c r="J141" s="4">
        <v>6</v>
      </c>
      <c r="K141" s="4" t="s">
        <v>30</v>
      </c>
      <c r="L141" s="4">
        <v>3372.36</v>
      </c>
      <c r="M141" s="4">
        <v>3372.36</v>
      </c>
      <c r="N141" s="4" t="s">
        <v>614</v>
      </c>
      <c r="O141" s="4" t="s">
        <v>427</v>
      </c>
      <c r="P141" s="4" t="s">
        <v>33</v>
      </c>
      <c r="Q141" s="4">
        <v>0</v>
      </c>
      <c r="R141" s="7">
        <v>45247</v>
      </c>
      <c r="S141" s="6">
        <v>45285</v>
      </c>
      <c r="T141" s="4" t="s">
        <v>34</v>
      </c>
      <c r="U141" s="4">
        <v>3372.36</v>
      </c>
      <c r="V141" s="4">
        <v>0</v>
      </c>
      <c r="W141" s="4">
        <v>0</v>
      </c>
      <c r="X141" s="4" t="s">
        <v>615</v>
      </c>
      <c r="Y141" s="4" t="s">
        <v>616</v>
      </c>
    </row>
    <row r="142" s="4" customFormat="1" spans="1:25">
      <c r="A142" s="4" t="s">
        <v>617</v>
      </c>
      <c r="B142" s="4" t="s">
        <v>26</v>
      </c>
      <c r="C142" s="4" t="s">
        <v>27</v>
      </c>
      <c r="D142" s="4" t="s">
        <v>618</v>
      </c>
      <c r="E142" s="4" t="s">
        <v>619</v>
      </c>
      <c r="F142" s="6">
        <v>45275</v>
      </c>
      <c r="G142" s="6">
        <v>45282</v>
      </c>
      <c r="H142" s="4">
        <v>1</v>
      </c>
      <c r="I142" s="4">
        <v>7</v>
      </c>
      <c r="J142" s="4">
        <v>7</v>
      </c>
      <c r="K142" s="4" t="s">
        <v>30</v>
      </c>
      <c r="L142" s="4">
        <v>4794.27</v>
      </c>
      <c r="M142" s="4">
        <v>4794.27</v>
      </c>
      <c r="N142" s="4" t="s">
        <v>620</v>
      </c>
      <c r="O142" s="4" t="s">
        <v>427</v>
      </c>
      <c r="P142" s="4" t="s">
        <v>33</v>
      </c>
      <c r="Q142" s="4">
        <v>0</v>
      </c>
      <c r="R142" s="7">
        <v>45248</v>
      </c>
      <c r="S142" s="6">
        <v>45285</v>
      </c>
      <c r="T142" s="4" t="s">
        <v>34</v>
      </c>
      <c r="U142" s="4">
        <v>4794.27</v>
      </c>
      <c r="V142" s="4">
        <v>0</v>
      </c>
      <c r="W142" s="4">
        <v>0</v>
      </c>
      <c r="X142" s="4" t="s">
        <v>621</v>
      </c>
      <c r="Y142" s="4" t="s">
        <v>622</v>
      </c>
    </row>
    <row r="143" s="4" customFormat="1" spans="1:25">
      <c r="A143" s="4" t="s">
        <v>623</v>
      </c>
      <c r="B143" s="4" t="s">
        <v>26</v>
      </c>
      <c r="C143" s="4" t="s">
        <v>27</v>
      </c>
      <c r="D143" s="4" t="s">
        <v>176</v>
      </c>
      <c r="E143" s="4" t="s">
        <v>136</v>
      </c>
      <c r="F143" s="6">
        <v>45278</v>
      </c>
      <c r="G143" s="6">
        <v>45282</v>
      </c>
      <c r="H143" s="4">
        <v>1</v>
      </c>
      <c r="I143" s="4">
        <v>4</v>
      </c>
      <c r="J143" s="4">
        <v>4</v>
      </c>
      <c r="K143" s="4" t="s">
        <v>30</v>
      </c>
      <c r="L143" s="4">
        <v>5643.68</v>
      </c>
      <c r="M143" s="4">
        <v>5643.68</v>
      </c>
      <c r="N143" s="4" t="s">
        <v>624</v>
      </c>
      <c r="O143" s="4" t="s">
        <v>427</v>
      </c>
      <c r="P143" s="4" t="s">
        <v>33</v>
      </c>
      <c r="Q143" s="4">
        <v>0</v>
      </c>
      <c r="R143" s="7">
        <v>45248</v>
      </c>
      <c r="S143" s="6">
        <v>45285</v>
      </c>
      <c r="T143" s="4" t="s">
        <v>34</v>
      </c>
      <c r="U143" s="4">
        <v>5643.68</v>
      </c>
      <c r="V143" s="4">
        <v>0</v>
      </c>
      <c r="W143" s="4">
        <v>0</v>
      </c>
      <c r="X143" s="4" t="s">
        <v>625</v>
      </c>
      <c r="Y143" s="4" t="s">
        <v>626</v>
      </c>
    </row>
    <row r="144" s="4" customFormat="1" spans="1:25">
      <c r="A144" s="4" t="s">
        <v>627</v>
      </c>
      <c r="B144" s="4" t="s">
        <v>26</v>
      </c>
      <c r="C144" s="4" t="s">
        <v>27</v>
      </c>
      <c r="D144" s="4" t="s">
        <v>628</v>
      </c>
      <c r="E144" s="4" t="s">
        <v>629</v>
      </c>
      <c r="F144" s="6">
        <v>45280</v>
      </c>
      <c r="G144" s="6">
        <v>45282</v>
      </c>
      <c r="H144" s="4">
        <v>1</v>
      </c>
      <c r="I144" s="4">
        <v>2</v>
      </c>
      <c r="J144" s="4">
        <v>2</v>
      </c>
      <c r="K144" s="4" t="s">
        <v>30</v>
      </c>
      <c r="L144" s="4">
        <v>878.32</v>
      </c>
      <c r="M144" s="4">
        <v>878.32</v>
      </c>
      <c r="N144" s="4" t="s">
        <v>593</v>
      </c>
      <c r="O144" s="4" t="s">
        <v>427</v>
      </c>
      <c r="P144" s="4" t="s">
        <v>33</v>
      </c>
      <c r="Q144" s="4">
        <v>0</v>
      </c>
      <c r="R144" s="7">
        <v>45248.0000115741</v>
      </c>
      <c r="S144" s="6">
        <v>45285</v>
      </c>
      <c r="T144" s="4" t="s">
        <v>34</v>
      </c>
      <c r="U144" s="4">
        <v>878.32</v>
      </c>
      <c r="V144" s="4">
        <v>0</v>
      </c>
      <c r="W144" s="4">
        <v>0</v>
      </c>
      <c r="X144" s="4" t="s">
        <v>630</v>
      </c>
      <c r="Y144" s="4" t="s">
        <v>631</v>
      </c>
    </row>
    <row r="145" s="4" customFormat="1" spans="1:25">
      <c r="A145" s="4" t="s">
        <v>591</v>
      </c>
      <c r="B145" s="4" t="s">
        <v>26</v>
      </c>
      <c r="C145" s="4" t="s">
        <v>37</v>
      </c>
      <c r="D145" s="4" t="s">
        <v>191</v>
      </c>
      <c r="E145" s="4" t="s">
        <v>592</v>
      </c>
      <c r="F145" s="6">
        <v>45280</v>
      </c>
      <c r="G145" s="6">
        <v>45282</v>
      </c>
      <c r="H145" s="4">
        <v>1</v>
      </c>
      <c r="I145" s="4">
        <v>2</v>
      </c>
      <c r="J145" s="4">
        <v>2</v>
      </c>
      <c r="K145" s="4" t="s">
        <v>30</v>
      </c>
      <c r="L145" s="4">
        <v>-553.32</v>
      </c>
      <c r="M145" s="4">
        <v>-553.32</v>
      </c>
      <c r="N145" s="4" t="s">
        <v>593</v>
      </c>
      <c r="O145" s="4" t="s">
        <v>427</v>
      </c>
      <c r="P145" s="4" t="s">
        <v>33</v>
      </c>
      <c r="Q145" s="4">
        <v>0</v>
      </c>
      <c r="R145" s="7">
        <v>45246</v>
      </c>
      <c r="S145" s="6">
        <v>45285</v>
      </c>
      <c r="T145" s="4" t="s">
        <v>34</v>
      </c>
      <c r="U145" s="4">
        <v>-553.32</v>
      </c>
      <c r="V145" s="4">
        <v>0</v>
      </c>
      <c r="W145" s="4">
        <v>0</v>
      </c>
      <c r="X145" s="4" t="s">
        <v>594</v>
      </c>
      <c r="Y145" s="4" t="s">
        <v>595</v>
      </c>
    </row>
    <row r="146" s="4" customFormat="1" spans="1:25">
      <c r="A146" s="4" t="s">
        <v>632</v>
      </c>
      <c r="B146" s="4" t="s">
        <v>26</v>
      </c>
      <c r="C146" s="4" t="s">
        <v>27</v>
      </c>
      <c r="D146" s="4" t="s">
        <v>633</v>
      </c>
      <c r="E146" s="4" t="s">
        <v>604</v>
      </c>
      <c r="F146" s="6">
        <v>45281</v>
      </c>
      <c r="G146" s="6">
        <v>45282</v>
      </c>
      <c r="H146" s="4">
        <v>1</v>
      </c>
      <c r="I146" s="4">
        <v>1</v>
      </c>
      <c r="J146" s="4">
        <v>1</v>
      </c>
      <c r="K146" s="4" t="s">
        <v>30</v>
      </c>
      <c r="L146" s="4">
        <v>544.3</v>
      </c>
      <c r="M146" s="4">
        <v>544.3</v>
      </c>
      <c r="N146" s="4" t="s">
        <v>634</v>
      </c>
      <c r="O146" s="4" t="s">
        <v>427</v>
      </c>
      <c r="P146" s="4" t="s">
        <v>33</v>
      </c>
      <c r="Q146" s="4">
        <v>0</v>
      </c>
      <c r="R146" s="7">
        <v>45249</v>
      </c>
      <c r="S146" s="6">
        <v>45285</v>
      </c>
      <c r="T146" s="4" t="s">
        <v>34</v>
      </c>
      <c r="U146" s="4">
        <v>544.3</v>
      </c>
      <c r="V146" s="4">
        <v>0</v>
      </c>
      <c r="W146" s="4">
        <v>0</v>
      </c>
      <c r="X146" s="4" t="s">
        <v>635</v>
      </c>
      <c r="Y146" s="4" t="s">
        <v>636</v>
      </c>
    </row>
    <row r="147" s="4" customFormat="1" spans="1:25">
      <c r="A147" s="4" t="s">
        <v>637</v>
      </c>
      <c r="B147" s="4" t="s">
        <v>26</v>
      </c>
      <c r="C147" s="4" t="s">
        <v>27</v>
      </c>
      <c r="D147" s="4" t="s">
        <v>638</v>
      </c>
      <c r="E147" s="4" t="s">
        <v>639</v>
      </c>
      <c r="F147" s="6">
        <v>45280</v>
      </c>
      <c r="G147" s="6">
        <v>45282</v>
      </c>
      <c r="H147" s="4">
        <v>3</v>
      </c>
      <c r="I147" s="4">
        <v>2</v>
      </c>
      <c r="J147" s="4">
        <v>6</v>
      </c>
      <c r="K147" s="4" t="s">
        <v>30</v>
      </c>
      <c r="L147" s="4">
        <v>3615.78</v>
      </c>
      <c r="M147" s="4">
        <v>3615.78</v>
      </c>
      <c r="N147" s="4" t="s">
        <v>640</v>
      </c>
      <c r="O147" s="4" t="s">
        <v>427</v>
      </c>
      <c r="P147" s="4" t="s">
        <v>33</v>
      </c>
      <c r="Q147" s="4">
        <v>0</v>
      </c>
      <c r="R147" s="7">
        <v>45249.0000115741</v>
      </c>
      <c r="S147" s="6">
        <v>45285</v>
      </c>
      <c r="T147" s="4" t="s">
        <v>34</v>
      </c>
      <c r="U147" s="4">
        <v>3615.78</v>
      </c>
      <c r="V147" s="4">
        <v>0</v>
      </c>
      <c r="W147" s="4">
        <v>0</v>
      </c>
      <c r="X147" s="4" t="s">
        <v>641</v>
      </c>
      <c r="Y147" s="4" t="s">
        <v>75</v>
      </c>
    </row>
    <row r="148" s="4" customFormat="1" spans="1:25">
      <c r="A148" s="4" t="s">
        <v>642</v>
      </c>
      <c r="B148" s="4" t="s">
        <v>26</v>
      </c>
      <c r="C148" s="4" t="s">
        <v>27</v>
      </c>
      <c r="D148" s="4" t="s">
        <v>643</v>
      </c>
      <c r="E148" s="4" t="s">
        <v>516</v>
      </c>
      <c r="F148" s="6">
        <v>45280</v>
      </c>
      <c r="G148" s="6">
        <v>45282</v>
      </c>
      <c r="H148" s="4">
        <v>1</v>
      </c>
      <c r="I148" s="4">
        <v>2</v>
      </c>
      <c r="J148" s="4">
        <v>2</v>
      </c>
      <c r="K148" s="4" t="s">
        <v>30</v>
      </c>
      <c r="L148" s="4">
        <v>1135.7</v>
      </c>
      <c r="M148" s="4">
        <v>1135.7</v>
      </c>
      <c r="N148" s="4" t="s">
        <v>644</v>
      </c>
      <c r="O148" s="4" t="s">
        <v>427</v>
      </c>
      <c r="P148" s="4" t="s">
        <v>33</v>
      </c>
      <c r="Q148" s="4">
        <v>0</v>
      </c>
      <c r="R148" s="7">
        <v>45249</v>
      </c>
      <c r="S148" s="6">
        <v>45285</v>
      </c>
      <c r="T148" s="4" t="s">
        <v>34</v>
      </c>
      <c r="U148" s="4">
        <v>1135.7</v>
      </c>
      <c r="V148" s="4">
        <v>0</v>
      </c>
      <c r="W148" s="4">
        <v>0</v>
      </c>
      <c r="X148" s="4" t="s">
        <v>645</v>
      </c>
      <c r="Y148" s="4" t="s">
        <v>646</v>
      </c>
    </row>
    <row r="149" s="4" customFormat="1" spans="1:25">
      <c r="A149" s="4" t="s">
        <v>647</v>
      </c>
      <c r="B149" s="4" t="s">
        <v>26</v>
      </c>
      <c r="C149" s="4" t="s">
        <v>27</v>
      </c>
      <c r="D149" s="4" t="s">
        <v>648</v>
      </c>
      <c r="E149" s="4" t="s">
        <v>649</v>
      </c>
      <c r="F149" s="6">
        <v>45281</v>
      </c>
      <c r="G149" s="6">
        <v>45282</v>
      </c>
      <c r="H149" s="4">
        <v>1</v>
      </c>
      <c r="I149" s="4">
        <v>1</v>
      </c>
      <c r="J149" s="4">
        <v>1</v>
      </c>
      <c r="K149" s="4" t="s">
        <v>30</v>
      </c>
      <c r="L149" s="4">
        <v>1227.97</v>
      </c>
      <c r="M149" s="4">
        <v>1227.97</v>
      </c>
      <c r="N149" s="4" t="s">
        <v>650</v>
      </c>
      <c r="O149" s="4" t="s">
        <v>427</v>
      </c>
      <c r="P149" s="4" t="s">
        <v>33</v>
      </c>
      <c r="Q149" s="4">
        <v>0</v>
      </c>
      <c r="R149" s="7">
        <v>45249</v>
      </c>
      <c r="S149" s="6">
        <v>45285</v>
      </c>
      <c r="T149" s="4" t="s">
        <v>34</v>
      </c>
      <c r="U149" s="4">
        <v>1227.97</v>
      </c>
      <c r="V149" s="4">
        <v>0</v>
      </c>
      <c r="W149" s="4">
        <v>0</v>
      </c>
      <c r="X149" s="4" t="s">
        <v>651</v>
      </c>
      <c r="Y149" s="4" t="s">
        <v>75</v>
      </c>
    </row>
    <row r="150" s="4" customFormat="1" spans="1:25">
      <c r="A150" s="4" t="s">
        <v>652</v>
      </c>
      <c r="B150" s="4" t="s">
        <v>26</v>
      </c>
      <c r="C150" s="4" t="s">
        <v>27</v>
      </c>
      <c r="D150" s="4" t="s">
        <v>653</v>
      </c>
      <c r="E150" s="4" t="s">
        <v>338</v>
      </c>
      <c r="F150" s="6">
        <v>45278</v>
      </c>
      <c r="G150" s="6">
        <v>45282</v>
      </c>
      <c r="H150" s="4">
        <v>1</v>
      </c>
      <c r="I150" s="4">
        <v>4</v>
      </c>
      <c r="J150" s="4">
        <v>4</v>
      </c>
      <c r="K150" s="4" t="s">
        <v>30</v>
      </c>
      <c r="L150" s="4">
        <v>3400.68</v>
      </c>
      <c r="M150" s="4">
        <v>3400.68</v>
      </c>
      <c r="N150" s="4" t="s">
        <v>654</v>
      </c>
      <c r="O150" s="4" t="s">
        <v>427</v>
      </c>
      <c r="P150" s="4" t="s">
        <v>33</v>
      </c>
      <c r="Q150" s="4">
        <v>0</v>
      </c>
      <c r="R150" s="7">
        <v>45250</v>
      </c>
      <c r="S150" s="6">
        <v>45285</v>
      </c>
      <c r="T150" s="4" t="s">
        <v>34</v>
      </c>
      <c r="U150" s="4">
        <v>3400.68</v>
      </c>
      <c r="V150" s="4">
        <v>0</v>
      </c>
      <c r="W150" s="4">
        <v>0</v>
      </c>
      <c r="X150" s="4" t="s">
        <v>655</v>
      </c>
      <c r="Y150" s="4" t="s">
        <v>75</v>
      </c>
    </row>
    <row r="151" s="4" customFormat="1" spans="1:25">
      <c r="A151" s="4" t="s">
        <v>656</v>
      </c>
      <c r="B151" s="4" t="s">
        <v>26</v>
      </c>
      <c r="C151" s="4" t="s">
        <v>27</v>
      </c>
      <c r="D151" s="4" t="s">
        <v>657</v>
      </c>
      <c r="E151" s="4" t="s">
        <v>658</v>
      </c>
      <c r="F151" s="6">
        <v>45281</v>
      </c>
      <c r="G151" s="6">
        <v>45282</v>
      </c>
      <c r="H151" s="4">
        <v>1</v>
      </c>
      <c r="I151" s="4">
        <v>1</v>
      </c>
      <c r="J151" s="4">
        <v>1</v>
      </c>
      <c r="K151" s="4" t="s">
        <v>30</v>
      </c>
      <c r="L151" s="4">
        <v>245.26</v>
      </c>
      <c r="M151" s="4">
        <v>245.26</v>
      </c>
      <c r="N151" s="4" t="s">
        <v>659</v>
      </c>
      <c r="O151" s="4" t="s">
        <v>427</v>
      </c>
      <c r="P151" s="4" t="s">
        <v>33</v>
      </c>
      <c r="Q151" s="4">
        <v>0</v>
      </c>
      <c r="R151" s="7">
        <v>45250</v>
      </c>
      <c r="S151" s="6">
        <v>45285</v>
      </c>
      <c r="T151" s="4" t="s">
        <v>34</v>
      </c>
      <c r="U151" s="4">
        <v>245.26</v>
      </c>
      <c r="V151" s="4">
        <v>0</v>
      </c>
      <c r="W151" s="4">
        <v>0</v>
      </c>
      <c r="X151" s="4" t="s">
        <v>660</v>
      </c>
      <c r="Y151" s="4" t="s">
        <v>661</v>
      </c>
    </row>
    <row r="152" s="4" customFormat="1" spans="1:25">
      <c r="A152" s="4" t="s">
        <v>662</v>
      </c>
      <c r="B152" s="4" t="s">
        <v>26</v>
      </c>
      <c r="C152" s="4" t="s">
        <v>27</v>
      </c>
      <c r="D152" s="4" t="s">
        <v>663</v>
      </c>
      <c r="E152" s="4" t="s">
        <v>664</v>
      </c>
      <c r="F152" s="6">
        <v>45277</v>
      </c>
      <c r="G152" s="6">
        <v>45282</v>
      </c>
      <c r="H152" s="4">
        <v>1</v>
      </c>
      <c r="I152" s="4">
        <v>5</v>
      </c>
      <c r="J152" s="4">
        <v>5</v>
      </c>
      <c r="K152" s="4" t="s">
        <v>30</v>
      </c>
      <c r="L152" s="4">
        <v>1784</v>
      </c>
      <c r="M152" s="4">
        <v>1784</v>
      </c>
      <c r="N152" s="4" t="s">
        <v>665</v>
      </c>
      <c r="O152" s="4" t="s">
        <v>427</v>
      </c>
      <c r="P152" s="4" t="s">
        <v>33</v>
      </c>
      <c r="Q152" s="4">
        <v>0</v>
      </c>
      <c r="R152" s="7">
        <v>45251</v>
      </c>
      <c r="S152" s="6">
        <v>45285</v>
      </c>
      <c r="T152" s="4" t="s">
        <v>34</v>
      </c>
      <c r="U152" s="4">
        <v>1784</v>
      </c>
      <c r="V152" s="4">
        <v>0</v>
      </c>
      <c r="W152" s="4">
        <v>0</v>
      </c>
      <c r="X152" s="4" t="s">
        <v>666</v>
      </c>
      <c r="Y152" s="4" t="s">
        <v>667</v>
      </c>
    </row>
    <row r="153" s="4" customFormat="1" spans="1:25">
      <c r="A153" s="4" t="s">
        <v>668</v>
      </c>
      <c r="B153" s="4" t="s">
        <v>26</v>
      </c>
      <c r="C153" s="4" t="s">
        <v>27</v>
      </c>
      <c r="D153" s="4" t="s">
        <v>669</v>
      </c>
      <c r="E153" s="4" t="s">
        <v>670</v>
      </c>
      <c r="F153" s="6">
        <v>45281</v>
      </c>
      <c r="G153" s="6">
        <v>45282</v>
      </c>
      <c r="H153" s="4">
        <v>1</v>
      </c>
      <c r="I153" s="4">
        <v>1</v>
      </c>
      <c r="J153" s="4">
        <v>1</v>
      </c>
      <c r="K153" s="4" t="s">
        <v>30</v>
      </c>
      <c r="L153" s="4">
        <v>1713.14</v>
      </c>
      <c r="M153" s="4">
        <v>1713.14</v>
      </c>
      <c r="N153" s="4" t="s">
        <v>671</v>
      </c>
      <c r="O153" s="4" t="s">
        <v>427</v>
      </c>
      <c r="P153" s="4" t="s">
        <v>33</v>
      </c>
      <c r="Q153" s="4">
        <v>0</v>
      </c>
      <c r="R153" s="7">
        <v>45251.0000115741</v>
      </c>
      <c r="S153" s="6">
        <v>45285</v>
      </c>
      <c r="T153" s="4" t="s">
        <v>34</v>
      </c>
      <c r="U153" s="4">
        <v>1713.14</v>
      </c>
      <c r="V153" s="4">
        <v>0</v>
      </c>
      <c r="W153" s="4">
        <v>0</v>
      </c>
      <c r="X153" s="4" t="s">
        <v>672</v>
      </c>
      <c r="Y153" s="4" t="s">
        <v>673</v>
      </c>
    </row>
    <row r="154" s="4" customFormat="1" spans="1:25">
      <c r="A154" s="4" t="s">
        <v>674</v>
      </c>
      <c r="B154" s="4" t="s">
        <v>26</v>
      </c>
      <c r="C154" s="4" t="s">
        <v>27</v>
      </c>
      <c r="D154" s="4" t="s">
        <v>675</v>
      </c>
      <c r="E154" s="4" t="s">
        <v>676</v>
      </c>
      <c r="F154" s="6">
        <v>45280</v>
      </c>
      <c r="G154" s="6">
        <v>45282</v>
      </c>
      <c r="H154" s="4">
        <v>1</v>
      </c>
      <c r="I154" s="4">
        <v>2</v>
      </c>
      <c r="J154" s="4">
        <v>2</v>
      </c>
      <c r="K154" s="4" t="s">
        <v>30</v>
      </c>
      <c r="L154" s="4">
        <v>2178.58</v>
      </c>
      <c r="M154" s="4">
        <v>2178.58</v>
      </c>
      <c r="N154" s="4" t="s">
        <v>677</v>
      </c>
      <c r="O154" s="4" t="s">
        <v>427</v>
      </c>
      <c r="P154" s="4" t="s">
        <v>33</v>
      </c>
      <c r="Q154" s="4">
        <v>0</v>
      </c>
      <c r="R154" s="7">
        <v>45252</v>
      </c>
      <c r="S154" s="6">
        <v>45285</v>
      </c>
      <c r="T154" s="4" t="s">
        <v>34</v>
      </c>
      <c r="U154" s="4">
        <v>2178.58</v>
      </c>
      <c r="V154" s="4">
        <v>0</v>
      </c>
      <c r="W154" s="4">
        <v>0</v>
      </c>
      <c r="X154" s="4" t="s">
        <v>678</v>
      </c>
      <c r="Y154" s="4" t="s">
        <v>679</v>
      </c>
    </row>
    <row r="155" s="4" customFormat="1" spans="1:25">
      <c r="A155" s="4" t="s">
        <v>680</v>
      </c>
      <c r="B155" s="4" t="s">
        <v>26</v>
      </c>
      <c r="C155" s="4" t="s">
        <v>27</v>
      </c>
      <c r="D155" s="4" t="s">
        <v>681</v>
      </c>
      <c r="E155" s="4" t="s">
        <v>682</v>
      </c>
      <c r="F155" s="6">
        <v>45280</v>
      </c>
      <c r="G155" s="6">
        <v>45282</v>
      </c>
      <c r="H155" s="4">
        <v>1</v>
      </c>
      <c r="I155" s="4">
        <v>2</v>
      </c>
      <c r="J155" s="4">
        <v>2</v>
      </c>
      <c r="K155" s="4" t="s">
        <v>30</v>
      </c>
      <c r="L155" s="4">
        <v>2096.34</v>
      </c>
      <c r="M155" s="4">
        <v>2096.34</v>
      </c>
      <c r="N155" s="4" t="s">
        <v>683</v>
      </c>
      <c r="O155" s="4" t="s">
        <v>427</v>
      </c>
      <c r="P155" s="4" t="s">
        <v>33</v>
      </c>
      <c r="Q155" s="4">
        <v>0</v>
      </c>
      <c r="R155" s="7">
        <v>45252</v>
      </c>
      <c r="S155" s="6">
        <v>45285</v>
      </c>
      <c r="T155" s="4" t="s">
        <v>34</v>
      </c>
      <c r="U155" s="4">
        <v>2096.34</v>
      </c>
      <c r="V155" s="4">
        <v>0</v>
      </c>
      <c r="W155" s="4">
        <v>0</v>
      </c>
      <c r="X155" s="4" t="s">
        <v>684</v>
      </c>
      <c r="Y155" s="4" t="s">
        <v>685</v>
      </c>
    </row>
    <row r="156" s="4" customFormat="1" spans="1:25">
      <c r="A156" s="4" t="s">
        <v>686</v>
      </c>
      <c r="B156" s="4" t="s">
        <v>26</v>
      </c>
      <c r="C156" s="4" t="s">
        <v>27</v>
      </c>
      <c r="D156" s="4" t="s">
        <v>687</v>
      </c>
      <c r="E156" s="4" t="s">
        <v>688</v>
      </c>
      <c r="F156" s="6">
        <v>45281</v>
      </c>
      <c r="G156" s="6">
        <v>45282</v>
      </c>
      <c r="H156" s="4">
        <v>2</v>
      </c>
      <c r="I156" s="4">
        <v>1</v>
      </c>
      <c r="J156" s="4">
        <v>2</v>
      </c>
      <c r="K156" s="4" t="s">
        <v>30</v>
      </c>
      <c r="L156" s="4">
        <v>1467.56</v>
      </c>
      <c r="M156" s="4">
        <v>1467.56</v>
      </c>
      <c r="N156" s="4" t="s">
        <v>689</v>
      </c>
      <c r="O156" s="4" t="s">
        <v>427</v>
      </c>
      <c r="P156" s="4" t="s">
        <v>33</v>
      </c>
      <c r="Q156" s="4">
        <v>0</v>
      </c>
      <c r="R156" s="7">
        <v>45252.0000115741</v>
      </c>
      <c r="S156" s="6">
        <v>45285</v>
      </c>
      <c r="T156" s="4" t="s">
        <v>34</v>
      </c>
      <c r="U156" s="4">
        <v>1467.56</v>
      </c>
      <c r="V156" s="4">
        <v>0</v>
      </c>
      <c r="W156" s="4">
        <v>0</v>
      </c>
      <c r="X156" s="4" t="s">
        <v>690</v>
      </c>
      <c r="Y156" s="4" t="s">
        <v>691</v>
      </c>
    </row>
    <row r="157" s="4" customFormat="1" spans="1:25">
      <c r="A157" s="4" t="s">
        <v>692</v>
      </c>
      <c r="B157" s="4" t="s">
        <v>26</v>
      </c>
      <c r="C157" s="4" t="s">
        <v>27</v>
      </c>
      <c r="D157" s="4" t="s">
        <v>693</v>
      </c>
      <c r="E157" s="4" t="s">
        <v>694</v>
      </c>
      <c r="F157" s="6">
        <v>45278</v>
      </c>
      <c r="G157" s="6">
        <v>45282</v>
      </c>
      <c r="H157" s="4">
        <v>1</v>
      </c>
      <c r="I157" s="4">
        <v>4</v>
      </c>
      <c r="J157" s="4">
        <v>4</v>
      </c>
      <c r="K157" s="4" t="s">
        <v>30</v>
      </c>
      <c r="L157" s="4">
        <v>3605.26</v>
      </c>
      <c r="M157" s="4">
        <v>3605.26</v>
      </c>
      <c r="N157" s="4" t="s">
        <v>695</v>
      </c>
      <c r="O157" s="4" t="s">
        <v>427</v>
      </c>
      <c r="P157" s="4" t="s">
        <v>33</v>
      </c>
      <c r="Q157" s="4">
        <v>0</v>
      </c>
      <c r="R157" s="7">
        <v>45252.0000115741</v>
      </c>
      <c r="S157" s="6">
        <v>45285</v>
      </c>
      <c r="T157" s="4" t="s">
        <v>34</v>
      </c>
      <c r="U157" s="4">
        <v>3605.26</v>
      </c>
      <c r="V157" s="4">
        <v>0</v>
      </c>
      <c r="W157" s="4">
        <v>0</v>
      </c>
      <c r="X157" s="4" t="s">
        <v>696</v>
      </c>
      <c r="Y157" s="4" t="s">
        <v>697</v>
      </c>
    </row>
    <row r="158" s="4" customFormat="1" spans="1:25">
      <c r="A158" s="4" t="s">
        <v>698</v>
      </c>
      <c r="B158" s="4" t="s">
        <v>26</v>
      </c>
      <c r="C158" s="4" t="s">
        <v>27</v>
      </c>
      <c r="D158" s="4" t="s">
        <v>693</v>
      </c>
      <c r="E158" s="4" t="s">
        <v>694</v>
      </c>
      <c r="F158" s="6">
        <v>45278</v>
      </c>
      <c r="G158" s="6">
        <v>45282</v>
      </c>
      <c r="H158" s="4">
        <v>1</v>
      </c>
      <c r="I158" s="4">
        <v>4</v>
      </c>
      <c r="J158" s="4">
        <v>4</v>
      </c>
      <c r="K158" s="4" t="s">
        <v>30</v>
      </c>
      <c r="L158" s="4">
        <v>3605.26</v>
      </c>
      <c r="M158" s="4">
        <v>3605.26</v>
      </c>
      <c r="N158" s="4" t="s">
        <v>699</v>
      </c>
      <c r="O158" s="4" t="s">
        <v>427</v>
      </c>
      <c r="P158" s="4" t="s">
        <v>33</v>
      </c>
      <c r="Q158" s="4">
        <v>0</v>
      </c>
      <c r="R158" s="7">
        <v>45252.0000115741</v>
      </c>
      <c r="S158" s="6">
        <v>45285</v>
      </c>
      <c r="T158" s="4" t="s">
        <v>34</v>
      </c>
      <c r="U158" s="4">
        <v>3605.26</v>
      </c>
      <c r="V158" s="4">
        <v>0</v>
      </c>
      <c r="W158" s="4">
        <v>0</v>
      </c>
      <c r="X158" s="4" t="s">
        <v>700</v>
      </c>
      <c r="Y158" s="4" t="s">
        <v>701</v>
      </c>
    </row>
    <row r="159" s="4" customFormat="1" spans="1:25">
      <c r="A159" s="4" t="s">
        <v>702</v>
      </c>
      <c r="B159" s="4" t="s">
        <v>26</v>
      </c>
      <c r="C159" s="4" t="s">
        <v>27</v>
      </c>
      <c r="D159" s="4" t="s">
        <v>643</v>
      </c>
      <c r="E159" s="4" t="s">
        <v>703</v>
      </c>
      <c r="F159" s="6">
        <v>45278</v>
      </c>
      <c r="G159" s="6">
        <v>45282</v>
      </c>
      <c r="H159" s="4">
        <v>1</v>
      </c>
      <c r="I159" s="4">
        <v>4</v>
      </c>
      <c r="J159" s="4">
        <v>4</v>
      </c>
      <c r="K159" s="4" t="s">
        <v>30</v>
      </c>
      <c r="L159" s="4">
        <v>2603.52</v>
      </c>
      <c r="M159" s="4">
        <v>2603.52</v>
      </c>
      <c r="N159" s="4" t="s">
        <v>704</v>
      </c>
      <c r="O159" s="4" t="s">
        <v>427</v>
      </c>
      <c r="P159" s="4" t="s">
        <v>33</v>
      </c>
      <c r="Q159" s="4">
        <v>0</v>
      </c>
      <c r="R159" s="7">
        <v>45252.0000115741</v>
      </c>
      <c r="S159" s="6">
        <v>45285</v>
      </c>
      <c r="T159" s="4" t="s">
        <v>34</v>
      </c>
      <c r="U159" s="4">
        <v>2603.52</v>
      </c>
      <c r="V159" s="4">
        <v>0</v>
      </c>
      <c r="W159" s="4">
        <v>0</v>
      </c>
      <c r="X159" s="4" t="s">
        <v>705</v>
      </c>
      <c r="Y159" s="4" t="s">
        <v>706</v>
      </c>
    </row>
    <row r="160" s="4" customFormat="1" spans="1:25">
      <c r="A160" s="4" t="s">
        <v>707</v>
      </c>
      <c r="B160" s="4" t="s">
        <v>26</v>
      </c>
      <c r="C160" s="4" t="s">
        <v>27</v>
      </c>
      <c r="D160" s="4" t="s">
        <v>708</v>
      </c>
      <c r="E160" s="4" t="s">
        <v>709</v>
      </c>
      <c r="F160" s="6">
        <v>45280</v>
      </c>
      <c r="G160" s="6">
        <v>45282</v>
      </c>
      <c r="H160" s="4">
        <v>3</v>
      </c>
      <c r="I160" s="4">
        <v>2</v>
      </c>
      <c r="J160" s="4">
        <v>6</v>
      </c>
      <c r="K160" s="4" t="s">
        <v>30</v>
      </c>
      <c r="L160" s="4">
        <v>4246.92</v>
      </c>
      <c r="M160" s="4">
        <v>4246.92</v>
      </c>
      <c r="N160" s="4" t="s">
        <v>710</v>
      </c>
      <c r="O160" s="4" t="s">
        <v>427</v>
      </c>
      <c r="P160" s="4" t="s">
        <v>33</v>
      </c>
      <c r="Q160" s="4">
        <v>0</v>
      </c>
      <c r="R160" s="7">
        <v>45252</v>
      </c>
      <c r="S160" s="6">
        <v>45285</v>
      </c>
      <c r="T160" s="4" t="s">
        <v>34</v>
      </c>
      <c r="U160" s="4">
        <v>4246.92</v>
      </c>
      <c r="V160" s="4">
        <v>0</v>
      </c>
      <c r="W160" s="4">
        <v>0</v>
      </c>
      <c r="X160" s="4" t="s">
        <v>711</v>
      </c>
      <c r="Y160" s="4" t="s">
        <v>712</v>
      </c>
    </row>
    <row r="161" s="4" customFormat="1" spans="1:25">
      <c r="A161" s="4" t="s">
        <v>713</v>
      </c>
      <c r="B161" s="4" t="s">
        <v>26</v>
      </c>
      <c r="C161" s="4" t="s">
        <v>27</v>
      </c>
      <c r="D161" s="4" t="s">
        <v>714</v>
      </c>
      <c r="E161" s="4" t="s">
        <v>715</v>
      </c>
      <c r="F161" s="6">
        <v>45279</v>
      </c>
      <c r="G161" s="6">
        <v>45282</v>
      </c>
      <c r="H161" s="4">
        <v>1</v>
      </c>
      <c r="I161" s="4">
        <v>3</v>
      </c>
      <c r="J161" s="4">
        <v>3</v>
      </c>
      <c r="K161" s="4" t="s">
        <v>30</v>
      </c>
      <c r="L161" s="4">
        <v>4902.75</v>
      </c>
      <c r="M161" s="4">
        <v>4902.75</v>
      </c>
      <c r="N161" s="4" t="s">
        <v>716</v>
      </c>
      <c r="O161" s="4" t="s">
        <v>427</v>
      </c>
      <c r="P161" s="4" t="s">
        <v>33</v>
      </c>
      <c r="Q161" s="4">
        <v>0</v>
      </c>
      <c r="R161" s="7">
        <v>45253</v>
      </c>
      <c r="S161" s="6">
        <v>45285</v>
      </c>
      <c r="T161" s="4" t="s">
        <v>34</v>
      </c>
      <c r="U161" s="4">
        <v>4902.75</v>
      </c>
      <c r="V161" s="4">
        <v>0</v>
      </c>
      <c r="W161" s="4">
        <v>0</v>
      </c>
      <c r="X161" s="4" t="s">
        <v>717</v>
      </c>
      <c r="Y161" s="4" t="s">
        <v>75</v>
      </c>
    </row>
    <row r="162" s="4" customFormat="1" spans="1:25">
      <c r="A162" s="4" t="s">
        <v>718</v>
      </c>
      <c r="B162" s="4" t="s">
        <v>26</v>
      </c>
      <c r="C162" s="4" t="s">
        <v>27</v>
      </c>
      <c r="D162" s="4" t="s">
        <v>719</v>
      </c>
      <c r="E162" s="4" t="s">
        <v>112</v>
      </c>
      <c r="F162" s="6">
        <v>45281</v>
      </c>
      <c r="G162" s="6">
        <v>45282</v>
      </c>
      <c r="H162" s="4">
        <v>1</v>
      </c>
      <c r="I162" s="4">
        <v>1</v>
      </c>
      <c r="J162" s="4">
        <v>1</v>
      </c>
      <c r="K162" s="4" t="s">
        <v>30</v>
      </c>
      <c r="L162" s="4">
        <v>796.36</v>
      </c>
      <c r="M162" s="4">
        <v>796.36</v>
      </c>
      <c r="N162" s="4" t="s">
        <v>720</v>
      </c>
      <c r="O162" s="4" t="s">
        <v>427</v>
      </c>
      <c r="P162" s="4" t="s">
        <v>33</v>
      </c>
      <c r="Q162" s="4">
        <v>0</v>
      </c>
      <c r="R162" s="7">
        <v>45253</v>
      </c>
      <c r="S162" s="6">
        <v>45285</v>
      </c>
      <c r="T162" s="4" t="s">
        <v>34</v>
      </c>
      <c r="U162" s="4">
        <v>796.36</v>
      </c>
      <c r="V162" s="4">
        <v>0</v>
      </c>
      <c r="W162" s="4">
        <v>0</v>
      </c>
      <c r="X162" s="4" t="s">
        <v>721</v>
      </c>
      <c r="Y162" s="4" t="s">
        <v>75</v>
      </c>
    </row>
    <row r="163" s="4" customFormat="1" spans="1:25">
      <c r="A163" s="4" t="s">
        <v>722</v>
      </c>
      <c r="B163" s="4" t="s">
        <v>26</v>
      </c>
      <c r="C163" s="4" t="s">
        <v>27</v>
      </c>
      <c r="D163" s="4" t="s">
        <v>723</v>
      </c>
      <c r="E163" s="4" t="s">
        <v>724</v>
      </c>
      <c r="F163" s="6">
        <v>45280</v>
      </c>
      <c r="G163" s="6">
        <v>45282</v>
      </c>
      <c r="H163" s="4">
        <v>1</v>
      </c>
      <c r="I163" s="4">
        <v>2</v>
      </c>
      <c r="J163" s="4">
        <v>2</v>
      </c>
      <c r="K163" s="4" t="s">
        <v>30</v>
      </c>
      <c r="L163" s="4">
        <v>5115.2</v>
      </c>
      <c r="M163" s="4">
        <v>5115.2</v>
      </c>
      <c r="N163" s="4" t="s">
        <v>725</v>
      </c>
      <c r="O163" s="4" t="s">
        <v>427</v>
      </c>
      <c r="P163" s="4" t="s">
        <v>33</v>
      </c>
      <c r="Q163" s="4">
        <v>0</v>
      </c>
      <c r="R163" s="7">
        <v>45253</v>
      </c>
      <c r="S163" s="6">
        <v>45285</v>
      </c>
      <c r="T163" s="4" t="s">
        <v>34</v>
      </c>
      <c r="U163" s="4">
        <v>5115.2</v>
      </c>
      <c r="V163" s="4">
        <v>0</v>
      </c>
      <c r="W163" s="4">
        <v>0</v>
      </c>
      <c r="X163" s="4" t="s">
        <v>726</v>
      </c>
      <c r="Y163" s="4" t="s">
        <v>75</v>
      </c>
    </row>
    <row r="164" s="4" customFormat="1" spans="1:25">
      <c r="A164" s="4" t="s">
        <v>727</v>
      </c>
      <c r="B164" s="4" t="s">
        <v>26</v>
      </c>
      <c r="C164" s="4" t="s">
        <v>27</v>
      </c>
      <c r="D164" s="4" t="s">
        <v>728</v>
      </c>
      <c r="E164" s="4" t="s">
        <v>729</v>
      </c>
      <c r="F164" s="6">
        <v>45281</v>
      </c>
      <c r="G164" s="6">
        <v>45282</v>
      </c>
      <c r="H164" s="4">
        <v>1</v>
      </c>
      <c r="I164" s="4">
        <v>1</v>
      </c>
      <c r="J164" s="4">
        <v>1</v>
      </c>
      <c r="K164" s="4" t="s">
        <v>30</v>
      </c>
      <c r="L164" s="4">
        <v>217.42</v>
      </c>
      <c r="M164" s="4">
        <v>217.42</v>
      </c>
      <c r="N164" s="4" t="s">
        <v>730</v>
      </c>
      <c r="O164" s="4" t="s">
        <v>427</v>
      </c>
      <c r="P164" s="4" t="s">
        <v>33</v>
      </c>
      <c r="Q164" s="4">
        <v>0</v>
      </c>
      <c r="R164" s="7">
        <v>45253.0000115741</v>
      </c>
      <c r="S164" s="6">
        <v>45285</v>
      </c>
      <c r="T164" s="4" t="s">
        <v>34</v>
      </c>
      <c r="U164" s="4">
        <v>217.42</v>
      </c>
      <c r="V164" s="4">
        <v>0</v>
      </c>
      <c r="W164" s="4">
        <v>0</v>
      </c>
      <c r="X164" s="4" t="s">
        <v>731</v>
      </c>
      <c r="Y164" s="4" t="s">
        <v>732</v>
      </c>
    </row>
    <row r="165" s="4" customFormat="1" spans="1:25">
      <c r="A165" s="4" t="s">
        <v>733</v>
      </c>
      <c r="B165" s="4" t="s">
        <v>26</v>
      </c>
      <c r="C165" s="4" t="s">
        <v>27</v>
      </c>
      <c r="D165" s="4" t="s">
        <v>734</v>
      </c>
      <c r="E165" s="4" t="s">
        <v>735</v>
      </c>
      <c r="F165" s="6">
        <v>45279</v>
      </c>
      <c r="G165" s="6">
        <v>45282</v>
      </c>
      <c r="H165" s="4">
        <v>2</v>
      </c>
      <c r="I165" s="4">
        <v>3</v>
      </c>
      <c r="J165" s="4">
        <v>6</v>
      </c>
      <c r="K165" s="4" t="s">
        <v>30</v>
      </c>
      <c r="L165" s="4">
        <v>2800.88</v>
      </c>
      <c r="M165" s="4">
        <v>2800.88</v>
      </c>
      <c r="N165" s="4" t="s">
        <v>736</v>
      </c>
      <c r="O165" s="4" t="s">
        <v>427</v>
      </c>
      <c r="P165" s="4" t="s">
        <v>33</v>
      </c>
      <c r="Q165" s="4">
        <v>0</v>
      </c>
      <c r="R165" s="7">
        <v>45253.0000115741</v>
      </c>
      <c r="S165" s="6">
        <v>45285</v>
      </c>
      <c r="T165" s="4" t="s">
        <v>34</v>
      </c>
      <c r="U165" s="4">
        <v>2800.88</v>
      </c>
      <c r="V165" s="4">
        <v>0</v>
      </c>
      <c r="W165" s="4">
        <v>0</v>
      </c>
      <c r="X165" s="4" t="s">
        <v>737</v>
      </c>
      <c r="Y165" s="4" t="s">
        <v>738</v>
      </c>
    </row>
    <row r="166" s="4" customFormat="1" spans="1:25">
      <c r="A166" s="4" t="s">
        <v>739</v>
      </c>
      <c r="B166" s="4" t="s">
        <v>26</v>
      </c>
      <c r="C166" s="4" t="s">
        <v>27</v>
      </c>
      <c r="D166" s="4" t="s">
        <v>734</v>
      </c>
      <c r="E166" s="4" t="s">
        <v>740</v>
      </c>
      <c r="F166" s="6">
        <v>45279</v>
      </c>
      <c r="G166" s="6">
        <v>45282</v>
      </c>
      <c r="H166" s="4">
        <v>1</v>
      </c>
      <c r="I166" s="4">
        <v>3</v>
      </c>
      <c r="J166" s="4">
        <v>3</v>
      </c>
      <c r="K166" s="4" t="s">
        <v>30</v>
      </c>
      <c r="L166" s="4">
        <v>1400.44</v>
      </c>
      <c r="M166" s="4">
        <v>1400.44</v>
      </c>
      <c r="N166" s="4" t="s">
        <v>741</v>
      </c>
      <c r="O166" s="4" t="s">
        <v>427</v>
      </c>
      <c r="P166" s="4" t="s">
        <v>33</v>
      </c>
      <c r="Q166" s="4">
        <v>0</v>
      </c>
      <c r="R166" s="7">
        <v>45253</v>
      </c>
      <c r="S166" s="6">
        <v>45285</v>
      </c>
      <c r="T166" s="4" t="s">
        <v>34</v>
      </c>
      <c r="U166" s="4">
        <v>1400.44</v>
      </c>
      <c r="V166" s="4">
        <v>0</v>
      </c>
      <c r="W166" s="4">
        <v>0</v>
      </c>
      <c r="X166" s="4" t="s">
        <v>742</v>
      </c>
      <c r="Y166" s="4" t="s">
        <v>743</v>
      </c>
    </row>
    <row r="167" s="4" customFormat="1" spans="1:25">
      <c r="A167" s="4" t="s">
        <v>744</v>
      </c>
      <c r="B167" s="4" t="s">
        <v>26</v>
      </c>
      <c r="C167" s="4" t="s">
        <v>27</v>
      </c>
      <c r="D167" s="4" t="s">
        <v>176</v>
      </c>
      <c r="E167" s="4" t="s">
        <v>262</v>
      </c>
      <c r="F167" s="6">
        <v>45280</v>
      </c>
      <c r="G167" s="6">
        <v>45282</v>
      </c>
      <c r="H167" s="4">
        <v>2</v>
      </c>
      <c r="I167" s="4">
        <v>2</v>
      </c>
      <c r="J167" s="4">
        <v>4</v>
      </c>
      <c r="K167" s="4" t="s">
        <v>30</v>
      </c>
      <c r="L167" s="4">
        <v>5065.68</v>
      </c>
      <c r="M167" s="4">
        <v>5065.68</v>
      </c>
      <c r="N167" s="4" t="s">
        <v>745</v>
      </c>
      <c r="O167" s="4" t="s">
        <v>427</v>
      </c>
      <c r="P167" s="4" t="s">
        <v>33</v>
      </c>
      <c r="Q167" s="4">
        <v>0</v>
      </c>
      <c r="R167" s="7">
        <v>45253.0000115741</v>
      </c>
      <c r="S167" s="6">
        <v>45285</v>
      </c>
      <c r="T167" s="4" t="s">
        <v>34</v>
      </c>
      <c r="U167" s="4">
        <v>5065.68</v>
      </c>
      <c r="V167" s="4">
        <v>0</v>
      </c>
      <c r="W167" s="4">
        <v>0</v>
      </c>
      <c r="X167" s="4" t="s">
        <v>746</v>
      </c>
      <c r="Y167" s="4" t="s">
        <v>747</v>
      </c>
    </row>
    <row r="168" s="4" customFormat="1" spans="1:25">
      <c r="A168" s="4" t="s">
        <v>748</v>
      </c>
      <c r="B168" s="4" t="s">
        <v>26</v>
      </c>
      <c r="C168" s="4" t="s">
        <v>27</v>
      </c>
      <c r="D168" s="4" t="s">
        <v>749</v>
      </c>
      <c r="E168" s="4" t="s">
        <v>750</v>
      </c>
      <c r="F168" s="6">
        <v>45281</v>
      </c>
      <c r="G168" s="6">
        <v>45282</v>
      </c>
      <c r="H168" s="4">
        <v>2</v>
      </c>
      <c r="I168" s="4">
        <v>1</v>
      </c>
      <c r="J168" s="4">
        <v>2</v>
      </c>
      <c r="K168" s="4" t="s">
        <v>30</v>
      </c>
      <c r="L168" s="4">
        <v>2292.46</v>
      </c>
      <c r="M168" s="4">
        <v>2292.46</v>
      </c>
      <c r="N168" s="4" t="s">
        <v>751</v>
      </c>
      <c r="O168" s="4" t="s">
        <v>427</v>
      </c>
      <c r="P168" s="4" t="s">
        <v>33</v>
      </c>
      <c r="Q168" s="4">
        <v>0</v>
      </c>
      <c r="R168" s="7">
        <v>45254</v>
      </c>
      <c r="S168" s="6">
        <v>45285</v>
      </c>
      <c r="T168" s="4" t="s">
        <v>34</v>
      </c>
      <c r="U168" s="4">
        <v>2292.46</v>
      </c>
      <c r="V168" s="4">
        <v>0</v>
      </c>
      <c r="W168" s="4">
        <v>0</v>
      </c>
      <c r="X168" s="4" t="s">
        <v>752</v>
      </c>
      <c r="Y168" s="4" t="s">
        <v>75</v>
      </c>
    </row>
    <row r="169" s="4" customFormat="1" spans="1:25">
      <c r="A169" s="4" t="s">
        <v>748</v>
      </c>
      <c r="B169" s="4" t="s">
        <v>26</v>
      </c>
      <c r="C169" s="4" t="s">
        <v>37</v>
      </c>
      <c r="D169" s="4" t="s">
        <v>749</v>
      </c>
      <c r="E169" s="4" t="s">
        <v>750</v>
      </c>
      <c r="F169" s="6">
        <v>45281</v>
      </c>
      <c r="G169" s="6">
        <v>45282</v>
      </c>
      <c r="H169" s="4">
        <v>2</v>
      </c>
      <c r="I169" s="4">
        <v>1</v>
      </c>
      <c r="J169" s="4">
        <v>2</v>
      </c>
      <c r="K169" s="4" t="s">
        <v>30</v>
      </c>
      <c r="L169" s="4">
        <v>-2292.46</v>
      </c>
      <c r="M169" s="4">
        <v>-2292.46</v>
      </c>
      <c r="N169" s="4" t="s">
        <v>751</v>
      </c>
      <c r="O169" s="4" t="s">
        <v>427</v>
      </c>
      <c r="P169" s="4" t="s">
        <v>33</v>
      </c>
      <c r="Q169" s="4">
        <v>0</v>
      </c>
      <c r="R169" s="7">
        <v>45254</v>
      </c>
      <c r="S169" s="6">
        <v>45285</v>
      </c>
      <c r="T169" s="4" t="s">
        <v>34</v>
      </c>
      <c r="U169" s="4">
        <v>-2292.46</v>
      </c>
      <c r="V169" s="4">
        <v>0</v>
      </c>
      <c r="W169" s="4">
        <v>0</v>
      </c>
      <c r="X169" s="4" t="s">
        <v>752</v>
      </c>
      <c r="Y169" s="4" t="s">
        <v>75</v>
      </c>
    </row>
    <row r="170" s="4" customFormat="1" spans="1:25">
      <c r="A170" s="4" t="s">
        <v>623</v>
      </c>
      <c r="B170" s="4" t="s">
        <v>26</v>
      </c>
      <c r="C170" s="4" t="s">
        <v>37</v>
      </c>
      <c r="D170" s="4" t="s">
        <v>176</v>
      </c>
      <c r="E170" s="4" t="s">
        <v>136</v>
      </c>
      <c r="F170" s="6">
        <v>45278</v>
      </c>
      <c r="G170" s="6">
        <v>45282</v>
      </c>
      <c r="H170" s="4">
        <v>1</v>
      </c>
      <c r="I170" s="4">
        <v>4</v>
      </c>
      <c r="J170" s="4">
        <v>4</v>
      </c>
      <c r="K170" s="4" t="s">
        <v>30</v>
      </c>
      <c r="L170" s="4">
        <v>-5643.68</v>
      </c>
      <c r="M170" s="4">
        <v>-5643.68</v>
      </c>
      <c r="N170" s="4" t="s">
        <v>624</v>
      </c>
      <c r="O170" s="4" t="s">
        <v>427</v>
      </c>
      <c r="P170" s="4" t="s">
        <v>33</v>
      </c>
      <c r="Q170" s="4">
        <v>0</v>
      </c>
      <c r="R170" s="7">
        <v>45248</v>
      </c>
      <c r="S170" s="6">
        <v>45285</v>
      </c>
      <c r="T170" s="4" t="s">
        <v>34</v>
      </c>
      <c r="U170" s="4">
        <v>-5643.68</v>
      </c>
      <c r="V170" s="4">
        <v>0</v>
      </c>
      <c r="W170" s="4">
        <v>0</v>
      </c>
      <c r="X170" s="4" t="s">
        <v>625</v>
      </c>
      <c r="Y170" s="4" t="s">
        <v>626</v>
      </c>
    </row>
    <row r="171" s="4" customFormat="1" spans="1:25">
      <c r="A171" s="4" t="s">
        <v>652</v>
      </c>
      <c r="B171" s="4" t="s">
        <v>26</v>
      </c>
      <c r="C171" s="4" t="s">
        <v>37</v>
      </c>
      <c r="D171" s="4" t="s">
        <v>653</v>
      </c>
      <c r="E171" s="4" t="s">
        <v>338</v>
      </c>
      <c r="F171" s="6">
        <v>45278</v>
      </c>
      <c r="G171" s="6">
        <v>45282</v>
      </c>
      <c r="H171" s="4">
        <v>1</v>
      </c>
      <c r="I171" s="4">
        <v>4</v>
      </c>
      <c r="J171" s="4">
        <v>4</v>
      </c>
      <c r="K171" s="4" t="s">
        <v>30</v>
      </c>
      <c r="L171" s="4">
        <v>-3400.68</v>
      </c>
      <c r="M171" s="4">
        <v>-3400.68</v>
      </c>
      <c r="N171" s="4" t="s">
        <v>654</v>
      </c>
      <c r="O171" s="4" t="s">
        <v>427</v>
      </c>
      <c r="P171" s="4" t="s">
        <v>33</v>
      </c>
      <c r="Q171" s="4">
        <v>0</v>
      </c>
      <c r="R171" s="7">
        <v>45250</v>
      </c>
      <c r="S171" s="6">
        <v>45285</v>
      </c>
      <c r="T171" s="4" t="s">
        <v>34</v>
      </c>
      <c r="U171" s="4">
        <v>-3400.68</v>
      </c>
      <c r="V171" s="4">
        <v>0</v>
      </c>
      <c r="W171" s="4">
        <v>0</v>
      </c>
      <c r="X171" s="4" t="s">
        <v>655</v>
      </c>
      <c r="Y171" s="4" t="s">
        <v>75</v>
      </c>
    </row>
    <row r="172" s="4" customFormat="1" spans="1:25">
      <c r="A172" s="4" t="s">
        <v>581</v>
      </c>
      <c r="B172" s="4" t="s">
        <v>26</v>
      </c>
      <c r="C172" s="4" t="s">
        <v>37</v>
      </c>
      <c r="D172" s="4" t="s">
        <v>582</v>
      </c>
      <c r="E172" s="4" t="s">
        <v>583</v>
      </c>
      <c r="F172" s="6">
        <v>45280</v>
      </c>
      <c r="G172" s="6">
        <v>45282</v>
      </c>
      <c r="H172" s="4">
        <v>1</v>
      </c>
      <c r="I172" s="4">
        <v>2</v>
      </c>
      <c r="J172" s="4">
        <v>2</v>
      </c>
      <c r="K172" s="4" t="s">
        <v>30</v>
      </c>
      <c r="L172" s="4">
        <v>-1831.32</v>
      </c>
      <c r="M172" s="4">
        <v>-1831.32</v>
      </c>
      <c r="N172" s="4" t="s">
        <v>584</v>
      </c>
      <c r="O172" s="4" t="s">
        <v>427</v>
      </c>
      <c r="P172" s="4" t="s">
        <v>33</v>
      </c>
      <c r="Q172" s="4">
        <v>0</v>
      </c>
      <c r="R172" s="7">
        <v>45244.0000115741</v>
      </c>
      <c r="S172" s="6">
        <v>45285</v>
      </c>
      <c r="T172" s="4" t="s">
        <v>34</v>
      </c>
      <c r="U172" s="4">
        <v>-1831.32</v>
      </c>
      <c r="V172" s="4">
        <v>0</v>
      </c>
      <c r="W172" s="4">
        <v>0</v>
      </c>
      <c r="X172" s="4" t="s">
        <v>585</v>
      </c>
      <c r="Y172" s="4" t="s">
        <v>75</v>
      </c>
    </row>
    <row r="173" s="4" customFormat="1" spans="1:25">
      <c r="A173" s="4" t="s">
        <v>702</v>
      </c>
      <c r="B173" s="4" t="s">
        <v>26</v>
      </c>
      <c r="C173" s="4" t="s">
        <v>37</v>
      </c>
      <c r="D173" s="4" t="s">
        <v>643</v>
      </c>
      <c r="E173" s="4" t="s">
        <v>703</v>
      </c>
      <c r="F173" s="6">
        <v>45278</v>
      </c>
      <c r="G173" s="6">
        <v>45282</v>
      </c>
      <c r="H173" s="4">
        <v>1</v>
      </c>
      <c r="I173" s="4">
        <v>4</v>
      </c>
      <c r="J173" s="4">
        <v>4</v>
      </c>
      <c r="K173" s="4" t="s">
        <v>30</v>
      </c>
      <c r="L173" s="4">
        <v>-2603.52</v>
      </c>
      <c r="M173" s="4">
        <v>-2603.52</v>
      </c>
      <c r="N173" s="4" t="s">
        <v>704</v>
      </c>
      <c r="O173" s="4" t="s">
        <v>427</v>
      </c>
      <c r="P173" s="4" t="s">
        <v>33</v>
      </c>
      <c r="Q173" s="4">
        <v>0</v>
      </c>
      <c r="R173" s="7">
        <v>45252.0000115741</v>
      </c>
      <c r="S173" s="6">
        <v>45285</v>
      </c>
      <c r="T173" s="4" t="s">
        <v>34</v>
      </c>
      <c r="U173" s="4">
        <v>-2603.52</v>
      </c>
      <c r="V173" s="4">
        <v>0</v>
      </c>
      <c r="W173" s="4">
        <v>0</v>
      </c>
      <c r="X173" s="4" t="s">
        <v>705</v>
      </c>
      <c r="Y173" s="4" t="s">
        <v>706</v>
      </c>
    </row>
    <row r="174" s="4" customFormat="1" spans="1:25">
      <c r="A174" s="4" t="s">
        <v>466</v>
      </c>
      <c r="B174" s="4" t="s">
        <v>26</v>
      </c>
      <c r="C174" s="4" t="s">
        <v>37</v>
      </c>
      <c r="D174" s="4" t="s">
        <v>467</v>
      </c>
      <c r="E174" s="4" t="s">
        <v>468</v>
      </c>
      <c r="F174" s="6">
        <v>45278</v>
      </c>
      <c r="G174" s="6">
        <v>45282</v>
      </c>
      <c r="H174" s="4">
        <v>1</v>
      </c>
      <c r="I174" s="4">
        <v>4</v>
      </c>
      <c r="J174" s="4">
        <v>4</v>
      </c>
      <c r="K174" s="4" t="s">
        <v>30</v>
      </c>
      <c r="L174" s="4">
        <v>-6506</v>
      </c>
      <c r="M174" s="4">
        <v>-6506</v>
      </c>
      <c r="N174" s="4" t="s">
        <v>469</v>
      </c>
      <c r="O174" s="4" t="s">
        <v>427</v>
      </c>
      <c r="P174" s="4" t="s">
        <v>33</v>
      </c>
      <c r="Q174" s="4">
        <v>0</v>
      </c>
      <c r="R174" s="7">
        <v>45219.0000115741</v>
      </c>
      <c r="S174" s="6">
        <v>45285</v>
      </c>
      <c r="T174" s="4" t="s">
        <v>34</v>
      </c>
      <c r="U174" s="4">
        <v>-6506</v>
      </c>
      <c r="V174" s="4">
        <v>0</v>
      </c>
      <c r="W174" s="4">
        <v>0</v>
      </c>
      <c r="X174" s="4" t="s">
        <v>470</v>
      </c>
      <c r="Y174" s="4" t="s">
        <v>93</v>
      </c>
    </row>
    <row r="175" s="4" customFormat="1" spans="1:25">
      <c r="A175" s="4" t="s">
        <v>753</v>
      </c>
      <c r="B175" s="4" t="s">
        <v>26</v>
      </c>
      <c r="C175" s="4" t="s">
        <v>27</v>
      </c>
      <c r="D175" s="4" t="s">
        <v>222</v>
      </c>
      <c r="E175" s="4" t="s">
        <v>223</v>
      </c>
      <c r="F175" s="6">
        <v>45281</v>
      </c>
      <c r="G175" s="6">
        <v>45282</v>
      </c>
      <c r="H175" s="4">
        <v>1</v>
      </c>
      <c r="I175" s="4">
        <v>1</v>
      </c>
      <c r="J175" s="4">
        <v>1</v>
      </c>
      <c r="K175" s="4" t="s">
        <v>30</v>
      </c>
      <c r="L175" s="4">
        <v>1705.41</v>
      </c>
      <c r="M175" s="4">
        <v>1705.41</v>
      </c>
      <c r="N175" s="4" t="s">
        <v>754</v>
      </c>
      <c r="O175" s="4" t="s">
        <v>427</v>
      </c>
      <c r="P175" s="4" t="s">
        <v>33</v>
      </c>
      <c r="Q175" s="4">
        <v>0</v>
      </c>
      <c r="R175" s="7">
        <v>45270.0000115741</v>
      </c>
      <c r="S175" s="6">
        <v>45285</v>
      </c>
      <c r="T175" s="4" t="s">
        <v>34</v>
      </c>
      <c r="U175" s="4">
        <v>1705.41</v>
      </c>
      <c r="V175" s="4">
        <v>0</v>
      </c>
      <c r="W175" s="4">
        <v>0</v>
      </c>
      <c r="X175" s="4" t="s">
        <v>755</v>
      </c>
      <c r="Y175" s="4" t="s">
        <v>756</v>
      </c>
    </row>
    <row r="176" s="4" customFormat="1" spans="1:25">
      <c r="A176" s="4" t="s">
        <v>757</v>
      </c>
      <c r="B176" s="4" t="s">
        <v>26</v>
      </c>
      <c r="C176" s="4" t="s">
        <v>27</v>
      </c>
      <c r="D176" s="4" t="s">
        <v>758</v>
      </c>
      <c r="E176" s="4" t="s">
        <v>759</v>
      </c>
      <c r="F176" s="6">
        <v>45279</v>
      </c>
      <c r="G176" s="6">
        <v>45282</v>
      </c>
      <c r="H176" s="4">
        <v>1</v>
      </c>
      <c r="I176" s="4">
        <v>3</v>
      </c>
      <c r="J176" s="4">
        <v>3</v>
      </c>
      <c r="K176" s="4" t="s">
        <v>30</v>
      </c>
      <c r="L176" s="4">
        <v>10122.93</v>
      </c>
      <c r="M176" s="4">
        <v>10122.93</v>
      </c>
      <c r="N176" s="4" t="s">
        <v>760</v>
      </c>
      <c r="O176" s="4" t="s">
        <v>427</v>
      </c>
      <c r="P176" s="4" t="s">
        <v>33</v>
      </c>
      <c r="Q176" s="4">
        <v>0</v>
      </c>
      <c r="R176" s="7">
        <v>45243</v>
      </c>
      <c r="S176" s="6">
        <v>45285</v>
      </c>
      <c r="T176" s="4" t="s">
        <v>34</v>
      </c>
      <c r="U176" s="4">
        <v>10122.93</v>
      </c>
      <c r="V176" s="4">
        <v>0</v>
      </c>
      <c r="W176" s="4">
        <v>0</v>
      </c>
      <c r="X176" s="4" t="s">
        <v>761</v>
      </c>
      <c r="Y176" s="4" t="s">
        <v>762</v>
      </c>
    </row>
    <row r="177" s="4" customFormat="1" spans="1:25">
      <c r="A177" s="4" t="s">
        <v>763</v>
      </c>
      <c r="B177" s="4" t="s">
        <v>26</v>
      </c>
      <c r="C177" s="4" t="s">
        <v>27</v>
      </c>
      <c r="D177" s="4" t="s">
        <v>222</v>
      </c>
      <c r="E177" s="4" t="s">
        <v>764</v>
      </c>
      <c r="F177" s="6">
        <v>45281</v>
      </c>
      <c r="G177" s="6">
        <v>45282</v>
      </c>
      <c r="H177" s="4">
        <v>1</v>
      </c>
      <c r="I177" s="4">
        <v>1</v>
      </c>
      <c r="J177" s="4">
        <v>1</v>
      </c>
      <c r="K177" s="4" t="s">
        <v>30</v>
      </c>
      <c r="L177" s="4">
        <v>1682.22</v>
      </c>
      <c r="M177" s="4">
        <v>1682.22</v>
      </c>
      <c r="N177" s="4" t="s">
        <v>765</v>
      </c>
      <c r="O177" s="4" t="s">
        <v>427</v>
      </c>
      <c r="P177" s="4" t="s">
        <v>33</v>
      </c>
      <c r="Q177" s="4">
        <v>0</v>
      </c>
      <c r="R177" s="7">
        <v>45272</v>
      </c>
      <c r="S177" s="6">
        <v>45285</v>
      </c>
      <c r="T177" s="4" t="s">
        <v>34</v>
      </c>
      <c r="U177" s="4">
        <v>1682.22</v>
      </c>
      <c r="V177" s="4">
        <v>0</v>
      </c>
      <c r="W177" s="4">
        <v>0</v>
      </c>
      <c r="X177" s="4" t="s">
        <v>766</v>
      </c>
      <c r="Y177" s="4" t="s">
        <v>767</v>
      </c>
    </row>
    <row r="178" s="4" customFormat="1" spans="1:25">
      <c r="A178" s="4" t="s">
        <v>768</v>
      </c>
      <c r="B178" s="4" t="s">
        <v>26</v>
      </c>
      <c r="C178" s="4" t="s">
        <v>27</v>
      </c>
      <c r="D178" s="4" t="s">
        <v>413</v>
      </c>
      <c r="E178" s="4" t="s">
        <v>604</v>
      </c>
      <c r="F178" s="6">
        <v>45281</v>
      </c>
      <c r="G178" s="6">
        <v>45282</v>
      </c>
      <c r="H178" s="4">
        <v>1</v>
      </c>
      <c r="I178" s="4">
        <v>1</v>
      </c>
      <c r="J178" s="4">
        <v>1</v>
      </c>
      <c r="K178" s="4" t="s">
        <v>30</v>
      </c>
      <c r="L178" s="4">
        <v>525.63</v>
      </c>
      <c r="M178" s="4">
        <v>525.63</v>
      </c>
      <c r="N178" s="4" t="s">
        <v>769</v>
      </c>
      <c r="O178" s="4" t="s">
        <v>427</v>
      </c>
      <c r="P178" s="4" t="s">
        <v>33</v>
      </c>
      <c r="Q178" s="4">
        <v>0</v>
      </c>
      <c r="R178" s="7">
        <v>45273</v>
      </c>
      <c r="S178" s="6">
        <v>45285</v>
      </c>
      <c r="T178" s="4" t="s">
        <v>34</v>
      </c>
      <c r="U178" s="4">
        <v>525.63</v>
      </c>
      <c r="V178" s="4">
        <v>0</v>
      </c>
      <c r="W178" s="4">
        <v>0</v>
      </c>
      <c r="X178" s="4" t="s">
        <v>770</v>
      </c>
      <c r="Y178" s="4" t="s">
        <v>771</v>
      </c>
    </row>
    <row r="179" s="4" customFormat="1" spans="1:25">
      <c r="A179" s="4" t="s">
        <v>772</v>
      </c>
      <c r="B179" s="4" t="s">
        <v>26</v>
      </c>
      <c r="C179" s="4" t="s">
        <v>27</v>
      </c>
      <c r="D179" s="4" t="s">
        <v>222</v>
      </c>
      <c r="E179" s="4" t="s">
        <v>764</v>
      </c>
      <c r="F179" s="6">
        <v>45281</v>
      </c>
      <c r="G179" s="6">
        <v>45282</v>
      </c>
      <c r="H179" s="4">
        <v>1</v>
      </c>
      <c r="I179" s="4">
        <v>1</v>
      </c>
      <c r="J179" s="4">
        <v>1</v>
      </c>
      <c r="K179" s="4" t="s">
        <v>30</v>
      </c>
      <c r="L179" s="4">
        <v>1683.32</v>
      </c>
      <c r="M179" s="4">
        <v>1683.32</v>
      </c>
      <c r="N179" s="4" t="s">
        <v>773</v>
      </c>
      <c r="O179" s="4" t="s">
        <v>427</v>
      </c>
      <c r="P179" s="4" t="s">
        <v>33</v>
      </c>
      <c r="Q179" s="4">
        <v>0</v>
      </c>
      <c r="R179" s="7">
        <v>45273.0000115741</v>
      </c>
      <c r="S179" s="6">
        <v>45285</v>
      </c>
      <c r="T179" s="4" t="s">
        <v>34</v>
      </c>
      <c r="U179" s="4">
        <v>1683.32</v>
      </c>
      <c r="V179" s="4">
        <v>0</v>
      </c>
      <c r="W179" s="4">
        <v>0</v>
      </c>
      <c r="X179" s="4" t="s">
        <v>774</v>
      </c>
      <c r="Y179" s="4" t="s">
        <v>775</v>
      </c>
    </row>
    <row r="180" s="4" customFormat="1" spans="1:25">
      <c r="A180" s="4" t="s">
        <v>776</v>
      </c>
      <c r="B180" s="4" t="s">
        <v>26</v>
      </c>
      <c r="C180" s="4" t="s">
        <v>27</v>
      </c>
      <c r="D180" s="4" t="s">
        <v>413</v>
      </c>
      <c r="E180" s="4" t="s">
        <v>777</v>
      </c>
      <c r="F180" s="6">
        <v>45281</v>
      </c>
      <c r="G180" s="6">
        <v>45282</v>
      </c>
      <c r="H180" s="4">
        <v>1</v>
      </c>
      <c r="I180" s="4">
        <v>1</v>
      </c>
      <c r="J180" s="4">
        <v>1</v>
      </c>
      <c r="K180" s="4" t="s">
        <v>30</v>
      </c>
      <c r="L180" s="4">
        <v>555.62</v>
      </c>
      <c r="M180" s="4">
        <v>555.62</v>
      </c>
      <c r="N180" s="4" t="s">
        <v>778</v>
      </c>
      <c r="O180" s="4" t="s">
        <v>427</v>
      </c>
      <c r="P180" s="4" t="s">
        <v>33</v>
      </c>
      <c r="Q180" s="4">
        <v>0</v>
      </c>
      <c r="R180" s="7">
        <v>45276</v>
      </c>
      <c r="S180" s="6">
        <v>45285</v>
      </c>
      <c r="T180" s="4" t="s">
        <v>34</v>
      </c>
      <c r="U180" s="4">
        <v>555.62</v>
      </c>
      <c r="V180" s="4">
        <v>0</v>
      </c>
      <c r="W180" s="4">
        <v>0</v>
      </c>
      <c r="X180" s="4" t="s">
        <v>779</v>
      </c>
      <c r="Y180" s="4" t="s">
        <v>780</v>
      </c>
    </row>
    <row r="181" s="4" customFormat="1" spans="1:25">
      <c r="A181" s="4" t="s">
        <v>781</v>
      </c>
      <c r="B181" s="4" t="s">
        <v>26</v>
      </c>
      <c r="C181" s="4" t="s">
        <v>27</v>
      </c>
      <c r="D181" s="4" t="s">
        <v>782</v>
      </c>
      <c r="E181" s="4" t="s">
        <v>783</v>
      </c>
      <c r="F181" s="6">
        <v>45281</v>
      </c>
      <c r="G181" s="6">
        <v>45282</v>
      </c>
      <c r="H181" s="4">
        <v>2</v>
      </c>
      <c r="I181" s="4">
        <v>1</v>
      </c>
      <c r="J181" s="4">
        <v>2</v>
      </c>
      <c r="K181" s="4" t="s">
        <v>30</v>
      </c>
      <c r="L181" s="4">
        <v>2213.26</v>
      </c>
      <c r="M181" s="4">
        <v>2213.26</v>
      </c>
      <c r="N181" s="4" t="s">
        <v>784</v>
      </c>
      <c r="O181" s="4" t="s">
        <v>427</v>
      </c>
      <c r="P181" s="4" t="s">
        <v>33</v>
      </c>
      <c r="Q181" s="4">
        <v>0</v>
      </c>
      <c r="R181" s="7">
        <v>45254</v>
      </c>
      <c r="S181" s="6">
        <v>45285</v>
      </c>
      <c r="T181" s="4" t="s">
        <v>34</v>
      </c>
      <c r="U181" s="4">
        <v>2213.26</v>
      </c>
      <c r="V181" s="4">
        <v>0</v>
      </c>
      <c r="W181" s="4">
        <v>0</v>
      </c>
      <c r="X181" s="4" t="s">
        <v>785</v>
      </c>
      <c r="Y181" s="4" t="s">
        <v>786</v>
      </c>
    </row>
    <row r="182" s="4" customFormat="1" spans="1:25">
      <c r="A182" s="4" t="s">
        <v>787</v>
      </c>
      <c r="B182" s="4" t="s">
        <v>26</v>
      </c>
      <c r="C182" s="4" t="s">
        <v>27</v>
      </c>
      <c r="D182" s="4" t="s">
        <v>419</v>
      </c>
      <c r="E182" s="4" t="s">
        <v>262</v>
      </c>
      <c r="F182" s="6">
        <v>45279</v>
      </c>
      <c r="G182" s="6">
        <v>45282</v>
      </c>
      <c r="H182" s="4">
        <v>1</v>
      </c>
      <c r="I182" s="4">
        <v>3</v>
      </c>
      <c r="J182" s="4">
        <v>3</v>
      </c>
      <c r="K182" s="4" t="s">
        <v>30</v>
      </c>
      <c r="L182" s="4">
        <v>1065.81</v>
      </c>
      <c r="M182" s="4">
        <v>1065.81</v>
      </c>
      <c r="N182" s="4" t="s">
        <v>788</v>
      </c>
      <c r="O182" s="4" t="s">
        <v>427</v>
      </c>
      <c r="P182" s="4" t="s">
        <v>33</v>
      </c>
      <c r="Q182" s="4">
        <v>0</v>
      </c>
      <c r="R182" s="7">
        <v>45278</v>
      </c>
      <c r="S182" s="6">
        <v>45285</v>
      </c>
      <c r="T182" s="4" t="s">
        <v>34</v>
      </c>
      <c r="U182" s="4">
        <v>1065.81</v>
      </c>
      <c r="V182" s="4">
        <v>0</v>
      </c>
      <c r="W182" s="4">
        <v>0</v>
      </c>
      <c r="X182" s="4" t="s">
        <v>789</v>
      </c>
      <c r="Y182" s="4" t="s">
        <v>790</v>
      </c>
    </row>
    <row r="183" s="4" customFormat="1" spans="1:25">
      <c r="A183" s="4" t="s">
        <v>791</v>
      </c>
      <c r="B183" s="4" t="s">
        <v>26</v>
      </c>
      <c r="C183" s="4" t="s">
        <v>27</v>
      </c>
      <c r="D183" s="4" t="s">
        <v>419</v>
      </c>
      <c r="E183" s="4" t="s">
        <v>792</v>
      </c>
      <c r="F183" s="6">
        <v>45280</v>
      </c>
      <c r="G183" s="6">
        <v>45282</v>
      </c>
      <c r="H183" s="4">
        <v>1</v>
      </c>
      <c r="I183" s="4">
        <v>2</v>
      </c>
      <c r="J183" s="4">
        <v>2</v>
      </c>
      <c r="K183" s="4" t="s">
        <v>30</v>
      </c>
      <c r="L183" s="4">
        <v>717.1</v>
      </c>
      <c r="M183" s="4">
        <v>717.1</v>
      </c>
      <c r="N183" s="4" t="s">
        <v>793</v>
      </c>
      <c r="O183" s="4" t="s">
        <v>427</v>
      </c>
      <c r="P183" s="4" t="s">
        <v>33</v>
      </c>
      <c r="Q183" s="4">
        <v>0</v>
      </c>
      <c r="R183" s="7">
        <v>45278</v>
      </c>
      <c r="S183" s="6">
        <v>45285</v>
      </c>
      <c r="T183" s="4" t="s">
        <v>34</v>
      </c>
      <c r="U183" s="4">
        <v>717.1</v>
      </c>
      <c r="V183" s="4">
        <v>0</v>
      </c>
      <c r="W183" s="4">
        <v>0</v>
      </c>
      <c r="X183" s="4" t="s">
        <v>794</v>
      </c>
      <c r="Y183" s="4" t="s">
        <v>795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6"/>
  <sheetViews>
    <sheetView tabSelected="1" workbookViewId="0">
      <selection activeCell="A154" sqref="A154:C156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796</v>
      </c>
    </row>
    <row r="2" s="4" customFormat="1" hidden="1" spans="1:9">
      <c r="A2" s="5">
        <v>999222721672305</v>
      </c>
      <c r="B2" s="6">
        <v>45276</v>
      </c>
      <c r="C2" s="6">
        <v>45281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999224498985673</v>
      </c>
      <c r="B3" s="6">
        <v>45278</v>
      </c>
      <c r="C3" s="6">
        <v>45281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hidden="1" spans="1:9">
      <c r="A4" s="5">
        <v>999224540596646</v>
      </c>
      <c r="B4" s="6">
        <v>45278</v>
      </c>
      <c r="C4" s="6">
        <v>45281</v>
      </c>
      <c r="D4" s="4">
        <v>4617</v>
      </c>
      <c r="E4" s="4" t="str">
        <f>VLOOKUP(A4,HOP!A:L,12,0)</f>
        <v>4617.00</v>
      </c>
      <c r="F4" s="4" t="str">
        <f>VLOOKUP(A4,HOP!A:C,3,0)</f>
        <v>3449548</v>
      </c>
      <c r="G4" s="4">
        <f t="shared" si="0"/>
        <v>0</v>
      </c>
      <c r="H4" s="4" t="str">
        <f t="shared" si="1"/>
        <v>，3449548</v>
      </c>
      <c r="I4" s="4" t="str">
        <f>VLOOKUP(A4,HOP!A:U,21,0)</f>
        <v>直采</v>
      </c>
    </row>
    <row r="5" s="4" customFormat="1" hidden="1" spans="1:9">
      <c r="A5" s="5">
        <v>999225078888225</v>
      </c>
      <c r="B5" s="6">
        <v>45277</v>
      </c>
      <c r="C5" s="6">
        <v>45281</v>
      </c>
      <c r="D5" s="4">
        <v>1786.76</v>
      </c>
      <c r="E5" s="4" t="str">
        <f>VLOOKUP(A5,HOP!A:L,12,0)</f>
        <v>1786.76</v>
      </c>
      <c r="F5" s="4" t="str">
        <f>VLOOKUP(A5,HOP!A:C,3,0)</f>
        <v>3582298</v>
      </c>
      <c r="G5" s="4">
        <f t="shared" si="0"/>
        <v>0</v>
      </c>
      <c r="H5" s="4" t="str">
        <f t="shared" si="1"/>
        <v>，3582298</v>
      </c>
      <c r="I5" s="4" t="str">
        <f>VLOOKUP(A5,HOP!A:U,21,0)</f>
        <v>直连</v>
      </c>
    </row>
    <row r="6" s="4" customFormat="1" hidden="1" spans="1:9">
      <c r="A6" s="5">
        <v>999225091878303</v>
      </c>
      <c r="B6" s="6">
        <v>45275</v>
      </c>
      <c r="C6" s="6">
        <v>45281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999225882824673</v>
      </c>
      <c r="B7" s="6">
        <v>45277</v>
      </c>
      <c r="C7" s="6">
        <v>45281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999226623469391</v>
      </c>
      <c r="B8" s="6">
        <v>45280</v>
      </c>
      <c r="C8" s="6">
        <v>45281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999226749574218</v>
      </c>
      <c r="B9" s="6">
        <v>45280</v>
      </c>
      <c r="C9" s="6">
        <v>45281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999226832718239</v>
      </c>
      <c r="B10" s="6">
        <v>45279</v>
      </c>
      <c r="C10" s="6">
        <v>45281</v>
      </c>
      <c r="D10" s="4">
        <v>1455.1</v>
      </c>
      <c r="E10" s="4" t="str">
        <f>VLOOKUP(A10,HOP!A:L,12,0)</f>
        <v>1455.10</v>
      </c>
      <c r="F10" s="4" t="str">
        <f>VLOOKUP(A10,HOP!A:C,3,0)</f>
        <v>3945383</v>
      </c>
      <c r="G10" s="4">
        <f t="shared" si="0"/>
        <v>0</v>
      </c>
      <c r="H10" s="4" t="str">
        <f t="shared" si="1"/>
        <v>，3945383</v>
      </c>
      <c r="I10" s="4" t="str">
        <f>VLOOKUP(A10,HOP!A:U,21,0)</f>
        <v>直连</v>
      </c>
    </row>
    <row r="11" s="4" customFormat="1" hidden="1" spans="1:9">
      <c r="A11" s="5">
        <v>999227435037421</v>
      </c>
      <c r="B11" s="6">
        <v>45278</v>
      </c>
      <c r="C11" s="6">
        <v>45281</v>
      </c>
      <c r="D11" s="4">
        <v>1334.19</v>
      </c>
      <c r="E11" s="4" t="str">
        <f>VLOOKUP(A11,HOP!A:L,12,0)</f>
        <v>1334.19</v>
      </c>
      <c r="F11" s="4" t="str">
        <f>VLOOKUP(A11,HOP!A:C,3,0)</f>
        <v>4074544</v>
      </c>
      <c r="G11" s="4">
        <f t="shared" si="0"/>
        <v>0</v>
      </c>
      <c r="H11" s="4" t="str">
        <f t="shared" si="1"/>
        <v>，4074544</v>
      </c>
      <c r="I11" s="4" t="str">
        <f>VLOOKUP(A11,HOP!A:U,21,0)</f>
        <v>直连</v>
      </c>
    </row>
    <row r="12" s="4" customFormat="1" hidden="1" spans="1:9">
      <c r="A12" s="5">
        <v>999228015261935</v>
      </c>
      <c r="B12" s="6">
        <v>45280</v>
      </c>
      <c r="C12" s="6">
        <v>45281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999228065896048</v>
      </c>
      <c r="B13" s="6">
        <v>45280</v>
      </c>
      <c r="C13" s="6">
        <v>45281</v>
      </c>
      <c r="D13" s="4">
        <v>347.56</v>
      </c>
      <c r="E13" s="4" t="str">
        <f>VLOOKUP(A13,HOP!A:L,12,0)</f>
        <v>347.56</v>
      </c>
      <c r="F13" s="4" t="str">
        <f>VLOOKUP(A13,HOP!A:C,3,0)</f>
        <v>4115942</v>
      </c>
      <c r="G13" s="4">
        <f t="shared" si="0"/>
        <v>0</v>
      </c>
      <c r="H13" s="4" t="str">
        <f t="shared" si="1"/>
        <v>，4115942</v>
      </c>
      <c r="I13" s="4" t="str">
        <f>VLOOKUP(A13,HOP!A:U,21,0)</f>
        <v>直连</v>
      </c>
    </row>
    <row r="14" s="4" customFormat="1" hidden="1" spans="1:9">
      <c r="A14" s="5">
        <v>999228265171522</v>
      </c>
      <c r="B14" s="6">
        <v>45279</v>
      </c>
      <c r="C14" s="6">
        <v>45281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999228272895904</v>
      </c>
      <c r="B15" s="6">
        <v>45280</v>
      </c>
      <c r="C15" s="6">
        <v>45281</v>
      </c>
      <c r="D15" s="4">
        <v>1728.39</v>
      </c>
      <c r="E15" s="4" t="str">
        <f>VLOOKUP(A15,HOP!A:L,12,0)</f>
        <v>1728.39</v>
      </c>
      <c r="F15" s="4" t="str">
        <f>VLOOKUP(A15,HOP!A:C,3,0)</f>
        <v>4172678</v>
      </c>
      <c r="G15" s="4">
        <f t="shared" si="0"/>
        <v>0</v>
      </c>
      <c r="H15" s="4" t="str">
        <f t="shared" si="1"/>
        <v>，4172678</v>
      </c>
      <c r="I15" s="4" t="str">
        <f>VLOOKUP(A15,HOP!A:U,21,0)</f>
        <v>直连</v>
      </c>
    </row>
    <row r="16" s="4" customFormat="1" hidden="1" spans="1:9">
      <c r="A16" s="5">
        <v>999228273652665</v>
      </c>
      <c r="B16" s="6">
        <v>45280</v>
      </c>
      <c r="C16" s="6">
        <v>45281</v>
      </c>
      <c r="D16" s="4">
        <v>538.26</v>
      </c>
      <c r="E16" s="4" t="str">
        <f>VLOOKUP(A16,HOP!A:L,12,0)</f>
        <v>538.26</v>
      </c>
      <c r="F16" s="4" t="str">
        <f>VLOOKUP(A16,HOP!A:C,3,0)</f>
        <v>4173182</v>
      </c>
      <c r="G16" s="4">
        <f t="shared" si="0"/>
        <v>0</v>
      </c>
      <c r="H16" s="4" t="str">
        <f t="shared" si="1"/>
        <v>，4173182</v>
      </c>
      <c r="I16" s="4" t="str">
        <f>VLOOKUP(A16,HOP!A:U,21,0)</f>
        <v>直连</v>
      </c>
    </row>
    <row r="17" s="4" customFormat="1" hidden="1" spans="1:9">
      <c r="A17" s="5">
        <v>999228273927673</v>
      </c>
      <c r="B17" s="6">
        <v>45278</v>
      </c>
      <c r="C17" s="6">
        <v>45281</v>
      </c>
      <c r="D17" s="4">
        <v>4841.01</v>
      </c>
      <c r="E17" s="4" t="str">
        <f>VLOOKUP(A17,HOP!A:L,12,0)</f>
        <v>4841.01</v>
      </c>
      <c r="F17" s="4" t="str">
        <f>VLOOKUP(A17,HOP!A:C,3,0)</f>
        <v>4173378</v>
      </c>
      <c r="G17" s="4">
        <f t="shared" si="0"/>
        <v>0</v>
      </c>
      <c r="H17" s="4" t="str">
        <f t="shared" si="1"/>
        <v>，4173378</v>
      </c>
      <c r="I17" s="4" t="str">
        <f>VLOOKUP(A17,HOP!A:U,21,0)</f>
        <v>直采</v>
      </c>
    </row>
    <row r="18" s="4" customFormat="1" hidden="1" spans="1:9">
      <c r="A18" s="5">
        <v>999228277290521</v>
      </c>
      <c r="B18" s="6">
        <v>45278</v>
      </c>
      <c r="C18" s="6">
        <v>45281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999228277326005</v>
      </c>
      <c r="B19" s="6">
        <v>45278</v>
      </c>
      <c r="C19" s="6">
        <v>45281</v>
      </c>
      <c r="D19" s="4">
        <v>1782.9</v>
      </c>
      <c r="E19" s="4" t="str">
        <f>VLOOKUP(A19,HOP!A:L,12,0)</f>
        <v>1782.90</v>
      </c>
      <c r="F19" s="4" t="str">
        <f>VLOOKUP(A19,HOP!A:C,3,0)</f>
        <v>4174310</v>
      </c>
      <c r="G19" s="4">
        <f t="shared" si="0"/>
        <v>0</v>
      </c>
      <c r="H19" s="4" t="str">
        <f t="shared" si="1"/>
        <v>，4174310</v>
      </c>
      <c r="I19" s="4" t="str">
        <f>VLOOKUP(A19,HOP!A:U,21,0)</f>
        <v>直连</v>
      </c>
    </row>
    <row r="20" s="4" customFormat="1" hidden="1" spans="1:9">
      <c r="A20" s="5">
        <v>999228277377801</v>
      </c>
      <c r="B20" s="6">
        <v>45278</v>
      </c>
      <c r="C20" s="6">
        <v>45281</v>
      </c>
      <c r="D20" s="4">
        <v>1782.9</v>
      </c>
      <c r="E20" s="4" t="str">
        <f>VLOOKUP(A20,HOP!A:L,12,0)</f>
        <v>1782.90</v>
      </c>
      <c r="F20" s="4" t="str">
        <f>VLOOKUP(A20,HOP!A:C,3,0)</f>
        <v>4174317</v>
      </c>
      <c r="G20" s="4">
        <f t="shared" si="0"/>
        <v>0</v>
      </c>
      <c r="H20" s="4" t="str">
        <f t="shared" si="1"/>
        <v>，4174317</v>
      </c>
      <c r="I20" s="4" t="str">
        <f>VLOOKUP(A20,HOP!A:U,21,0)</f>
        <v>直连</v>
      </c>
    </row>
    <row r="21" s="4" customFormat="1" hidden="1" spans="1:9">
      <c r="A21" s="5">
        <v>999228279416295</v>
      </c>
      <c r="B21" s="6">
        <v>45280</v>
      </c>
      <c r="C21" s="6">
        <v>45281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999228284556725</v>
      </c>
      <c r="B22" s="6">
        <v>45279</v>
      </c>
      <c r="C22" s="6">
        <v>45281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hidden="1" spans="1:9">
      <c r="A23" s="5">
        <v>999228286167981</v>
      </c>
      <c r="B23" s="6">
        <v>45278</v>
      </c>
      <c r="C23" s="6">
        <v>45281</v>
      </c>
      <c r="D23" s="4">
        <v>1396.17</v>
      </c>
      <c r="E23" s="4" t="str">
        <f>VLOOKUP(A23,HOP!A:L,12,0)</f>
        <v>1396.17</v>
      </c>
      <c r="F23" s="4" t="str">
        <f>VLOOKUP(A23,HOP!A:C,3,0)</f>
        <v>4177380</v>
      </c>
      <c r="G23" s="4">
        <f t="shared" si="0"/>
        <v>0</v>
      </c>
      <c r="H23" s="4" t="str">
        <f t="shared" si="1"/>
        <v>，4177380</v>
      </c>
      <c r="I23" s="4" t="str">
        <f>VLOOKUP(A23,HOP!A:U,21,0)</f>
        <v>直连</v>
      </c>
    </row>
    <row r="24" s="4" customFormat="1" hidden="1" spans="1:9">
      <c r="A24" s="5">
        <v>999228293600225</v>
      </c>
      <c r="B24" s="6">
        <v>45280</v>
      </c>
      <c r="C24" s="6">
        <v>45281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999228297465602</v>
      </c>
      <c r="B25" s="6">
        <v>45279</v>
      </c>
      <c r="C25" s="6">
        <v>45281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999228314240390</v>
      </c>
      <c r="B26" s="6">
        <v>45278</v>
      </c>
      <c r="C26" s="6">
        <v>45281</v>
      </c>
      <c r="D26" s="4">
        <v>3539.07</v>
      </c>
      <c r="E26" s="4" t="str">
        <f>VLOOKUP(A26,HOP!A:L,12,0)</f>
        <v>3539.07</v>
      </c>
      <c r="F26" s="4" t="str">
        <f>VLOOKUP(A26,HOP!A:C,3,0)</f>
        <v>4188205</v>
      </c>
      <c r="G26" s="4">
        <f t="shared" si="0"/>
        <v>0</v>
      </c>
      <c r="H26" s="4" t="str">
        <f t="shared" si="1"/>
        <v>，4188205</v>
      </c>
      <c r="I26" s="4" t="str">
        <f>VLOOKUP(A26,HOP!A:U,21,0)</f>
        <v>直连</v>
      </c>
    </row>
    <row r="27" s="4" customFormat="1" hidden="1" spans="1:9">
      <c r="A27" s="5">
        <v>999228314286291</v>
      </c>
      <c r="B27" s="6">
        <v>45280</v>
      </c>
      <c r="C27" s="6">
        <v>45281</v>
      </c>
      <c r="D27" s="4">
        <v>452.65</v>
      </c>
      <c r="E27" s="4" t="str">
        <f>VLOOKUP(A27,HOP!A:L,12,0)</f>
        <v>452.65</v>
      </c>
      <c r="F27" s="4" t="str">
        <f>VLOOKUP(A27,HOP!A:C,3,0)</f>
        <v>4188253</v>
      </c>
      <c r="G27" s="4">
        <f t="shared" si="0"/>
        <v>0</v>
      </c>
      <c r="H27" s="4" t="str">
        <f t="shared" si="1"/>
        <v>，4188253</v>
      </c>
      <c r="I27" s="4" t="str">
        <f>VLOOKUP(A27,HOP!A:U,21,0)</f>
        <v>直连</v>
      </c>
    </row>
    <row r="28" s="4" customFormat="1" hidden="1" spans="1:9">
      <c r="A28" s="5">
        <v>999228337219744</v>
      </c>
      <c r="B28" s="6">
        <v>45280</v>
      </c>
      <c r="C28" s="6">
        <v>45281</v>
      </c>
      <c r="D28" s="4">
        <v>522.14</v>
      </c>
      <c r="E28" s="4" t="str">
        <f>VLOOKUP(A28,HOP!A:L,12,0)</f>
        <v>522.14</v>
      </c>
      <c r="F28" s="4" t="str">
        <f>VLOOKUP(A28,HOP!A:C,3,0)</f>
        <v>4201058</v>
      </c>
      <c r="G28" s="4">
        <f t="shared" si="0"/>
        <v>0</v>
      </c>
      <c r="H28" s="4" t="str">
        <f t="shared" si="1"/>
        <v>，4201058</v>
      </c>
      <c r="I28" s="4" t="str">
        <f>VLOOKUP(A28,HOP!A:U,21,0)</f>
        <v>直连</v>
      </c>
    </row>
    <row r="29" s="4" customFormat="1" hidden="1" spans="1:9">
      <c r="A29" s="5">
        <v>999228337527617</v>
      </c>
      <c r="B29" s="6">
        <v>45275</v>
      </c>
      <c r="C29" s="6">
        <v>45281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hidden="1" spans="1:9">
      <c r="A30" s="5">
        <v>999228346148210</v>
      </c>
      <c r="B30" s="6">
        <v>45280</v>
      </c>
      <c r="C30" s="6">
        <v>45281</v>
      </c>
      <c r="D30" s="4">
        <v>511.4</v>
      </c>
      <c r="E30" s="4" t="str">
        <f>VLOOKUP(A30,HOP!A:L,12,0)</f>
        <v>511.40</v>
      </c>
      <c r="F30" s="4" t="str">
        <f>VLOOKUP(A30,HOP!A:C,3,0)</f>
        <v>4206802</v>
      </c>
      <c r="G30" s="4">
        <f t="shared" si="0"/>
        <v>0</v>
      </c>
      <c r="H30" s="4" t="str">
        <f t="shared" si="1"/>
        <v>，4206802</v>
      </c>
      <c r="I30" s="4" t="str">
        <f>VLOOKUP(A30,HOP!A:U,21,0)</f>
        <v>直连</v>
      </c>
    </row>
    <row r="31" s="4" customFormat="1" hidden="1" spans="1:9">
      <c r="A31" s="5">
        <v>999228349070377</v>
      </c>
      <c r="B31" s="6">
        <v>45279</v>
      </c>
      <c r="C31" s="6">
        <v>45281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hidden="1" spans="1:9">
      <c r="A32" s="5">
        <v>999228359398937</v>
      </c>
      <c r="B32" s="6">
        <v>45279</v>
      </c>
      <c r="C32" s="6">
        <v>45281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hidden="1" spans="1:9">
      <c r="A33" s="5">
        <v>999228389764919</v>
      </c>
      <c r="B33" s="6">
        <v>45278</v>
      </c>
      <c r="C33" s="6">
        <v>45281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999228400713117</v>
      </c>
      <c r="B34" s="6">
        <v>45278</v>
      </c>
      <c r="C34" s="6">
        <v>45281</v>
      </c>
      <c r="D34" s="4">
        <v>3336.98</v>
      </c>
      <c r="E34" s="4" t="str">
        <f>VLOOKUP(A34,HOP!A:L,12,0)</f>
        <v>3336.98</v>
      </c>
      <c r="F34" s="4" t="str">
        <f>VLOOKUP(A34,HOP!A:C,3,0)</f>
        <v>4229659</v>
      </c>
      <c r="G34" s="4">
        <f t="shared" si="0"/>
        <v>0</v>
      </c>
      <c r="H34" s="4" t="str">
        <f t="shared" si="1"/>
        <v>，4229659</v>
      </c>
      <c r="I34" s="4" t="str">
        <f>VLOOKUP(A34,HOP!A:U,21,0)</f>
        <v>直连</v>
      </c>
    </row>
    <row r="35" s="4" customFormat="1" hidden="1" spans="1:9">
      <c r="A35" s="5">
        <v>999228413538892</v>
      </c>
      <c r="B35" s="6">
        <v>45280</v>
      </c>
      <c r="C35" s="6">
        <v>45281</v>
      </c>
      <c r="D35" s="4">
        <v>384</v>
      </c>
      <c r="E35" s="4" t="str">
        <f>VLOOKUP(A35,HOP!A:L,12,0)</f>
        <v>384.00</v>
      </c>
      <c r="F35" s="4" t="str">
        <f>VLOOKUP(A35,HOP!A:C,3,0)</f>
        <v>4232379</v>
      </c>
      <c r="G35" s="4">
        <f t="shared" ref="G35:G66" si="2">D35-E35</f>
        <v>0</v>
      </c>
      <c r="H35" s="4" t="str">
        <f t="shared" ref="H35:H66" si="3">$H$1&amp;F35</f>
        <v>，4232379</v>
      </c>
      <c r="I35" s="4" t="str">
        <f>VLOOKUP(A35,HOP!A:U,21,0)</f>
        <v>直采</v>
      </c>
    </row>
    <row r="36" s="4" customFormat="1" hidden="1" spans="1:9">
      <c r="A36" s="5">
        <v>999228413864128</v>
      </c>
      <c r="B36" s="6">
        <v>45279</v>
      </c>
      <c r="C36" s="6">
        <v>45281</v>
      </c>
      <c r="D36" s="4">
        <v>3955.68</v>
      </c>
      <c r="E36" s="4" t="str">
        <f>VLOOKUP(A36,HOP!A:L,12,0)</f>
        <v>3955.68</v>
      </c>
      <c r="F36" s="4" t="str">
        <f>VLOOKUP(A36,HOP!A:C,3,0)</f>
        <v>4232497</v>
      </c>
      <c r="G36" s="4">
        <f t="shared" si="2"/>
        <v>0</v>
      </c>
      <c r="H36" s="4" t="str">
        <f t="shared" si="3"/>
        <v>，4232497</v>
      </c>
      <c r="I36" s="4" t="str">
        <f>VLOOKUP(A36,HOP!A:U,21,0)</f>
        <v>直连</v>
      </c>
    </row>
    <row r="37" s="4" customFormat="1" hidden="1" spans="1:9">
      <c r="A37" s="5">
        <v>28413953778</v>
      </c>
      <c r="B37" s="6">
        <v>45279</v>
      </c>
      <c r="C37" s="6">
        <v>45281</v>
      </c>
      <c r="D37" s="4">
        <v>1977.84</v>
      </c>
      <c r="E37" s="4" t="str">
        <f>VLOOKUP(A37,HOP!A:L,12,0)</f>
        <v>1977.84</v>
      </c>
      <c r="F37" s="4" t="str">
        <f>VLOOKUP(A37,HOP!A:C,3,0)</f>
        <v>4232528</v>
      </c>
      <c r="G37" s="4">
        <f t="shared" si="2"/>
        <v>0</v>
      </c>
      <c r="H37" s="4" t="str">
        <f t="shared" si="3"/>
        <v>，4232528</v>
      </c>
      <c r="I37" s="4" t="str">
        <f>VLOOKUP(A37,HOP!A:U,21,0)</f>
        <v>直连</v>
      </c>
    </row>
    <row r="38" s="4" customFormat="1" hidden="1" spans="1:9">
      <c r="A38" s="5">
        <v>999228416037379</v>
      </c>
      <c r="B38" s="6">
        <v>45280</v>
      </c>
      <c r="C38" s="6">
        <v>45281</v>
      </c>
      <c r="D38" s="4">
        <v>1849.28</v>
      </c>
      <c r="E38" s="4" t="str">
        <f>VLOOKUP(A38,HOP!A:L,12,0)</f>
        <v>1849.28</v>
      </c>
      <c r="F38" s="4" t="str">
        <f>VLOOKUP(A38,HOP!A:C,3,0)</f>
        <v>4233654</v>
      </c>
      <c r="G38" s="4">
        <f t="shared" si="2"/>
        <v>0</v>
      </c>
      <c r="H38" s="4" t="str">
        <f t="shared" si="3"/>
        <v>，4233654</v>
      </c>
      <c r="I38" s="4" t="str">
        <f>VLOOKUP(A38,HOP!A:U,21,0)</f>
        <v>直采</v>
      </c>
    </row>
    <row r="39" s="4" customFormat="1" hidden="1" spans="1:9">
      <c r="A39" s="5">
        <v>999228419862229</v>
      </c>
      <c r="B39" s="6">
        <v>45280</v>
      </c>
      <c r="C39" s="6">
        <v>45281</v>
      </c>
      <c r="D39" s="4">
        <v>215.94</v>
      </c>
      <c r="E39" s="4" t="str">
        <f>VLOOKUP(A39,HOP!A:L,12,0)</f>
        <v>215.94</v>
      </c>
      <c r="F39" s="4" t="str">
        <f>VLOOKUP(A39,HOP!A:C,3,0)</f>
        <v>4235318</v>
      </c>
      <c r="G39" s="4">
        <f t="shared" si="2"/>
        <v>0</v>
      </c>
      <c r="H39" s="4" t="str">
        <f t="shared" si="3"/>
        <v>，4235318</v>
      </c>
      <c r="I39" s="4" t="str">
        <f>VLOOKUP(A39,HOP!A:U,21,0)</f>
        <v>直连</v>
      </c>
    </row>
    <row r="40" s="4" customFormat="1" hidden="1" spans="1:9">
      <c r="A40" s="5">
        <v>999228436323696</v>
      </c>
      <c r="B40" s="6">
        <v>45278</v>
      </c>
      <c r="C40" s="6">
        <v>45281</v>
      </c>
      <c r="D40" s="4">
        <v>3481.97</v>
      </c>
      <c r="E40" s="4" t="str">
        <f>VLOOKUP(A40,HOP!A:L,12,0)</f>
        <v>3481.97</v>
      </c>
      <c r="F40" s="4" t="str">
        <f>VLOOKUP(A40,HOP!A:C,3,0)</f>
        <v>4238998</v>
      </c>
      <c r="G40" s="4">
        <f t="shared" si="2"/>
        <v>0</v>
      </c>
      <c r="H40" s="4" t="str">
        <f t="shared" si="3"/>
        <v>，4238998</v>
      </c>
      <c r="I40" s="4" t="str">
        <f>VLOOKUP(A40,HOP!A:U,21,0)</f>
        <v>直连</v>
      </c>
    </row>
    <row r="41" s="4" customFormat="1" hidden="1" spans="1:9">
      <c r="A41" s="5">
        <v>999228442917321</v>
      </c>
      <c r="B41" s="6">
        <v>45280</v>
      </c>
      <c r="C41" s="6">
        <v>45281</v>
      </c>
      <c r="D41" s="4">
        <v>889.99</v>
      </c>
      <c r="E41" s="4" t="str">
        <f>VLOOKUP(A41,HOP!A:L,12,0)</f>
        <v>889.99</v>
      </c>
      <c r="F41" s="4" t="str">
        <f>VLOOKUP(A41,HOP!A:C,3,0)</f>
        <v>4243985</v>
      </c>
      <c r="G41" s="4">
        <f t="shared" si="2"/>
        <v>0</v>
      </c>
      <c r="H41" s="4" t="str">
        <f t="shared" si="3"/>
        <v>，4243985</v>
      </c>
      <c r="I41" s="4" t="str">
        <f>VLOOKUP(A41,HOP!A:U,21,0)</f>
        <v>直连</v>
      </c>
    </row>
    <row r="42" s="4" customFormat="1" hidden="1" spans="1:9">
      <c r="A42" s="5">
        <v>999228443584854</v>
      </c>
      <c r="B42" s="6">
        <v>45277</v>
      </c>
      <c r="C42" s="6">
        <v>45281</v>
      </c>
      <c r="D42" s="4">
        <v>2105.4</v>
      </c>
      <c r="E42" s="4" t="str">
        <f>VLOOKUP(A42,HOP!A:L,12,0)</f>
        <v>2105.40</v>
      </c>
      <c r="F42" s="4" t="str">
        <f>VLOOKUP(A42,HOP!A:C,3,0)</f>
        <v>4245349</v>
      </c>
      <c r="G42" s="4">
        <f t="shared" si="2"/>
        <v>0</v>
      </c>
      <c r="H42" s="4" t="str">
        <f t="shared" si="3"/>
        <v>，4245349</v>
      </c>
      <c r="I42" s="4" t="str">
        <f>VLOOKUP(A42,HOP!A:U,21,0)</f>
        <v>直连</v>
      </c>
    </row>
    <row r="43" s="4" customFormat="1" hidden="1" spans="1:9">
      <c r="A43" s="5">
        <v>28469059759</v>
      </c>
      <c r="B43" s="6">
        <v>45280</v>
      </c>
      <c r="C43" s="6">
        <v>45281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2"/>
        <v>#N/A</v>
      </c>
      <c r="H43" s="4" t="e">
        <f t="shared" si="3"/>
        <v>#N/A</v>
      </c>
      <c r="I43" s="4" t="e">
        <f>VLOOKUP(A43,HOP!A:U,21,0)</f>
        <v>#N/A</v>
      </c>
    </row>
    <row r="44" s="4" customFormat="1" hidden="1" spans="1:9">
      <c r="A44" s="5">
        <v>999228489085027</v>
      </c>
      <c r="B44" s="6">
        <v>45280</v>
      </c>
      <c r="C44" s="6">
        <v>45281</v>
      </c>
      <c r="D44" s="4">
        <v>411.9</v>
      </c>
      <c r="E44" s="4" t="str">
        <f>VLOOKUP(A44,HOP!A:L,12,0)</f>
        <v>411.90</v>
      </c>
      <c r="F44" s="4" t="str">
        <f>VLOOKUP(A44,HOP!A:C,3,0)</f>
        <v>4261204</v>
      </c>
      <c r="G44" s="4">
        <f t="shared" si="2"/>
        <v>0</v>
      </c>
      <c r="H44" s="4" t="str">
        <f t="shared" si="3"/>
        <v>，4261204</v>
      </c>
      <c r="I44" s="4" t="str">
        <f>VLOOKUP(A44,HOP!A:U,21,0)</f>
        <v>直连</v>
      </c>
    </row>
    <row r="45" s="4" customFormat="1" hidden="1" spans="1:9">
      <c r="A45" s="5">
        <v>999228494287673</v>
      </c>
      <c r="B45" s="6">
        <v>45280</v>
      </c>
      <c r="C45" s="6">
        <v>45281</v>
      </c>
      <c r="D45" s="4">
        <v>1263.2</v>
      </c>
      <c r="E45" s="4">
        <v>1263.2</v>
      </c>
      <c r="F45" s="4" t="str">
        <f>VLOOKUP(A45,HOP!A:C,3,0)</f>
        <v>4263379</v>
      </c>
      <c r="G45" s="4">
        <f t="shared" si="2"/>
        <v>0</v>
      </c>
      <c r="H45" s="4" t="str">
        <f t="shared" si="3"/>
        <v>，4263379</v>
      </c>
      <c r="I45" s="4" t="str">
        <f>VLOOKUP(A45,HOP!A:U,21,0)</f>
        <v>直连</v>
      </c>
    </row>
    <row r="46" s="4" customFormat="1" hidden="1" spans="1:9">
      <c r="A46" s="5">
        <v>999228505434863</v>
      </c>
      <c r="B46" s="6">
        <v>45278</v>
      </c>
      <c r="C46" s="6">
        <v>45281</v>
      </c>
      <c r="D46" s="4">
        <v>1473.87</v>
      </c>
      <c r="E46" s="4" t="str">
        <f>VLOOKUP(A46,HOP!A:L,12,0)</f>
        <v>1473.87</v>
      </c>
      <c r="F46" s="4" t="str">
        <f>VLOOKUP(A46,HOP!A:C,3,0)</f>
        <v>4267419</v>
      </c>
      <c r="G46" s="4">
        <f t="shared" si="2"/>
        <v>0</v>
      </c>
      <c r="H46" s="4" t="str">
        <f t="shared" si="3"/>
        <v>，4267419</v>
      </c>
      <c r="I46" s="4" t="str">
        <f>VLOOKUP(A46,HOP!A:U,21,0)</f>
        <v>直采</v>
      </c>
    </row>
    <row r="47" s="4" customFormat="1" hidden="1" spans="1:9">
      <c r="A47" s="5">
        <v>999228506691135</v>
      </c>
      <c r="B47" s="6">
        <v>45278</v>
      </c>
      <c r="C47" s="6">
        <v>45281</v>
      </c>
      <c r="D47" s="4">
        <v>1221.93</v>
      </c>
      <c r="E47" s="4" t="str">
        <f>VLOOKUP(A47,HOP!A:L,12,0)</f>
        <v>1221.93</v>
      </c>
      <c r="F47" s="4" t="str">
        <f>VLOOKUP(A47,HOP!A:C,3,0)</f>
        <v>4267850</v>
      </c>
      <c r="G47" s="4">
        <f t="shared" si="2"/>
        <v>0</v>
      </c>
      <c r="H47" s="4" t="str">
        <f t="shared" si="3"/>
        <v>，4267850</v>
      </c>
      <c r="I47" s="4" t="str">
        <f>VLOOKUP(A47,HOP!A:U,21,0)</f>
        <v>直采</v>
      </c>
    </row>
    <row r="48" s="4" customFormat="1" hidden="1" spans="1:9">
      <c r="A48" s="5">
        <v>999228507255512</v>
      </c>
      <c r="B48" s="6">
        <v>45279</v>
      </c>
      <c r="C48" s="6">
        <v>45281</v>
      </c>
      <c r="D48" s="4">
        <v>1791.02</v>
      </c>
      <c r="E48" s="4" t="str">
        <f>VLOOKUP(A48,HOP!A:L,12,0)</f>
        <v>1791.02</v>
      </c>
      <c r="F48" s="4" t="str">
        <f>VLOOKUP(A48,HOP!A:C,3,0)</f>
        <v>4268107</v>
      </c>
      <c r="G48" s="4">
        <f t="shared" si="2"/>
        <v>0</v>
      </c>
      <c r="H48" s="4" t="str">
        <f t="shared" si="3"/>
        <v>，4268107</v>
      </c>
      <c r="I48" s="4" t="str">
        <f>VLOOKUP(A48,HOP!A:U,21,0)</f>
        <v>直连</v>
      </c>
    </row>
    <row r="49" s="4" customFormat="1" hidden="1" spans="1:9">
      <c r="A49" s="5">
        <v>999228528377210</v>
      </c>
      <c r="B49" s="6">
        <v>45277</v>
      </c>
      <c r="C49" s="6">
        <v>45281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2"/>
        <v>#N/A</v>
      </c>
      <c r="H49" s="4" t="e">
        <f t="shared" si="3"/>
        <v>#N/A</v>
      </c>
      <c r="I49" s="4" t="e">
        <f>VLOOKUP(A49,HOP!A:U,21,0)</f>
        <v>#N/A</v>
      </c>
    </row>
    <row r="50" s="4" customFormat="1" hidden="1" spans="1:9">
      <c r="A50" s="5">
        <v>999228528420665</v>
      </c>
      <c r="B50" s="6">
        <v>45277</v>
      </c>
      <c r="C50" s="6">
        <v>45281</v>
      </c>
      <c r="D50" s="4">
        <v>3470.88</v>
      </c>
      <c r="E50" s="4" t="str">
        <f>VLOOKUP(A50,HOP!A:L,12,0)</f>
        <v>3470.88</v>
      </c>
      <c r="F50" s="4" t="str">
        <f>VLOOKUP(A50,HOP!A:C,3,0)</f>
        <v>4272911</v>
      </c>
      <c r="G50" s="4">
        <f t="shared" si="2"/>
        <v>0</v>
      </c>
      <c r="H50" s="4" t="str">
        <f t="shared" si="3"/>
        <v>，4272911</v>
      </c>
      <c r="I50" s="4" t="str">
        <f>VLOOKUP(A50,HOP!A:U,21,0)</f>
        <v>直连</v>
      </c>
    </row>
    <row r="51" s="4" customFormat="1" hidden="1" spans="1:9">
      <c r="A51" s="5">
        <v>999228536884914</v>
      </c>
      <c r="B51" s="6">
        <v>45280</v>
      </c>
      <c r="C51" s="6">
        <v>45281</v>
      </c>
      <c r="D51" s="4">
        <v>661.81</v>
      </c>
      <c r="E51" s="4" t="str">
        <f>VLOOKUP(A51,HOP!A:L,12,0)</f>
        <v>661.81</v>
      </c>
      <c r="F51" s="4" t="str">
        <f>VLOOKUP(A51,HOP!A:C,3,0)</f>
        <v>4274725</v>
      </c>
      <c r="G51" s="4">
        <f t="shared" si="2"/>
        <v>0</v>
      </c>
      <c r="H51" s="4" t="str">
        <f t="shared" si="3"/>
        <v>，4274725</v>
      </c>
      <c r="I51" s="4" t="str">
        <f>VLOOKUP(A51,HOP!A:U,21,0)</f>
        <v>直连</v>
      </c>
    </row>
    <row r="52" s="4" customFormat="1" hidden="1" spans="1:9">
      <c r="A52" s="5">
        <v>999228546796233</v>
      </c>
      <c r="B52" s="6">
        <v>45278</v>
      </c>
      <c r="C52" s="6">
        <v>45281</v>
      </c>
      <c r="D52" s="4">
        <v>3911.95</v>
      </c>
      <c r="E52" s="4" t="str">
        <f>VLOOKUP(A52,HOP!A:L,12,0)</f>
        <v>3911.95</v>
      </c>
      <c r="F52" s="4" t="str">
        <f>VLOOKUP(A52,HOP!A:C,3,0)</f>
        <v>4277651</v>
      </c>
      <c r="G52" s="4">
        <f t="shared" si="2"/>
        <v>0</v>
      </c>
      <c r="H52" s="4" t="str">
        <f t="shared" si="3"/>
        <v>，4277651</v>
      </c>
      <c r="I52" s="4" t="str">
        <f>VLOOKUP(A52,HOP!A:U,21,0)</f>
        <v>直连</v>
      </c>
    </row>
    <row r="53" s="4" customFormat="1" hidden="1" spans="1:9">
      <c r="A53" s="5">
        <v>999228547048157</v>
      </c>
      <c r="B53" s="6">
        <v>45280</v>
      </c>
      <c r="C53" s="6">
        <v>45281</v>
      </c>
      <c r="D53" s="4">
        <v>528.71</v>
      </c>
      <c r="E53" s="4" t="str">
        <f>VLOOKUP(A53,HOP!A:L,12,0)</f>
        <v>528.71</v>
      </c>
      <c r="F53" s="4" t="str">
        <f>VLOOKUP(A53,HOP!A:C,3,0)</f>
        <v>4277884</v>
      </c>
      <c r="G53" s="4">
        <f t="shared" si="2"/>
        <v>0</v>
      </c>
      <c r="H53" s="4" t="str">
        <f t="shared" si="3"/>
        <v>，4277884</v>
      </c>
      <c r="I53" s="4" t="str">
        <f>VLOOKUP(A53,HOP!A:U,21,0)</f>
        <v>直连</v>
      </c>
    </row>
    <row r="54" s="4" customFormat="1" hidden="1" spans="1:9">
      <c r="A54" s="5">
        <v>999228550288871</v>
      </c>
      <c r="B54" s="6">
        <v>45279</v>
      </c>
      <c r="C54" s="6">
        <v>45281</v>
      </c>
      <c r="D54" s="4">
        <v>1784.74</v>
      </c>
      <c r="E54" s="4" t="str">
        <f>VLOOKUP(A54,HOP!A:L,12,0)</f>
        <v>1784.74</v>
      </c>
      <c r="F54" s="4" t="str">
        <f>VLOOKUP(A54,HOP!A:C,3,0)</f>
        <v>4278685</v>
      </c>
      <c r="G54" s="4">
        <f t="shared" si="2"/>
        <v>0</v>
      </c>
      <c r="H54" s="4" t="str">
        <f t="shared" si="3"/>
        <v>，4278685</v>
      </c>
      <c r="I54" s="4" t="str">
        <f>VLOOKUP(A54,HOP!A:U,21,0)</f>
        <v>直连</v>
      </c>
    </row>
    <row r="55" s="4" customFormat="1" hidden="1" spans="1:9">
      <c r="A55" s="5">
        <v>999228554969989</v>
      </c>
      <c r="B55" s="6">
        <v>45279</v>
      </c>
      <c r="C55" s="6">
        <v>45281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2"/>
        <v>#N/A</v>
      </c>
      <c r="H55" s="4" t="e">
        <f t="shared" si="3"/>
        <v>#N/A</v>
      </c>
      <c r="I55" s="4" t="e">
        <f>VLOOKUP(A55,HOP!A:U,21,0)</f>
        <v>#N/A</v>
      </c>
    </row>
    <row r="56" s="4" customFormat="1" hidden="1" spans="1:9">
      <c r="A56" s="5">
        <v>999228559637134</v>
      </c>
      <c r="B56" s="6">
        <v>45277</v>
      </c>
      <c r="C56" s="6">
        <v>45281</v>
      </c>
      <c r="D56" s="4">
        <v>2682</v>
      </c>
      <c r="E56" s="4" t="str">
        <f>VLOOKUP(A56,HOP!A:L,12,0)</f>
        <v>2682.00</v>
      </c>
      <c r="F56" s="4" t="str">
        <f>VLOOKUP(A56,HOP!A:C,3,0)</f>
        <v>4292502</v>
      </c>
      <c r="G56" s="4">
        <f t="shared" si="2"/>
        <v>0</v>
      </c>
      <c r="H56" s="4" t="str">
        <f t="shared" si="3"/>
        <v>，4292502</v>
      </c>
      <c r="I56" s="4" t="str">
        <f>VLOOKUP(A56,HOP!A:U,21,0)</f>
        <v>直连</v>
      </c>
    </row>
    <row r="57" s="4" customFormat="1" hidden="1" spans="1:9">
      <c r="A57" s="5">
        <v>999228560922351</v>
      </c>
      <c r="B57" s="6">
        <v>45279</v>
      </c>
      <c r="C57" s="6">
        <v>45281</v>
      </c>
      <c r="D57" s="4">
        <v>1162.3</v>
      </c>
      <c r="E57" s="4" t="str">
        <f>VLOOKUP(A57,HOP!A:L,12,0)</f>
        <v>1162.30</v>
      </c>
      <c r="F57" s="4" t="str">
        <f>VLOOKUP(A57,HOP!A:C,3,0)</f>
        <v>4294406</v>
      </c>
      <c r="G57" s="4">
        <f t="shared" si="2"/>
        <v>0</v>
      </c>
      <c r="H57" s="4" t="str">
        <f t="shared" si="3"/>
        <v>，4294406</v>
      </c>
      <c r="I57" s="4" t="str">
        <f>VLOOKUP(A57,HOP!A:U,21,0)</f>
        <v>直连</v>
      </c>
    </row>
    <row r="58" s="4" customFormat="1" hidden="1" spans="1:9">
      <c r="A58" s="5">
        <v>999228566999615</v>
      </c>
      <c r="B58" s="6">
        <v>45279</v>
      </c>
      <c r="C58" s="6">
        <v>45281</v>
      </c>
      <c r="D58" s="4">
        <v>2499.84</v>
      </c>
      <c r="E58" s="4" t="str">
        <f>VLOOKUP(A58,HOP!A:L,12,0)</f>
        <v>2499.84</v>
      </c>
      <c r="F58" s="4" t="str">
        <f>VLOOKUP(A58,HOP!A:C,3,0)</f>
        <v>4296287</v>
      </c>
      <c r="G58" s="4">
        <f t="shared" si="2"/>
        <v>0</v>
      </c>
      <c r="H58" s="4" t="str">
        <f t="shared" si="3"/>
        <v>，4296287</v>
      </c>
      <c r="I58" s="4" t="str">
        <f>VLOOKUP(A58,HOP!A:U,21,0)</f>
        <v>直连</v>
      </c>
    </row>
    <row r="59" s="4" customFormat="1" hidden="1" spans="1:9">
      <c r="A59" s="5">
        <v>999228573134336</v>
      </c>
      <c r="B59" s="6">
        <v>45278</v>
      </c>
      <c r="C59" s="6">
        <v>45281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2"/>
        <v>#N/A</v>
      </c>
      <c r="H59" s="4" t="e">
        <f t="shared" si="3"/>
        <v>#N/A</v>
      </c>
      <c r="I59" s="4" t="e">
        <f>VLOOKUP(A59,HOP!A:U,21,0)</f>
        <v>#N/A</v>
      </c>
    </row>
    <row r="60" s="4" customFormat="1" hidden="1" spans="1:9">
      <c r="A60" s="5">
        <v>999228573268804</v>
      </c>
      <c r="B60" s="6">
        <v>45278</v>
      </c>
      <c r="C60" s="6">
        <v>45281</v>
      </c>
      <c r="D60" s="4">
        <v>1146.03</v>
      </c>
      <c r="E60" s="4" t="str">
        <f>VLOOKUP(A60,HOP!A:L,12,0)</f>
        <v>1146.03</v>
      </c>
      <c r="F60" s="4" t="str">
        <f>VLOOKUP(A60,HOP!A:C,3,0)</f>
        <v>4299849</v>
      </c>
      <c r="G60" s="4">
        <f t="shared" si="2"/>
        <v>0</v>
      </c>
      <c r="H60" s="4" t="str">
        <f t="shared" si="3"/>
        <v>，4299849</v>
      </c>
      <c r="I60" s="4" t="str">
        <f>VLOOKUP(A60,HOP!A:U,21,0)</f>
        <v>直连</v>
      </c>
    </row>
    <row r="61" s="4" customFormat="1" hidden="1" spans="1:9">
      <c r="A61" s="5">
        <v>999228573548172</v>
      </c>
      <c r="B61" s="6">
        <v>45279</v>
      </c>
      <c r="C61" s="6">
        <v>45281</v>
      </c>
      <c r="D61" s="4">
        <v>410.34</v>
      </c>
      <c r="E61" s="4" t="str">
        <f>VLOOKUP(A61,HOP!A:L,12,0)</f>
        <v>410.34</v>
      </c>
      <c r="F61" s="4" t="str">
        <f>VLOOKUP(A61,HOP!A:C,3,0)</f>
        <v>4300134</v>
      </c>
      <c r="G61" s="4">
        <f t="shared" si="2"/>
        <v>0</v>
      </c>
      <c r="H61" s="4" t="str">
        <f t="shared" si="3"/>
        <v>，4300134</v>
      </c>
      <c r="I61" s="4" t="str">
        <f>VLOOKUP(A61,HOP!A:U,21,0)</f>
        <v>直连</v>
      </c>
    </row>
    <row r="62" s="4" customFormat="1" hidden="1" spans="1:9">
      <c r="A62" s="5">
        <v>999228573869174</v>
      </c>
      <c r="B62" s="6">
        <v>45279</v>
      </c>
      <c r="C62" s="6">
        <v>45281</v>
      </c>
      <c r="D62" s="4">
        <v>4639.26</v>
      </c>
      <c r="E62" s="4" t="str">
        <f>VLOOKUP(A62,HOP!A:L,12,0)</f>
        <v>4639.26</v>
      </c>
      <c r="F62" s="4" t="str">
        <f>VLOOKUP(A62,HOP!A:C,3,0)</f>
        <v>4300436</v>
      </c>
      <c r="G62" s="4">
        <f t="shared" si="2"/>
        <v>0</v>
      </c>
      <c r="H62" s="4" t="str">
        <f t="shared" si="3"/>
        <v>，4300436</v>
      </c>
      <c r="I62" s="4" t="str">
        <f>VLOOKUP(A62,HOP!A:U,21,0)</f>
        <v>直采</v>
      </c>
    </row>
    <row r="63" s="4" customFormat="1" hidden="1" spans="1:9">
      <c r="A63" s="5">
        <v>999228574275938</v>
      </c>
      <c r="B63" s="6">
        <v>45279</v>
      </c>
      <c r="C63" s="6">
        <v>45281</v>
      </c>
      <c r="D63" s="4">
        <v>2580.98</v>
      </c>
      <c r="E63" s="4" t="str">
        <f>VLOOKUP(A63,HOP!A:L,12,0)</f>
        <v>2580.98</v>
      </c>
      <c r="F63" s="4" t="str">
        <f>VLOOKUP(A63,HOP!A:C,3,0)</f>
        <v>4300799</v>
      </c>
      <c r="G63" s="4">
        <f t="shared" si="2"/>
        <v>0</v>
      </c>
      <c r="H63" s="4" t="str">
        <f t="shared" si="3"/>
        <v>，4300799</v>
      </c>
      <c r="I63" s="4" t="str">
        <f>VLOOKUP(A63,HOP!A:U,21,0)</f>
        <v>直连</v>
      </c>
    </row>
    <row r="64" s="4" customFormat="1" hidden="1" spans="1:9">
      <c r="A64" s="5">
        <v>999228583123344</v>
      </c>
      <c r="B64" s="6">
        <v>45279</v>
      </c>
      <c r="C64" s="6">
        <v>45281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2"/>
        <v>#N/A</v>
      </c>
      <c r="H64" s="4" t="e">
        <f t="shared" si="3"/>
        <v>#N/A</v>
      </c>
      <c r="I64" s="4" t="e">
        <f>VLOOKUP(A64,HOP!A:U,21,0)</f>
        <v>#N/A</v>
      </c>
    </row>
    <row r="65" s="4" customFormat="1" hidden="1" spans="1:9">
      <c r="A65" s="5">
        <v>999228584415988</v>
      </c>
      <c r="B65" s="6">
        <v>45279</v>
      </c>
      <c r="C65" s="6">
        <v>45281</v>
      </c>
      <c r="D65" s="4">
        <v>1812.34</v>
      </c>
      <c r="E65" s="4" t="str">
        <f>VLOOKUP(A65,HOP!A:L,12,0)</f>
        <v>1812.34</v>
      </c>
      <c r="F65" s="4" t="str">
        <f>VLOOKUP(A65,HOP!A:C,3,0)</f>
        <v>4303688</v>
      </c>
      <c r="G65" s="4">
        <f t="shared" si="2"/>
        <v>0</v>
      </c>
      <c r="H65" s="4" t="str">
        <f t="shared" si="3"/>
        <v>，4303688</v>
      </c>
      <c r="I65" s="4" t="str">
        <f>VLOOKUP(A65,HOP!A:U,21,0)</f>
        <v>直连</v>
      </c>
    </row>
    <row r="66" s="4" customFormat="1" hidden="1" spans="1:9">
      <c r="A66" s="5">
        <v>999228584859988</v>
      </c>
      <c r="B66" s="6">
        <v>45280</v>
      </c>
      <c r="C66" s="6">
        <v>45281</v>
      </c>
      <c r="D66" s="4">
        <v>1052.94</v>
      </c>
      <c r="E66" s="4" t="str">
        <f>VLOOKUP(A66,HOP!A:L,12,0)</f>
        <v>1052.94</v>
      </c>
      <c r="F66" s="4" t="str">
        <f>VLOOKUP(A66,HOP!A:C,3,0)</f>
        <v>4303925</v>
      </c>
      <c r="G66" s="4">
        <f t="shared" si="2"/>
        <v>0</v>
      </c>
      <c r="H66" s="4" t="str">
        <f t="shared" si="3"/>
        <v>，4303925</v>
      </c>
      <c r="I66" s="4" t="str">
        <f>VLOOKUP(A66,HOP!A:U,21,0)</f>
        <v>直连</v>
      </c>
    </row>
    <row r="67" s="4" customFormat="1" spans="1:9">
      <c r="A67" s="5">
        <v>999228590340181</v>
      </c>
      <c r="B67" s="6">
        <v>45280</v>
      </c>
      <c r="C67" s="6">
        <v>45281</v>
      </c>
      <c r="D67" s="4">
        <v>457.4</v>
      </c>
      <c r="E67" s="4" t="str">
        <f>VLOOKUP(A67,HOP!A:L,12,0)</f>
        <v>457.43</v>
      </c>
      <c r="F67" s="4" t="str">
        <f>VLOOKUP(A67,HOP!A:C,3,0)</f>
        <v>4307926</v>
      </c>
      <c r="G67" s="4">
        <f t="shared" ref="G67:G98" si="4">D67-E67</f>
        <v>-0.0300000000000296</v>
      </c>
      <c r="H67" s="4" t="str">
        <f t="shared" ref="H67:H98" si="5">$H$1&amp;F67</f>
        <v>，4307926</v>
      </c>
      <c r="I67" s="4" t="str">
        <f>VLOOKUP(A67,HOP!A:U,21,0)</f>
        <v>直连</v>
      </c>
    </row>
    <row r="68" s="4" customFormat="1" hidden="1" spans="1:9">
      <c r="A68" s="5">
        <v>999228598399888</v>
      </c>
      <c r="B68" s="6">
        <v>45278</v>
      </c>
      <c r="C68" s="6">
        <v>45281</v>
      </c>
      <c r="D68" s="4">
        <v>1136.68</v>
      </c>
      <c r="E68" s="4" t="str">
        <f>VLOOKUP(A68,HOP!A:L,12,0)</f>
        <v>1136.68</v>
      </c>
      <c r="F68" s="4" t="str">
        <f>VLOOKUP(A68,HOP!A:C,3,0)</f>
        <v>4309689</v>
      </c>
      <c r="G68" s="4">
        <f t="shared" si="4"/>
        <v>0</v>
      </c>
      <c r="H68" s="4" t="str">
        <f t="shared" si="5"/>
        <v>，4309689</v>
      </c>
      <c r="I68" s="4" t="str">
        <f>VLOOKUP(A68,HOP!A:U,21,0)</f>
        <v>直连</v>
      </c>
    </row>
    <row r="69" s="4" customFormat="1" hidden="1" spans="1:9">
      <c r="A69" s="5">
        <v>999228601812196</v>
      </c>
      <c r="B69" s="6">
        <v>45277</v>
      </c>
      <c r="C69" s="6">
        <v>45281</v>
      </c>
      <c r="D69" s="4">
        <v>3417.36</v>
      </c>
      <c r="E69" s="4" t="str">
        <f>VLOOKUP(A69,HOP!A:L,12,0)</f>
        <v>3417.36</v>
      </c>
      <c r="F69" s="4" t="str">
        <f>VLOOKUP(A69,HOP!A:C,3,0)</f>
        <v>4311131</v>
      </c>
      <c r="G69" s="4">
        <f t="shared" si="4"/>
        <v>0</v>
      </c>
      <c r="H69" s="4" t="str">
        <f t="shared" si="5"/>
        <v>，4311131</v>
      </c>
      <c r="I69" s="4" t="str">
        <f>VLOOKUP(A69,HOP!A:U,21,0)</f>
        <v>直连</v>
      </c>
    </row>
    <row r="70" s="4" customFormat="1" hidden="1" spans="1:9">
      <c r="A70" s="5">
        <v>999228605095153</v>
      </c>
      <c r="B70" s="6">
        <v>45279</v>
      </c>
      <c r="C70" s="6">
        <v>45281</v>
      </c>
      <c r="D70" s="4">
        <v>1058.4</v>
      </c>
      <c r="E70" s="4" t="str">
        <f>VLOOKUP(A70,HOP!A:L,12,0)</f>
        <v>1058.40</v>
      </c>
      <c r="F70" s="4" t="str">
        <f>VLOOKUP(A70,HOP!A:C,3,0)</f>
        <v>4313400</v>
      </c>
      <c r="G70" s="4">
        <f t="shared" si="4"/>
        <v>0</v>
      </c>
      <c r="H70" s="4" t="str">
        <f t="shared" si="5"/>
        <v>，4313400</v>
      </c>
      <c r="I70" s="4" t="str">
        <f>VLOOKUP(A70,HOP!A:U,21,0)</f>
        <v>直连</v>
      </c>
    </row>
    <row r="71" s="4" customFormat="1" hidden="1" spans="1:9">
      <c r="A71" s="5">
        <v>999228607677711</v>
      </c>
      <c r="B71" s="6">
        <v>45279</v>
      </c>
      <c r="C71" s="6">
        <v>45281</v>
      </c>
      <c r="D71" s="4">
        <v>2177.6</v>
      </c>
      <c r="E71" s="4" t="str">
        <f>VLOOKUP(A71,HOP!A:L,12,0)</f>
        <v>2177.60</v>
      </c>
      <c r="F71" s="4" t="str">
        <f>VLOOKUP(A71,HOP!A:C,3,0)</f>
        <v>4314731</v>
      </c>
      <c r="G71" s="4">
        <f t="shared" si="4"/>
        <v>0</v>
      </c>
      <c r="H71" s="4" t="str">
        <f t="shared" si="5"/>
        <v>，4314731</v>
      </c>
      <c r="I71" s="4" t="str">
        <f>VLOOKUP(A71,HOP!A:U,21,0)</f>
        <v>直连</v>
      </c>
    </row>
    <row r="72" s="4" customFormat="1" hidden="1" spans="1:9">
      <c r="A72" s="5">
        <v>999228615781658</v>
      </c>
      <c r="B72" s="6">
        <v>45280</v>
      </c>
      <c r="C72" s="6">
        <v>45281</v>
      </c>
      <c r="D72" s="4">
        <v>0</v>
      </c>
      <c r="E72" s="4" t="e">
        <f>VLOOKUP(A72,HOP!A:L,12,0)</f>
        <v>#N/A</v>
      </c>
      <c r="F72" s="4" t="e">
        <f>VLOOKUP(A72,HOP!A:C,3,0)</f>
        <v>#N/A</v>
      </c>
      <c r="G72" s="4" t="e">
        <f t="shared" si="4"/>
        <v>#N/A</v>
      </c>
      <c r="H72" s="4" t="e">
        <f t="shared" si="5"/>
        <v>#N/A</v>
      </c>
      <c r="I72" s="4" t="e">
        <f>VLOOKUP(A72,HOP!A:U,21,0)</f>
        <v>#N/A</v>
      </c>
    </row>
    <row r="73" s="4" customFormat="1" hidden="1" spans="1:9">
      <c r="A73" s="5">
        <v>999229333705470</v>
      </c>
      <c r="B73" s="6">
        <v>45279</v>
      </c>
      <c r="C73" s="6">
        <v>45281</v>
      </c>
      <c r="D73" s="4">
        <v>4799.08</v>
      </c>
      <c r="E73" s="4" t="str">
        <f>VLOOKUP(A73,HOP!A:L,12,0)</f>
        <v>4799.61</v>
      </c>
      <c r="F73" s="4" t="str">
        <f>VLOOKUP(A73,HOP!A:C,3,0)</f>
        <v>4387305</v>
      </c>
      <c r="G73" s="4">
        <f t="shared" si="4"/>
        <v>-0.529999999999745</v>
      </c>
      <c r="H73" s="4" t="str">
        <f t="shared" si="5"/>
        <v>，4387305</v>
      </c>
      <c r="I73" s="4" t="str">
        <f>VLOOKUP(A73,HOP!A:U,21,0)</f>
        <v>直采</v>
      </c>
    </row>
    <row r="74" s="4" customFormat="1" hidden="1" spans="1:9">
      <c r="A74" s="5">
        <v>999229394538945</v>
      </c>
      <c r="B74" s="6">
        <v>45280</v>
      </c>
      <c r="C74" s="6">
        <v>45281</v>
      </c>
      <c r="D74" s="4">
        <v>2060.6</v>
      </c>
      <c r="E74" s="4" t="str">
        <f>VLOOKUP(A74,HOP!A:L,12,0)</f>
        <v>2060.60</v>
      </c>
      <c r="F74" s="4" t="str">
        <f>VLOOKUP(A74,HOP!A:C,3,0)</f>
        <v>4445804</v>
      </c>
      <c r="G74" s="4">
        <f t="shared" si="4"/>
        <v>0</v>
      </c>
      <c r="H74" s="4" t="str">
        <f t="shared" si="5"/>
        <v>，4445804</v>
      </c>
      <c r="I74" s="4" t="str">
        <f>VLOOKUP(A74,HOP!A:U,21,0)</f>
        <v>直采</v>
      </c>
    </row>
    <row r="75" s="4" customFormat="1" hidden="1" spans="1:9">
      <c r="A75" s="5">
        <v>999229394786322</v>
      </c>
      <c r="B75" s="6">
        <v>45277</v>
      </c>
      <c r="C75" s="6">
        <v>45281</v>
      </c>
      <c r="D75" s="4">
        <v>1494.03</v>
      </c>
      <c r="E75" s="4" t="str">
        <f>VLOOKUP(A75,HOP!A:L,12,0)</f>
        <v>1494.03</v>
      </c>
      <c r="F75" s="4" t="str">
        <f>VLOOKUP(A75,HOP!A:C,3,0)</f>
        <v>4446142</v>
      </c>
      <c r="G75" s="4">
        <f t="shared" si="4"/>
        <v>0</v>
      </c>
      <c r="H75" s="4" t="str">
        <f t="shared" si="5"/>
        <v>，4446142</v>
      </c>
      <c r="I75" s="4" t="str">
        <f>VLOOKUP(A75,HOP!A:U,21,0)</f>
        <v>直采</v>
      </c>
    </row>
    <row r="76" s="4" customFormat="1" hidden="1" spans="1:9">
      <c r="A76" s="5">
        <v>999224258793882</v>
      </c>
      <c r="B76" s="6">
        <v>45281</v>
      </c>
      <c r="C76" s="6">
        <v>45282</v>
      </c>
      <c r="D76" s="4">
        <v>0</v>
      </c>
      <c r="E76" s="4" t="e">
        <f>VLOOKUP(A76,HOP!A:L,12,0)</f>
        <v>#N/A</v>
      </c>
      <c r="F76" s="4" t="e">
        <f>VLOOKUP(A76,HOP!A:C,3,0)</f>
        <v>#N/A</v>
      </c>
      <c r="G76" s="4" t="e">
        <f t="shared" si="4"/>
        <v>#N/A</v>
      </c>
      <c r="H76" s="4" t="e">
        <f t="shared" si="5"/>
        <v>#N/A</v>
      </c>
      <c r="I76" s="4" t="e">
        <f>VLOOKUP(A76,HOP!A:U,21,0)</f>
        <v>#N/A</v>
      </c>
    </row>
    <row r="77" s="4" customFormat="1" hidden="1" spans="1:9">
      <c r="A77" s="5">
        <v>999225417250528</v>
      </c>
      <c r="B77" s="6">
        <v>45277</v>
      </c>
      <c r="C77" s="6">
        <v>45282</v>
      </c>
      <c r="D77" s="4">
        <v>6913.8</v>
      </c>
      <c r="E77" s="4" t="str">
        <f>VLOOKUP(A77,HOP!A:L,12,0)</f>
        <v>6913.80</v>
      </c>
      <c r="F77" s="4" t="str">
        <f>VLOOKUP(A77,HOP!A:C,3,0)</f>
        <v>3652957</v>
      </c>
      <c r="G77" s="4">
        <f t="shared" si="4"/>
        <v>0</v>
      </c>
      <c r="H77" s="4" t="str">
        <f t="shared" si="5"/>
        <v>，3652957</v>
      </c>
      <c r="I77" s="4" t="str">
        <f>VLOOKUP(A77,HOP!A:U,21,0)</f>
        <v>直采</v>
      </c>
    </row>
    <row r="78" s="4" customFormat="1" hidden="1" spans="1:9">
      <c r="A78" s="5">
        <v>999225984902642</v>
      </c>
      <c r="B78" s="6">
        <v>45281</v>
      </c>
      <c r="C78" s="6">
        <v>45282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4"/>
        <v>#N/A</v>
      </c>
      <c r="H78" s="4" t="e">
        <f t="shared" si="5"/>
        <v>#N/A</v>
      </c>
      <c r="I78" s="4" t="e">
        <f>VLOOKUP(A78,HOP!A:U,21,0)</f>
        <v>#N/A</v>
      </c>
    </row>
    <row r="79" s="4" customFormat="1" hidden="1" spans="1:9">
      <c r="A79" s="5">
        <v>999226625596416</v>
      </c>
      <c r="B79" s="6">
        <v>45278</v>
      </c>
      <c r="C79" s="6">
        <v>45282</v>
      </c>
      <c r="D79" s="4">
        <v>3279.76</v>
      </c>
      <c r="E79" s="4" t="str">
        <f>VLOOKUP(A79,HOP!A:L,12,0)</f>
        <v>3279.76</v>
      </c>
      <c r="F79" s="4" t="str">
        <f>VLOOKUP(A79,HOP!A:C,3,0)</f>
        <v>3884236</v>
      </c>
      <c r="G79" s="4">
        <f t="shared" si="4"/>
        <v>0</v>
      </c>
      <c r="H79" s="4" t="str">
        <f t="shared" si="5"/>
        <v>，3884236</v>
      </c>
      <c r="I79" s="4" t="str">
        <f>VLOOKUP(A79,HOP!A:U,21,0)</f>
        <v>直连</v>
      </c>
    </row>
    <row r="80" s="4" customFormat="1" hidden="1" spans="1:9">
      <c r="A80" s="5">
        <v>999226932205169</v>
      </c>
      <c r="B80" s="6">
        <v>45278</v>
      </c>
      <c r="C80" s="6">
        <v>45282</v>
      </c>
      <c r="D80" s="4">
        <v>0</v>
      </c>
      <c r="E80" s="4" t="e">
        <f>VLOOKUP(A80,HOP!A:L,12,0)</f>
        <v>#N/A</v>
      </c>
      <c r="F80" s="4" t="e">
        <f>VLOOKUP(A80,HOP!A:C,3,0)</f>
        <v>#N/A</v>
      </c>
      <c r="G80" s="4" t="e">
        <f t="shared" si="4"/>
        <v>#N/A</v>
      </c>
      <c r="H80" s="4" t="e">
        <f t="shared" si="5"/>
        <v>#N/A</v>
      </c>
      <c r="I80" s="4" t="e">
        <f>VLOOKUP(A80,HOP!A:U,21,0)</f>
        <v>#N/A</v>
      </c>
    </row>
    <row r="81" s="4" customFormat="1" hidden="1" spans="1:9">
      <c r="A81" s="5">
        <v>999227053311521</v>
      </c>
      <c r="B81" s="6">
        <v>45281</v>
      </c>
      <c r="C81" s="6">
        <v>45282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4"/>
        <v>#N/A</v>
      </c>
      <c r="H81" s="4" t="e">
        <f t="shared" si="5"/>
        <v>#N/A</v>
      </c>
      <c r="I81" s="4" t="e">
        <f>VLOOKUP(A81,HOP!A:U,21,0)</f>
        <v>#N/A</v>
      </c>
    </row>
    <row r="82" s="4" customFormat="1" hidden="1" spans="1:9">
      <c r="A82" s="5">
        <v>999227192492581</v>
      </c>
      <c r="B82" s="6">
        <v>45281</v>
      </c>
      <c r="C82" s="6">
        <v>45282</v>
      </c>
      <c r="D82" s="4">
        <v>325.99</v>
      </c>
      <c r="E82" s="4" t="str">
        <f>VLOOKUP(A82,HOP!A:L,12,0)</f>
        <v>325.99</v>
      </c>
      <c r="F82" s="4" t="str">
        <f>VLOOKUP(A82,HOP!A:C,3,0)</f>
        <v>4024131</v>
      </c>
      <c r="G82" s="4">
        <f t="shared" si="4"/>
        <v>0</v>
      </c>
      <c r="H82" s="4" t="str">
        <f t="shared" si="5"/>
        <v>，4024131</v>
      </c>
      <c r="I82" s="4" t="str">
        <f>VLOOKUP(A82,HOP!A:U,21,0)</f>
        <v>直连</v>
      </c>
    </row>
    <row r="83" s="4" customFormat="1" hidden="1" spans="1:9">
      <c r="A83" s="5">
        <v>999227287707069</v>
      </c>
      <c r="B83" s="6">
        <v>45278</v>
      </c>
      <c r="C83" s="6">
        <v>45282</v>
      </c>
      <c r="D83" s="4">
        <v>1667.56</v>
      </c>
      <c r="E83" s="4" t="str">
        <f>VLOOKUP(A83,HOP!A:L,12,0)</f>
        <v>1667.56</v>
      </c>
      <c r="F83" s="4" t="str">
        <f>VLOOKUP(A83,HOP!A:C,3,0)</f>
        <v>4034425</v>
      </c>
      <c r="G83" s="4">
        <f t="shared" si="4"/>
        <v>0</v>
      </c>
      <c r="H83" s="4" t="str">
        <f t="shared" si="5"/>
        <v>，4034425</v>
      </c>
      <c r="I83" s="4" t="str">
        <f>VLOOKUP(A83,HOP!A:U,21,0)</f>
        <v>直连</v>
      </c>
    </row>
    <row r="84" s="4" customFormat="1" hidden="1" spans="1:9">
      <c r="A84" s="5">
        <v>999228003163174</v>
      </c>
      <c r="B84" s="6">
        <v>45278</v>
      </c>
      <c r="C84" s="6">
        <v>45282</v>
      </c>
      <c r="D84" s="4">
        <v>0</v>
      </c>
      <c r="E84" s="4" t="e">
        <f>VLOOKUP(A84,HOP!A:L,12,0)</f>
        <v>#N/A</v>
      </c>
      <c r="F84" s="4" t="e">
        <f>VLOOKUP(A84,HOP!A:C,3,0)</f>
        <v>#N/A</v>
      </c>
      <c r="G84" s="4" t="e">
        <f t="shared" si="4"/>
        <v>#N/A</v>
      </c>
      <c r="H84" s="4" t="e">
        <f t="shared" si="5"/>
        <v>#N/A</v>
      </c>
      <c r="I84" s="4" t="e">
        <f>VLOOKUP(A84,HOP!A:U,21,0)</f>
        <v>#N/A</v>
      </c>
    </row>
    <row r="85" s="4" customFormat="1" hidden="1" spans="1:9">
      <c r="A85" s="5">
        <v>999228069042514</v>
      </c>
      <c r="B85" s="6">
        <v>45281</v>
      </c>
      <c r="C85" s="6">
        <v>45282</v>
      </c>
      <c r="D85" s="4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4"/>
        <v>#N/A</v>
      </c>
      <c r="H85" s="4" t="e">
        <f t="shared" si="5"/>
        <v>#N/A</v>
      </c>
      <c r="I85" s="4" t="e">
        <f>VLOOKUP(A85,HOP!A:U,21,0)</f>
        <v>#N/A</v>
      </c>
    </row>
    <row r="86" s="4" customFormat="1" hidden="1" spans="1:9">
      <c r="A86" s="5">
        <v>999228272943693</v>
      </c>
      <c r="B86" s="6">
        <v>45281</v>
      </c>
      <c r="C86" s="6">
        <v>45282</v>
      </c>
      <c r="D86" s="4">
        <v>461.87</v>
      </c>
      <c r="E86" s="4" t="str">
        <f>VLOOKUP(A86,HOP!A:L,12,0)</f>
        <v>461.87</v>
      </c>
      <c r="F86" s="4" t="str">
        <f>VLOOKUP(A86,HOP!A:C,3,0)</f>
        <v>4172696</v>
      </c>
      <c r="G86" s="4">
        <f t="shared" si="4"/>
        <v>0</v>
      </c>
      <c r="H86" s="4" t="str">
        <f t="shared" si="5"/>
        <v>，4172696</v>
      </c>
      <c r="I86" s="4" t="str">
        <f>VLOOKUP(A86,HOP!A:U,21,0)</f>
        <v>直连</v>
      </c>
    </row>
    <row r="87" s="4" customFormat="1" hidden="1" spans="1:9">
      <c r="A87" s="5">
        <v>999228274555668</v>
      </c>
      <c r="B87" s="6">
        <v>45276</v>
      </c>
      <c r="C87" s="6">
        <v>45282</v>
      </c>
      <c r="D87" s="4">
        <v>3084.3</v>
      </c>
      <c r="E87" s="4" t="str">
        <f>VLOOKUP(A87,HOP!A:L,12,0)</f>
        <v>3084.30</v>
      </c>
      <c r="F87" s="4" t="str">
        <f>VLOOKUP(A87,HOP!A:C,3,0)</f>
        <v>4173958</v>
      </c>
      <c r="G87" s="4">
        <f t="shared" si="4"/>
        <v>0</v>
      </c>
      <c r="H87" s="4" t="str">
        <f t="shared" si="5"/>
        <v>，4173958</v>
      </c>
      <c r="I87" s="4" t="str">
        <f>VLOOKUP(A87,HOP!A:U,21,0)</f>
        <v>直连</v>
      </c>
    </row>
    <row r="88" s="4" customFormat="1" spans="1:9">
      <c r="A88" s="5">
        <v>999228312871156</v>
      </c>
      <c r="B88" s="6">
        <v>45278</v>
      </c>
      <c r="C88" s="6">
        <v>45282</v>
      </c>
      <c r="D88" s="4">
        <v>3123.8</v>
      </c>
      <c r="E88" s="4" t="str">
        <f>VLOOKUP(A88,HOP!A:L,12,0)</f>
        <v>3123.96</v>
      </c>
      <c r="F88" s="4" t="str">
        <f>VLOOKUP(A88,HOP!A:C,3,0)</f>
        <v>4187380</v>
      </c>
      <c r="G88" s="4">
        <f t="shared" si="4"/>
        <v>-0.159999999999854</v>
      </c>
      <c r="H88" s="4" t="str">
        <f t="shared" si="5"/>
        <v>，4187380</v>
      </c>
      <c r="I88" s="4" t="str">
        <f>VLOOKUP(A88,HOP!A:U,21,0)</f>
        <v>直连</v>
      </c>
    </row>
    <row r="89" s="4" customFormat="1" hidden="1" spans="1:9">
      <c r="A89" s="5">
        <v>999228320059643</v>
      </c>
      <c r="B89" s="6">
        <v>45281</v>
      </c>
      <c r="C89" s="6">
        <v>45282</v>
      </c>
      <c r="D89" s="4">
        <v>547.7</v>
      </c>
      <c r="E89" s="4" t="str">
        <f>VLOOKUP(A89,HOP!A:L,12,0)</f>
        <v>547.70</v>
      </c>
      <c r="F89" s="4" t="str">
        <f>VLOOKUP(A89,HOP!A:C,3,0)</f>
        <v>4193152</v>
      </c>
      <c r="G89" s="4">
        <f t="shared" si="4"/>
        <v>0</v>
      </c>
      <c r="H89" s="4" t="str">
        <f t="shared" si="5"/>
        <v>，4193152</v>
      </c>
      <c r="I89" s="4" t="str">
        <f>VLOOKUP(A89,HOP!A:U,21,0)</f>
        <v>直连</v>
      </c>
    </row>
    <row r="90" s="4" customFormat="1" hidden="1" spans="1:9">
      <c r="A90" s="5">
        <v>999228341567466</v>
      </c>
      <c r="B90" s="6">
        <v>45281</v>
      </c>
      <c r="C90" s="6">
        <v>45282</v>
      </c>
      <c r="D90" s="4">
        <v>1364.37</v>
      </c>
      <c r="E90" s="4" t="str">
        <f>VLOOKUP(A90,HOP!A:L,12,0)</f>
        <v>1364.37</v>
      </c>
      <c r="F90" s="4" t="str">
        <f>VLOOKUP(A90,HOP!A:C,3,0)</f>
        <v>4204972</v>
      </c>
      <c r="G90" s="4">
        <f t="shared" si="4"/>
        <v>0</v>
      </c>
      <c r="H90" s="4" t="str">
        <f t="shared" si="5"/>
        <v>，4204972</v>
      </c>
      <c r="I90" s="4" t="str">
        <f>VLOOKUP(A90,HOP!A:U,21,0)</f>
        <v>直连</v>
      </c>
    </row>
    <row r="91" s="4" customFormat="1" hidden="1" spans="1:9">
      <c r="A91" s="5">
        <v>999228352786503</v>
      </c>
      <c r="B91" s="6">
        <v>45278</v>
      </c>
      <c r="C91" s="6">
        <v>45282</v>
      </c>
      <c r="D91" s="4">
        <v>910.16</v>
      </c>
      <c r="E91" s="4" t="str">
        <f>VLOOKUP(A91,HOP!A:L,12,0)</f>
        <v>910.16</v>
      </c>
      <c r="F91" s="4" t="str">
        <f>VLOOKUP(A91,HOP!A:C,3,0)</f>
        <v>4209646</v>
      </c>
      <c r="G91" s="4">
        <f t="shared" si="4"/>
        <v>0</v>
      </c>
      <c r="H91" s="4" t="str">
        <f t="shared" si="5"/>
        <v>，4209646</v>
      </c>
      <c r="I91" s="4" t="str">
        <f>VLOOKUP(A91,HOP!A:U,21,0)</f>
        <v>直采</v>
      </c>
    </row>
    <row r="92" s="4" customFormat="1" hidden="1" spans="1:9">
      <c r="A92" s="5">
        <v>999228358529570</v>
      </c>
      <c r="B92" s="6">
        <v>45281</v>
      </c>
      <c r="C92" s="6">
        <v>45282</v>
      </c>
      <c r="D92" s="4">
        <v>326.29</v>
      </c>
      <c r="E92" s="4" t="str">
        <f>VLOOKUP(A92,HOP!A:L,12,0)</f>
        <v>326.29</v>
      </c>
      <c r="F92" s="4" t="str">
        <f>VLOOKUP(A92,HOP!A:C,3,0)</f>
        <v>4212454</v>
      </c>
      <c r="G92" s="4">
        <f t="shared" si="4"/>
        <v>0</v>
      </c>
      <c r="H92" s="4" t="str">
        <f t="shared" si="5"/>
        <v>，4212454</v>
      </c>
      <c r="I92" s="4" t="str">
        <f>VLOOKUP(A92,HOP!A:U,21,0)</f>
        <v>直采</v>
      </c>
    </row>
    <row r="93" s="4" customFormat="1" hidden="1" spans="1:9">
      <c r="A93" s="5">
        <v>999228360446464</v>
      </c>
      <c r="B93" s="6">
        <v>45279</v>
      </c>
      <c r="C93" s="6">
        <v>45282</v>
      </c>
      <c r="D93" s="4">
        <v>5046</v>
      </c>
      <c r="E93" s="4" t="str">
        <f>VLOOKUP(A93,HOP!A:L,12,0)</f>
        <v>5046.00</v>
      </c>
      <c r="F93" s="4" t="str">
        <f>VLOOKUP(A93,HOP!A:C,3,0)</f>
        <v>4213479</v>
      </c>
      <c r="G93" s="4">
        <f t="shared" si="4"/>
        <v>0</v>
      </c>
      <c r="H93" s="4" t="str">
        <f t="shared" si="5"/>
        <v>，4213479</v>
      </c>
      <c r="I93" s="4" t="str">
        <f>VLOOKUP(A93,HOP!A:U,21,0)</f>
        <v>直连</v>
      </c>
    </row>
    <row r="94" s="4" customFormat="1" hidden="1" spans="1:9">
      <c r="A94" s="5">
        <v>999228361952583</v>
      </c>
      <c r="B94" s="6">
        <v>45280</v>
      </c>
      <c r="C94" s="6">
        <v>45282</v>
      </c>
      <c r="D94" s="4">
        <v>1274.16</v>
      </c>
      <c r="E94" s="4" t="str">
        <f>VLOOKUP(A94,HOP!A:L,12,0)</f>
        <v>1274.16</v>
      </c>
      <c r="F94" s="4" t="str">
        <f>VLOOKUP(A94,HOP!A:C,3,0)</f>
        <v>4214456</v>
      </c>
      <c r="G94" s="4">
        <f t="shared" si="4"/>
        <v>0</v>
      </c>
      <c r="H94" s="4" t="str">
        <f t="shared" si="5"/>
        <v>，4214456</v>
      </c>
      <c r="I94" s="4" t="str">
        <f>VLOOKUP(A94,HOP!A:U,21,0)</f>
        <v>直连</v>
      </c>
    </row>
    <row r="95" s="4" customFormat="1" hidden="1" spans="1:9">
      <c r="A95" s="5">
        <v>999228363479100</v>
      </c>
      <c r="B95" s="6">
        <v>45280</v>
      </c>
      <c r="C95" s="6">
        <v>45282</v>
      </c>
      <c r="D95" s="4">
        <v>1764.2</v>
      </c>
      <c r="E95" s="4" t="str">
        <f>VLOOKUP(A95,HOP!A:L,12,0)</f>
        <v>1764.20</v>
      </c>
      <c r="F95" s="4" t="str">
        <f>VLOOKUP(A95,HOP!A:C,3,0)</f>
        <v>4215293</v>
      </c>
      <c r="G95" s="4">
        <f t="shared" si="4"/>
        <v>0</v>
      </c>
      <c r="H95" s="4" t="str">
        <f t="shared" si="5"/>
        <v>，4215293</v>
      </c>
      <c r="I95" s="4" t="str">
        <f>VLOOKUP(A95,HOP!A:U,21,0)</f>
        <v>直连</v>
      </c>
    </row>
    <row r="96" s="4" customFormat="1" hidden="1" spans="1:9">
      <c r="A96" s="5">
        <v>999228369903310</v>
      </c>
      <c r="B96" s="6">
        <v>45277</v>
      </c>
      <c r="C96" s="6">
        <v>45282</v>
      </c>
      <c r="D96" s="4">
        <v>3389.55</v>
      </c>
      <c r="E96" s="4" t="str">
        <f>VLOOKUP(A96,HOP!A:L,12,0)</f>
        <v>3389.55</v>
      </c>
      <c r="F96" s="4" t="str">
        <f>VLOOKUP(A96,HOP!A:C,3,0)</f>
        <v>4222922</v>
      </c>
      <c r="G96" s="4">
        <f t="shared" si="4"/>
        <v>0</v>
      </c>
      <c r="H96" s="4" t="str">
        <f t="shared" si="5"/>
        <v>，4222922</v>
      </c>
      <c r="I96" s="4" t="str">
        <f>VLOOKUP(A96,HOP!A:U,21,0)</f>
        <v>直连</v>
      </c>
    </row>
    <row r="97" s="4" customFormat="1" hidden="1" spans="1:9">
      <c r="A97" s="5">
        <v>999228393006996</v>
      </c>
      <c r="B97" s="6">
        <v>45281</v>
      </c>
      <c r="C97" s="6">
        <v>45282</v>
      </c>
      <c r="D97" s="4">
        <v>231.38</v>
      </c>
      <c r="E97" s="4" t="str">
        <f>VLOOKUP(A97,HOP!A:L,12,0)</f>
        <v>231.38</v>
      </c>
      <c r="F97" s="4" t="str">
        <f>VLOOKUP(A97,HOP!A:C,3,0)</f>
        <v>4226243</v>
      </c>
      <c r="G97" s="4">
        <f t="shared" si="4"/>
        <v>0</v>
      </c>
      <c r="H97" s="4" t="str">
        <f t="shared" si="5"/>
        <v>，4226243</v>
      </c>
      <c r="I97" s="4" t="str">
        <f>VLOOKUP(A97,HOP!A:U,21,0)</f>
        <v>直连</v>
      </c>
    </row>
    <row r="98" s="4" customFormat="1" hidden="1" spans="1:9">
      <c r="A98" s="5">
        <v>999228399486421</v>
      </c>
      <c r="B98" s="6">
        <v>45281</v>
      </c>
      <c r="C98" s="6">
        <v>45282</v>
      </c>
      <c r="D98" s="4">
        <v>0</v>
      </c>
      <c r="E98" s="4" t="e">
        <f>VLOOKUP(A98,HOP!A:L,12,0)</f>
        <v>#N/A</v>
      </c>
      <c r="F98" s="4" t="e">
        <f>VLOOKUP(A98,HOP!A:C,3,0)</f>
        <v>#N/A</v>
      </c>
      <c r="G98" s="4" t="e">
        <f t="shared" si="4"/>
        <v>#N/A</v>
      </c>
      <c r="H98" s="4" t="e">
        <f t="shared" si="5"/>
        <v>#N/A</v>
      </c>
      <c r="I98" s="4" t="e">
        <f>VLOOKUP(A98,HOP!A:U,21,0)</f>
        <v>#N/A</v>
      </c>
    </row>
    <row r="99" s="4" customFormat="1" hidden="1" spans="1:9">
      <c r="A99" s="5">
        <v>999228414543017</v>
      </c>
      <c r="B99" s="6">
        <v>45281</v>
      </c>
      <c r="C99" s="6">
        <v>45282</v>
      </c>
      <c r="D99" s="4">
        <v>355.14</v>
      </c>
      <c r="E99" s="4" t="str">
        <f>VLOOKUP(A99,HOP!A:L,12,0)</f>
        <v>355.14</v>
      </c>
      <c r="F99" s="4" t="str">
        <f>VLOOKUP(A99,HOP!A:C,3,0)</f>
        <v>4232776</v>
      </c>
      <c r="G99" s="4">
        <f t="shared" ref="G99:G130" si="6">D99-E99</f>
        <v>0</v>
      </c>
      <c r="H99" s="4" t="str">
        <f t="shared" ref="H99:H130" si="7">$H$1&amp;F99</f>
        <v>，4232776</v>
      </c>
      <c r="I99" s="4" t="str">
        <f>VLOOKUP(A99,HOP!A:U,21,0)</f>
        <v>直连</v>
      </c>
    </row>
    <row r="100" s="4" customFormat="1" hidden="1" spans="1:9">
      <c r="A100" s="5">
        <v>999228415102219</v>
      </c>
      <c r="B100" s="6">
        <v>45280</v>
      </c>
      <c r="C100" s="6">
        <v>45282</v>
      </c>
      <c r="D100" s="4">
        <v>683.8</v>
      </c>
      <c r="E100" s="4" t="str">
        <f>VLOOKUP(A100,HOP!A:L,12,0)</f>
        <v>683.80</v>
      </c>
      <c r="F100" s="4" t="str">
        <f>VLOOKUP(A100,HOP!A:C,3,0)</f>
        <v>4233092</v>
      </c>
      <c r="G100" s="4">
        <f t="shared" si="6"/>
        <v>0</v>
      </c>
      <c r="H100" s="4" t="str">
        <f t="shared" si="7"/>
        <v>，4233092</v>
      </c>
      <c r="I100" s="4" t="str">
        <f>VLOOKUP(A100,HOP!A:U,21,0)</f>
        <v>直连</v>
      </c>
    </row>
    <row r="101" s="4" customFormat="1" hidden="1" spans="1:9">
      <c r="A101" s="5">
        <v>999228433364405</v>
      </c>
      <c r="B101" s="6">
        <v>45281</v>
      </c>
      <c r="C101" s="6">
        <v>45282</v>
      </c>
      <c r="D101" s="4">
        <v>323.55</v>
      </c>
      <c r="E101" s="4" t="str">
        <f>VLOOKUP(A101,HOP!A:L,12,0)</f>
        <v>323.55</v>
      </c>
      <c r="F101" s="4" t="str">
        <f>VLOOKUP(A101,HOP!A:C,3,0)</f>
        <v>4238078</v>
      </c>
      <c r="G101" s="4">
        <f t="shared" si="6"/>
        <v>0</v>
      </c>
      <c r="H101" s="4" t="str">
        <f t="shared" si="7"/>
        <v>，4238078</v>
      </c>
      <c r="I101" s="4" t="str">
        <f>VLOOKUP(A101,HOP!A:U,21,0)</f>
        <v>直连</v>
      </c>
    </row>
    <row r="102" s="4" customFormat="1" hidden="1" spans="1:9">
      <c r="A102" s="5">
        <v>999228434264012</v>
      </c>
      <c r="B102" s="6">
        <v>45280</v>
      </c>
      <c r="C102" s="6">
        <v>45282</v>
      </c>
      <c r="D102" s="4">
        <v>1046.36</v>
      </c>
      <c r="E102" s="4" t="str">
        <f>VLOOKUP(A102,HOP!A:L,12,0)</f>
        <v>1046.36</v>
      </c>
      <c r="F102" s="4" t="str">
        <f>VLOOKUP(A102,HOP!A:C,3,0)</f>
        <v>4238321</v>
      </c>
      <c r="G102" s="4">
        <f t="shared" si="6"/>
        <v>0</v>
      </c>
      <c r="H102" s="4" t="str">
        <f t="shared" si="7"/>
        <v>，4238321</v>
      </c>
      <c r="I102" s="4" t="str">
        <f>VLOOKUP(A102,HOP!A:U,21,0)</f>
        <v>直连</v>
      </c>
    </row>
    <row r="103" s="4" customFormat="1" hidden="1" spans="1:9">
      <c r="A103" s="5">
        <v>999228443618813</v>
      </c>
      <c r="B103" s="6">
        <v>45281</v>
      </c>
      <c r="C103" s="6">
        <v>45282</v>
      </c>
      <c r="D103" s="4">
        <v>561.27</v>
      </c>
      <c r="E103" s="4" t="str">
        <f>VLOOKUP(A103,HOP!A:L,12,0)</f>
        <v>561.27</v>
      </c>
      <c r="F103" s="4" t="str">
        <f>VLOOKUP(A103,HOP!A:C,3,0)</f>
        <v>4245392</v>
      </c>
      <c r="G103" s="4">
        <f t="shared" si="6"/>
        <v>0</v>
      </c>
      <c r="H103" s="4" t="str">
        <f t="shared" si="7"/>
        <v>，4245392</v>
      </c>
      <c r="I103" s="4" t="str">
        <f>VLOOKUP(A103,HOP!A:U,21,0)</f>
        <v>直连</v>
      </c>
    </row>
    <row r="104" s="4" customFormat="1" hidden="1" spans="1:9">
      <c r="A104" s="5">
        <v>999228446476651</v>
      </c>
      <c r="B104" s="6">
        <v>45281</v>
      </c>
      <c r="C104" s="6">
        <v>45282</v>
      </c>
      <c r="D104" s="4">
        <v>807.64</v>
      </c>
      <c r="E104" s="4" t="str">
        <f>VLOOKUP(A104,HOP!A:L,12,0)</f>
        <v>807.64</v>
      </c>
      <c r="F104" s="4" t="str">
        <f>VLOOKUP(A104,HOP!A:C,3,0)</f>
        <v>4250694</v>
      </c>
      <c r="G104" s="4">
        <f t="shared" si="6"/>
        <v>0</v>
      </c>
      <c r="H104" s="4" t="str">
        <f t="shared" si="7"/>
        <v>，4250694</v>
      </c>
      <c r="I104" s="4" t="str">
        <f>VLOOKUP(A104,HOP!A:U,21,0)</f>
        <v>直连</v>
      </c>
    </row>
    <row r="105" s="4" customFormat="1" hidden="1" spans="1:9">
      <c r="A105" s="5">
        <v>999228469959979</v>
      </c>
      <c r="B105" s="6">
        <v>45280</v>
      </c>
      <c r="C105" s="6">
        <v>45282</v>
      </c>
      <c r="D105" s="4">
        <v>1199.37</v>
      </c>
      <c r="E105" s="4" t="str">
        <f>VLOOKUP(A105,HOP!A:L,12,0)</f>
        <v>1199.37</v>
      </c>
      <c r="F105" s="4" t="str">
        <f>VLOOKUP(A105,HOP!A:C,3,0)</f>
        <v>4252596</v>
      </c>
      <c r="G105" s="4">
        <f t="shared" si="6"/>
        <v>0</v>
      </c>
      <c r="H105" s="4" t="str">
        <f t="shared" si="7"/>
        <v>，4252596</v>
      </c>
      <c r="I105" s="4" t="str">
        <f>VLOOKUP(A105,HOP!A:U,21,0)</f>
        <v>直连</v>
      </c>
    </row>
    <row r="106" s="4" customFormat="1" hidden="1" spans="1:9">
      <c r="A106" s="5">
        <v>999228474893080</v>
      </c>
      <c r="B106" s="6">
        <v>45280</v>
      </c>
      <c r="C106" s="6">
        <v>45282</v>
      </c>
      <c r="D106" s="4">
        <v>0</v>
      </c>
      <c r="E106" s="4" t="e">
        <f>VLOOKUP(A106,HOP!A:L,12,0)</f>
        <v>#N/A</v>
      </c>
      <c r="F106" s="4" t="e">
        <f>VLOOKUP(A106,HOP!A:C,3,0)</f>
        <v>#N/A</v>
      </c>
      <c r="G106" s="4" t="e">
        <f t="shared" si="6"/>
        <v>#N/A</v>
      </c>
      <c r="H106" s="4" t="e">
        <f t="shared" si="7"/>
        <v>#N/A</v>
      </c>
      <c r="I106" s="4" t="e">
        <f>VLOOKUP(A106,HOP!A:U,21,0)</f>
        <v>#N/A</v>
      </c>
    </row>
    <row r="107" s="4" customFormat="1" hidden="1" spans="1:9">
      <c r="A107" s="5">
        <v>999228488963649</v>
      </c>
      <c r="B107" s="6">
        <v>45280</v>
      </c>
      <c r="C107" s="6">
        <v>45282</v>
      </c>
      <c r="D107" s="4">
        <v>843.96</v>
      </c>
      <c r="E107" s="4" t="str">
        <f>VLOOKUP(A107,HOP!A:L,12,0)</f>
        <v>843.96</v>
      </c>
      <c r="F107" s="4" t="str">
        <f>VLOOKUP(A107,HOP!A:C,3,0)</f>
        <v>4260839</v>
      </c>
      <c r="G107" s="4">
        <f t="shared" si="6"/>
        <v>0</v>
      </c>
      <c r="H107" s="4" t="str">
        <f t="shared" si="7"/>
        <v>，4260839</v>
      </c>
      <c r="I107" s="4" t="str">
        <f>VLOOKUP(A107,HOP!A:U,21,0)</f>
        <v>直连</v>
      </c>
    </row>
    <row r="108" s="4" customFormat="1" hidden="1" spans="1:9">
      <c r="A108" s="5">
        <v>999228494765428</v>
      </c>
      <c r="B108" s="6">
        <v>45280</v>
      </c>
      <c r="C108" s="6">
        <v>45282</v>
      </c>
      <c r="D108" s="4">
        <v>0</v>
      </c>
      <c r="E108" s="4" t="e">
        <f>VLOOKUP(A108,HOP!A:L,12,0)</f>
        <v>#N/A</v>
      </c>
      <c r="F108" s="4" t="e">
        <f>VLOOKUP(A108,HOP!A:C,3,0)</f>
        <v>#N/A</v>
      </c>
      <c r="G108" s="4" t="e">
        <f t="shared" si="6"/>
        <v>#N/A</v>
      </c>
      <c r="H108" s="4" t="e">
        <f t="shared" si="7"/>
        <v>#N/A</v>
      </c>
      <c r="I108" s="4" t="e">
        <f>VLOOKUP(A108,HOP!A:U,21,0)</f>
        <v>#N/A</v>
      </c>
    </row>
    <row r="109" s="4" customFormat="1" hidden="1" spans="1:9">
      <c r="A109" s="5">
        <v>999228504999698</v>
      </c>
      <c r="B109" s="6">
        <v>45278</v>
      </c>
      <c r="C109" s="6">
        <v>45282</v>
      </c>
      <c r="D109" s="4">
        <v>1814.09</v>
      </c>
      <c r="E109" s="4" t="str">
        <f>VLOOKUP(A109,HOP!A:L,12,0)</f>
        <v>1814.09</v>
      </c>
      <c r="F109" s="4" t="str">
        <f>VLOOKUP(A109,HOP!A:C,3,0)</f>
        <v>4267337</v>
      </c>
      <c r="G109" s="4">
        <f t="shared" si="6"/>
        <v>0</v>
      </c>
      <c r="H109" s="4" t="str">
        <f t="shared" si="7"/>
        <v>，4267337</v>
      </c>
      <c r="I109" s="4" t="str">
        <f>VLOOKUP(A109,HOP!A:U,21,0)</f>
        <v>直连</v>
      </c>
    </row>
    <row r="110" s="4" customFormat="1" hidden="1" spans="1:9">
      <c r="A110" s="5">
        <v>999228505752875</v>
      </c>
      <c r="B110" s="6">
        <v>45279</v>
      </c>
      <c r="C110" s="6">
        <v>45282</v>
      </c>
      <c r="D110" s="4">
        <v>1232.09</v>
      </c>
      <c r="E110" s="4" t="str">
        <f>VLOOKUP(A110,HOP!A:L,12,0)</f>
        <v>1232.09</v>
      </c>
      <c r="F110" s="4" t="str">
        <f>VLOOKUP(A110,HOP!A:C,3,0)</f>
        <v>4267509</v>
      </c>
      <c r="G110" s="4">
        <f t="shared" si="6"/>
        <v>0</v>
      </c>
      <c r="H110" s="4" t="str">
        <f t="shared" si="7"/>
        <v>，4267509</v>
      </c>
      <c r="I110" s="4" t="str">
        <f>VLOOKUP(A110,HOP!A:U,21,0)</f>
        <v>直连</v>
      </c>
    </row>
    <row r="111" s="4" customFormat="1" hidden="1" spans="1:9">
      <c r="A111" s="5">
        <v>999228514640559</v>
      </c>
      <c r="B111" s="6">
        <v>45278</v>
      </c>
      <c r="C111" s="6">
        <v>45282</v>
      </c>
      <c r="D111" s="4">
        <v>1171.88</v>
      </c>
      <c r="E111" s="4" t="str">
        <f>VLOOKUP(A111,HOP!A:L,12,0)</f>
        <v>1171.88</v>
      </c>
      <c r="F111" s="4" t="str">
        <f>VLOOKUP(A111,HOP!A:C,3,0)</f>
        <v>4270474</v>
      </c>
      <c r="G111" s="4">
        <f t="shared" si="6"/>
        <v>0</v>
      </c>
      <c r="H111" s="4" t="str">
        <f t="shared" si="7"/>
        <v>，4270474</v>
      </c>
      <c r="I111" s="4" t="str">
        <f>VLOOKUP(A111,HOP!A:U,21,0)</f>
        <v>直连</v>
      </c>
    </row>
    <row r="112" s="4" customFormat="1" hidden="1" spans="1:9">
      <c r="A112" s="5">
        <v>999228514701963</v>
      </c>
      <c r="B112" s="6">
        <v>45280</v>
      </c>
      <c r="C112" s="6">
        <v>45282</v>
      </c>
      <c r="D112" s="4">
        <v>3372.36</v>
      </c>
      <c r="E112" s="4" t="str">
        <f>VLOOKUP(A112,HOP!A:L,12,0)</f>
        <v>3372.36</v>
      </c>
      <c r="F112" s="4" t="str">
        <f>VLOOKUP(A112,HOP!A:C,3,0)</f>
        <v>4270505</v>
      </c>
      <c r="G112" s="4">
        <f t="shared" si="6"/>
        <v>0</v>
      </c>
      <c r="H112" s="4" t="str">
        <f t="shared" si="7"/>
        <v>，4270505</v>
      </c>
      <c r="I112" s="4" t="str">
        <f>VLOOKUP(A112,HOP!A:U,21,0)</f>
        <v>直连</v>
      </c>
    </row>
    <row r="113" s="4" customFormat="1" hidden="1" spans="1:9">
      <c r="A113" s="5">
        <v>999228522026249</v>
      </c>
      <c r="B113" s="6">
        <v>45275</v>
      </c>
      <c r="C113" s="6">
        <v>45282</v>
      </c>
      <c r="D113" s="4">
        <v>4794.27</v>
      </c>
      <c r="E113" s="4" t="str">
        <f>VLOOKUP(A113,HOP!A:L,12,0)</f>
        <v>4794.27</v>
      </c>
      <c r="F113" s="4" t="str">
        <f>VLOOKUP(A113,HOP!A:C,3,0)</f>
        <v>4271303</v>
      </c>
      <c r="G113" s="4">
        <f t="shared" si="6"/>
        <v>0</v>
      </c>
      <c r="H113" s="4" t="str">
        <f t="shared" si="7"/>
        <v>，4271303</v>
      </c>
      <c r="I113" s="4" t="str">
        <f>VLOOKUP(A113,HOP!A:U,21,0)</f>
        <v>直连</v>
      </c>
    </row>
    <row r="114" s="4" customFormat="1" hidden="1" spans="1:9">
      <c r="A114" s="5">
        <v>999228528739040</v>
      </c>
      <c r="B114" s="6">
        <v>45278</v>
      </c>
      <c r="C114" s="6">
        <v>45282</v>
      </c>
      <c r="D114" s="4">
        <v>0</v>
      </c>
      <c r="E114" s="4" t="e">
        <f>VLOOKUP(A114,HOP!A:L,12,0)</f>
        <v>#N/A</v>
      </c>
      <c r="F114" s="4" t="e">
        <f>VLOOKUP(A114,HOP!A:C,3,0)</f>
        <v>#N/A</v>
      </c>
      <c r="G114" s="4" t="e">
        <f t="shared" si="6"/>
        <v>#N/A</v>
      </c>
      <c r="H114" s="4" t="e">
        <f t="shared" si="7"/>
        <v>#N/A</v>
      </c>
      <c r="I114" s="4" t="e">
        <f>VLOOKUP(A114,HOP!A:U,21,0)</f>
        <v>#N/A</v>
      </c>
    </row>
    <row r="115" s="4" customFormat="1" hidden="1" spans="1:9">
      <c r="A115" s="5">
        <v>999228530091270</v>
      </c>
      <c r="B115" s="6">
        <v>45280</v>
      </c>
      <c r="C115" s="6">
        <v>45282</v>
      </c>
      <c r="D115" s="4">
        <v>878.32</v>
      </c>
      <c r="E115" s="4" t="str">
        <f>VLOOKUP(A115,HOP!A:L,12,0)</f>
        <v>878.32</v>
      </c>
      <c r="F115" s="4" t="str">
        <f>VLOOKUP(A115,HOP!A:C,3,0)</f>
        <v>4273342</v>
      </c>
      <c r="G115" s="4">
        <f t="shared" si="6"/>
        <v>0</v>
      </c>
      <c r="H115" s="4" t="str">
        <f t="shared" si="7"/>
        <v>，4273342</v>
      </c>
      <c r="I115" s="4" t="str">
        <f>VLOOKUP(A115,HOP!A:U,21,0)</f>
        <v>直连</v>
      </c>
    </row>
    <row r="116" s="4" customFormat="1" hidden="1" spans="1:9">
      <c r="A116" s="5">
        <v>999228537077615</v>
      </c>
      <c r="B116" s="6">
        <v>45281</v>
      </c>
      <c r="C116" s="6">
        <v>45282</v>
      </c>
      <c r="D116" s="4">
        <v>544.3</v>
      </c>
      <c r="E116" s="4" t="str">
        <f>VLOOKUP(A116,HOP!A:L,12,0)</f>
        <v>544.30</v>
      </c>
      <c r="F116" s="4" t="str">
        <f>VLOOKUP(A116,HOP!A:C,3,0)</f>
        <v>4274758</v>
      </c>
      <c r="G116" s="4">
        <f t="shared" si="6"/>
        <v>0</v>
      </c>
      <c r="H116" s="4" t="str">
        <f t="shared" si="7"/>
        <v>，4274758</v>
      </c>
      <c r="I116" s="4" t="str">
        <f>VLOOKUP(A116,HOP!A:U,21,0)</f>
        <v>直采</v>
      </c>
    </row>
    <row r="117" s="4" customFormat="1" hidden="1" spans="1:9">
      <c r="A117" s="5">
        <v>999228541006344</v>
      </c>
      <c r="B117" s="6">
        <v>45280</v>
      </c>
      <c r="C117" s="6">
        <v>45282</v>
      </c>
      <c r="D117" s="4">
        <v>3615.78</v>
      </c>
      <c r="E117" s="4" t="str">
        <f>VLOOKUP(A117,HOP!A:L,12,0)</f>
        <v>3615.78</v>
      </c>
      <c r="F117" s="4" t="str">
        <f>VLOOKUP(A117,HOP!A:C,3,0)</f>
        <v>4275605</v>
      </c>
      <c r="G117" s="4">
        <f t="shared" si="6"/>
        <v>0</v>
      </c>
      <c r="H117" s="4" t="str">
        <f t="shared" si="7"/>
        <v>，4275605</v>
      </c>
      <c r="I117" s="4" t="str">
        <f>VLOOKUP(A117,HOP!A:U,21,0)</f>
        <v>直连</v>
      </c>
    </row>
    <row r="118" s="4" customFormat="1" hidden="1" spans="1:9">
      <c r="A118" s="5">
        <v>999228541248873</v>
      </c>
      <c r="B118" s="6">
        <v>45280</v>
      </c>
      <c r="C118" s="6">
        <v>45282</v>
      </c>
      <c r="D118" s="4">
        <v>1135.7</v>
      </c>
      <c r="E118" s="4" t="str">
        <f>VLOOKUP(A118,HOP!A:L,12,0)</f>
        <v>1135.70</v>
      </c>
      <c r="F118" s="4" t="str">
        <f>VLOOKUP(A118,HOP!A:C,3,0)</f>
        <v>4275669</v>
      </c>
      <c r="G118" s="4">
        <f t="shared" si="6"/>
        <v>0</v>
      </c>
      <c r="H118" s="4" t="str">
        <f t="shared" si="7"/>
        <v>，4275669</v>
      </c>
      <c r="I118" s="4" t="str">
        <f>VLOOKUP(A118,HOP!A:U,21,0)</f>
        <v>直连</v>
      </c>
    </row>
    <row r="119" s="4" customFormat="1" hidden="1" spans="1:9">
      <c r="A119" s="5">
        <v>999228545015936</v>
      </c>
      <c r="B119" s="6">
        <v>45281</v>
      </c>
      <c r="C119" s="6">
        <v>45282</v>
      </c>
      <c r="D119" s="4">
        <v>1227.97</v>
      </c>
      <c r="E119" s="4" t="str">
        <f>VLOOKUP(A119,HOP!A:L,12,0)</f>
        <v>1227.97</v>
      </c>
      <c r="F119" s="4" t="str">
        <f>VLOOKUP(A119,HOP!A:C,3,0)</f>
        <v>4277052</v>
      </c>
      <c r="G119" s="4">
        <f t="shared" si="6"/>
        <v>0</v>
      </c>
      <c r="H119" s="4" t="str">
        <f t="shared" si="7"/>
        <v>，4277052</v>
      </c>
      <c r="I119" s="4" t="str">
        <f>VLOOKUP(A119,HOP!A:U,21,0)</f>
        <v>直连</v>
      </c>
    </row>
    <row r="120" s="4" customFormat="1" hidden="1" spans="1:9">
      <c r="A120" s="5">
        <v>999228554107873</v>
      </c>
      <c r="B120" s="6">
        <v>45278</v>
      </c>
      <c r="C120" s="6">
        <v>45282</v>
      </c>
      <c r="D120" s="4">
        <v>0</v>
      </c>
      <c r="E120" s="4" t="e">
        <f>VLOOKUP(A120,HOP!A:L,12,0)</f>
        <v>#N/A</v>
      </c>
      <c r="F120" s="4" t="e">
        <f>VLOOKUP(A120,HOP!A:C,3,0)</f>
        <v>#N/A</v>
      </c>
      <c r="G120" s="4" t="e">
        <f t="shared" si="6"/>
        <v>#N/A</v>
      </c>
      <c r="H120" s="4" t="e">
        <f t="shared" si="7"/>
        <v>#N/A</v>
      </c>
      <c r="I120" s="4" t="e">
        <f>VLOOKUP(A120,HOP!A:U,21,0)</f>
        <v>#N/A</v>
      </c>
    </row>
    <row r="121" s="4" customFormat="1" hidden="1" spans="1:9">
      <c r="A121" s="5">
        <v>999228554303214</v>
      </c>
      <c r="B121" s="6">
        <v>45281</v>
      </c>
      <c r="C121" s="6">
        <v>45282</v>
      </c>
      <c r="D121" s="4">
        <v>245.26</v>
      </c>
      <c r="E121" s="4" t="str">
        <f>VLOOKUP(A121,HOP!A:L,12,0)</f>
        <v>245.26</v>
      </c>
      <c r="F121" s="4" t="str">
        <f>VLOOKUP(A121,HOP!A:C,3,0)</f>
        <v>4288187</v>
      </c>
      <c r="G121" s="4">
        <f t="shared" si="6"/>
        <v>0</v>
      </c>
      <c r="H121" s="4" t="str">
        <f t="shared" si="7"/>
        <v>，4288187</v>
      </c>
      <c r="I121" s="4" t="str">
        <f>VLOOKUP(A121,HOP!A:U,21,0)</f>
        <v>直连</v>
      </c>
    </row>
    <row r="122" s="4" customFormat="1" hidden="1" spans="1:9">
      <c r="A122" s="5">
        <v>999228571118926</v>
      </c>
      <c r="B122" s="6">
        <v>45277</v>
      </c>
      <c r="C122" s="6">
        <v>45282</v>
      </c>
      <c r="D122" s="4">
        <v>1784</v>
      </c>
      <c r="E122" s="4" t="str">
        <f>VLOOKUP(A122,HOP!A:L,12,0)</f>
        <v>1784.00</v>
      </c>
      <c r="F122" s="4" t="str">
        <f>VLOOKUP(A122,HOP!A:C,3,0)</f>
        <v>4298176</v>
      </c>
      <c r="G122" s="4">
        <f t="shared" si="6"/>
        <v>0</v>
      </c>
      <c r="H122" s="4" t="str">
        <f t="shared" si="7"/>
        <v>，4298176</v>
      </c>
      <c r="I122" s="4" t="str">
        <f>VLOOKUP(A122,HOP!A:U,21,0)</f>
        <v>直连</v>
      </c>
    </row>
    <row r="123" s="4" customFormat="1" hidden="1" spans="1:9">
      <c r="A123" s="5">
        <v>999228571398425</v>
      </c>
      <c r="B123" s="6">
        <v>45281</v>
      </c>
      <c r="C123" s="6">
        <v>45282</v>
      </c>
      <c r="D123" s="4">
        <v>1713.14</v>
      </c>
      <c r="E123" s="4" t="str">
        <f>VLOOKUP(A123,HOP!A:L,12,0)</f>
        <v>1713.14</v>
      </c>
      <c r="F123" s="4" t="str">
        <f>VLOOKUP(A123,HOP!A:C,3,0)</f>
        <v>4298513</v>
      </c>
      <c r="G123" s="4">
        <f t="shared" si="6"/>
        <v>0</v>
      </c>
      <c r="H123" s="4" t="str">
        <f t="shared" si="7"/>
        <v>，4298513</v>
      </c>
      <c r="I123" s="4" t="str">
        <f>VLOOKUP(A123,HOP!A:U,21,0)</f>
        <v>直采</v>
      </c>
    </row>
    <row r="124" s="4" customFormat="1" hidden="1" spans="1:9">
      <c r="A124" s="5">
        <v>999228574264679</v>
      </c>
      <c r="B124" s="6">
        <v>45280</v>
      </c>
      <c r="C124" s="6">
        <v>45282</v>
      </c>
      <c r="D124" s="4">
        <v>2178.58</v>
      </c>
      <c r="E124" s="4" t="str">
        <f>VLOOKUP(A124,HOP!A:L,12,0)</f>
        <v>2178.58</v>
      </c>
      <c r="F124" s="4" t="str">
        <f>VLOOKUP(A124,HOP!A:C,3,0)</f>
        <v>4300779</v>
      </c>
      <c r="G124" s="4">
        <f t="shared" si="6"/>
        <v>0</v>
      </c>
      <c r="H124" s="4" t="str">
        <f t="shared" si="7"/>
        <v>，4300779</v>
      </c>
      <c r="I124" s="4" t="str">
        <f>VLOOKUP(A124,HOP!A:U,21,0)</f>
        <v>直连</v>
      </c>
    </row>
    <row r="125" s="4" customFormat="1" hidden="1" spans="1:9">
      <c r="A125" s="5">
        <v>999228575306967</v>
      </c>
      <c r="B125" s="6">
        <v>45280</v>
      </c>
      <c r="C125" s="6">
        <v>45282</v>
      </c>
      <c r="D125" s="4">
        <v>2096.34</v>
      </c>
      <c r="E125" s="4" t="str">
        <f>VLOOKUP(A125,HOP!A:L,12,0)</f>
        <v>2096.34</v>
      </c>
      <c r="F125" s="4" t="str">
        <f>VLOOKUP(A125,HOP!A:C,3,0)</f>
        <v>4301683</v>
      </c>
      <c r="G125" s="4">
        <f t="shared" si="6"/>
        <v>0</v>
      </c>
      <c r="H125" s="4" t="str">
        <f t="shared" si="7"/>
        <v>，4301683</v>
      </c>
      <c r="I125" s="4" t="str">
        <f>VLOOKUP(A125,HOP!A:U,21,0)</f>
        <v>直连</v>
      </c>
    </row>
    <row r="126" s="4" customFormat="1" hidden="1" spans="1:9">
      <c r="A126" s="5">
        <v>999228581535492</v>
      </c>
      <c r="B126" s="6">
        <v>45281</v>
      </c>
      <c r="C126" s="6">
        <v>45282</v>
      </c>
      <c r="D126" s="4">
        <v>1467.56</v>
      </c>
      <c r="E126" s="4" t="str">
        <f>VLOOKUP(A126,HOP!A:L,12,0)</f>
        <v>1467.56</v>
      </c>
      <c r="F126" s="4" t="str">
        <f>VLOOKUP(A126,HOP!A:C,3,0)</f>
        <v>4302585</v>
      </c>
      <c r="G126" s="4">
        <f t="shared" si="6"/>
        <v>0</v>
      </c>
      <c r="H126" s="4" t="str">
        <f t="shared" si="7"/>
        <v>，4302585</v>
      </c>
      <c r="I126" s="4" t="str">
        <f>VLOOKUP(A126,HOP!A:U,21,0)</f>
        <v>直连</v>
      </c>
    </row>
    <row r="127" s="4" customFormat="1" hidden="1" spans="1:9">
      <c r="A127" s="5">
        <v>999228582877943</v>
      </c>
      <c r="B127" s="6">
        <v>45278</v>
      </c>
      <c r="C127" s="6">
        <v>45282</v>
      </c>
      <c r="D127" s="4">
        <v>3605.26</v>
      </c>
      <c r="E127" s="4" t="str">
        <f>VLOOKUP(A127,HOP!A:L,12,0)</f>
        <v>3605.26</v>
      </c>
      <c r="F127" s="4" t="str">
        <f>VLOOKUP(A127,HOP!A:C,3,0)</f>
        <v>4303011</v>
      </c>
      <c r="G127" s="4">
        <f t="shared" si="6"/>
        <v>0</v>
      </c>
      <c r="H127" s="4" t="str">
        <f t="shared" si="7"/>
        <v>，4303011</v>
      </c>
      <c r="I127" s="4" t="str">
        <f>VLOOKUP(A127,HOP!A:U,21,0)</f>
        <v>直采</v>
      </c>
    </row>
    <row r="128" s="4" customFormat="1" hidden="1" spans="1:9">
      <c r="A128" s="5">
        <v>999228582894928</v>
      </c>
      <c r="B128" s="6">
        <v>45278</v>
      </c>
      <c r="C128" s="6">
        <v>45282</v>
      </c>
      <c r="D128" s="4">
        <v>3605.26</v>
      </c>
      <c r="E128" s="4" t="str">
        <f>VLOOKUP(A128,HOP!A:L,12,0)</f>
        <v>3605.26</v>
      </c>
      <c r="F128" s="4" t="str">
        <f>VLOOKUP(A128,HOP!A:C,3,0)</f>
        <v>4303020</v>
      </c>
      <c r="G128" s="4">
        <f t="shared" si="6"/>
        <v>0</v>
      </c>
      <c r="H128" s="4" t="str">
        <f t="shared" si="7"/>
        <v>，4303020</v>
      </c>
      <c r="I128" s="4" t="str">
        <f>VLOOKUP(A128,HOP!A:U,21,0)</f>
        <v>直采</v>
      </c>
    </row>
    <row r="129" s="4" customFormat="1" hidden="1" spans="1:9">
      <c r="A129" s="5">
        <v>999228583617976</v>
      </c>
      <c r="B129" s="6">
        <v>45278</v>
      </c>
      <c r="C129" s="6">
        <v>45282</v>
      </c>
      <c r="D129" s="4">
        <v>0</v>
      </c>
      <c r="E129" s="4" t="e">
        <f>VLOOKUP(A129,HOP!A:L,12,0)</f>
        <v>#N/A</v>
      </c>
      <c r="F129" s="4" t="e">
        <f>VLOOKUP(A129,HOP!A:C,3,0)</f>
        <v>#N/A</v>
      </c>
      <c r="G129" s="4" t="e">
        <f t="shared" si="6"/>
        <v>#N/A</v>
      </c>
      <c r="H129" s="4" t="e">
        <f t="shared" si="7"/>
        <v>#N/A</v>
      </c>
      <c r="I129" s="4" t="e">
        <f>VLOOKUP(A129,HOP!A:U,21,0)</f>
        <v>#N/A</v>
      </c>
    </row>
    <row r="130" s="4" customFormat="1" hidden="1" spans="1:9">
      <c r="A130" s="5">
        <v>999228586361990</v>
      </c>
      <c r="B130" s="6">
        <v>45280</v>
      </c>
      <c r="C130" s="6">
        <v>45282</v>
      </c>
      <c r="D130" s="4">
        <v>4246.92</v>
      </c>
      <c r="E130" s="4" t="str">
        <f>VLOOKUP(A130,HOP!A:L,12,0)</f>
        <v>4246.92</v>
      </c>
      <c r="F130" s="4" t="str">
        <f>VLOOKUP(A130,HOP!A:C,3,0)</f>
        <v>4304594</v>
      </c>
      <c r="G130" s="4">
        <f t="shared" si="6"/>
        <v>0</v>
      </c>
      <c r="H130" s="4" t="str">
        <f t="shared" si="7"/>
        <v>，4304594</v>
      </c>
      <c r="I130" s="4" t="str">
        <f>VLOOKUP(A130,HOP!A:U,21,0)</f>
        <v>直连</v>
      </c>
    </row>
    <row r="131" s="4" customFormat="1" hidden="1" spans="1:9">
      <c r="A131" s="5">
        <v>999228589196803</v>
      </c>
      <c r="B131" s="6">
        <v>45279</v>
      </c>
      <c r="C131" s="6">
        <v>45282</v>
      </c>
      <c r="D131" s="4">
        <v>4902.75</v>
      </c>
      <c r="E131" s="4" t="str">
        <f>VLOOKUP(A131,HOP!A:L,12,0)</f>
        <v>4902.75</v>
      </c>
      <c r="F131" s="4" t="str">
        <f>VLOOKUP(A131,HOP!A:C,3,0)</f>
        <v>4306767</v>
      </c>
      <c r="G131" s="4">
        <f t="shared" ref="G131:G147" si="8">D131-E131</f>
        <v>0</v>
      </c>
      <c r="H131" s="4" t="str">
        <f t="shared" ref="H131:H147" si="9">$H$1&amp;F131</f>
        <v>，4306767</v>
      </c>
      <c r="I131" s="4" t="str">
        <f>VLOOKUP(A131,HOP!A:U,21,0)</f>
        <v>直连</v>
      </c>
    </row>
    <row r="132" s="4" customFormat="1" hidden="1" spans="1:9">
      <c r="A132" s="5">
        <v>999228589669750</v>
      </c>
      <c r="B132" s="6">
        <v>45281</v>
      </c>
      <c r="C132" s="6">
        <v>45282</v>
      </c>
      <c r="D132" s="4">
        <v>796.36</v>
      </c>
      <c r="E132" s="4" t="str">
        <f>VLOOKUP(A132,HOP!A:L,12,0)</f>
        <v>796.36</v>
      </c>
      <c r="F132" s="4" t="str">
        <f>VLOOKUP(A132,HOP!A:C,3,0)</f>
        <v>4307180</v>
      </c>
      <c r="G132" s="4">
        <f t="shared" si="8"/>
        <v>0</v>
      </c>
      <c r="H132" s="4" t="str">
        <f t="shared" si="9"/>
        <v>，4307180</v>
      </c>
      <c r="I132" s="4" t="str">
        <f>VLOOKUP(A132,HOP!A:U,21,0)</f>
        <v>直连</v>
      </c>
    </row>
    <row r="133" s="4" customFormat="1" hidden="1" spans="1:9">
      <c r="A133" s="5">
        <v>999228591194348</v>
      </c>
      <c r="B133" s="6">
        <v>45280</v>
      </c>
      <c r="C133" s="6">
        <v>45282</v>
      </c>
      <c r="D133" s="4">
        <v>5115.2</v>
      </c>
      <c r="E133" s="4" t="str">
        <f>VLOOKUP(A133,HOP!A:L,12,0)</f>
        <v>5115.20</v>
      </c>
      <c r="F133" s="4" t="str">
        <f>VLOOKUP(A133,HOP!A:C,3,0)</f>
        <v>4308612</v>
      </c>
      <c r="G133" s="4">
        <f t="shared" si="8"/>
        <v>0</v>
      </c>
      <c r="H133" s="4" t="str">
        <f t="shared" si="9"/>
        <v>，4308612</v>
      </c>
      <c r="I133" s="4" t="str">
        <f>VLOOKUP(A133,HOP!A:U,21,0)</f>
        <v>直连</v>
      </c>
    </row>
    <row r="134" s="4" customFormat="1" hidden="1" spans="1:9">
      <c r="A134" s="5">
        <v>999228599090928</v>
      </c>
      <c r="B134" s="6">
        <v>45281</v>
      </c>
      <c r="C134" s="6">
        <v>45282</v>
      </c>
      <c r="D134" s="4">
        <v>217.42</v>
      </c>
      <c r="E134" s="4" t="str">
        <f>VLOOKUP(A134,HOP!A:L,12,0)</f>
        <v>217.42</v>
      </c>
      <c r="F134" s="4" t="str">
        <f>VLOOKUP(A134,HOP!A:C,3,0)</f>
        <v>4310047</v>
      </c>
      <c r="G134" s="4">
        <f t="shared" si="8"/>
        <v>0</v>
      </c>
      <c r="H134" s="4" t="str">
        <f t="shared" si="9"/>
        <v>，4310047</v>
      </c>
      <c r="I134" s="4" t="str">
        <f>VLOOKUP(A134,HOP!A:U,21,0)</f>
        <v>直连</v>
      </c>
    </row>
    <row r="135" s="4" customFormat="1" spans="1:9">
      <c r="A135" s="5">
        <v>999228602960851</v>
      </c>
      <c r="B135" s="6">
        <v>45279</v>
      </c>
      <c r="C135" s="6">
        <v>45282</v>
      </c>
      <c r="D135" s="4">
        <v>2800.88</v>
      </c>
      <c r="E135" s="4" t="str">
        <f>VLOOKUP(A135,HOP!A:L,12,0)</f>
        <v>2800.98</v>
      </c>
      <c r="F135" s="4" t="str">
        <f>VLOOKUP(A135,HOP!A:C,3,0)</f>
        <v>4311931</v>
      </c>
      <c r="G135" s="4">
        <f t="shared" si="8"/>
        <v>-0.0999999999999091</v>
      </c>
      <c r="H135" s="4" t="str">
        <f t="shared" si="9"/>
        <v>，4311931</v>
      </c>
      <c r="I135" s="4" t="str">
        <f>VLOOKUP(A135,HOP!A:U,21,0)</f>
        <v>直连</v>
      </c>
    </row>
    <row r="136" s="4" customFormat="1" hidden="1" spans="1:9">
      <c r="A136" s="5">
        <v>999228603000031</v>
      </c>
      <c r="B136" s="6">
        <v>45279</v>
      </c>
      <c r="C136" s="6">
        <v>45282</v>
      </c>
      <c r="D136" s="4">
        <v>1400.44</v>
      </c>
      <c r="E136" s="4" t="str">
        <f>VLOOKUP(A136,HOP!A:L,12,0)</f>
        <v>1400.44</v>
      </c>
      <c r="F136" s="4" t="str">
        <f>VLOOKUP(A136,HOP!A:C,3,0)</f>
        <v>4311945</v>
      </c>
      <c r="G136" s="4">
        <f t="shared" si="8"/>
        <v>0</v>
      </c>
      <c r="H136" s="4" t="str">
        <f t="shared" si="9"/>
        <v>，4311945</v>
      </c>
      <c r="I136" s="4" t="str">
        <f>VLOOKUP(A136,HOP!A:U,21,0)</f>
        <v>直连</v>
      </c>
    </row>
    <row r="137" s="4" customFormat="1" hidden="1" spans="1:9">
      <c r="A137" s="5">
        <v>999228604850057</v>
      </c>
      <c r="B137" s="6">
        <v>45280</v>
      </c>
      <c r="C137" s="6">
        <v>45282</v>
      </c>
      <c r="D137" s="4">
        <v>5065.68</v>
      </c>
      <c r="E137" s="4">
        <v>5065.68</v>
      </c>
      <c r="F137" s="4" t="str">
        <f>VLOOKUP(A137,HOP!A:C,3,0)</f>
        <v>4313266</v>
      </c>
      <c r="G137" s="4">
        <f t="shared" si="8"/>
        <v>0</v>
      </c>
      <c r="H137" s="4" t="str">
        <f t="shared" si="9"/>
        <v>，4313266</v>
      </c>
      <c r="I137" s="4" t="str">
        <f>VLOOKUP(A137,HOP!A:U,21,0)</f>
        <v>直连</v>
      </c>
    </row>
    <row r="138" s="4" customFormat="1" hidden="1" spans="1:9">
      <c r="A138" s="5">
        <v>999228606454535</v>
      </c>
      <c r="B138" s="6">
        <v>45281</v>
      </c>
      <c r="C138" s="6">
        <v>45282</v>
      </c>
      <c r="D138" s="4">
        <v>0</v>
      </c>
      <c r="E138" s="4" t="e">
        <f>VLOOKUP(A138,HOP!A:L,12,0)</f>
        <v>#N/A</v>
      </c>
      <c r="F138" s="4" t="e">
        <f>VLOOKUP(A138,HOP!A:C,3,0)</f>
        <v>#N/A</v>
      </c>
      <c r="G138" s="4" t="e">
        <f t="shared" si="8"/>
        <v>#N/A</v>
      </c>
      <c r="H138" s="4" t="e">
        <f t="shared" si="9"/>
        <v>#N/A</v>
      </c>
      <c r="I138" s="4" t="e">
        <f>VLOOKUP(A138,HOP!A:U,21,0)</f>
        <v>#N/A</v>
      </c>
    </row>
    <row r="139" s="4" customFormat="1" hidden="1" spans="1:9">
      <c r="A139" s="5">
        <v>999229361536351</v>
      </c>
      <c r="B139" s="6">
        <v>45281</v>
      </c>
      <c r="C139" s="6">
        <v>45282</v>
      </c>
      <c r="D139" s="4">
        <v>1705.41</v>
      </c>
      <c r="E139" s="4" t="str">
        <f>VLOOKUP(A139,HOP!A:L,12,0)</f>
        <v>1705.41</v>
      </c>
      <c r="F139" s="4" t="str">
        <f>VLOOKUP(A139,HOP!A:C,3,0)</f>
        <v>4411398</v>
      </c>
      <c r="G139" s="4">
        <f t="shared" si="8"/>
        <v>0</v>
      </c>
      <c r="H139" s="4" t="str">
        <f t="shared" si="9"/>
        <v>，4411398</v>
      </c>
      <c r="I139" s="4" t="str">
        <f>VLOOKUP(A139,HOP!A:U,21,0)</f>
        <v>直采</v>
      </c>
    </row>
    <row r="140" s="4" customFormat="1" hidden="1" spans="1:9">
      <c r="A140" s="5">
        <v>999228443719121</v>
      </c>
      <c r="B140" s="6">
        <v>45279</v>
      </c>
      <c r="C140" s="6">
        <v>45282</v>
      </c>
      <c r="D140" s="4">
        <v>10122.93</v>
      </c>
      <c r="E140" s="4" t="str">
        <f>VLOOKUP(A140,HOP!A:L,12,0)</f>
        <v>10122.93</v>
      </c>
      <c r="F140" s="4" t="str">
        <f>VLOOKUP(A140,HOP!A:C,3,0)</f>
        <v>4245615</v>
      </c>
      <c r="G140" s="4">
        <f t="shared" si="8"/>
        <v>0</v>
      </c>
      <c r="H140" s="4" t="str">
        <f t="shared" si="9"/>
        <v>，4245615</v>
      </c>
      <c r="I140" s="4" t="str">
        <f>VLOOKUP(A140,HOP!A:U,21,0)</f>
        <v>直连</v>
      </c>
    </row>
    <row r="141" s="4" customFormat="1" hidden="1" spans="1:9">
      <c r="A141" s="5">
        <v>999229378556768</v>
      </c>
      <c r="B141" s="6">
        <v>45281</v>
      </c>
      <c r="C141" s="6">
        <v>45282</v>
      </c>
      <c r="D141" s="4">
        <v>1682.22</v>
      </c>
      <c r="E141" s="4" t="str">
        <f>VLOOKUP(A141,HOP!A:L,12,0)</f>
        <v>1682.22</v>
      </c>
      <c r="F141" s="4" t="str">
        <f>VLOOKUP(A141,HOP!A:C,3,0)</f>
        <v>4424474</v>
      </c>
      <c r="G141" s="4">
        <f t="shared" si="8"/>
        <v>0</v>
      </c>
      <c r="H141" s="4" t="str">
        <f t="shared" si="9"/>
        <v>，4424474</v>
      </c>
      <c r="I141" s="4" t="str">
        <f>VLOOKUP(A141,HOP!A:U,21,0)</f>
        <v>直采</v>
      </c>
    </row>
    <row r="142" s="4" customFormat="1" hidden="1" spans="1:9">
      <c r="A142" s="5">
        <v>999229383286235</v>
      </c>
      <c r="B142" s="6">
        <v>45281</v>
      </c>
      <c r="C142" s="6">
        <v>45282</v>
      </c>
      <c r="D142" s="4">
        <v>525.63</v>
      </c>
      <c r="E142" s="4" t="str">
        <f>VLOOKUP(A142,HOP!A:L,12,0)</f>
        <v>525.63</v>
      </c>
      <c r="F142" s="4" t="str">
        <f>VLOOKUP(A142,HOP!A:C,3,0)</f>
        <v>4429954</v>
      </c>
      <c r="G142" s="4">
        <f t="shared" si="8"/>
        <v>0</v>
      </c>
      <c r="H142" s="4" t="str">
        <f t="shared" si="9"/>
        <v>，4429954</v>
      </c>
      <c r="I142" s="4" t="str">
        <f>VLOOKUP(A142,HOP!A:U,21,0)</f>
        <v>直采</v>
      </c>
    </row>
    <row r="143" s="4" customFormat="1" hidden="1" spans="1:9">
      <c r="A143" s="5">
        <v>999229385044001</v>
      </c>
      <c r="B143" s="6">
        <v>45281</v>
      </c>
      <c r="C143" s="6">
        <v>45282</v>
      </c>
      <c r="D143" s="4">
        <v>1683.32</v>
      </c>
      <c r="E143" s="4" t="str">
        <f>VLOOKUP(A143,HOP!A:L,12,0)</f>
        <v>1683.32</v>
      </c>
      <c r="F143" s="4" t="str">
        <f>VLOOKUP(A143,HOP!A:C,3,0)</f>
        <v>4432504</v>
      </c>
      <c r="G143" s="4">
        <f t="shared" si="8"/>
        <v>0</v>
      </c>
      <c r="H143" s="4" t="str">
        <f t="shared" si="9"/>
        <v>，4432504</v>
      </c>
      <c r="I143" s="4" t="str">
        <f>VLOOKUP(A143,HOP!A:U,21,0)</f>
        <v>直采</v>
      </c>
    </row>
    <row r="144" s="4" customFormat="1" hidden="1" spans="1:9">
      <c r="A144" s="5">
        <v>999229394162493</v>
      </c>
      <c r="B144" s="6">
        <v>45281</v>
      </c>
      <c r="C144" s="6">
        <v>45282</v>
      </c>
      <c r="D144" s="4">
        <v>555.62</v>
      </c>
      <c r="E144" s="4" t="str">
        <f>VLOOKUP(A144,HOP!A:L,12,0)</f>
        <v>555.62</v>
      </c>
      <c r="F144" s="4" t="str">
        <f>VLOOKUP(A144,HOP!A:C,3,0)</f>
        <v>4445485</v>
      </c>
      <c r="G144" s="4">
        <f t="shared" si="8"/>
        <v>0</v>
      </c>
      <c r="H144" s="4" t="str">
        <f t="shared" si="9"/>
        <v>，4445485</v>
      </c>
      <c r="I144" s="4" t="str">
        <f>VLOOKUP(A144,HOP!A:U,21,0)</f>
        <v>直采</v>
      </c>
    </row>
    <row r="145" s="4" customFormat="1" hidden="1" spans="1:9">
      <c r="A145" s="5">
        <v>999228606296784</v>
      </c>
      <c r="B145" s="6">
        <v>45281</v>
      </c>
      <c r="C145" s="6">
        <v>45282</v>
      </c>
      <c r="D145" s="4">
        <v>2213.26</v>
      </c>
      <c r="E145" s="4" t="str">
        <f>VLOOKUP(A145,HOP!A:L,12,0)</f>
        <v>2213.26</v>
      </c>
      <c r="F145" s="4" t="str">
        <f>VLOOKUP(A145,HOP!A:C,3,0)</f>
        <v>4314242</v>
      </c>
      <c r="G145" s="4">
        <f t="shared" si="8"/>
        <v>0</v>
      </c>
      <c r="H145" s="4" t="str">
        <f t="shared" si="9"/>
        <v>，4314242</v>
      </c>
      <c r="I145" s="4" t="str">
        <f>VLOOKUP(A145,HOP!A:U,21,0)</f>
        <v>直连</v>
      </c>
    </row>
    <row r="146" s="4" customFormat="1" hidden="1" spans="1:9">
      <c r="A146" s="5">
        <v>999229401499990</v>
      </c>
      <c r="B146" s="6">
        <v>45279</v>
      </c>
      <c r="C146" s="6">
        <v>45282</v>
      </c>
      <c r="D146" s="4">
        <v>1065.81</v>
      </c>
      <c r="E146" s="4" t="str">
        <f>VLOOKUP(A146,HOP!A:L,12,0)</f>
        <v>1065.81</v>
      </c>
      <c r="F146" s="4" t="str">
        <f>VLOOKUP(A146,HOP!A:C,3,0)</f>
        <v>4455764</v>
      </c>
      <c r="G146" s="4">
        <f t="shared" si="8"/>
        <v>0</v>
      </c>
      <c r="H146" s="4" t="str">
        <f t="shared" si="9"/>
        <v>，4455764</v>
      </c>
      <c r="I146" s="4" t="str">
        <f>VLOOKUP(A146,HOP!A:U,21,0)</f>
        <v>直采</v>
      </c>
    </row>
    <row r="147" s="4" customFormat="1" hidden="1" spans="1:9">
      <c r="A147" s="5">
        <v>999229402140923</v>
      </c>
      <c r="B147" s="6">
        <v>45280</v>
      </c>
      <c r="C147" s="6">
        <v>45282</v>
      </c>
      <c r="D147" s="4">
        <v>717.1</v>
      </c>
      <c r="E147" s="4" t="str">
        <f>VLOOKUP(A147,HOP!A:L,12,0)</f>
        <v>717.10</v>
      </c>
      <c r="F147" s="4" t="str">
        <f>VLOOKUP(A147,HOP!A:C,3,0)</f>
        <v>4456594</v>
      </c>
      <c r="G147" s="4">
        <f t="shared" si="8"/>
        <v>0</v>
      </c>
      <c r="H147" s="4" t="str">
        <f t="shared" si="9"/>
        <v>，4456594</v>
      </c>
      <c r="I147" s="4" t="str">
        <f>VLOOKUP(A147,HOP!A:U,21,0)</f>
        <v>直采</v>
      </c>
    </row>
    <row r="149" spans="4:4">
      <c r="D149" s="4">
        <f>SUM(D2:D148)</f>
        <v>216770.86</v>
      </c>
    </row>
    <row r="151" spans="4:4">
      <c r="D151" s="4" t="s">
        <v>797</v>
      </c>
    </row>
    <row r="154" spans="1:3">
      <c r="A154" s="4" t="s">
        <v>798</v>
      </c>
      <c r="C154" s="4">
        <v>52933.38</v>
      </c>
    </row>
    <row r="155" spans="1:3">
      <c r="A155" s="4" t="s">
        <v>799</v>
      </c>
      <c r="C155" s="4">
        <v>163837.48</v>
      </c>
    </row>
    <row r="156" spans="1:3">
      <c r="A156" s="4" t="s">
        <v>800</v>
      </c>
      <c r="C156" s="4">
        <f>SUBTOTAL(9,C154:C155)</f>
        <v>216770.86</v>
      </c>
    </row>
  </sheetData>
  <autoFilter ref="A1:XFD155">
    <filterColumn colId="3">
      <filters blank="1">
        <filter val="4841.01"/>
        <filter val="1791.02"/>
        <filter val="1146.03"/>
        <filter val="1494.03"/>
        <filter val="3539.07"/>
        <filter val="4799.08"/>
        <filter val="1232.09"/>
        <filter val="1814.09"/>
        <filter val="717.1"/>
        <filter val="1455.1"/>
        <filter val="1263.2"/>
        <filter val="1764.2"/>
        <filter val="5115.2"/>
        <filter val="544.3"/>
        <filter val="1162.3"/>
        <filter val="3084.3"/>
        <filter val="457.4"/>
        <filter val="511.4"/>
        <filter val="1058.4"/>
        <filter val="2105.4"/>
        <filter val="2060.6"/>
        <filter val="2177.6"/>
        <filter val="547.7"/>
        <filter val="1135.7"/>
        <filter val="683.8"/>
        <filter val="3123.8"/>
        <filter val="6913.8"/>
        <filter val="411.9"/>
        <filter val="1782.9"/>
        <filter val="1705.41"/>
        <filter val="355.14"/>
        <filter val="522.14"/>
        <filter val="1400.44"/>
        <filter val="910.16"/>
        <filter val="4617"/>
        <filter val="1683.32"/>
        <filter val="1812.34"/>
        <filter val="2096.34"/>
        <filter val="245.26"/>
        <filter val="538.26"/>
        <filter val="1046.36"/>
        <filter val="3372.36"/>
        <filter val="3417.36"/>
        <filter val="561.27"/>
        <filter val="1199.37"/>
        <filter val="1364.37"/>
        <filter val="326.29"/>
        <filter val="1728.39"/>
        <filter val="878.32"/>
        <filter val="1682.22"/>
        <filter val="410.34"/>
        <filter val="796.36"/>
        <filter val="2213.26"/>
        <filter val="3605.26"/>
        <filter val="4639.26"/>
        <filter val="4794.27"/>
        <filter val="231.38"/>
        <filter val="1849.28"/>
        <filter val="217.42"/>
        <filter val="1713.14"/>
        <filter val="5046"/>
        <filter val="1274.16"/>
        <filter val="1396.17"/>
        <filter val="1334.19"/>
        <filter val="1065.81"/>
        <filter val="10122.93"/>
        <filter val="1977.84"/>
        <filter val="2499.84"/>
        <filter val="323.55"/>
        <filter val="347.56"/>
        <filter val="1473.87"/>
        <filter val="1171.88"/>
        <filter val="2800.88"/>
        <filter val="3470.88"/>
        <filter val="555.62"/>
        <filter val="525.63"/>
        <filter val="807.64"/>
        <filter val="1784.74"/>
        <filter val="452.65"/>
        <filter val="4902.75"/>
        <filter val="1786.76"/>
        <filter val="3279.76"/>
        <filter val="3615.78"/>
        <filter val="528.71"/>
        <filter val="1136.68"/>
        <filter val="3955.68"/>
        <filter val="5065.68"/>
        <filter val="661.81"/>
        <filter val="2682"/>
        <filter val="384"/>
        <filter val="1784"/>
        <filter val="3389.55"/>
        <filter val="1467.56"/>
        <filter val="1667.56"/>
        <filter val="461.87"/>
        <filter val="2178.58"/>
        <filter val="215.94"/>
        <filter val="843.96"/>
        <filter val="325.99"/>
        <filter val="889.99"/>
        <filter val="216770.86 HKD"/>
        <filter val="4246.92"/>
        <filter val="1221.93"/>
        <filter val="1052.94"/>
        <filter val="3911.95"/>
        <filter val="216770.86"/>
        <filter val="1227.97"/>
        <filter val="3481.97"/>
        <filter val="2580.98"/>
        <filter val="3336.98"/>
      </filters>
    </filterColumn>
    <filterColumn colId="6">
      <filters blank="1">
        <filter val="-0.1"/>
        <filter val="-0.03"/>
        <filter val="-0.53"/>
        <filter val="-0.16"/>
      </filters>
    </filterColumn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2"/>
  <sheetViews>
    <sheetView workbookViewId="0">
      <selection activeCell="D45" sqref="D45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801</v>
      </c>
      <c r="B1" s="2" t="s">
        <v>802</v>
      </c>
      <c r="C1" s="2" t="s">
        <v>803</v>
      </c>
      <c r="D1" s="2" t="s">
        <v>804</v>
      </c>
      <c r="E1" s="2" t="s">
        <v>13</v>
      </c>
      <c r="F1" s="2" t="s">
        <v>5</v>
      </c>
      <c r="G1" s="2" t="s">
        <v>6</v>
      </c>
      <c r="H1" s="2" t="s">
        <v>805</v>
      </c>
      <c r="I1" s="2" t="s">
        <v>806</v>
      </c>
      <c r="J1" s="2" t="s">
        <v>807</v>
      </c>
      <c r="K1" s="2" t="s">
        <v>808</v>
      </c>
      <c r="L1" s="2" t="s">
        <v>809</v>
      </c>
      <c r="M1" s="2" t="s">
        <v>810</v>
      </c>
      <c r="N1" s="2" t="s">
        <v>811</v>
      </c>
      <c r="O1" s="2" t="s">
        <v>812</v>
      </c>
      <c r="P1" s="2" t="s">
        <v>813</v>
      </c>
      <c r="Q1" s="2" t="s">
        <v>814</v>
      </c>
      <c r="R1" s="2" t="s">
        <v>815</v>
      </c>
      <c r="S1" s="2" t="s">
        <v>816</v>
      </c>
      <c r="T1" s="2" t="s">
        <v>817</v>
      </c>
      <c r="U1" s="2" t="s">
        <v>818</v>
      </c>
      <c r="V1" s="2" t="s">
        <v>819</v>
      </c>
    </row>
    <row r="2" s="1" customFormat="1" spans="1:22">
      <c r="A2" s="3">
        <v>999229402140923</v>
      </c>
      <c r="B2" s="1" t="s">
        <v>820</v>
      </c>
      <c r="C2" s="1" t="s">
        <v>821</v>
      </c>
      <c r="D2" s="1" t="s">
        <v>822</v>
      </c>
      <c r="E2" s="1" t="s">
        <v>823</v>
      </c>
      <c r="F2" s="1" t="s">
        <v>824</v>
      </c>
      <c r="G2" s="1" t="s">
        <v>825</v>
      </c>
      <c r="H2" s="1" t="s">
        <v>826</v>
      </c>
      <c r="I2" s="1" t="s">
        <v>827</v>
      </c>
      <c r="J2" s="1" t="s">
        <v>30</v>
      </c>
      <c r="K2" s="1" t="s">
        <v>828</v>
      </c>
      <c r="L2" s="1" t="s">
        <v>828</v>
      </c>
      <c r="M2" s="1" t="s">
        <v>829</v>
      </c>
      <c r="N2" s="1" t="s">
        <v>829</v>
      </c>
      <c r="O2" s="1" t="s">
        <v>830</v>
      </c>
      <c r="P2" s="1" t="s">
        <v>831</v>
      </c>
      <c r="Q2" s="1" t="s">
        <v>832</v>
      </c>
      <c r="R2" s="1" t="s">
        <v>833</v>
      </c>
      <c r="S2" s="1" t="s">
        <v>834</v>
      </c>
      <c r="T2" s="1" t="s">
        <v>835</v>
      </c>
      <c r="U2" s="1" t="s">
        <v>836</v>
      </c>
      <c r="V2" s="1" t="s">
        <v>837</v>
      </c>
    </row>
    <row r="3" s="1" customFormat="1" spans="1:22">
      <c r="A3" s="3">
        <v>999229401499990</v>
      </c>
      <c r="B3" s="1" t="s">
        <v>820</v>
      </c>
      <c r="C3" s="1" t="s">
        <v>838</v>
      </c>
      <c r="D3" s="1" t="s">
        <v>822</v>
      </c>
      <c r="E3" s="1" t="s">
        <v>839</v>
      </c>
      <c r="F3" s="1" t="s">
        <v>840</v>
      </c>
      <c r="G3" s="1" t="s">
        <v>825</v>
      </c>
      <c r="H3" s="1" t="s">
        <v>826</v>
      </c>
      <c r="I3" s="1" t="s">
        <v>841</v>
      </c>
      <c r="J3" s="1" t="s">
        <v>30</v>
      </c>
      <c r="K3" s="1" t="s">
        <v>842</v>
      </c>
      <c r="L3" s="1" t="s">
        <v>842</v>
      </c>
      <c r="M3" s="1" t="s">
        <v>829</v>
      </c>
      <c r="N3" s="1" t="s">
        <v>829</v>
      </c>
      <c r="O3" s="1" t="s">
        <v>830</v>
      </c>
      <c r="P3" s="1" t="s">
        <v>831</v>
      </c>
      <c r="Q3" s="1" t="s">
        <v>832</v>
      </c>
      <c r="R3" s="1" t="s">
        <v>843</v>
      </c>
      <c r="S3" s="1" t="s">
        <v>834</v>
      </c>
      <c r="T3" s="1" t="s">
        <v>835</v>
      </c>
      <c r="U3" s="1" t="s">
        <v>836</v>
      </c>
      <c r="V3" s="1" t="s">
        <v>837</v>
      </c>
    </row>
    <row r="4" s="1" customFormat="1" spans="1:22">
      <c r="A4" s="3">
        <v>999229394786322</v>
      </c>
      <c r="B4" s="1" t="s">
        <v>844</v>
      </c>
      <c r="C4" s="1" t="s">
        <v>845</v>
      </c>
      <c r="D4" s="1" t="s">
        <v>822</v>
      </c>
      <c r="E4" s="1" t="s">
        <v>846</v>
      </c>
      <c r="F4" s="1" t="s">
        <v>847</v>
      </c>
      <c r="G4" s="1" t="s">
        <v>848</v>
      </c>
      <c r="H4" s="1" t="s">
        <v>826</v>
      </c>
      <c r="I4" s="1" t="s">
        <v>849</v>
      </c>
      <c r="J4" s="1" t="s">
        <v>30</v>
      </c>
      <c r="K4" s="1" t="s">
        <v>850</v>
      </c>
      <c r="L4" s="1" t="s">
        <v>850</v>
      </c>
      <c r="M4" s="1" t="s">
        <v>829</v>
      </c>
      <c r="N4" s="1" t="s">
        <v>829</v>
      </c>
      <c r="O4" s="1" t="s">
        <v>830</v>
      </c>
      <c r="P4" s="1" t="s">
        <v>831</v>
      </c>
      <c r="Q4" s="1" t="s">
        <v>832</v>
      </c>
      <c r="R4" s="1" t="s">
        <v>851</v>
      </c>
      <c r="S4" s="1" t="s">
        <v>834</v>
      </c>
      <c r="T4" s="1" t="s">
        <v>835</v>
      </c>
      <c r="U4" s="1" t="s">
        <v>836</v>
      </c>
      <c r="V4" s="1" t="s">
        <v>837</v>
      </c>
    </row>
    <row r="5" s="1" customFormat="1" spans="1:22">
      <c r="A5" s="3">
        <v>999229394538945</v>
      </c>
      <c r="B5" s="1" t="s">
        <v>844</v>
      </c>
      <c r="C5" s="1" t="s">
        <v>852</v>
      </c>
      <c r="D5" s="1" t="s">
        <v>853</v>
      </c>
      <c r="E5" s="1" t="s">
        <v>854</v>
      </c>
      <c r="F5" s="1" t="s">
        <v>824</v>
      </c>
      <c r="G5" s="1" t="s">
        <v>848</v>
      </c>
      <c r="H5" s="1" t="s">
        <v>826</v>
      </c>
      <c r="I5" s="1" t="s">
        <v>855</v>
      </c>
      <c r="J5" s="1" t="s">
        <v>30</v>
      </c>
      <c r="K5" s="1" t="s">
        <v>856</v>
      </c>
      <c r="L5" s="1" t="s">
        <v>856</v>
      </c>
      <c r="M5" s="1" t="s">
        <v>829</v>
      </c>
      <c r="N5" s="1" t="s">
        <v>829</v>
      </c>
      <c r="O5" s="1" t="s">
        <v>830</v>
      </c>
      <c r="P5" s="1" t="s">
        <v>831</v>
      </c>
      <c r="Q5" s="1" t="s">
        <v>832</v>
      </c>
      <c r="R5" s="1" t="s">
        <v>857</v>
      </c>
      <c r="S5" s="1" t="s">
        <v>834</v>
      </c>
      <c r="T5" s="1" t="s">
        <v>835</v>
      </c>
      <c r="U5" s="1" t="s">
        <v>836</v>
      </c>
      <c r="V5" s="1" t="s">
        <v>858</v>
      </c>
    </row>
    <row r="6" s="1" customFormat="1" spans="1:22">
      <c r="A6" s="3">
        <v>999229394162493</v>
      </c>
      <c r="B6" s="1" t="s">
        <v>844</v>
      </c>
      <c r="C6" s="1" t="s">
        <v>859</v>
      </c>
      <c r="D6" s="1" t="s">
        <v>853</v>
      </c>
      <c r="E6" s="1" t="s">
        <v>860</v>
      </c>
      <c r="F6" s="1" t="s">
        <v>848</v>
      </c>
      <c r="G6" s="1" t="s">
        <v>825</v>
      </c>
      <c r="H6" s="1" t="s">
        <v>826</v>
      </c>
      <c r="I6" s="1" t="s">
        <v>861</v>
      </c>
      <c r="J6" s="1" t="s">
        <v>30</v>
      </c>
      <c r="K6" s="1" t="s">
        <v>862</v>
      </c>
      <c r="L6" s="1" t="s">
        <v>862</v>
      </c>
      <c r="M6" s="1" t="s">
        <v>829</v>
      </c>
      <c r="N6" s="1" t="s">
        <v>829</v>
      </c>
      <c r="O6" s="1" t="s">
        <v>830</v>
      </c>
      <c r="P6" s="1" t="s">
        <v>831</v>
      </c>
      <c r="Q6" s="1" t="s">
        <v>832</v>
      </c>
      <c r="R6" s="1" t="s">
        <v>863</v>
      </c>
      <c r="S6" s="1" t="s">
        <v>834</v>
      </c>
      <c r="T6" s="1" t="s">
        <v>835</v>
      </c>
      <c r="U6" s="1" t="s">
        <v>836</v>
      </c>
      <c r="V6" s="1" t="s">
        <v>858</v>
      </c>
    </row>
    <row r="7" s="1" customFormat="1" spans="1:22">
      <c r="A7" s="3">
        <v>999229385044001</v>
      </c>
      <c r="B7" s="1" t="s">
        <v>864</v>
      </c>
      <c r="C7" s="1" t="s">
        <v>865</v>
      </c>
      <c r="D7" s="1" t="s">
        <v>866</v>
      </c>
      <c r="E7" s="1" t="s">
        <v>867</v>
      </c>
      <c r="F7" s="1" t="s">
        <v>848</v>
      </c>
      <c r="G7" s="1" t="s">
        <v>825</v>
      </c>
      <c r="H7" s="1" t="s">
        <v>826</v>
      </c>
      <c r="I7" s="1" t="s">
        <v>868</v>
      </c>
      <c r="J7" s="1" t="s">
        <v>30</v>
      </c>
      <c r="K7" s="1" t="s">
        <v>869</v>
      </c>
      <c r="L7" s="1" t="s">
        <v>869</v>
      </c>
      <c r="M7" s="1" t="s">
        <v>829</v>
      </c>
      <c r="N7" s="1" t="s">
        <v>829</v>
      </c>
      <c r="O7" s="1" t="s">
        <v>830</v>
      </c>
      <c r="P7" s="1" t="s">
        <v>831</v>
      </c>
      <c r="Q7" s="1" t="s">
        <v>832</v>
      </c>
      <c r="R7" s="1" t="s">
        <v>870</v>
      </c>
      <c r="S7" s="1" t="s">
        <v>834</v>
      </c>
      <c r="T7" s="1" t="s">
        <v>835</v>
      </c>
      <c r="U7" s="1" t="s">
        <v>836</v>
      </c>
      <c r="V7" s="1" t="s">
        <v>871</v>
      </c>
    </row>
    <row r="8" s="1" customFormat="1" spans="1:22">
      <c r="A8" s="3">
        <v>999229383286235</v>
      </c>
      <c r="B8" s="1" t="s">
        <v>864</v>
      </c>
      <c r="C8" s="1" t="s">
        <v>872</v>
      </c>
      <c r="D8" s="1" t="s">
        <v>853</v>
      </c>
      <c r="E8" s="1" t="s">
        <v>873</v>
      </c>
      <c r="F8" s="1" t="s">
        <v>848</v>
      </c>
      <c r="G8" s="1" t="s">
        <v>825</v>
      </c>
      <c r="H8" s="1" t="s">
        <v>826</v>
      </c>
      <c r="I8" s="1" t="s">
        <v>874</v>
      </c>
      <c r="J8" s="1" t="s">
        <v>30</v>
      </c>
      <c r="K8" s="1" t="s">
        <v>875</v>
      </c>
      <c r="L8" s="1" t="s">
        <v>875</v>
      </c>
      <c r="M8" s="1" t="s">
        <v>829</v>
      </c>
      <c r="N8" s="1" t="s">
        <v>829</v>
      </c>
      <c r="O8" s="1" t="s">
        <v>830</v>
      </c>
      <c r="P8" s="1" t="s">
        <v>831</v>
      </c>
      <c r="Q8" s="1" t="s">
        <v>832</v>
      </c>
      <c r="R8" s="1" t="s">
        <v>876</v>
      </c>
      <c r="S8" s="1" t="s">
        <v>834</v>
      </c>
      <c r="T8" s="1" t="s">
        <v>835</v>
      </c>
      <c r="U8" s="1" t="s">
        <v>836</v>
      </c>
      <c r="V8" s="1" t="s">
        <v>858</v>
      </c>
    </row>
    <row r="9" s="1" customFormat="1" spans="1:22">
      <c r="A9" s="3">
        <v>999229378556768</v>
      </c>
      <c r="B9" s="1" t="s">
        <v>877</v>
      </c>
      <c r="C9" s="1" t="s">
        <v>878</v>
      </c>
      <c r="D9" s="1" t="s">
        <v>866</v>
      </c>
      <c r="E9" s="1" t="s">
        <v>879</v>
      </c>
      <c r="F9" s="1" t="s">
        <v>848</v>
      </c>
      <c r="G9" s="1" t="s">
        <v>825</v>
      </c>
      <c r="H9" s="1" t="s">
        <v>826</v>
      </c>
      <c r="I9" s="1" t="s">
        <v>868</v>
      </c>
      <c r="J9" s="1" t="s">
        <v>30</v>
      </c>
      <c r="K9" s="1" t="s">
        <v>880</v>
      </c>
      <c r="L9" s="1" t="s">
        <v>880</v>
      </c>
      <c r="M9" s="1" t="s">
        <v>829</v>
      </c>
      <c r="N9" s="1" t="s">
        <v>829</v>
      </c>
      <c r="O9" s="1" t="s">
        <v>830</v>
      </c>
      <c r="P9" s="1" t="s">
        <v>831</v>
      </c>
      <c r="Q9" s="1" t="s">
        <v>832</v>
      </c>
      <c r="R9" s="1" t="s">
        <v>881</v>
      </c>
      <c r="S9" s="1" t="s">
        <v>834</v>
      </c>
      <c r="T9" s="1" t="s">
        <v>835</v>
      </c>
      <c r="U9" s="1" t="s">
        <v>836</v>
      </c>
      <c r="V9" s="1" t="s">
        <v>871</v>
      </c>
    </row>
    <row r="10" s="1" customFormat="1" spans="1:22">
      <c r="A10" s="3">
        <v>999229361536351</v>
      </c>
      <c r="B10" s="1" t="s">
        <v>882</v>
      </c>
      <c r="C10" s="1" t="s">
        <v>883</v>
      </c>
      <c r="D10" s="1" t="s">
        <v>866</v>
      </c>
      <c r="E10" s="1" t="s">
        <v>884</v>
      </c>
      <c r="F10" s="1" t="s">
        <v>848</v>
      </c>
      <c r="G10" s="1" t="s">
        <v>825</v>
      </c>
      <c r="H10" s="1" t="s">
        <v>826</v>
      </c>
      <c r="I10" s="1" t="s">
        <v>885</v>
      </c>
      <c r="J10" s="1" t="s">
        <v>30</v>
      </c>
      <c r="K10" s="1" t="s">
        <v>886</v>
      </c>
      <c r="L10" s="1" t="s">
        <v>886</v>
      </c>
      <c r="M10" s="1" t="s">
        <v>829</v>
      </c>
      <c r="N10" s="1" t="s">
        <v>829</v>
      </c>
      <c r="O10" s="1" t="s">
        <v>830</v>
      </c>
      <c r="P10" s="1" t="s">
        <v>831</v>
      </c>
      <c r="Q10" s="1" t="s">
        <v>832</v>
      </c>
      <c r="R10" s="1" t="s">
        <v>887</v>
      </c>
      <c r="S10" s="1" t="s">
        <v>834</v>
      </c>
      <c r="T10" s="1" t="s">
        <v>835</v>
      </c>
      <c r="U10" s="1" t="s">
        <v>836</v>
      </c>
      <c r="V10" s="1" t="s">
        <v>871</v>
      </c>
    </row>
    <row r="11" s="1" customFormat="1" spans="1:22">
      <c r="A11" s="3">
        <v>999229333705470</v>
      </c>
      <c r="B11" s="1" t="s">
        <v>888</v>
      </c>
      <c r="C11" s="1" t="s">
        <v>889</v>
      </c>
      <c r="D11" s="1" t="s">
        <v>890</v>
      </c>
      <c r="E11" s="1" t="s">
        <v>891</v>
      </c>
      <c r="F11" s="1" t="s">
        <v>840</v>
      </c>
      <c r="G11" s="1" t="s">
        <v>848</v>
      </c>
      <c r="H11" s="1" t="s">
        <v>826</v>
      </c>
      <c r="I11" s="1" t="s">
        <v>892</v>
      </c>
      <c r="J11" s="1" t="s">
        <v>30</v>
      </c>
      <c r="K11" s="1" t="s">
        <v>893</v>
      </c>
      <c r="L11" s="1" t="s">
        <v>893</v>
      </c>
      <c r="M11" s="1" t="s">
        <v>829</v>
      </c>
      <c r="N11" s="1" t="s">
        <v>829</v>
      </c>
      <c r="O11" s="1" t="s">
        <v>830</v>
      </c>
      <c r="P11" s="1" t="s">
        <v>831</v>
      </c>
      <c r="Q11" s="1" t="s">
        <v>832</v>
      </c>
      <c r="R11" s="1" t="s">
        <v>894</v>
      </c>
      <c r="S11" s="1" t="s">
        <v>834</v>
      </c>
      <c r="T11" s="1" t="s">
        <v>835</v>
      </c>
      <c r="U11" s="1" t="s">
        <v>836</v>
      </c>
      <c r="V11" s="1" t="s">
        <v>858</v>
      </c>
    </row>
    <row r="12" s="1" customFormat="1" spans="1:22">
      <c r="A12" s="3">
        <v>999228607677711</v>
      </c>
      <c r="B12" s="1" t="s">
        <v>895</v>
      </c>
      <c r="C12" s="1" t="s">
        <v>896</v>
      </c>
      <c r="D12" s="1" t="s">
        <v>897</v>
      </c>
      <c r="E12" s="1" t="s">
        <v>898</v>
      </c>
      <c r="F12" s="1" t="s">
        <v>840</v>
      </c>
      <c r="G12" s="1" t="s">
        <v>848</v>
      </c>
      <c r="H12" s="1" t="s">
        <v>826</v>
      </c>
      <c r="I12" s="1" t="s">
        <v>899</v>
      </c>
      <c r="J12" s="1" t="s">
        <v>30</v>
      </c>
      <c r="K12" s="1" t="s">
        <v>900</v>
      </c>
      <c r="L12" s="1" t="s">
        <v>900</v>
      </c>
      <c r="M12" s="1" t="s">
        <v>829</v>
      </c>
      <c r="N12" s="1" t="s">
        <v>829</v>
      </c>
      <c r="O12" s="1" t="s">
        <v>830</v>
      </c>
      <c r="P12" s="1" t="s">
        <v>831</v>
      </c>
      <c r="Q12" s="1" t="s">
        <v>832</v>
      </c>
      <c r="R12" s="1" t="s">
        <v>901</v>
      </c>
      <c r="S12" s="1" t="s">
        <v>834</v>
      </c>
      <c r="T12" s="1" t="s">
        <v>835</v>
      </c>
      <c r="U12" s="1" t="s">
        <v>902</v>
      </c>
      <c r="V12" s="1" t="s">
        <v>903</v>
      </c>
    </row>
    <row r="13" s="1" customFormat="1" spans="1:22">
      <c r="A13" s="3">
        <v>999228606296784</v>
      </c>
      <c r="B13" s="1" t="s">
        <v>895</v>
      </c>
      <c r="C13" s="1" t="s">
        <v>904</v>
      </c>
      <c r="D13" s="1" t="s">
        <v>905</v>
      </c>
      <c r="E13" s="1" t="s">
        <v>906</v>
      </c>
      <c r="F13" s="1" t="s">
        <v>848</v>
      </c>
      <c r="G13" s="1" t="s">
        <v>825</v>
      </c>
      <c r="H13" s="1" t="s">
        <v>826</v>
      </c>
      <c r="I13" s="1" t="s">
        <v>907</v>
      </c>
      <c r="J13" s="1" t="s">
        <v>30</v>
      </c>
      <c r="K13" s="1" t="s">
        <v>908</v>
      </c>
      <c r="L13" s="1" t="s">
        <v>908</v>
      </c>
      <c r="M13" s="1" t="s">
        <v>829</v>
      </c>
      <c r="N13" s="1" t="s">
        <v>829</v>
      </c>
      <c r="O13" s="1" t="s">
        <v>830</v>
      </c>
      <c r="P13" s="1" t="s">
        <v>831</v>
      </c>
      <c r="Q13" s="1" t="s">
        <v>832</v>
      </c>
      <c r="R13" s="1" t="s">
        <v>909</v>
      </c>
      <c r="S13" s="1" t="s">
        <v>834</v>
      </c>
      <c r="T13" s="1" t="s">
        <v>835</v>
      </c>
      <c r="U13" s="1" t="s">
        <v>902</v>
      </c>
      <c r="V13" s="1" t="s">
        <v>910</v>
      </c>
    </row>
    <row r="14" s="1" customFormat="1" spans="1:22">
      <c r="A14" s="3">
        <v>999228605095153</v>
      </c>
      <c r="B14" s="1" t="s">
        <v>895</v>
      </c>
      <c r="C14" s="1" t="s">
        <v>911</v>
      </c>
      <c r="D14" s="1" t="s">
        <v>912</v>
      </c>
      <c r="E14" s="1" t="s">
        <v>913</v>
      </c>
      <c r="F14" s="1" t="s">
        <v>840</v>
      </c>
      <c r="G14" s="1" t="s">
        <v>848</v>
      </c>
      <c r="H14" s="1" t="s">
        <v>826</v>
      </c>
      <c r="I14" s="1" t="s">
        <v>914</v>
      </c>
      <c r="J14" s="1" t="s">
        <v>30</v>
      </c>
      <c r="K14" s="1" t="s">
        <v>915</v>
      </c>
      <c r="L14" s="1" t="s">
        <v>915</v>
      </c>
      <c r="M14" s="1" t="s">
        <v>829</v>
      </c>
      <c r="N14" s="1" t="s">
        <v>829</v>
      </c>
      <c r="O14" s="1" t="s">
        <v>830</v>
      </c>
      <c r="P14" s="1" t="s">
        <v>831</v>
      </c>
      <c r="Q14" s="1" t="s">
        <v>832</v>
      </c>
      <c r="R14" s="1" t="s">
        <v>916</v>
      </c>
      <c r="S14" s="1" t="s">
        <v>834</v>
      </c>
      <c r="T14" s="1" t="s">
        <v>835</v>
      </c>
      <c r="U14" s="1" t="s">
        <v>902</v>
      </c>
      <c r="V14" s="1" t="s">
        <v>858</v>
      </c>
    </row>
    <row r="15" s="1" customFormat="1" spans="1:22">
      <c r="A15" s="3">
        <v>999228604850057</v>
      </c>
      <c r="B15" s="1" t="s">
        <v>917</v>
      </c>
      <c r="C15" s="1" t="s">
        <v>918</v>
      </c>
      <c r="D15" s="1" t="s">
        <v>919</v>
      </c>
      <c r="E15" s="1" t="s">
        <v>920</v>
      </c>
      <c r="F15" s="1" t="s">
        <v>824</v>
      </c>
      <c r="G15" s="1" t="s">
        <v>825</v>
      </c>
      <c r="H15" s="1" t="s">
        <v>826</v>
      </c>
      <c r="I15" s="1" t="s">
        <v>921</v>
      </c>
      <c r="J15" s="1" t="s">
        <v>30</v>
      </c>
      <c r="K15" s="1" t="s">
        <v>922</v>
      </c>
      <c r="L15" s="1" t="s">
        <v>922</v>
      </c>
      <c r="M15" s="1" t="s">
        <v>829</v>
      </c>
      <c r="N15" s="1" t="s">
        <v>829</v>
      </c>
      <c r="O15" s="1" t="s">
        <v>830</v>
      </c>
      <c r="P15" s="1" t="s">
        <v>831</v>
      </c>
      <c r="Q15" s="1" t="s">
        <v>832</v>
      </c>
      <c r="R15" s="1" t="s">
        <v>923</v>
      </c>
      <c r="S15" s="1" t="s">
        <v>834</v>
      </c>
      <c r="T15" s="1" t="s">
        <v>835</v>
      </c>
      <c r="U15" s="1" t="s">
        <v>902</v>
      </c>
      <c r="V15" s="1" t="s">
        <v>924</v>
      </c>
    </row>
    <row r="16" s="1" customFormat="1" spans="1:22">
      <c r="A16" s="3">
        <v>999228603000031</v>
      </c>
      <c r="B16" s="1" t="s">
        <v>917</v>
      </c>
      <c r="C16" s="1" t="s">
        <v>925</v>
      </c>
      <c r="D16" s="1" t="s">
        <v>926</v>
      </c>
      <c r="E16" s="1" t="s">
        <v>927</v>
      </c>
      <c r="F16" s="1" t="s">
        <v>840</v>
      </c>
      <c r="G16" s="1" t="s">
        <v>825</v>
      </c>
      <c r="H16" s="1" t="s">
        <v>826</v>
      </c>
      <c r="I16" s="1" t="s">
        <v>928</v>
      </c>
      <c r="J16" s="1" t="s">
        <v>30</v>
      </c>
      <c r="K16" s="1" t="s">
        <v>929</v>
      </c>
      <c r="L16" s="1" t="s">
        <v>929</v>
      </c>
      <c r="M16" s="1" t="s">
        <v>829</v>
      </c>
      <c r="N16" s="1" t="s">
        <v>829</v>
      </c>
      <c r="O16" s="1" t="s">
        <v>830</v>
      </c>
      <c r="P16" s="1" t="s">
        <v>831</v>
      </c>
      <c r="Q16" s="1" t="s">
        <v>832</v>
      </c>
      <c r="R16" s="1" t="s">
        <v>930</v>
      </c>
      <c r="S16" s="1" t="s">
        <v>834</v>
      </c>
      <c r="T16" s="1" t="s">
        <v>835</v>
      </c>
      <c r="U16" s="1" t="s">
        <v>902</v>
      </c>
      <c r="V16" s="1" t="s">
        <v>931</v>
      </c>
    </row>
    <row r="17" s="1" customFormat="1" spans="1:22">
      <c r="A17" s="3">
        <v>999228602960851</v>
      </c>
      <c r="B17" s="1" t="s">
        <v>917</v>
      </c>
      <c r="C17" s="1" t="s">
        <v>932</v>
      </c>
      <c r="D17" s="1" t="s">
        <v>926</v>
      </c>
      <c r="E17" s="1" t="s">
        <v>933</v>
      </c>
      <c r="F17" s="1" t="s">
        <v>840</v>
      </c>
      <c r="G17" s="1" t="s">
        <v>825</v>
      </c>
      <c r="H17" s="1" t="s">
        <v>826</v>
      </c>
      <c r="I17" s="1" t="s">
        <v>934</v>
      </c>
      <c r="J17" s="1" t="s">
        <v>30</v>
      </c>
      <c r="K17" s="1" t="s">
        <v>935</v>
      </c>
      <c r="L17" s="1" t="s">
        <v>935</v>
      </c>
      <c r="M17" s="1" t="s">
        <v>829</v>
      </c>
      <c r="N17" s="1" t="s">
        <v>829</v>
      </c>
      <c r="O17" s="1" t="s">
        <v>830</v>
      </c>
      <c r="P17" s="1" t="s">
        <v>831</v>
      </c>
      <c r="Q17" s="1" t="s">
        <v>832</v>
      </c>
      <c r="R17" s="1" t="s">
        <v>936</v>
      </c>
      <c r="S17" s="1" t="s">
        <v>834</v>
      </c>
      <c r="T17" s="1" t="s">
        <v>835</v>
      </c>
      <c r="U17" s="1" t="s">
        <v>902</v>
      </c>
      <c r="V17" s="1" t="s">
        <v>931</v>
      </c>
    </row>
    <row r="18" s="1" customFormat="1" spans="1:22">
      <c r="A18" s="3">
        <v>999228601812196</v>
      </c>
      <c r="B18" s="1" t="s">
        <v>917</v>
      </c>
      <c r="C18" s="1" t="s">
        <v>937</v>
      </c>
      <c r="D18" s="1" t="s">
        <v>938</v>
      </c>
      <c r="E18" s="1" t="s">
        <v>939</v>
      </c>
      <c r="F18" s="1" t="s">
        <v>847</v>
      </c>
      <c r="G18" s="1" t="s">
        <v>848</v>
      </c>
      <c r="H18" s="1" t="s">
        <v>826</v>
      </c>
      <c r="I18" s="1" t="s">
        <v>940</v>
      </c>
      <c r="J18" s="1" t="s">
        <v>30</v>
      </c>
      <c r="K18" s="1" t="s">
        <v>941</v>
      </c>
      <c r="L18" s="1" t="s">
        <v>941</v>
      </c>
      <c r="M18" s="1" t="s">
        <v>829</v>
      </c>
      <c r="N18" s="1" t="s">
        <v>829</v>
      </c>
      <c r="O18" s="1" t="s">
        <v>830</v>
      </c>
      <c r="P18" s="1" t="s">
        <v>831</v>
      </c>
      <c r="Q18" s="1" t="s">
        <v>832</v>
      </c>
      <c r="R18" s="1" t="s">
        <v>942</v>
      </c>
      <c r="S18" s="1" t="s">
        <v>834</v>
      </c>
      <c r="T18" s="1" t="s">
        <v>835</v>
      </c>
      <c r="U18" s="1" t="s">
        <v>902</v>
      </c>
      <c r="V18" s="1" t="s">
        <v>943</v>
      </c>
    </row>
    <row r="19" s="1" customFormat="1" spans="1:22">
      <c r="A19" s="3">
        <v>999228599090928</v>
      </c>
      <c r="B19" s="1" t="s">
        <v>917</v>
      </c>
      <c r="C19" s="1" t="s">
        <v>944</v>
      </c>
      <c r="D19" s="1" t="s">
        <v>945</v>
      </c>
      <c r="E19" s="1" t="s">
        <v>946</v>
      </c>
      <c r="F19" s="1" t="s">
        <v>848</v>
      </c>
      <c r="G19" s="1" t="s">
        <v>825</v>
      </c>
      <c r="H19" s="1" t="s">
        <v>826</v>
      </c>
      <c r="I19" s="1" t="s">
        <v>947</v>
      </c>
      <c r="J19" s="1" t="s">
        <v>30</v>
      </c>
      <c r="K19" s="1" t="s">
        <v>948</v>
      </c>
      <c r="L19" s="1" t="s">
        <v>948</v>
      </c>
      <c r="M19" s="1" t="s">
        <v>829</v>
      </c>
      <c r="N19" s="1" t="s">
        <v>829</v>
      </c>
      <c r="O19" s="1" t="s">
        <v>830</v>
      </c>
      <c r="P19" s="1" t="s">
        <v>831</v>
      </c>
      <c r="Q19" s="1" t="s">
        <v>832</v>
      </c>
      <c r="R19" s="1" t="s">
        <v>949</v>
      </c>
      <c r="S19" s="1" t="s">
        <v>834</v>
      </c>
      <c r="T19" s="1" t="s">
        <v>835</v>
      </c>
      <c r="U19" s="1" t="s">
        <v>902</v>
      </c>
      <c r="V19" s="1" t="s">
        <v>931</v>
      </c>
    </row>
    <row r="20" s="1" customFormat="1" spans="1:22">
      <c r="A20" s="3">
        <v>999228598399888</v>
      </c>
      <c r="B20" s="1" t="s">
        <v>917</v>
      </c>
      <c r="C20" s="1" t="s">
        <v>950</v>
      </c>
      <c r="D20" s="1" t="s">
        <v>951</v>
      </c>
      <c r="E20" s="1" t="s">
        <v>952</v>
      </c>
      <c r="F20" s="1" t="s">
        <v>820</v>
      </c>
      <c r="G20" s="1" t="s">
        <v>848</v>
      </c>
      <c r="H20" s="1" t="s">
        <v>826</v>
      </c>
      <c r="I20" s="1" t="s">
        <v>953</v>
      </c>
      <c r="J20" s="1" t="s">
        <v>30</v>
      </c>
      <c r="K20" s="1" t="s">
        <v>954</v>
      </c>
      <c r="L20" s="1" t="s">
        <v>954</v>
      </c>
      <c r="M20" s="1" t="s">
        <v>829</v>
      </c>
      <c r="N20" s="1" t="s">
        <v>829</v>
      </c>
      <c r="O20" s="1" t="s">
        <v>830</v>
      </c>
      <c r="P20" s="1" t="s">
        <v>831</v>
      </c>
      <c r="Q20" s="1" t="s">
        <v>832</v>
      </c>
      <c r="R20" s="1" t="s">
        <v>955</v>
      </c>
      <c r="S20" s="1" t="s">
        <v>834</v>
      </c>
      <c r="T20" s="1" t="s">
        <v>835</v>
      </c>
      <c r="U20" s="1" t="s">
        <v>902</v>
      </c>
      <c r="V20" s="1" t="s">
        <v>837</v>
      </c>
    </row>
    <row r="21" s="1" customFormat="1" spans="1:22">
      <c r="A21" s="3">
        <v>999228591194348</v>
      </c>
      <c r="B21" s="1" t="s">
        <v>917</v>
      </c>
      <c r="C21" s="1" t="s">
        <v>956</v>
      </c>
      <c r="D21" s="1" t="s">
        <v>957</v>
      </c>
      <c r="E21" s="1" t="s">
        <v>958</v>
      </c>
      <c r="F21" s="1" t="s">
        <v>824</v>
      </c>
      <c r="G21" s="1" t="s">
        <v>825</v>
      </c>
      <c r="H21" s="1" t="s">
        <v>826</v>
      </c>
      <c r="I21" s="1" t="s">
        <v>959</v>
      </c>
      <c r="J21" s="1" t="s">
        <v>30</v>
      </c>
      <c r="K21" s="1" t="s">
        <v>960</v>
      </c>
      <c r="L21" s="1" t="s">
        <v>960</v>
      </c>
      <c r="M21" s="1" t="s">
        <v>829</v>
      </c>
      <c r="N21" s="1" t="s">
        <v>829</v>
      </c>
      <c r="O21" s="1" t="s">
        <v>830</v>
      </c>
      <c r="P21" s="1" t="s">
        <v>831</v>
      </c>
      <c r="Q21" s="1" t="s">
        <v>832</v>
      </c>
      <c r="R21" s="1" t="s">
        <v>961</v>
      </c>
      <c r="S21" s="1" t="s">
        <v>834</v>
      </c>
      <c r="T21" s="1" t="s">
        <v>835</v>
      </c>
      <c r="U21" s="1" t="s">
        <v>902</v>
      </c>
      <c r="V21" s="1" t="s">
        <v>962</v>
      </c>
    </row>
    <row r="22" s="1" customFormat="1" spans="1:22">
      <c r="A22" s="3">
        <v>999228590340181</v>
      </c>
      <c r="B22" s="1" t="s">
        <v>917</v>
      </c>
      <c r="C22" s="1" t="s">
        <v>963</v>
      </c>
      <c r="D22" s="1" t="s">
        <v>964</v>
      </c>
      <c r="E22" s="1" t="s">
        <v>965</v>
      </c>
      <c r="F22" s="1" t="s">
        <v>824</v>
      </c>
      <c r="G22" s="1" t="s">
        <v>848</v>
      </c>
      <c r="H22" s="1" t="s">
        <v>826</v>
      </c>
      <c r="I22" s="1" t="s">
        <v>966</v>
      </c>
      <c r="J22" s="1" t="s">
        <v>30</v>
      </c>
      <c r="K22" s="1" t="s">
        <v>967</v>
      </c>
      <c r="L22" s="1" t="s">
        <v>967</v>
      </c>
      <c r="M22" s="1" t="s">
        <v>829</v>
      </c>
      <c r="N22" s="1" t="s">
        <v>829</v>
      </c>
      <c r="O22" s="1" t="s">
        <v>830</v>
      </c>
      <c r="P22" s="1" t="s">
        <v>831</v>
      </c>
      <c r="Q22" s="1" t="s">
        <v>832</v>
      </c>
      <c r="R22" s="1" t="s">
        <v>968</v>
      </c>
      <c r="S22" s="1" t="s">
        <v>834</v>
      </c>
      <c r="T22" s="1" t="s">
        <v>835</v>
      </c>
      <c r="U22" s="1" t="s">
        <v>902</v>
      </c>
      <c r="V22" s="1" t="s">
        <v>943</v>
      </c>
    </row>
    <row r="23" s="1" customFormat="1" spans="1:22">
      <c r="A23" s="3">
        <v>999228589669750</v>
      </c>
      <c r="B23" s="1" t="s">
        <v>917</v>
      </c>
      <c r="C23" s="1" t="s">
        <v>969</v>
      </c>
      <c r="D23" s="1" t="s">
        <v>970</v>
      </c>
      <c r="E23" s="1" t="s">
        <v>971</v>
      </c>
      <c r="F23" s="1" t="s">
        <v>848</v>
      </c>
      <c r="G23" s="1" t="s">
        <v>825</v>
      </c>
      <c r="H23" s="1" t="s">
        <v>826</v>
      </c>
      <c r="I23" s="1" t="s">
        <v>972</v>
      </c>
      <c r="J23" s="1" t="s">
        <v>30</v>
      </c>
      <c r="K23" s="1" t="s">
        <v>973</v>
      </c>
      <c r="L23" s="1" t="s">
        <v>973</v>
      </c>
      <c r="M23" s="1" t="s">
        <v>829</v>
      </c>
      <c r="N23" s="1" t="s">
        <v>829</v>
      </c>
      <c r="O23" s="1" t="s">
        <v>830</v>
      </c>
      <c r="P23" s="1" t="s">
        <v>831</v>
      </c>
      <c r="Q23" s="1" t="s">
        <v>832</v>
      </c>
      <c r="R23" s="1" t="s">
        <v>974</v>
      </c>
      <c r="S23" s="1" t="s">
        <v>834</v>
      </c>
      <c r="T23" s="1" t="s">
        <v>835</v>
      </c>
      <c r="U23" s="1" t="s">
        <v>902</v>
      </c>
      <c r="V23" s="1" t="s">
        <v>943</v>
      </c>
    </row>
    <row r="24" s="1" customFormat="1" spans="1:22">
      <c r="A24" s="3">
        <v>999228589196803</v>
      </c>
      <c r="B24" s="1" t="s">
        <v>917</v>
      </c>
      <c r="C24" s="1" t="s">
        <v>975</v>
      </c>
      <c r="D24" s="1" t="s">
        <v>976</v>
      </c>
      <c r="E24" s="1" t="s">
        <v>977</v>
      </c>
      <c r="F24" s="1" t="s">
        <v>840</v>
      </c>
      <c r="G24" s="1" t="s">
        <v>825</v>
      </c>
      <c r="H24" s="1" t="s">
        <v>826</v>
      </c>
      <c r="I24" s="1" t="s">
        <v>978</v>
      </c>
      <c r="J24" s="1" t="s">
        <v>30</v>
      </c>
      <c r="K24" s="1" t="s">
        <v>979</v>
      </c>
      <c r="L24" s="1" t="s">
        <v>979</v>
      </c>
      <c r="M24" s="1" t="s">
        <v>829</v>
      </c>
      <c r="N24" s="1" t="s">
        <v>829</v>
      </c>
      <c r="O24" s="1" t="s">
        <v>830</v>
      </c>
      <c r="P24" s="1" t="s">
        <v>831</v>
      </c>
      <c r="Q24" s="1" t="s">
        <v>832</v>
      </c>
      <c r="R24" s="1" t="s">
        <v>980</v>
      </c>
      <c r="S24" s="1" t="s">
        <v>834</v>
      </c>
      <c r="T24" s="1" t="s">
        <v>835</v>
      </c>
      <c r="U24" s="1" t="s">
        <v>902</v>
      </c>
      <c r="V24" s="1" t="s">
        <v>931</v>
      </c>
    </row>
    <row r="25" s="1" customFormat="1" spans="1:22">
      <c r="A25" s="3">
        <v>999228586361990</v>
      </c>
      <c r="B25" s="1" t="s">
        <v>981</v>
      </c>
      <c r="C25" s="1" t="s">
        <v>982</v>
      </c>
      <c r="D25" s="1" t="s">
        <v>983</v>
      </c>
      <c r="E25" s="1" t="s">
        <v>984</v>
      </c>
      <c r="F25" s="1" t="s">
        <v>824</v>
      </c>
      <c r="G25" s="1" t="s">
        <v>825</v>
      </c>
      <c r="H25" s="1" t="s">
        <v>826</v>
      </c>
      <c r="I25" s="1" t="s">
        <v>985</v>
      </c>
      <c r="J25" s="1" t="s">
        <v>30</v>
      </c>
      <c r="K25" s="1" t="s">
        <v>986</v>
      </c>
      <c r="L25" s="1" t="s">
        <v>986</v>
      </c>
      <c r="M25" s="1" t="s">
        <v>829</v>
      </c>
      <c r="N25" s="1" t="s">
        <v>829</v>
      </c>
      <c r="O25" s="1" t="s">
        <v>830</v>
      </c>
      <c r="P25" s="1" t="s">
        <v>831</v>
      </c>
      <c r="Q25" s="1" t="s">
        <v>832</v>
      </c>
      <c r="R25" s="1" t="s">
        <v>987</v>
      </c>
      <c r="S25" s="1" t="s">
        <v>834</v>
      </c>
      <c r="T25" s="1" t="s">
        <v>835</v>
      </c>
      <c r="U25" s="1" t="s">
        <v>902</v>
      </c>
      <c r="V25" s="1" t="s">
        <v>858</v>
      </c>
    </row>
    <row r="26" s="1" customFormat="1" spans="1:22">
      <c r="A26" s="3">
        <v>999228584859988</v>
      </c>
      <c r="B26" s="1" t="s">
        <v>981</v>
      </c>
      <c r="C26" s="1" t="s">
        <v>988</v>
      </c>
      <c r="D26" s="1" t="s">
        <v>989</v>
      </c>
      <c r="E26" s="1" t="s">
        <v>990</v>
      </c>
      <c r="F26" s="1" t="s">
        <v>824</v>
      </c>
      <c r="G26" s="1" t="s">
        <v>848</v>
      </c>
      <c r="H26" s="1" t="s">
        <v>826</v>
      </c>
      <c r="I26" s="1" t="s">
        <v>991</v>
      </c>
      <c r="J26" s="1" t="s">
        <v>30</v>
      </c>
      <c r="K26" s="1" t="s">
        <v>992</v>
      </c>
      <c r="L26" s="1" t="s">
        <v>992</v>
      </c>
      <c r="M26" s="1" t="s">
        <v>829</v>
      </c>
      <c r="N26" s="1" t="s">
        <v>829</v>
      </c>
      <c r="O26" s="1" t="s">
        <v>830</v>
      </c>
      <c r="P26" s="1" t="s">
        <v>831</v>
      </c>
      <c r="Q26" s="1" t="s">
        <v>832</v>
      </c>
      <c r="R26" s="1" t="s">
        <v>993</v>
      </c>
      <c r="S26" s="1" t="s">
        <v>834</v>
      </c>
      <c r="T26" s="1" t="s">
        <v>835</v>
      </c>
      <c r="U26" s="1" t="s">
        <v>902</v>
      </c>
      <c r="V26" s="1" t="s">
        <v>943</v>
      </c>
    </row>
    <row r="27" s="1" customFormat="1" spans="1:22">
      <c r="A27" s="3">
        <v>999228584415988</v>
      </c>
      <c r="B27" s="1" t="s">
        <v>981</v>
      </c>
      <c r="C27" s="1" t="s">
        <v>994</v>
      </c>
      <c r="D27" s="1" t="s">
        <v>995</v>
      </c>
      <c r="E27" s="1" t="s">
        <v>996</v>
      </c>
      <c r="F27" s="1" t="s">
        <v>840</v>
      </c>
      <c r="G27" s="1" t="s">
        <v>848</v>
      </c>
      <c r="H27" s="1" t="s">
        <v>826</v>
      </c>
      <c r="I27" s="1" t="s">
        <v>997</v>
      </c>
      <c r="J27" s="1" t="s">
        <v>30</v>
      </c>
      <c r="K27" s="1" t="s">
        <v>998</v>
      </c>
      <c r="L27" s="1" t="s">
        <v>998</v>
      </c>
      <c r="M27" s="1" t="s">
        <v>829</v>
      </c>
      <c r="N27" s="1" t="s">
        <v>829</v>
      </c>
      <c r="O27" s="1" t="s">
        <v>830</v>
      </c>
      <c r="P27" s="1" t="s">
        <v>831</v>
      </c>
      <c r="Q27" s="1" t="s">
        <v>832</v>
      </c>
      <c r="R27" s="1" t="s">
        <v>999</v>
      </c>
      <c r="S27" s="1" t="s">
        <v>834</v>
      </c>
      <c r="T27" s="1" t="s">
        <v>835</v>
      </c>
      <c r="U27" s="1" t="s">
        <v>902</v>
      </c>
      <c r="V27" s="1" t="s">
        <v>837</v>
      </c>
    </row>
    <row r="28" s="1" customFormat="1" spans="1:22">
      <c r="A28" s="3">
        <v>999228582894928</v>
      </c>
      <c r="B28" s="1" t="s">
        <v>981</v>
      </c>
      <c r="C28" s="1" t="s">
        <v>1000</v>
      </c>
      <c r="D28" s="1" t="s">
        <v>1001</v>
      </c>
      <c r="E28" s="1" t="s">
        <v>1002</v>
      </c>
      <c r="F28" s="1" t="s">
        <v>820</v>
      </c>
      <c r="G28" s="1" t="s">
        <v>825</v>
      </c>
      <c r="H28" s="1" t="s">
        <v>826</v>
      </c>
      <c r="I28" s="1" t="s">
        <v>1003</v>
      </c>
      <c r="J28" s="1" t="s">
        <v>30</v>
      </c>
      <c r="K28" s="1" t="s">
        <v>1004</v>
      </c>
      <c r="L28" s="1" t="s">
        <v>1004</v>
      </c>
      <c r="M28" s="1" t="s">
        <v>829</v>
      </c>
      <c r="N28" s="1" t="s">
        <v>829</v>
      </c>
      <c r="O28" s="1" t="s">
        <v>830</v>
      </c>
      <c r="P28" s="1" t="s">
        <v>831</v>
      </c>
      <c r="Q28" s="1" t="s">
        <v>832</v>
      </c>
      <c r="R28" s="1" t="s">
        <v>1005</v>
      </c>
      <c r="S28" s="1" t="s">
        <v>834</v>
      </c>
      <c r="T28" s="1" t="s">
        <v>835</v>
      </c>
      <c r="U28" s="1" t="s">
        <v>836</v>
      </c>
      <c r="V28" s="1" t="s">
        <v>1006</v>
      </c>
    </row>
    <row r="29" s="1" customFormat="1" spans="1:22">
      <c r="A29" s="3">
        <v>999228582877943</v>
      </c>
      <c r="B29" s="1" t="s">
        <v>981</v>
      </c>
      <c r="C29" s="1" t="s">
        <v>1007</v>
      </c>
      <c r="D29" s="1" t="s">
        <v>1001</v>
      </c>
      <c r="E29" s="1" t="s">
        <v>1008</v>
      </c>
      <c r="F29" s="1" t="s">
        <v>820</v>
      </c>
      <c r="G29" s="1" t="s">
        <v>825</v>
      </c>
      <c r="H29" s="1" t="s">
        <v>826</v>
      </c>
      <c r="I29" s="1" t="s">
        <v>1003</v>
      </c>
      <c r="J29" s="1" t="s">
        <v>30</v>
      </c>
      <c r="K29" s="1" t="s">
        <v>1004</v>
      </c>
      <c r="L29" s="1" t="s">
        <v>1004</v>
      </c>
      <c r="M29" s="1" t="s">
        <v>829</v>
      </c>
      <c r="N29" s="1" t="s">
        <v>829</v>
      </c>
      <c r="O29" s="1" t="s">
        <v>830</v>
      </c>
      <c r="P29" s="1" t="s">
        <v>831</v>
      </c>
      <c r="Q29" s="1" t="s">
        <v>832</v>
      </c>
      <c r="R29" s="1" t="s">
        <v>1009</v>
      </c>
      <c r="S29" s="1" t="s">
        <v>834</v>
      </c>
      <c r="T29" s="1" t="s">
        <v>835</v>
      </c>
      <c r="U29" s="1" t="s">
        <v>836</v>
      </c>
      <c r="V29" s="1" t="s">
        <v>1006</v>
      </c>
    </row>
    <row r="30" s="1" customFormat="1" spans="1:22">
      <c r="A30" s="3">
        <v>999228581535492</v>
      </c>
      <c r="B30" s="1" t="s">
        <v>981</v>
      </c>
      <c r="C30" s="1" t="s">
        <v>1010</v>
      </c>
      <c r="D30" s="1" t="s">
        <v>1011</v>
      </c>
      <c r="E30" s="1" t="s">
        <v>1012</v>
      </c>
      <c r="F30" s="1" t="s">
        <v>848</v>
      </c>
      <c r="G30" s="1" t="s">
        <v>825</v>
      </c>
      <c r="H30" s="1" t="s">
        <v>826</v>
      </c>
      <c r="I30" s="1" t="s">
        <v>1013</v>
      </c>
      <c r="J30" s="1" t="s">
        <v>30</v>
      </c>
      <c r="K30" s="1" t="s">
        <v>1014</v>
      </c>
      <c r="L30" s="1" t="s">
        <v>1014</v>
      </c>
      <c r="M30" s="1" t="s">
        <v>829</v>
      </c>
      <c r="N30" s="1" t="s">
        <v>829</v>
      </c>
      <c r="O30" s="1" t="s">
        <v>830</v>
      </c>
      <c r="P30" s="1" t="s">
        <v>831</v>
      </c>
      <c r="Q30" s="1" t="s">
        <v>832</v>
      </c>
      <c r="R30" s="1" t="s">
        <v>1015</v>
      </c>
      <c r="S30" s="1" t="s">
        <v>834</v>
      </c>
      <c r="T30" s="1" t="s">
        <v>835</v>
      </c>
      <c r="U30" s="1" t="s">
        <v>902</v>
      </c>
      <c r="V30" s="1" t="s">
        <v>1006</v>
      </c>
    </row>
    <row r="31" s="1" customFormat="1" spans="1:22">
      <c r="A31" s="3">
        <v>999228575306967</v>
      </c>
      <c r="B31" s="1" t="s">
        <v>981</v>
      </c>
      <c r="C31" s="1" t="s">
        <v>1016</v>
      </c>
      <c r="D31" s="1" t="s">
        <v>1017</v>
      </c>
      <c r="E31" s="1" t="s">
        <v>1018</v>
      </c>
      <c r="F31" s="1" t="s">
        <v>824</v>
      </c>
      <c r="G31" s="1" t="s">
        <v>825</v>
      </c>
      <c r="H31" s="1" t="s">
        <v>826</v>
      </c>
      <c r="I31" s="1" t="s">
        <v>1019</v>
      </c>
      <c r="J31" s="1" t="s">
        <v>30</v>
      </c>
      <c r="K31" s="1" t="s">
        <v>1020</v>
      </c>
      <c r="L31" s="1" t="s">
        <v>1020</v>
      </c>
      <c r="M31" s="1" t="s">
        <v>829</v>
      </c>
      <c r="N31" s="1" t="s">
        <v>829</v>
      </c>
      <c r="O31" s="1" t="s">
        <v>830</v>
      </c>
      <c r="P31" s="1" t="s">
        <v>831</v>
      </c>
      <c r="Q31" s="1" t="s">
        <v>832</v>
      </c>
      <c r="R31" s="1" t="s">
        <v>1021</v>
      </c>
      <c r="S31" s="1" t="s">
        <v>834</v>
      </c>
      <c r="T31" s="1" t="s">
        <v>835</v>
      </c>
      <c r="U31" s="1" t="s">
        <v>902</v>
      </c>
      <c r="V31" s="1" t="s">
        <v>1022</v>
      </c>
    </row>
    <row r="32" s="1" customFormat="1" spans="1:22">
      <c r="A32" s="3">
        <v>999228574275938</v>
      </c>
      <c r="B32" s="1" t="s">
        <v>981</v>
      </c>
      <c r="C32" s="1" t="s">
        <v>1023</v>
      </c>
      <c r="D32" s="1" t="s">
        <v>1024</v>
      </c>
      <c r="E32" s="1" t="s">
        <v>1025</v>
      </c>
      <c r="F32" s="1" t="s">
        <v>840</v>
      </c>
      <c r="G32" s="1" t="s">
        <v>848</v>
      </c>
      <c r="H32" s="1" t="s">
        <v>826</v>
      </c>
      <c r="I32" s="1" t="s">
        <v>1026</v>
      </c>
      <c r="J32" s="1" t="s">
        <v>30</v>
      </c>
      <c r="K32" s="1" t="s">
        <v>1027</v>
      </c>
      <c r="L32" s="1" t="s">
        <v>1027</v>
      </c>
      <c r="M32" s="1" t="s">
        <v>829</v>
      </c>
      <c r="N32" s="1" t="s">
        <v>829</v>
      </c>
      <c r="O32" s="1" t="s">
        <v>830</v>
      </c>
      <c r="P32" s="1" t="s">
        <v>831</v>
      </c>
      <c r="Q32" s="1" t="s">
        <v>832</v>
      </c>
      <c r="R32" s="1" t="s">
        <v>1028</v>
      </c>
      <c r="S32" s="1" t="s">
        <v>834</v>
      </c>
      <c r="T32" s="1" t="s">
        <v>835</v>
      </c>
      <c r="U32" s="1" t="s">
        <v>902</v>
      </c>
      <c r="V32" s="1" t="s">
        <v>1029</v>
      </c>
    </row>
    <row r="33" s="1" customFormat="1" spans="1:22">
      <c r="A33" s="3">
        <v>999228574264679</v>
      </c>
      <c r="B33" s="1" t="s">
        <v>981</v>
      </c>
      <c r="C33" s="1" t="s">
        <v>1030</v>
      </c>
      <c r="D33" s="1" t="s">
        <v>1031</v>
      </c>
      <c r="E33" s="1" t="s">
        <v>1032</v>
      </c>
      <c r="F33" s="1" t="s">
        <v>824</v>
      </c>
      <c r="G33" s="1" t="s">
        <v>825</v>
      </c>
      <c r="H33" s="1" t="s">
        <v>826</v>
      </c>
      <c r="I33" s="1" t="s">
        <v>1033</v>
      </c>
      <c r="J33" s="1" t="s">
        <v>30</v>
      </c>
      <c r="K33" s="1" t="s">
        <v>1034</v>
      </c>
      <c r="L33" s="1" t="s">
        <v>1034</v>
      </c>
      <c r="M33" s="1" t="s">
        <v>829</v>
      </c>
      <c r="N33" s="1" t="s">
        <v>829</v>
      </c>
      <c r="O33" s="1" t="s">
        <v>830</v>
      </c>
      <c r="P33" s="1" t="s">
        <v>831</v>
      </c>
      <c r="Q33" s="1" t="s">
        <v>832</v>
      </c>
      <c r="R33" s="1" t="s">
        <v>1035</v>
      </c>
      <c r="S33" s="1" t="s">
        <v>834</v>
      </c>
      <c r="T33" s="1" t="s">
        <v>835</v>
      </c>
      <c r="U33" s="1" t="s">
        <v>902</v>
      </c>
      <c r="V33" s="1" t="s">
        <v>858</v>
      </c>
    </row>
    <row r="34" s="1" customFormat="1" spans="1:22">
      <c r="A34" s="3">
        <v>999228573869174</v>
      </c>
      <c r="B34" s="1" t="s">
        <v>981</v>
      </c>
      <c r="C34" s="1" t="s">
        <v>1036</v>
      </c>
      <c r="D34" s="1" t="s">
        <v>890</v>
      </c>
      <c r="E34" s="1" t="s">
        <v>1037</v>
      </c>
      <c r="F34" s="1" t="s">
        <v>840</v>
      </c>
      <c r="G34" s="1" t="s">
        <v>848</v>
      </c>
      <c r="H34" s="1" t="s">
        <v>826</v>
      </c>
      <c r="I34" s="1" t="s">
        <v>1038</v>
      </c>
      <c r="J34" s="1" t="s">
        <v>30</v>
      </c>
      <c r="K34" s="1" t="s">
        <v>1039</v>
      </c>
      <c r="L34" s="1" t="s">
        <v>1039</v>
      </c>
      <c r="M34" s="1" t="s">
        <v>829</v>
      </c>
      <c r="N34" s="1" t="s">
        <v>829</v>
      </c>
      <c r="O34" s="1" t="s">
        <v>830</v>
      </c>
      <c r="P34" s="1" t="s">
        <v>831</v>
      </c>
      <c r="Q34" s="1" t="s">
        <v>832</v>
      </c>
      <c r="R34" s="1" t="s">
        <v>1040</v>
      </c>
      <c r="S34" s="1" t="s">
        <v>834</v>
      </c>
      <c r="T34" s="1" t="s">
        <v>835</v>
      </c>
      <c r="U34" s="1" t="s">
        <v>836</v>
      </c>
      <c r="V34" s="1" t="s">
        <v>858</v>
      </c>
    </row>
    <row r="35" s="1" customFormat="1" spans="1:22">
      <c r="A35" s="3">
        <v>999228573548172</v>
      </c>
      <c r="B35" s="1" t="s">
        <v>1041</v>
      </c>
      <c r="C35" s="1" t="s">
        <v>1042</v>
      </c>
      <c r="D35" s="1" t="s">
        <v>1043</v>
      </c>
      <c r="E35" s="1" t="s">
        <v>1044</v>
      </c>
      <c r="F35" s="1" t="s">
        <v>840</v>
      </c>
      <c r="G35" s="1" t="s">
        <v>848</v>
      </c>
      <c r="H35" s="1" t="s">
        <v>826</v>
      </c>
      <c r="I35" s="1" t="s">
        <v>1045</v>
      </c>
      <c r="J35" s="1" t="s">
        <v>30</v>
      </c>
      <c r="K35" s="1" t="s">
        <v>1046</v>
      </c>
      <c r="L35" s="1" t="s">
        <v>1046</v>
      </c>
      <c r="M35" s="1" t="s">
        <v>829</v>
      </c>
      <c r="N35" s="1" t="s">
        <v>829</v>
      </c>
      <c r="O35" s="1" t="s">
        <v>830</v>
      </c>
      <c r="P35" s="1" t="s">
        <v>831</v>
      </c>
      <c r="Q35" s="1" t="s">
        <v>832</v>
      </c>
      <c r="R35" s="1" t="s">
        <v>1047</v>
      </c>
      <c r="S35" s="1" t="s">
        <v>834</v>
      </c>
      <c r="T35" s="1" t="s">
        <v>835</v>
      </c>
      <c r="U35" s="1" t="s">
        <v>902</v>
      </c>
      <c r="V35" s="1" t="s">
        <v>858</v>
      </c>
    </row>
    <row r="36" s="1" customFormat="1" spans="1:22">
      <c r="A36" s="3">
        <v>999228573268804</v>
      </c>
      <c r="B36" s="1" t="s">
        <v>1041</v>
      </c>
      <c r="C36" s="1" t="s">
        <v>1048</v>
      </c>
      <c r="D36" s="1" t="s">
        <v>1049</v>
      </c>
      <c r="E36" s="1" t="s">
        <v>1050</v>
      </c>
      <c r="F36" s="1" t="s">
        <v>820</v>
      </c>
      <c r="G36" s="1" t="s">
        <v>848</v>
      </c>
      <c r="H36" s="1" t="s">
        <v>826</v>
      </c>
      <c r="I36" s="1" t="s">
        <v>1051</v>
      </c>
      <c r="J36" s="1" t="s">
        <v>30</v>
      </c>
      <c r="K36" s="1" t="s">
        <v>1052</v>
      </c>
      <c r="L36" s="1" t="s">
        <v>1052</v>
      </c>
      <c r="M36" s="1" t="s">
        <v>829</v>
      </c>
      <c r="N36" s="1" t="s">
        <v>829</v>
      </c>
      <c r="O36" s="1" t="s">
        <v>830</v>
      </c>
      <c r="P36" s="1" t="s">
        <v>831</v>
      </c>
      <c r="Q36" s="1" t="s">
        <v>832</v>
      </c>
      <c r="R36" s="1" t="s">
        <v>1053</v>
      </c>
      <c r="S36" s="1" t="s">
        <v>834</v>
      </c>
      <c r="T36" s="1" t="s">
        <v>835</v>
      </c>
      <c r="U36" s="1" t="s">
        <v>902</v>
      </c>
      <c r="V36" s="1" t="s">
        <v>1054</v>
      </c>
    </row>
    <row r="37" s="1" customFormat="1" spans="1:22">
      <c r="A37" s="3">
        <v>999228571398425</v>
      </c>
      <c r="B37" s="1" t="s">
        <v>1041</v>
      </c>
      <c r="C37" s="1" t="s">
        <v>1055</v>
      </c>
      <c r="D37" s="1" t="s">
        <v>1056</v>
      </c>
      <c r="E37" s="1" t="s">
        <v>1057</v>
      </c>
      <c r="F37" s="1" t="s">
        <v>848</v>
      </c>
      <c r="G37" s="1" t="s">
        <v>825</v>
      </c>
      <c r="H37" s="1" t="s">
        <v>826</v>
      </c>
      <c r="I37" s="1" t="s">
        <v>1058</v>
      </c>
      <c r="J37" s="1" t="s">
        <v>30</v>
      </c>
      <c r="K37" s="1" t="s">
        <v>1059</v>
      </c>
      <c r="L37" s="1" t="s">
        <v>1059</v>
      </c>
      <c r="M37" s="1" t="s">
        <v>829</v>
      </c>
      <c r="N37" s="1" t="s">
        <v>829</v>
      </c>
      <c r="O37" s="1" t="s">
        <v>830</v>
      </c>
      <c r="P37" s="1" t="s">
        <v>831</v>
      </c>
      <c r="Q37" s="1" t="s">
        <v>832</v>
      </c>
      <c r="R37" s="1" t="s">
        <v>1060</v>
      </c>
      <c r="S37" s="1" t="s">
        <v>834</v>
      </c>
      <c r="T37" s="1" t="s">
        <v>835</v>
      </c>
      <c r="U37" s="1" t="s">
        <v>836</v>
      </c>
      <c r="V37" s="1" t="s">
        <v>837</v>
      </c>
    </row>
    <row r="38" s="1" customFormat="1" spans="1:22">
      <c r="A38" s="3">
        <v>999228571118926</v>
      </c>
      <c r="B38" s="1" t="s">
        <v>1041</v>
      </c>
      <c r="C38" s="1" t="s">
        <v>1061</v>
      </c>
      <c r="D38" s="1" t="s">
        <v>1062</v>
      </c>
      <c r="E38" s="1" t="s">
        <v>1063</v>
      </c>
      <c r="F38" s="1" t="s">
        <v>847</v>
      </c>
      <c r="G38" s="1" t="s">
        <v>825</v>
      </c>
      <c r="H38" s="1" t="s">
        <v>826</v>
      </c>
      <c r="I38" s="1" t="s">
        <v>1064</v>
      </c>
      <c r="J38" s="1" t="s">
        <v>30</v>
      </c>
      <c r="K38" s="1" t="s">
        <v>1065</v>
      </c>
      <c r="L38" s="1" t="s">
        <v>1065</v>
      </c>
      <c r="M38" s="1" t="s">
        <v>829</v>
      </c>
      <c r="N38" s="1" t="s">
        <v>829</v>
      </c>
      <c r="O38" s="1" t="s">
        <v>830</v>
      </c>
      <c r="P38" s="1" t="s">
        <v>831</v>
      </c>
      <c r="Q38" s="1" t="s">
        <v>832</v>
      </c>
      <c r="R38" s="1" t="s">
        <v>1066</v>
      </c>
      <c r="S38" s="1" t="s">
        <v>834</v>
      </c>
      <c r="T38" s="1" t="s">
        <v>835</v>
      </c>
      <c r="U38" s="1" t="s">
        <v>902</v>
      </c>
      <c r="V38" s="1" t="s">
        <v>1067</v>
      </c>
    </row>
    <row r="39" s="1" customFormat="1" spans="1:22">
      <c r="A39" s="3">
        <v>999228566999615</v>
      </c>
      <c r="B39" s="1" t="s">
        <v>1041</v>
      </c>
      <c r="C39" s="1" t="s">
        <v>1068</v>
      </c>
      <c r="D39" s="1" t="s">
        <v>1069</v>
      </c>
      <c r="E39" s="1" t="s">
        <v>1070</v>
      </c>
      <c r="F39" s="1" t="s">
        <v>840</v>
      </c>
      <c r="G39" s="1" t="s">
        <v>848</v>
      </c>
      <c r="H39" s="1" t="s">
        <v>826</v>
      </c>
      <c r="I39" s="1" t="s">
        <v>1071</v>
      </c>
      <c r="J39" s="1" t="s">
        <v>30</v>
      </c>
      <c r="K39" s="1" t="s">
        <v>1072</v>
      </c>
      <c r="L39" s="1" t="s">
        <v>1072</v>
      </c>
      <c r="M39" s="1" t="s">
        <v>829</v>
      </c>
      <c r="N39" s="1" t="s">
        <v>829</v>
      </c>
      <c r="O39" s="1" t="s">
        <v>830</v>
      </c>
      <c r="P39" s="1" t="s">
        <v>831</v>
      </c>
      <c r="Q39" s="1" t="s">
        <v>832</v>
      </c>
      <c r="R39" s="1" t="s">
        <v>1073</v>
      </c>
      <c r="S39" s="1" t="s">
        <v>834</v>
      </c>
      <c r="T39" s="1" t="s">
        <v>835</v>
      </c>
      <c r="U39" s="1" t="s">
        <v>902</v>
      </c>
      <c r="V39" s="1" t="s">
        <v>837</v>
      </c>
    </row>
    <row r="40" s="1" customFormat="1" spans="1:22">
      <c r="A40" s="3">
        <v>999228560936953</v>
      </c>
      <c r="B40" s="1" t="s">
        <v>1041</v>
      </c>
      <c r="C40" s="1" t="s">
        <v>1074</v>
      </c>
      <c r="D40" s="1" t="s">
        <v>1075</v>
      </c>
      <c r="E40" s="1" t="s">
        <v>1076</v>
      </c>
      <c r="F40" s="1" t="s">
        <v>844</v>
      </c>
      <c r="G40" s="1" t="s">
        <v>825</v>
      </c>
      <c r="H40" s="1" t="s">
        <v>826</v>
      </c>
      <c r="I40" s="1" t="s">
        <v>1077</v>
      </c>
      <c r="J40" s="1" t="s">
        <v>30</v>
      </c>
      <c r="K40" s="1" t="s">
        <v>1078</v>
      </c>
      <c r="L40" s="1" t="s">
        <v>830</v>
      </c>
      <c r="M40" s="1" t="s">
        <v>1079</v>
      </c>
      <c r="N40" s="1" t="s">
        <v>1080</v>
      </c>
      <c r="O40" s="1" t="s">
        <v>830</v>
      </c>
      <c r="P40" s="1" t="s">
        <v>831</v>
      </c>
      <c r="Q40" s="1" t="s">
        <v>832</v>
      </c>
      <c r="R40" s="1" t="s">
        <v>1081</v>
      </c>
      <c r="S40" s="1" t="s">
        <v>834</v>
      </c>
      <c r="T40" s="1" t="s">
        <v>835</v>
      </c>
      <c r="U40" s="1" t="s">
        <v>902</v>
      </c>
      <c r="V40" s="1" t="s">
        <v>924</v>
      </c>
    </row>
    <row r="41" s="1" customFormat="1" spans="1:22">
      <c r="A41" s="3">
        <v>999228560922351</v>
      </c>
      <c r="B41" s="1" t="s">
        <v>1041</v>
      </c>
      <c r="C41" s="1" t="s">
        <v>1082</v>
      </c>
      <c r="D41" s="1" t="s">
        <v>1083</v>
      </c>
      <c r="E41" s="1" t="s">
        <v>1084</v>
      </c>
      <c r="F41" s="1" t="s">
        <v>840</v>
      </c>
      <c r="G41" s="1" t="s">
        <v>848</v>
      </c>
      <c r="H41" s="1" t="s">
        <v>826</v>
      </c>
      <c r="I41" s="1" t="s">
        <v>1085</v>
      </c>
      <c r="J41" s="1" t="s">
        <v>30</v>
      </c>
      <c r="K41" s="1" t="s">
        <v>1086</v>
      </c>
      <c r="L41" s="1" t="s">
        <v>1086</v>
      </c>
      <c r="M41" s="1" t="s">
        <v>829</v>
      </c>
      <c r="N41" s="1" t="s">
        <v>829</v>
      </c>
      <c r="O41" s="1" t="s">
        <v>830</v>
      </c>
      <c r="P41" s="1" t="s">
        <v>831</v>
      </c>
      <c r="Q41" s="1" t="s">
        <v>832</v>
      </c>
      <c r="R41" s="1" t="s">
        <v>1087</v>
      </c>
      <c r="S41" s="1" t="s">
        <v>834</v>
      </c>
      <c r="T41" s="1" t="s">
        <v>835</v>
      </c>
      <c r="U41" s="1" t="s">
        <v>902</v>
      </c>
      <c r="V41" s="1" t="s">
        <v>962</v>
      </c>
    </row>
    <row r="42" s="1" customFormat="1" spans="1:22">
      <c r="A42" s="3">
        <v>999228559637134</v>
      </c>
      <c r="B42" s="1" t="s">
        <v>1088</v>
      </c>
      <c r="C42" s="1" t="s">
        <v>1089</v>
      </c>
      <c r="D42" s="1" t="s">
        <v>1090</v>
      </c>
      <c r="E42" s="1" t="s">
        <v>1091</v>
      </c>
      <c r="F42" s="1" t="s">
        <v>847</v>
      </c>
      <c r="G42" s="1" t="s">
        <v>848</v>
      </c>
      <c r="H42" s="1" t="s">
        <v>826</v>
      </c>
      <c r="I42" s="1" t="s">
        <v>1092</v>
      </c>
      <c r="J42" s="1" t="s">
        <v>30</v>
      </c>
      <c r="K42" s="1" t="s">
        <v>1093</v>
      </c>
      <c r="L42" s="1" t="s">
        <v>1093</v>
      </c>
      <c r="M42" s="1" t="s">
        <v>829</v>
      </c>
      <c r="N42" s="1" t="s">
        <v>829</v>
      </c>
      <c r="O42" s="1" t="s">
        <v>830</v>
      </c>
      <c r="P42" s="1" t="s">
        <v>831</v>
      </c>
      <c r="Q42" s="1" t="s">
        <v>832</v>
      </c>
      <c r="R42" s="1" t="s">
        <v>1094</v>
      </c>
      <c r="S42" s="1" t="s">
        <v>834</v>
      </c>
      <c r="T42" s="1" t="s">
        <v>835</v>
      </c>
      <c r="U42" s="1" t="s">
        <v>902</v>
      </c>
      <c r="V42" s="1" t="s">
        <v>1067</v>
      </c>
    </row>
    <row r="43" s="1" customFormat="1" spans="1:22">
      <c r="A43" s="3">
        <v>999228554303214</v>
      </c>
      <c r="B43" s="1" t="s">
        <v>1088</v>
      </c>
      <c r="C43" s="1" t="s">
        <v>1095</v>
      </c>
      <c r="D43" s="1" t="s">
        <v>1096</v>
      </c>
      <c r="E43" s="1" t="s">
        <v>1097</v>
      </c>
      <c r="F43" s="1" t="s">
        <v>848</v>
      </c>
      <c r="G43" s="1" t="s">
        <v>825</v>
      </c>
      <c r="H43" s="1" t="s">
        <v>826</v>
      </c>
      <c r="I43" s="1" t="s">
        <v>1098</v>
      </c>
      <c r="J43" s="1" t="s">
        <v>30</v>
      </c>
      <c r="K43" s="1" t="s">
        <v>1099</v>
      </c>
      <c r="L43" s="1" t="s">
        <v>1099</v>
      </c>
      <c r="M43" s="1" t="s">
        <v>829</v>
      </c>
      <c r="N43" s="1" t="s">
        <v>829</v>
      </c>
      <c r="O43" s="1" t="s">
        <v>830</v>
      </c>
      <c r="P43" s="1" t="s">
        <v>831</v>
      </c>
      <c r="Q43" s="1" t="s">
        <v>832</v>
      </c>
      <c r="R43" s="1" t="s">
        <v>1100</v>
      </c>
      <c r="S43" s="1" t="s">
        <v>834</v>
      </c>
      <c r="T43" s="1" t="s">
        <v>835</v>
      </c>
      <c r="U43" s="1" t="s">
        <v>902</v>
      </c>
      <c r="V43" s="1" t="s">
        <v>931</v>
      </c>
    </row>
    <row r="44" s="1" customFormat="1" spans="1:22">
      <c r="A44" s="3">
        <v>999228550288871</v>
      </c>
      <c r="B44" s="1" t="s">
        <v>1088</v>
      </c>
      <c r="C44" s="1" t="s">
        <v>1101</v>
      </c>
      <c r="D44" s="1" t="s">
        <v>1102</v>
      </c>
      <c r="E44" s="1" t="s">
        <v>1103</v>
      </c>
      <c r="F44" s="1" t="s">
        <v>840</v>
      </c>
      <c r="G44" s="1" t="s">
        <v>848</v>
      </c>
      <c r="H44" s="1" t="s">
        <v>826</v>
      </c>
      <c r="I44" s="1" t="s">
        <v>1104</v>
      </c>
      <c r="J44" s="1" t="s">
        <v>30</v>
      </c>
      <c r="K44" s="1" t="s">
        <v>1105</v>
      </c>
      <c r="L44" s="1" t="s">
        <v>1105</v>
      </c>
      <c r="M44" s="1" t="s">
        <v>829</v>
      </c>
      <c r="N44" s="1" t="s">
        <v>829</v>
      </c>
      <c r="O44" s="1" t="s">
        <v>830</v>
      </c>
      <c r="P44" s="1" t="s">
        <v>831</v>
      </c>
      <c r="Q44" s="1" t="s">
        <v>832</v>
      </c>
      <c r="R44" s="1" t="s">
        <v>1106</v>
      </c>
      <c r="S44" s="1" t="s">
        <v>834</v>
      </c>
      <c r="T44" s="1" t="s">
        <v>835</v>
      </c>
      <c r="U44" s="1" t="s">
        <v>902</v>
      </c>
      <c r="V44" s="1" t="s">
        <v>1107</v>
      </c>
    </row>
    <row r="45" s="1" customFormat="1" spans="1:22">
      <c r="A45" s="3">
        <v>999228547048157</v>
      </c>
      <c r="B45" s="1" t="s">
        <v>1088</v>
      </c>
      <c r="C45" s="1" t="s">
        <v>1108</v>
      </c>
      <c r="D45" s="1" t="s">
        <v>1109</v>
      </c>
      <c r="E45" s="1" t="s">
        <v>1110</v>
      </c>
      <c r="F45" s="1" t="s">
        <v>824</v>
      </c>
      <c r="G45" s="1" t="s">
        <v>848</v>
      </c>
      <c r="H45" s="1" t="s">
        <v>826</v>
      </c>
      <c r="I45" s="1" t="s">
        <v>1111</v>
      </c>
      <c r="J45" s="1" t="s">
        <v>30</v>
      </c>
      <c r="K45" s="1" t="s">
        <v>1112</v>
      </c>
      <c r="L45" s="1" t="s">
        <v>1112</v>
      </c>
      <c r="M45" s="1" t="s">
        <v>829</v>
      </c>
      <c r="N45" s="1" t="s">
        <v>829</v>
      </c>
      <c r="O45" s="1" t="s">
        <v>830</v>
      </c>
      <c r="P45" s="1" t="s">
        <v>831</v>
      </c>
      <c r="Q45" s="1" t="s">
        <v>832</v>
      </c>
      <c r="R45" s="1" t="s">
        <v>1113</v>
      </c>
      <c r="S45" s="1" t="s">
        <v>834</v>
      </c>
      <c r="T45" s="1" t="s">
        <v>835</v>
      </c>
      <c r="U45" s="1" t="s">
        <v>902</v>
      </c>
      <c r="V45" s="1" t="s">
        <v>1114</v>
      </c>
    </row>
    <row r="46" s="1" customFormat="1" spans="1:22">
      <c r="A46" s="3">
        <v>999228546796233</v>
      </c>
      <c r="B46" s="1" t="s">
        <v>1088</v>
      </c>
      <c r="C46" s="1" t="s">
        <v>1115</v>
      </c>
      <c r="D46" s="1" t="s">
        <v>1024</v>
      </c>
      <c r="E46" s="1" t="s">
        <v>1116</v>
      </c>
      <c r="F46" s="1" t="s">
        <v>820</v>
      </c>
      <c r="G46" s="1" t="s">
        <v>848</v>
      </c>
      <c r="H46" s="1" t="s">
        <v>826</v>
      </c>
      <c r="I46" s="1" t="s">
        <v>1117</v>
      </c>
      <c r="J46" s="1" t="s">
        <v>30</v>
      </c>
      <c r="K46" s="1" t="s">
        <v>1118</v>
      </c>
      <c r="L46" s="1" t="s">
        <v>1118</v>
      </c>
      <c r="M46" s="1" t="s">
        <v>829</v>
      </c>
      <c r="N46" s="1" t="s">
        <v>829</v>
      </c>
      <c r="O46" s="1" t="s">
        <v>830</v>
      </c>
      <c r="P46" s="1" t="s">
        <v>831</v>
      </c>
      <c r="Q46" s="1" t="s">
        <v>832</v>
      </c>
      <c r="R46" s="1" t="s">
        <v>1119</v>
      </c>
      <c r="S46" s="1" t="s">
        <v>834</v>
      </c>
      <c r="T46" s="1" t="s">
        <v>835</v>
      </c>
      <c r="U46" s="1" t="s">
        <v>902</v>
      </c>
      <c r="V46" s="1" t="s">
        <v>1029</v>
      </c>
    </row>
    <row r="47" s="1" customFormat="1" spans="1:22">
      <c r="A47" s="3">
        <v>999228545015936</v>
      </c>
      <c r="B47" s="1" t="s">
        <v>1120</v>
      </c>
      <c r="C47" s="1" t="s">
        <v>1121</v>
      </c>
      <c r="D47" s="1" t="s">
        <v>1122</v>
      </c>
      <c r="E47" s="1" t="s">
        <v>1123</v>
      </c>
      <c r="F47" s="1" t="s">
        <v>848</v>
      </c>
      <c r="G47" s="1" t="s">
        <v>825</v>
      </c>
      <c r="H47" s="1" t="s">
        <v>826</v>
      </c>
      <c r="I47" s="1" t="s">
        <v>1124</v>
      </c>
      <c r="J47" s="1" t="s">
        <v>30</v>
      </c>
      <c r="K47" s="1" t="s">
        <v>1125</v>
      </c>
      <c r="L47" s="1" t="s">
        <v>1125</v>
      </c>
      <c r="M47" s="1" t="s">
        <v>829</v>
      </c>
      <c r="N47" s="1" t="s">
        <v>829</v>
      </c>
      <c r="O47" s="1" t="s">
        <v>830</v>
      </c>
      <c r="P47" s="1" t="s">
        <v>831</v>
      </c>
      <c r="Q47" s="1" t="s">
        <v>832</v>
      </c>
      <c r="R47" s="1" t="s">
        <v>1126</v>
      </c>
      <c r="S47" s="1" t="s">
        <v>834</v>
      </c>
      <c r="T47" s="1" t="s">
        <v>835</v>
      </c>
      <c r="U47" s="1" t="s">
        <v>902</v>
      </c>
      <c r="V47" s="1" t="s">
        <v>1127</v>
      </c>
    </row>
    <row r="48" s="1" customFormat="1" spans="1:22">
      <c r="A48" s="3">
        <v>999228541248873</v>
      </c>
      <c r="B48" s="1" t="s">
        <v>1120</v>
      </c>
      <c r="C48" s="1" t="s">
        <v>1128</v>
      </c>
      <c r="D48" s="1" t="s">
        <v>1129</v>
      </c>
      <c r="E48" s="1" t="s">
        <v>1130</v>
      </c>
      <c r="F48" s="1" t="s">
        <v>824</v>
      </c>
      <c r="G48" s="1" t="s">
        <v>825</v>
      </c>
      <c r="H48" s="1" t="s">
        <v>826</v>
      </c>
      <c r="I48" s="1" t="s">
        <v>1131</v>
      </c>
      <c r="J48" s="1" t="s">
        <v>30</v>
      </c>
      <c r="K48" s="1" t="s">
        <v>1132</v>
      </c>
      <c r="L48" s="1" t="s">
        <v>1132</v>
      </c>
      <c r="M48" s="1" t="s">
        <v>829</v>
      </c>
      <c r="N48" s="1" t="s">
        <v>829</v>
      </c>
      <c r="O48" s="1" t="s">
        <v>830</v>
      </c>
      <c r="P48" s="1" t="s">
        <v>831</v>
      </c>
      <c r="Q48" s="1" t="s">
        <v>832</v>
      </c>
      <c r="R48" s="1" t="s">
        <v>1133</v>
      </c>
      <c r="S48" s="1" t="s">
        <v>834</v>
      </c>
      <c r="T48" s="1" t="s">
        <v>835</v>
      </c>
      <c r="U48" s="1" t="s">
        <v>902</v>
      </c>
      <c r="V48" s="1" t="s">
        <v>1134</v>
      </c>
    </row>
    <row r="49" s="1" customFormat="1" spans="1:22">
      <c r="A49" s="3">
        <v>999228541006344</v>
      </c>
      <c r="B49" s="1" t="s">
        <v>1120</v>
      </c>
      <c r="C49" s="1" t="s">
        <v>1135</v>
      </c>
      <c r="D49" s="1" t="s">
        <v>1136</v>
      </c>
      <c r="E49" s="1" t="s">
        <v>1137</v>
      </c>
      <c r="F49" s="1" t="s">
        <v>824</v>
      </c>
      <c r="G49" s="1" t="s">
        <v>825</v>
      </c>
      <c r="H49" s="1" t="s">
        <v>826</v>
      </c>
      <c r="I49" s="1" t="s">
        <v>1138</v>
      </c>
      <c r="J49" s="1" t="s">
        <v>30</v>
      </c>
      <c r="K49" s="1" t="s">
        <v>1139</v>
      </c>
      <c r="L49" s="1" t="s">
        <v>1139</v>
      </c>
      <c r="M49" s="1" t="s">
        <v>829</v>
      </c>
      <c r="N49" s="1" t="s">
        <v>829</v>
      </c>
      <c r="O49" s="1" t="s">
        <v>830</v>
      </c>
      <c r="P49" s="1" t="s">
        <v>831</v>
      </c>
      <c r="Q49" s="1" t="s">
        <v>832</v>
      </c>
      <c r="R49" s="1" t="s">
        <v>1140</v>
      </c>
      <c r="S49" s="1" t="s">
        <v>834</v>
      </c>
      <c r="T49" s="1" t="s">
        <v>835</v>
      </c>
      <c r="U49" s="1" t="s">
        <v>902</v>
      </c>
      <c r="V49" s="1" t="s">
        <v>837</v>
      </c>
    </row>
    <row r="50" s="1" customFormat="1" spans="1:22">
      <c r="A50" s="3">
        <v>999228537077615</v>
      </c>
      <c r="B50" s="1" t="s">
        <v>1120</v>
      </c>
      <c r="C50" s="1" t="s">
        <v>1141</v>
      </c>
      <c r="D50" s="1" t="s">
        <v>1142</v>
      </c>
      <c r="E50" s="1" t="s">
        <v>1143</v>
      </c>
      <c r="F50" s="1" t="s">
        <v>848</v>
      </c>
      <c r="G50" s="1" t="s">
        <v>825</v>
      </c>
      <c r="H50" s="1" t="s">
        <v>826</v>
      </c>
      <c r="I50" s="1" t="s">
        <v>1144</v>
      </c>
      <c r="J50" s="1" t="s">
        <v>30</v>
      </c>
      <c r="K50" s="1" t="s">
        <v>1145</v>
      </c>
      <c r="L50" s="1" t="s">
        <v>1145</v>
      </c>
      <c r="M50" s="1" t="s">
        <v>829</v>
      </c>
      <c r="N50" s="1" t="s">
        <v>829</v>
      </c>
      <c r="O50" s="1" t="s">
        <v>830</v>
      </c>
      <c r="P50" s="1" t="s">
        <v>831</v>
      </c>
      <c r="Q50" s="1" t="s">
        <v>832</v>
      </c>
      <c r="R50" s="1" t="s">
        <v>1146</v>
      </c>
      <c r="S50" s="1" t="s">
        <v>834</v>
      </c>
      <c r="T50" s="1" t="s">
        <v>835</v>
      </c>
      <c r="U50" s="1" t="s">
        <v>836</v>
      </c>
      <c r="V50" s="1" t="s">
        <v>837</v>
      </c>
    </row>
    <row r="51" s="1" customFormat="1" spans="1:22">
      <c r="A51" s="3">
        <v>999228536884914</v>
      </c>
      <c r="B51" s="1" t="s">
        <v>1120</v>
      </c>
      <c r="C51" s="1" t="s">
        <v>1147</v>
      </c>
      <c r="D51" s="1" t="s">
        <v>1148</v>
      </c>
      <c r="E51" s="1" t="s">
        <v>1149</v>
      </c>
      <c r="F51" s="1" t="s">
        <v>824</v>
      </c>
      <c r="G51" s="1" t="s">
        <v>848</v>
      </c>
      <c r="H51" s="1" t="s">
        <v>826</v>
      </c>
      <c r="I51" s="1" t="s">
        <v>1150</v>
      </c>
      <c r="J51" s="1" t="s">
        <v>30</v>
      </c>
      <c r="K51" s="1" t="s">
        <v>1151</v>
      </c>
      <c r="L51" s="1" t="s">
        <v>1151</v>
      </c>
      <c r="M51" s="1" t="s">
        <v>829</v>
      </c>
      <c r="N51" s="1" t="s">
        <v>829</v>
      </c>
      <c r="O51" s="1" t="s">
        <v>830</v>
      </c>
      <c r="P51" s="1" t="s">
        <v>831</v>
      </c>
      <c r="Q51" s="1" t="s">
        <v>832</v>
      </c>
      <c r="R51" s="1" t="s">
        <v>1152</v>
      </c>
      <c r="S51" s="1" t="s">
        <v>834</v>
      </c>
      <c r="T51" s="1" t="s">
        <v>835</v>
      </c>
      <c r="U51" s="1" t="s">
        <v>902</v>
      </c>
      <c r="V51" s="1" t="s">
        <v>1107</v>
      </c>
    </row>
    <row r="52" s="1" customFormat="1" spans="1:22">
      <c r="A52" s="3">
        <v>999228530091270</v>
      </c>
      <c r="B52" s="1" t="s">
        <v>1153</v>
      </c>
      <c r="C52" s="1" t="s">
        <v>1154</v>
      </c>
      <c r="D52" s="1" t="s">
        <v>1155</v>
      </c>
      <c r="E52" s="1" t="s">
        <v>1156</v>
      </c>
      <c r="F52" s="1" t="s">
        <v>824</v>
      </c>
      <c r="G52" s="1" t="s">
        <v>825</v>
      </c>
      <c r="H52" s="1" t="s">
        <v>826</v>
      </c>
      <c r="I52" s="1" t="s">
        <v>1157</v>
      </c>
      <c r="J52" s="1" t="s">
        <v>30</v>
      </c>
      <c r="K52" s="1" t="s">
        <v>1158</v>
      </c>
      <c r="L52" s="1" t="s">
        <v>1158</v>
      </c>
      <c r="M52" s="1" t="s">
        <v>829</v>
      </c>
      <c r="N52" s="1" t="s">
        <v>829</v>
      </c>
      <c r="O52" s="1" t="s">
        <v>830</v>
      </c>
      <c r="P52" s="1" t="s">
        <v>831</v>
      </c>
      <c r="Q52" s="1" t="s">
        <v>832</v>
      </c>
      <c r="R52" s="1" t="s">
        <v>1159</v>
      </c>
      <c r="S52" s="1" t="s">
        <v>834</v>
      </c>
      <c r="T52" s="1" t="s">
        <v>835</v>
      </c>
      <c r="U52" s="1" t="s">
        <v>902</v>
      </c>
      <c r="V52" s="1" t="s">
        <v>931</v>
      </c>
    </row>
    <row r="53" s="1" customFormat="1" spans="1:22">
      <c r="A53" s="3">
        <v>999228528420665</v>
      </c>
      <c r="B53" s="1" t="s">
        <v>1153</v>
      </c>
      <c r="C53" s="1" t="s">
        <v>1160</v>
      </c>
      <c r="D53" s="1" t="s">
        <v>1161</v>
      </c>
      <c r="E53" s="1" t="s">
        <v>1162</v>
      </c>
      <c r="F53" s="1" t="s">
        <v>847</v>
      </c>
      <c r="G53" s="1" t="s">
        <v>848</v>
      </c>
      <c r="H53" s="1" t="s">
        <v>826</v>
      </c>
      <c r="I53" s="1" t="s">
        <v>1163</v>
      </c>
      <c r="J53" s="1" t="s">
        <v>30</v>
      </c>
      <c r="K53" s="1" t="s">
        <v>1164</v>
      </c>
      <c r="L53" s="1" t="s">
        <v>1164</v>
      </c>
      <c r="M53" s="1" t="s">
        <v>829</v>
      </c>
      <c r="N53" s="1" t="s">
        <v>829</v>
      </c>
      <c r="O53" s="1" t="s">
        <v>830</v>
      </c>
      <c r="P53" s="1" t="s">
        <v>831</v>
      </c>
      <c r="Q53" s="1" t="s">
        <v>832</v>
      </c>
      <c r="R53" s="1" t="s">
        <v>1165</v>
      </c>
      <c r="S53" s="1" t="s">
        <v>834</v>
      </c>
      <c r="T53" s="1" t="s">
        <v>835</v>
      </c>
      <c r="U53" s="1" t="s">
        <v>902</v>
      </c>
      <c r="V53" s="1" t="s">
        <v>943</v>
      </c>
    </row>
    <row r="54" s="1" customFormat="1" spans="1:22">
      <c r="A54" s="3">
        <v>999228522026249</v>
      </c>
      <c r="B54" s="1" t="s">
        <v>1153</v>
      </c>
      <c r="C54" s="1" t="s">
        <v>1166</v>
      </c>
      <c r="D54" s="1" t="s">
        <v>1167</v>
      </c>
      <c r="E54" s="1" t="s">
        <v>1168</v>
      </c>
      <c r="F54" s="1" t="s">
        <v>1169</v>
      </c>
      <c r="G54" s="1" t="s">
        <v>825</v>
      </c>
      <c r="H54" s="1" t="s">
        <v>826</v>
      </c>
      <c r="I54" s="1" t="s">
        <v>1170</v>
      </c>
      <c r="J54" s="1" t="s">
        <v>30</v>
      </c>
      <c r="K54" s="1" t="s">
        <v>1171</v>
      </c>
      <c r="L54" s="1" t="s">
        <v>1171</v>
      </c>
      <c r="M54" s="1" t="s">
        <v>829</v>
      </c>
      <c r="N54" s="1" t="s">
        <v>829</v>
      </c>
      <c r="O54" s="1" t="s">
        <v>830</v>
      </c>
      <c r="P54" s="1" t="s">
        <v>831</v>
      </c>
      <c r="Q54" s="1" t="s">
        <v>832</v>
      </c>
      <c r="R54" s="1" t="s">
        <v>1172</v>
      </c>
      <c r="S54" s="1" t="s">
        <v>834</v>
      </c>
      <c r="T54" s="1" t="s">
        <v>835</v>
      </c>
      <c r="U54" s="1" t="s">
        <v>902</v>
      </c>
      <c r="V54" s="1" t="s">
        <v>1173</v>
      </c>
    </row>
    <row r="55" s="1" customFormat="1" spans="1:22">
      <c r="A55" s="3">
        <v>999228514701963</v>
      </c>
      <c r="B55" s="1" t="s">
        <v>1174</v>
      </c>
      <c r="C55" s="1" t="s">
        <v>1175</v>
      </c>
      <c r="D55" s="1" t="s">
        <v>1176</v>
      </c>
      <c r="E55" s="1" t="s">
        <v>1177</v>
      </c>
      <c r="F55" s="1" t="s">
        <v>824</v>
      </c>
      <c r="G55" s="1" t="s">
        <v>825</v>
      </c>
      <c r="H55" s="1" t="s">
        <v>826</v>
      </c>
      <c r="I55" s="1" t="s">
        <v>1178</v>
      </c>
      <c r="J55" s="1" t="s">
        <v>30</v>
      </c>
      <c r="K55" s="1" t="s">
        <v>1179</v>
      </c>
      <c r="L55" s="1" t="s">
        <v>1179</v>
      </c>
      <c r="M55" s="1" t="s">
        <v>829</v>
      </c>
      <c r="N55" s="1" t="s">
        <v>829</v>
      </c>
      <c r="O55" s="1" t="s">
        <v>830</v>
      </c>
      <c r="P55" s="1" t="s">
        <v>831</v>
      </c>
      <c r="Q55" s="1" t="s">
        <v>832</v>
      </c>
      <c r="R55" s="1" t="s">
        <v>1180</v>
      </c>
      <c r="S55" s="1" t="s">
        <v>834</v>
      </c>
      <c r="T55" s="1" t="s">
        <v>835</v>
      </c>
      <c r="U55" s="1" t="s">
        <v>902</v>
      </c>
      <c r="V55" s="1" t="s">
        <v>1134</v>
      </c>
    </row>
    <row r="56" s="1" customFormat="1" spans="1:22">
      <c r="A56" s="3">
        <v>999228514640559</v>
      </c>
      <c r="B56" s="1" t="s">
        <v>1174</v>
      </c>
      <c r="C56" s="1" t="s">
        <v>1181</v>
      </c>
      <c r="D56" s="1" t="s">
        <v>1182</v>
      </c>
      <c r="E56" s="1" t="s">
        <v>1183</v>
      </c>
      <c r="F56" s="1" t="s">
        <v>820</v>
      </c>
      <c r="G56" s="1" t="s">
        <v>825</v>
      </c>
      <c r="H56" s="1" t="s">
        <v>826</v>
      </c>
      <c r="I56" s="1" t="s">
        <v>1184</v>
      </c>
      <c r="J56" s="1" t="s">
        <v>30</v>
      </c>
      <c r="K56" s="1" t="s">
        <v>1185</v>
      </c>
      <c r="L56" s="1" t="s">
        <v>1185</v>
      </c>
      <c r="M56" s="1" t="s">
        <v>829</v>
      </c>
      <c r="N56" s="1" t="s">
        <v>829</v>
      </c>
      <c r="O56" s="1" t="s">
        <v>830</v>
      </c>
      <c r="P56" s="1" t="s">
        <v>831</v>
      </c>
      <c r="Q56" s="1" t="s">
        <v>832</v>
      </c>
      <c r="R56" s="1" t="s">
        <v>1186</v>
      </c>
      <c r="S56" s="1" t="s">
        <v>834</v>
      </c>
      <c r="T56" s="1" t="s">
        <v>835</v>
      </c>
      <c r="U56" s="1" t="s">
        <v>902</v>
      </c>
      <c r="V56" s="1" t="s">
        <v>1006</v>
      </c>
    </row>
    <row r="57" s="1" customFormat="1" spans="1:22">
      <c r="A57" s="3">
        <v>999228507255512</v>
      </c>
      <c r="B57" s="1" t="s">
        <v>1174</v>
      </c>
      <c r="C57" s="1" t="s">
        <v>1187</v>
      </c>
      <c r="D57" s="1" t="s">
        <v>1188</v>
      </c>
      <c r="E57" s="1" t="s">
        <v>1189</v>
      </c>
      <c r="F57" s="1" t="s">
        <v>840</v>
      </c>
      <c r="G57" s="1" t="s">
        <v>848</v>
      </c>
      <c r="H57" s="1" t="s">
        <v>826</v>
      </c>
      <c r="I57" s="1" t="s">
        <v>1190</v>
      </c>
      <c r="J57" s="1" t="s">
        <v>30</v>
      </c>
      <c r="K57" s="1" t="s">
        <v>1191</v>
      </c>
      <c r="L57" s="1" t="s">
        <v>1191</v>
      </c>
      <c r="M57" s="1" t="s">
        <v>829</v>
      </c>
      <c r="N57" s="1" t="s">
        <v>829</v>
      </c>
      <c r="O57" s="1" t="s">
        <v>830</v>
      </c>
      <c r="P57" s="1" t="s">
        <v>831</v>
      </c>
      <c r="Q57" s="1" t="s">
        <v>832</v>
      </c>
      <c r="R57" s="1" t="s">
        <v>1192</v>
      </c>
      <c r="S57" s="1" t="s">
        <v>834</v>
      </c>
      <c r="T57" s="1" t="s">
        <v>835</v>
      </c>
      <c r="U57" s="1" t="s">
        <v>902</v>
      </c>
      <c r="V57" s="1" t="s">
        <v>837</v>
      </c>
    </row>
    <row r="58" s="1" customFormat="1" spans="1:22">
      <c r="A58" s="3">
        <v>999228506691135</v>
      </c>
      <c r="B58" s="1" t="s">
        <v>1174</v>
      </c>
      <c r="C58" s="1" t="s">
        <v>1193</v>
      </c>
      <c r="D58" s="1" t="s">
        <v>1194</v>
      </c>
      <c r="E58" s="1" t="s">
        <v>1195</v>
      </c>
      <c r="F58" s="1" t="s">
        <v>820</v>
      </c>
      <c r="G58" s="1" t="s">
        <v>848</v>
      </c>
      <c r="H58" s="1" t="s">
        <v>826</v>
      </c>
      <c r="I58" s="1" t="s">
        <v>1196</v>
      </c>
      <c r="J58" s="1" t="s">
        <v>30</v>
      </c>
      <c r="K58" s="1" t="s">
        <v>1197</v>
      </c>
      <c r="L58" s="1" t="s">
        <v>1197</v>
      </c>
      <c r="M58" s="1" t="s">
        <v>829</v>
      </c>
      <c r="N58" s="1" t="s">
        <v>829</v>
      </c>
      <c r="O58" s="1" t="s">
        <v>830</v>
      </c>
      <c r="P58" s="1" t="s">
        <v>831</v>
      </c>
      <c r="Q58" s="1" t="s">
        <v>832</v>
      </c>
      <c r="R58" s="1" t="s">
        <v>1198</v>
      </c>
      <c r="S58" s="1" t="s">
        <v>834</v>
      </c>
      <c r="T58" s="1" t="s">
        <v>835</v>
      </c>
      <c r="U58" s="1" t="s">
        <v>836</v>
      </c>
      <c r="V58" s="1" t="s">
        <v>837</v>
      </c>
    </row>
    <row r="59" s="1" customFormat="1" spans="1:22">
      <c r="A59" s="3">
        <v>999228505752875</v>
      </c>
      <c r="B59" s="1" t="s">
        <v>1174</v>
      </c>
      <c r="C59" s="1" t="s">
        <v>1199</v>
      </c>
      <c r="D59" s="1" t="s">
        <v>1200</v>
      </c>
      <c r="E59" s="1" t="s">
        <v>1201</v>
      </c>
      <c r="F59" s="1" t="s">
        <v>840</v>
      </c>
      <c r="G59" s="1" t="s">
        <v>825</v>
      </c>
      <c r="H59" s="1" t="s">
        <v>826</v>
      </c>
      <c r="I59" s="1" t="s">
        <v>1202</v>
      </c>
      <c r="J59" s="1" t="s">
        <v>30</v>
      </c>
      <c r="K59" s="1" t="s">
        <v>1203</v>
      </c>
      <c r="L59" s="1" t="s">
        <v>1203</v>
      </c>
      <c r="M59" s="1" t="s">
        <v>829</v>
      </c>
      <c r="N59" s="1" t="s">
        <v>829</v>
      </c>
      <c r="O59" s="1" t="s">
        <v>830</v>
      </c>
      <c r="P59" s="1" t="s">
        <v>831</v>
      </c>
      <c r="Q59" s="1" t="s">
        <v>832</v>
      </c>
      <c r="R59" s="1" t="s">
        <v>1204</v>
      </c>
      <c r="S59" s="1" t="s">
        <v>834</v>
      </c>
      <c r="T59" s="1" t="s">
        <v>835</v>
      </c>
      <c r="U59" s="1" t="s">
        <v>902</v>
      </c>
      <c r="V59" s="1" t="s">
        <v>858</v>
      </c>
    </row>
    <row r="60" s="1" customFormat="1" spans="1:22">
      <c r="A60" s="3">
        <v>999228505434863</v>
      </c>
      <c r="B60" s="1" t="s">
        <v>1205</v>
      </c>
      <c r="C60" s="1" t="s">
        <v>1206</v>
      </c>
      <c r="D60" s="1" t="s">
        <v>1207</v>
      </c>
      <c r="E60" s="1" t="s">
        <v>1208</v>
      </c>
      <c r="F60" s="1" t="s">
        <v>820</v>
      </c>
      <c r="G60" s="1" t="s">
        <v>848</v>
      </c>
      <c r="H60" s="1" t="s">
        <v>826</v>
      </c>
      <c r="I60" s="1" t="s">
        <v>1209</v>
      </c>
      <c r="J60" s="1" t="s">
        <v>30</v>
      </c>
      <c r="K60" s="1" t="s">
        <v>1210</v>
      </c>
      <c r="L60" s="1" t="s">
        <v>1210</v>
      </c>
      <c r="M60" s="1" t="s">
        <v>829</v>
      </c>
      <c r="N60" s="1" t="s">
        <v>829</v>
      </c>
      <c r="O60" s="1" t="s">
        <v>830</v>
      </c>
      <c r="P60" s="1" t="s">
        <v>831</v>
      </c>
      <c r="Q60" s="1" t="s">
        <v>832</v>
      </c>
      <c r="R60" s="1" t="s">
        <v>1211</v>
      </c>
      <c r="S60" s="1" t="s">
        <v>834</v>
      </c>
      <c r="T60" s="1" t="s">
        <v>835</v>
      </c>
      <c r="U60" s="1" t="s">
        <v>836</v>
      </c>
      <c r="V60" s="1" t="s">
        <v>837</v>
      </c>
    </row>
    <row r="61" s="1" customFormat="1" spans="1:22">
      <c r="A61" s="3">
        <v>999228504999698</v>
      </c>
      <c r="B61" s="1" t="s">
        <v>1205</v>
      </c>
      <c r="C61" s="1" t="s">
        <v>1212</v>
      </c>
      <c r="D61" s="1" t="s">
        <v>1213</v>
      </c>
      <c r="E61" s="1" t="s">
        <v>1214</v>
      </c>
      <c r="F61" s="1" t="s">
        <v>820</v>
      </c>
      <c r="G61" s="1" t="s">
        <v>825</v>
      </c>
      <c r="H61" s="1" t="s">
        <v>826</v>
      </c>
      <c r="I61" s="1" t="s">
        <v>1215</v>
      </c>
      <c r="J61" s="1" t="s">
        <v>30</v>
      </c>
      <c r="K61" s="1" t="s">
        <v>1216</v>
      </c>
      <c r="L61" s="1" t="s">
        <v>1216</v>
      </c>
      <c r="M61" s="1" t="s">
        <v>829</v>
      </c>
      <c r="N61" s="1" t="s">
        <v>829</v>
      </c>
      <c r="O61" s="1" t="s">
        <v>830</v>
      </c>
      <c r="P61" s="1" t="s">
        <v>831</v>
      </c>
      <c r="Q61" s="1" t="s">
        <v>832</v>
      </c>
      <c r="R61" s="1" t="s">
        <v>1217</v>
      </c>
      <c r="S61" s="1" t="s">
        <v>834</v>
      </c>
      <c r="T61" s="1" t="s">
        <v>835</v>
      </c>
      <c r="U61" s="1" t="s">
        <v>902</v>
      </c>
      <c r="V61" s="1" t="s">
        <v>858</v>
      </c>
    </row>
    <row r="62" s="1" customFormat="1" spans="1:22">
      <c r="A62" s="3">
        <v>999228494287673</v>
      </c>
      <c r="B62" s="1" t="s">
        <v>1205</v>
      </c>
      <c r="C62" s="1" t="s">
        <v>1218</v>
      </c>
      <c r="D62" s="1" t="s">
        <v>919</v>
      </c>
      <c r="E62" s="1" t="s">
        <v>1219</v>
      </c>
      <c r="F62" s="1" t="s">
        <v>824</v>
      </c>
      <c r="G62" s="1" t="s">
        <v>848</v>
      </c>
      <c r="H62" s="1" t="s">
        <v>826</v>
      </c>
      <c r="I62" s="1" t="s">
        <v>1220</v>
      </c>
      <c r="J62" s="1" t="s">
        <v>30</v>
      </c>
      <c r="K62" s="1" t="s">
        <v>1221</v>
      </c>
      <c r="L62" s="1" t="s">
        <v>1221</v>
      </c>
      <c r="M62" s="1" t="s">
        <v>829</v>
      </c>
      <c r="N62" s="1" t="s">
        <v>829</v>
      </c>
      <c r="O62" s="1" t="s">
        <v>830</v>
      </c>
      <c r="P62" s="1" t="s">
        <v>831</v>
      </c>
      <c r="Q62" s="1" t="s">
        <v>832</v>
      </c>
      <c r="R62" s="1" t="s">
        <v>1222</v>
      </c>
      <c r="S62" s="1" t="s">
        <v>834</v>
      </c>
      <c r="T62" s="1" t="s">
        <v>835</v>
      </c>
      <c r="U62" s="1" t="s">
        <v>902</v>
      </c>
      <c r="V62" s="1" t="s">
        <v>924</v>
      </c>
    </row>
    <row r="63" s="1" customFormat="1" spans="1:22">
      <c r="A63" s="3">
        <v>999228489085027</v>
      </c>
      <c r="B63" s="1" t="s">
        <v>1223</v>
      </c>
      <c r="C63" s="1" t="s">
        <v>1224</v>
      </c>
      <c r="D63" s="1" t="s">
        <v>1225</v>
      </c>
      <c r="E63" s="1" t="s">
        <v>1226</v>
      </c>
      <c r="F63" s="1" t="s">
        <v>824</v>
      </c>
      <c r="G63" s="1" t="s">
        <v>848</v>
      </c>
      <c r="H63" s="1" t="s">
        <v>826</v>
      </c>
      <c r="I63" s="1" t="s">
        <v>1227</v>
      </c>
      <c r="J63" s="1" t="s">
        <v>30</v>
      </c>
      <c r="K63" s="1" t="s">
        <v>1228</v>
      </c>
      <c r="L63" s="1" t="s">
        <v>1228</v>
      </c>
      <c r="M63" s="1" t="s">
        <v>829</v>
      </c>
      <c r="N63" s="1" t="s">
        <v>829</v>
      </c>
      <c r="O63" s="1" t="s">
        <v>830</v>
      </c>
      <c r="P63" s="1" t="s">
        <v>831</v>
      </c>
      <c r="Q63" s="1" t="s">
        <v>832</v>
      </c>
      <c r="R63" s="1" t="s">
        <v>1229</v>
      </c>
      <c r="S63" s="1" t="s">
        <v>834</v>
      </c>
      <c r="T63" s="1" t="s">
        <v>835</v>
      </c>
      <c r="U63" s="1" t="s">
        <v>902</v>
      </c>
      <c r="V63" s="1" t="s">
        <v>837</v>
      </c>
    </row>
    <row r="64" s="1" customFormat="1" spans="1:22">
      <c r="A64" s="3">
        <v>999228488963649</v>
      </c>
      <c r="B64" s="1" t="s">
        <v>1223</v>
      </c>
      <c r="C64" s="1" t="s">
        <v>1230</v>
      </c>
      <c r="D64" s="1" t="s">
        <v>1231</v>
      </c>
      <c r="E64" s="1" t="s">
        <v>1232</v>
      </c>
      <c r="F64" s="1" t="s">
        <v>824</v>
      </c>
      <c r="G64" s="1" t="s">
        <v>825</v>
      </c>
      <c r="H64" s="1" t="s">
        <v>826</v>
      </c>
      <c r="I64" s="1" t="s">
        <v>1233</v>
      </c>
      <c r="J64" s="1" t="s">
        <v>30</v>
      </c>
      <c r="K64" s="1" t="s">
        <v>1234</v>
      </c>
      <c r="L64" s="1" t="s">
        <v>1234</v>
      </c>
      <c r="M64" s="1" t="s">
        <v>829</v>
      </c>
      <c r="N64" s="1" t="s">
        <v>829</v>
      </c>
      <c r="O64" s="1" t="s">
        <v>830</v>
      </c>
      <c r="P64" s="1" t="s">
        <v>831</v>
      </c>
      <c r="Q64" s="1" t="s">
        <v>832</v>
      </c>
      <c r="R64" s="1" t="s">
        <v>1235</v>
      </c>
      <c r="S64" s="1" t="s">
        <v>834</v>
      </c>
      <c r="T64" s="1" t="s">
        <v>835</v>
      </c>
      <c r="U64" s="1" t="s">
        <v>902</v>
      </c>
      <c r="V64" s="1" t="s">
        <v>1054</v>
      </c>
    </row>
    <row r="65" s="1" customFormat="1" spans="1:22">
      <c r="A65" s="3">
        <v>999228469959979</v>
      </c>
      <c r="B65" s="1" t="s">
        <v>1236</v>
      </c>
      <c r="C65" s="1" t="s">
        <v>1237</v>
      </c>
      <c r="D65" s="1" t="s">
        <v>1238</v>
      </c>
      <c r="E65" s="1" t="s">
        <v>1239</v>
      </c>
      <c r="F65" s="1" t="s">
        <v>824</v>
      </c>
      <c r="G65" s="1" t="s">
        <v>825</v>
      </c>
      <c r="H65" s="1" t="s">
        <v>826</v>
      </c>
      <c r="I65" s="1" t="s">
        <v>1240</v>
      </c>
      <c r="J65" s="1" t="s">
        <v>30</v>
      </c>
      <c r="K65" s="1" t="s">
        <v>1241</v>
      </c>
      <c r="L65" s="1" t="s">
        <v>1241</v>
      </c>
      <c r="M65" s="1" t="s">
        <v>829</v>
      </c>
      <c r="N65" s="1" t="s">
        <v>829</v>
      </c>
      <c r="O65" s="1" t="s">
        <v>830</v>
      </c>
      <c r="P65" s="1" t="s">
        <v>831</v>
      </c>
      <c r="Q65" s="1" t="s">
        <v>832</v>
      </c>
      <c r="R65" s="1" t="s">
        <v>1242</v>
      </c>
      <c r="S65" s="1" t="s">
        <v>834</v>
      </c>
      <c r="T65" s="1" t="s">
        <v>835</v>
      </c>
      <c r="U65" s="1" t="s">
        <v>902</v>
      </c>
      <c r="V65" s="1" t="s">
        <v>858</v>
      </c>
    </row>
    <row r="66" s="1" customFormat="1" spans="1:22">
      <c r="A66" s="3">
        <v>999228446476651</v>
      </c>
      <c r="B66" s="1" t="s">
        <v>1236</v>
      </c>
      <c r="C66" s="1" t="s">
        <v>1243</v>
      </c>
      <c r="D66" s="1" t="s">
        <v>1244</v>
      </c>
      <c r="E66" s="1" t="s">
        <v>1245</v>
      </c>
      <c r="F66" s="1" t="s">
        <v>848</v>
      </c>
      <c r="G66" s="1" t="s">
        <v>825</v>
      </c>
      <c r="H66" s="1" t="s">
        <v>826</v>
      </c>
      <c r="I66" s="1" t="s">
        <v>1246</v>
      </c>
      <c r="J66" s="1" t="s">
        <v>30</v>
      </c>
      <c r="K66" s="1" t="s">
        <v>1247</v>
      </c>
      <c r="L66" s="1" t="s">
        <v>1247</v>
      </c>
      <c r="M66" s="1" t="s">
        <v>829</v>
      </c>
      <c r="N66" s="1" t="s">
        <v>829</v>
      </c>
      <c r="O66" s="1" t="s">
        <v>830</v>
      </c>
      <c r="P66" s="1" t="s">
        <v>831</v>
      </c>
      <c r="Q66" s="1" t="s">
        <v>832</v>
      </c>
      <c r="R66" s="1" t="s">
        <v>1248</v>
      </c>
      <c r="S66" s="1" t="s">
        <v>834</v>
      </c>
      <c r="T66" s="1" t="s">
        <v>835</v>
      </c>
      <c r="U66" s="1" t="s">
        <v>902</v>
      </c>
      <c r="V66" s="1" t="s">
        <v>1249</v>
      </c>
    </row>
    <row r="67" s="1" customFormat="1" spans="1:22">
      <c r="A67" s="3">
        <v>999228443719121</v>
      </c>
      <c r="B67" s="1" t="s">
        <v>1250</v>
      </c>
      <c r="C67" s="1" t="s">
        <v>1251</v>
      </c>
      <c r="D67" s="1" t="s">
        <v>1252</v>
      </c>
      <c r="E67" s="1" t="s">
        <v>1253</v>
      </c>
      <c r="F67" s="1" t="s">
        <v>840</v>
      </c>
      <c r="G67" s="1" t="s">
        <v>825</v>
      </c>
      <c r="H67" s="1" t="s">
        <v>826</v>
      </c>
      <c r="I67" s="1" t="s">
        <v>1254</v>
      </c>
      <c r="J67" s="1" t="s">
        <v>30</v>
      </c>
      <c r="K67" s="1" t="s">
        <v>1255</v>
      </c>
      <c r="L67" s="1" t="s">
        <v>1255</v>
      </c>
      <c r="M67" s="1" t="s">
        <v>829</v>
      </c>
      <c r="N67" s="1" t="s">
        <v>829</v>
      </c>
      <c r="O67" s="1" t="s">
        <v>830</v>
      </c>
      <c r="P67" s="1" t="s">
        <v>831</v>
      </c>
      <c r="Q67" s="1" t="s">
        <v>832</v>
      </c>
      <c r="R67" s="1" t="s">
        <v>1256</v>
      </c>
      <c r="S67" s="1" t="s">
        <v>834</v>
      </c>
      <c r="T67" s="1" t="s">
        <v>835</v>
      </c>
      <c r="U67" s="1" t="s">
        <v>902</v>
      </c>
      <c r="V67" s="1" t="s">
        <v>871</v>
      </c>
    </row>
    <row r="68" s="1" customFormat="1" spans="1:22">
      <c r="A68" s="3">
        <v>999228443618813</v>
      </c>
      <c r="B68" s="1" t="s">
        <v>1250</v>
      </c>
      <c r="C68" s="1" t="s">
        <v>1257</v>
      </c>
      <c r="D68" s="1" t="s">
        <v>1258</v>
      </c>
      <c r="E68" s="1" t="s">
        <v>1259</v>
      </c>
      <c r="F68" s="1" t="s">
        <v>848</v>
      </c>
      <c r="G68" s="1" t="s">
        <v>825</v>
      </c>
      <c r="H68" s="1" t="s">
        <v>826</v>
      </c>
      <c r="I68" s="1" t="s">
        <v>1260</v>
      </c>
      <c r="J68" s="1" t="s">
        <v>30</v>
      </c>
      <c r="K68" s="1" t="s">
        <v>1261</v>
      </c>
      <c r="L68" s="1" t="s">
        <v>1261</v>
      </c>
      <c r="M68" s="1" t="s">
        <v>829</v>
      </c>
      <c r="N68" s="1" t="s">
        <v>829</v>
      </c>
      <c r="O68" s="1" t="s">
        <v>830</v>
      </c>
      <c r="P68" s="1" t="s">
        <v>831</v>
      </c>
      <c r="Q68" s="1" t="s">
        <v>832</v>
      </c>
      <c r="R68" s="1" t="s">
        <v>1262</v>
      </c>
      <c r="S68" s="1" t="s">
        <v>834</v>
      </c>
      <c r="T68" s="1" t="s">
        <v>835</v>
      </c>
      <c r="U68" s="1" t="s">
        <v>902</v>
      </c>
      <c r="V68" s="1" t="s">
        <v>837</v>
      </c>
    </row>
    <row r="69" s="1" customFormat="1" spans="1:22">
      <c r="A69" s="3">
        <v>999228443584854</v>
      </c>
      <c r="B69" s="1" t="s">
        <v>1250</v>
      </c>
      <c r="C69" s="1" t="s">
        <v>1263</v>
      </c>
      <c r="D69" s="1" t="s">
        <v>1258</v>
      </c>
      <c r="E69" s="1" t="s">
        <v>1259</v>
      </c>
      <c r="F69" s="1" t="s">
        <v>847</v>
      </c>
      <c r="G69" s="1" t="s">
        <v>848</v>
      </c>
      <c r="H69" s="1" t="s">
        <v>826</v>
      </c>
      <c r="I69" s="1" t="s">
        <v>1264</v>
      </c>
      <c r="J69" s="1" t="s">
        <v>30</v>
      </c>
      <c r="K69" s="1" t="s">
        <v>1265</v>
      </c>
      <c r="L69" s="1" t="s">
        <v>1265</v>
      </c>
      <c r="M69" s="1" t="s">
        <v>829</v>
      </c>
      <c r="N69" s="1" t="s">
        <v>829</v>
      </c>
      <c r="O69" s="1" t="s">
        <v>830</v>
      </c>
      <c r="P69" s="1" t="s">
        <v>831</v>
      </c>
      <c r="Q69" s="1" t="s">
        <v>832</v>
      </c>
      <c r="R69" s="1" t="s">
        <v>1266</v>
      </c>
      <c r="S69" s="1" t="s">
        <v>834</v>
      </c>
      <c r="T69" s="1" t="s">
        <v>835</v>
      </c>
      <c r="U69" s="1" t="s">
        <v>902</v>
      </c>
      <c r="V69" s="1" t="s">
        <v>837</v>
      </c>
    </row>
    <row r="70" s="1" customFormat="1" spans="1:22">
      <c r="A70" s="3">
        <v>999228442917321</v>
      </c>
      <c r="B70" s="1" t="s">
        <v>1267</v>
      </c>
      <c r="C70" s="1" t="s">
        <v>1268</v>
      </c>
      <c r="D70" s="1" t="s">
        <v>1269</v>
      </c>
      <c r="E70" s="1" t="s">
        <v>1270</v>
      </c>
      <c r="F70" s="1" t="s">
        <v>824</v>
      </c>
      <c r="G70" s="1" t="s">
        <v>848</v>
      </c>
      <c r="H70" s="1" t="s">
        <v>826</v>
      </c>
      <c r="I70" s="1" t="s">
        <v>1271</v>
      </c>
      <c r="J70" s="1" t="s">
        <v>30</v>
      </c>
      <c r="K70" s="1" t="s">
        <v>1272</v>
      </c>
      <c r="L70" s="1" t="s">
        <v>1272</v>
      </c>
      <c r="M70" s="1" t="s">
        <v>829</v>
      </c>
      <c r="N70" s="1" t="s">
        <v>829</v>
      </c>
      <c r="O70" s="1" t="s">
        <v>830</v>
      </c>
      <c r="P70" s="1" t="s">
        <v>831</v>
      </c>
      <c r="Q70" s="1" t="s">
        <v>832</v>
      </c>
      <c r="R70" s="1" t="s">
        <v>1273</v>
      </c>
      <c r="S70" s="1" t="s">
        <v>834</v>
      </c>
      <c r="T70" s="1" t="s">
        <v>835</v>
      </c>
      <c r="U70" s="1" t="s">
        <v>902</v>
      </c>
      <c r="V70" s="1" t="s">
        <v>858</v>
      </c>
    </row>
    <row r="71" s="1" customFormat="1" spans="1:22">
      <c r="A71" s="3">
        <v>999228436323696</v>
      </c>
      <c r="B71" s="1" t="s">
        <v>1267</v>
      </c>
      <c r="C71" s="1" t="s">
        <v>1274</v>
      </c>
      <c r="D71" s="1" t="s">
        <v>1275</v>
      </c>
      <c r="E71" s="1" t="s">
        <v>1276</v>
      </c>
      <c r="F71" s="1" t="s">
        <v>820</v>
      </c>
      <c r="G71" s="1" t="s">
        <v>848</v>
      </c>
      <c r="H71" s="1" t="s">
        <v>826</v>
      </c>
      <c r="I71" s="1" t="s">
        <v>1277</v>
      </c>
      <c r="J71" s="1" t="s">
        <v>30</v>
      </c>
      <c r="K71" s="1" t="s">
        <v>1278</v>
      </c>
      <c r="L71" s="1" t="s">
        <v>1278</v>
      </c>
      <c r="M71" s="1" t="s">
        <v>829</v>
      </c>
      <c r="N71" s="1" t="s">
        <v>829</v>
      </c>
      <c r="O71" s="1" t="s">
        <v>830</v>
      </c>
      <c r="P71" s="1" t="s">
        <v>831</v>
      </c>
      <c r="Q71" s="1" t="s">
        <v>832</v>
      </c>
      <c r="R71" s="1" t="s">
        <v>1279</v>
      </c>
      <c r="S71" s="1" t="s">
        <v>834</v>
      </c>
      <c r="T71" s="1" t="s">
        <v>835</v>
      </c>
      <c r="U71" s="1" t="s">
        <v>902</v>
      </c>
      <c r="V71" s="1" t="s">
        <v>1280</v>
      </c>
    </row>
    <row r="72" s="1" customFormat="1" spans="1:22">
      <c r="A72" s="3">
        <v>999228434264012</v>
      </c>
      <c r="B72" s="1" t="s">
        <v>1281</v>
      </c>
      <c r="C72" s="1" t="s">
        <v>1282</v>
      </c>
      <c r="D72" s="1" t="s">
        <v>1283</v>
      </c>
      <c r="E72" s="1" t="s">
        <v>1284</v>
      </c>
      <c r="F72" s="1" t="s">
        <v>824</v>
      </c>
      <c r="G72" s="1" t="s">
        <v>825</v>
      </c>
      <c r="H72" s="1" t="s">
        <v>826</v>
      </c>
      <c r="I72" s="1" t="s">
        <v>1285</v>
      </c>
      <c r="J72" s="1" t="s">
        <v>30</v>
      </c>
      <c r="K72" s="1" t="s">
        <v>1286</v>
      </c>
      <c r="L72" s="1" t="s">
        <v>1286</v>
      </c>
      <c r="M72" s="1" t="s">
        <v>829</v>
      </c>
      <c r="N72" s="1" t="s">
        <v>829</v>
      </c>
      <c r="O72" s="1" t="s">
        <v>830</v>
      </c>
      <c r="P72" s="1" t="s">
        <v>831</v>
      </c>
      <c r="Q72" s="1" t="s">
        <v>832</v>
      </c>
      <c r="R72" s="1" t="s">
        <v>1287</v>
      </c>
      <c r="S72" s="1" t="s">
        <v>834</v>
      </c>
      <c r="T72" s="1" t="s">
        <v>835</v>
      </c>
      <c r="U72" s="1" t="s">
        <v>902</v>
      </c>
      <c r="V72" s="1" t="s">
        <v>858</v>
      </c>
    </row>
    <row r="73" s="1" customFormat="1" spans="1:22">
      <c r="A73" s="3">
        <v>999228433364405</v>
      </c>
      <c r="B73" s="1" t="s">
        <v>1281</v>
      </c>
      <c r="C73" s="1" t="s">
        <v>1288</v>
      </c>
      <c r="D73" s="1" t="s">
        <v>1289</v>
      </c>
      <c r="E73" s="1" t="s">
        <v>1290</v>
      </c>
      <c r="F73" s="1" t="s">
        <v>848</v>
      </c>
      <c r="G73" s="1" t="s">
        <v>825</v>
      </c>
      <c r="H73" s="1" t="s">
        <v>826</v>
      </c>
      <c r="I73" s="1" t="s">
        <v>1291</v>
      </c>
      <c r="J73" s="1" t="s">
        <v>30</v>
      </c>
      <c r="K73" s="1" t="s">
        <v>1292</v>
      </c>
      <c r="L73" s="1" t="s">
        <v>1292</v>
      </c>
      <c r="M73" s="1" t="s">
        <v>829</v>
      </c>
      <c r="N73" s="1" t="s">
        <v>829</v>
      </c>
      <c r="O73" s="1" t="s">
        <v>830</v>
      </c>
      <c r="P73" s="1" t="s">
        <v>831</v>
      </c>
      <c r="Q73" s="1" t="s">
        <v>832</v>
      </c>
      <c r="R73" s="1" t="s">
        <v>1293</v>
      </c>
      <c r="S73" s="1" t="s">
        <v>834</v>
      </c>
      <c r="T73" s="1" t="s">
        <v>835</v>
      </c>
      <c r="U73" s="1" t="s">
        <v>902</v>
      </c>
      <c r="V73" s="1" t="s">
        <v>1006</v>
      </c>
    </row>
    <row r="74" s="1" customFormat="1" spans="1:22">
      <c r="A74" s="3">
        <v>999228419862229</v>
      </c>
      <c r="B74" s="1" t="s">
        <v>1281</v>
      </c>
      <c r="C74" s="1" t="s">
        <v>1294</v>
      </c>
      <c r="D74" s="1" t="s">
        <v>1295</v>
      </c>
      <c r="E74" s="1" t="s">
        <v>1296</v>
      </c>
      <c r="F74" s="1" t="s">
        <v>824</v>
      </c>
      <c r="G74" s="1" t="s">
        <v>848</v>
      </c>
      <c r="H74" s="1" t="s">
        <v>826</v>
      </c>
      <c r="I74" s="1" t="s">
        <v>1297</v>
      </c>
      <c r="J74" s="1" t="s">
        <v>30</v>
      </c>
      <c r="K74" s="1" t="s">
        <v>1298</v>
      </c>
      <c r="L74" s="1" t="s">
        <v>1298</v>
      </c>
      <c r="M74" s="1" t="s">
        <v>829</v>
      </c>
      <c r="N74" s="1" t="s">
        <v>829</v>
      </c>
      <c r="O74" s="1" t="s">
        <v>830</v>
      </c>
      <c r="P74" s="1" t="s">
        <v>831</v>
      </c>
      <c r="Q74" s="1" t="s">
        <v>832</v>
      </c>
      <c r="R74" s="1" t="s">
        <v>1299</v>
      </c>
      <c r="S74" s="1" t="s">
        <v>834</v>
      </c>
      <c r="T74" s="1" t="s">
        <v>835</v>
      </c>
      <c r="U74" s="1" t="s">
        <v>902</v>
      </c>
      <c r="V74" s="1" t="s">
        <v>858</v>
      </c>
    </row>
    <row r="75" s="1" customFormat="1" spans="1:22">
      <c r="A75" s="3">
        <v>999228416037379</v>
      </c>
      <c r="B75" s="1" t="s">
        <v>1281</v>
      </c>
      <c r="C75" s="1" t="s">
        <v>1300</v>
      </c>
      <c r="D75" s="1" t="s">
        <v>866</v>
      </c>
      <c r="E75" s="1" t="s">
        <v>1301</v>
      </c>
      <c r="F75" s="1" t="s">
        <v>824</v>
      </c>
      <c r="G75" s="1" t="s">
        <v>848</v>
      </c>
      <c r="H75" s="1" t="s">
        <v>826</v>
      </c>
      <c r="I75" s="1" t="s">
        <v>1302</v>
      </c>
      <c r="J75" s="1" t="s">
        <v>30</v>
      </c>
      <c r="K75" s="1" t="s">
        <v>1303</v>
      </c>
      <c r="L75" s="1" t="s">
        <v>1303</v>
      </c>
      <c r="M75" s="1" t="s">
        <v>829</v>
      </c>
      <c r="N75" s="1" t="s">
        <v>829</v>
      </c>
      <c r="O75" s="1" t="s">
        <v>830</v>
      </c>
      <c r="P75" s="1" t="s">
        <v>831</v>
      </c>
      <c r="Q75" s="1" t="s">
        <v>832</v>
      </c>
      <c r="R75" s="1" t="s">
        <v>1304</v>
      </c>
      <c r="S75" s="1" t="s">
        <v>834</v>
      </c>
      <c r="T75" s="1" t="s">
        <v>835</v>
      </c>
      <c r="U75" s="1" t="s">
        <v>836</v>
      </c>
      <c r="V75" s="1" t="s">
        <v>871</v>
      </c>
    </row>
    <row r="76" s="1" customFormat="1" spans="1:22">
      <c r="A76" s="3">
        <v>999228415102219</v>
      </c>
      <c r="B76" s="1" t="s">
        <v>1281</v>
      </c>
      <c r="C76" s="1" t="s">
        <v>1305</v>
      </c>
      <c r="D76" s="1" t="s">
        <v>1306</v>
      </c>
      <c r="E76" s="1" t="s">
        <v>1307</v>
      </c>
      <c r="F76" s="1" t="s">
        <v>824</v>
      </c>
      <c r="G76" s="1" t="s">
        <v>825</v>
      </c>
      <c r="H76" s="1" t="s">
        <v>826</v>
      </c>
      <c r="I76" s="1" t="s">
        <v>1308</v>
      </c>
      <c r="J76" s="1" t="s">
        <v>30</v>
      </c>
      <c r="K76" s="1" t="s">
        <v>1309</v>
      </c>
      <c r="L76" s="1" t="s">
        <v>1309</v>
      </c>
      <c r="M76" s="1" t="s">
        <v>829</v>
      </c>
      <c r="N76" s="1" t="s">
        <v>829</v>
      </c>
      <c r="O76" s="1" t="s">
        <v>830</v>
      </c>
      <c r="P76" s="1" t="s">
        <v>831</v>
      </c>
      <c r="Q76" s="1" t="s">
        <v>832</v>
      </c>
      <c r="R76" s="1" t="s">
        <v>1310</v>
      </c>
      <c r="S76" s="1" t="s">
        <v>834</v>
      </c>
      <c r="T76" s="1" t="s">
        <v>835</v>
      </c>
      <c r="U76" s="1" t="s">
        <v>902</v>
      </c>
      <c r="V76" s="1" t="s">
        <v>943</v>
      </c>
    </row>
    <row r="77" s="1" customFormat="1" spans="1:22">
      <c r="A77" s="3">
        <v>999228414543017</v>
      </c>
      <c r="B77" s="1" t="s">
        <v>1281</v>
      </c>
      <c r="C77" s="1" t="s">
        <v>1311</v>
      </c>
      <c r="D77" s="1" t="s">
        <v>1312</v>
      </c>
      <c r="E77" s="1" t="s">
        <v>1313</v>
      </c>
      <c r="F77" s="1" t="s">
        <v>848</v>
      </c>
      <c r="G77" s="1" t="s">
        <v>825</v>
      </c>
      <c r="H77" s="1" t="s">
        <v>826</v>
      </c>
      <c r="I77" s="1" t="s">
        <v>1314</v>
      </c>
      <c r="J77" s="1" t="s">
        <v>30</v>
      </c>
      <c r="K77" s="1" t="s">
        <v>1315</v>
      </c>
      <c r="L77" s="1" t="s">
        <v>1315</v>
      </c>
      <c r="M77" s="1" t="s">
        <v>829</v>
      </c>
      <c r="N77" s="1" t="s">
        <v>829</v>
      </c>
      <c r="O77" s="1" t="s">
        <v>830</v>
      </c>
      <c r="P77" s="1" t="s">
        <v>831</v>
      </c>
      <c r="Q77" s="1" t="s">
        <v>832</v>
      </c>
      <c r="R77" s="1" t="s">
        <v>1316</v>
      </c>
      <c r="S77" s="1" t="s">
        <v>834</v>
      </c>
      <c r="T77" s="1" t="s">
        <v>835</v>
      </c>
      <c r="U77" s="1" t="s">
        <v>902</v>
      </c>
      <c r="V77" s="1" t="s">
        <v>858</v>
      </c>
    </row>
    <row r="78" s="1" customFormat="1" spans="1:22">
      <c r="A78" s="3">
        <v>28413953778</v>
      </c>
      <c r="B78" s="1" t="s">
        <v>1281</v>
      </c>
      <c r="C78" s="1" t="s">
        <v>1317</v>
      </c>
      <c r="D78" s="1" t="s">
        <v>1176</v>
      </c>
      <c r="E78" s="1" t="s">
        <v>1318</v>
      </c>
      <c r="F78" s="1" t="s">
        <v>840</v>
      </c>
      <c r="G78" s="1" t="s">
        <v>848</v>
      </c>
      <c r="H78" s="1" t="s">
        <v>826</v>
      </c>
      <c r="I78" s="1" t="s">
        <v>1319</v>
      </c>
      <c r="J78" s="1" t="s">
        <v>30</v>
      </c>
      <c r="K78" s="1" t="s">
        <v>1320</v>
      </c>
      <c r="L78" s="1" t="s">
        <v>1320</v>
      </c>
      <c r="M78" s="1" t="s">
        <v>829</v>
      </c>
      <c r="N78" s="1" t="s">
        <v>829</v>
      </c>
      <c r="O78" s="1" t="s">
        <v>830</v>
      </c>
      <c r="P78" s="1" t="s">
        <v>831</v>
      </c>
      <c r="Q78" s="1" t="s">
        <v>832</v>
      </c>
      <c r="R78" s="1" t="s">
        <v>1321</v>
      </c>
      <c r="S78" s="1" t="s">
        <v>834</v>
      </c>
      <c r="T78" s="1" t="s">
        <v>835</v>
      </c>
      <c r="U78" s="1" t="s">
        <v>902</v>
      </c>
      <c r="V78" s="1" t="s">
        <v>1134</v>
      </c>
    </row>
    <row r="79" s="1" customFormat="1" spans="1:22">
      <c r="A79" s="3">
        <v>999228413864128</v>
      </c>
      <c r="B79" s="1" t="s">
        <v>1281</v>
      </c>
      <c r="C79" s="1" t="s">
        <v>1322</v>
      </c>
      <c r="D79" s="1" t="s">
        <v>1176</v>
      </c>
      <c r="E79" s="1" t="s">
        <v>1318</v>
      </c>
      <c r="F79" s="1" t="s">
        <v>840</v>
      </c>
      <c r="G79" s="1" t="s">
        <v>848</v>
      </c>
      <c r="H79" s="1" t="s">
        <v>826</v>
      </c>
      <c r="I79" s="1" t="s">
        <v>1323</v>
      </c>
      <c r="J79" s="1" t="s">
        <v>30</v>
      </c>
      <c r="K79" s="1" t="s">
        <v>1324</v>
      </c>
      <c r="L79" s="1" t="s">
        <v>1324</v>
      </c>
      <c r="M79" s="1" t="s">
        <v>829</v>
      </c>
      <c r="N79" s="1" t="s">
        <v>829</v>
      </c>
      <c r="O79" s="1" t="s">
        <v>830</v>
      </c>
      <c r="P79" s="1" t="s">
        <v>831</v>
      </c>
      <c r="Q79" s="1" t="s">
        <v>832</v>
      </c>
      <c r="R79" s="1" t="s">
        <v>1325</v>
      </c>
      <c r="S79" s="1" t="s">
        <v>834</v>
      </c>
      <c r="T79" s="1" t="s">
        <v>835</v>
      </c>
      <c r="U79" s="1" t="s">
        <v>902</v>
      </c>
      <c r="V79" s="1" t="s">
        <v>1134</v>
      </c>
    </row>
    <row r="80" s="1" customFormat="1" spans="1:22">
      <c r="A80" s="3">
        <v>999228413538892</v>
      </c>
      <c r="B80" s="1" t="s">
        <v>1281</v>
      </c>
      <c r="C80" s="1" t="s">
        <v>1326</v>
      </c>
      <c r="D80" s="1" t="s">
        <v>1327</v>
      </c>
      <c r="E80" s="1" t="s">
        <v>1328</v>
      </c>
      <c r="F80" s="1" t="s">
        <v>824</v>
      </c>
      <c r="G80" s="1" t="s">
        <v>848</v>
      </c>
      <c r="H80" s="1" t="s">
        <v>826</v>
      </c>
      <c r="I80" s="1" t="s">
        <v>1329</v>
      </c>
      <c r="J80" s="1" t="s">
        <v>30</v>
      </c>
      <c r="K80" s="1" t="s">
        <v>1330</v>
      </c>
      <c r="L80" s="1" t="s">
        <v>1330</v>
      </c>
      <c r="M80" s="1" t="s">
        <v>829</v>
      </c>
      <c r="N80" s="1" t="s">
        <v>829</v>
      </c>
      <c r="O80" s="1" t="s">
        <v>830</v>
      </c>
      <c r="P80" s="1" t="s">
        <v>831</v>
      </c>
      <c r="Q80" s="1" t="s">
        <v>832</v>
      </c>
      <c r="R80" s="1" t="s">
        <v>1331</v>
      </c>
      <c r="S80" s="1" t="s">
        <v>834</v>
      </c>
      <c r="T80" s="1" t="s">
        <v>835</v>
      </c>
      <c r="U80" s="1" t="s">
        <v>836</v>
      </c>
      <c r="V80" s="1" t="s">
        <v>837</v>
      </c>
    </row>
    <row r="81" s="1" customFormat="1" spans="1:22">
      <c r="A81" s="3">
        <v>999228400713117</v>
      </c>
      <c r="B81" s="1" t="s">
        <v>1332</v>
      </c>
      <c r="C81" s="1" t="s">
        <v>1333</v>
      </c>
      <c r="D81" s="1" t="s">
        <v>1334</v>
      </c>
      <c r="E81" s="1" t="s">
        <v>1335</v>
      </c>
      <c r="F81" s="1" t="s">
        <v>820</v>
      </c>
      <c r="G81" s="1" t="s">
        <v>848</v>
      </c>
      <c r="H81" s="1" t="s">
        <v>826</v>
      </c>
      <c r="I81" s="1" t="s">
        <v>1336</v>
      </c>
      <c r="J81" s="1" t="s">
        <v>30</v>
      </c>
      <c r="K81" s="1" t="s">
        <v>1337</v>
      </c>
      <c r="L81" s="1" t="s">
        <v>1337</v>
      </c>
      <c r="M81" s="1" t="s">
        <v>829</v>
      </c>
      <c r="N81" s="1" t="s">
        <v>829</v>
      </c>
      <c r="O81" s="1" t="s">
        <v>830</v>
      </c>
      <c r="P81" s="1" t="s">
        <v>831</v>
      </c>
      <c r="Q81" s="1" t="s">
        <v>832</v>
      </c>
      <c r="R81" s="1" t="s">
        <v>1338</v>
      </c>
      <c r="S81" s="1" t="s">
        <v>834</v>
      </c>
      <c r="T81" s="1" t="s">
        <v>835</v>
      </c>
      <c r="U81" s="1" t="s">
        <v>902</v>
      </c>
      <c r="V81" s="1" t="s">
        <v>858</v>
      </c>
    </row>
    <row r="82" s="1" customFormat="1" spans="1:22">
      <c r="A82" s="3">
        <v>999228393006996</v>
      </c>
      <c r="B82" s="1" t="s">
        <v>1332</v>
      </c>
      <c r="C82" s="1" t="s">
        <v>1339</v>
      </c>
      <c r="D82" s="1" t="s">
        <v>1340</v>
      </c>
      <c r="E82" s="1" t="s">
        <v>1341</v>
      </c>
      <c r="F82" s="1" t="s">
        <v>848</v>
      </c>
      <c r="G82" s="1" t="s">
        <v>825</v>
      </c>
      <c r="H82" s="1" t="s">
        <v>826</v>
      </c>
      <c r="I82" s="1" t="s">
        <v>1342</v>
      </c>
      <c r="J82" s="1" t="s">
        <v>30</v>
      </c>
      <c r="K82" s="1" t="s">
        <v>1343</v>
      </c>
      <c r="L82" s="1" t="s">
        <v>1343</v>
      </c>
      <c r="M82" s="1" t="s">
        <v>829</v>
      </c>
      <c r="N82" s="1" t="s">
        <v>829</v>
      </c>
      <c r="O82" s="1" t="s">
        <v>830</v>
      </c>
      <c r="P82" s="1" t="s">
        <v>831</v>
      </c>
      <c r="Q82" s="1" t="s">
        <v>832</v>
      </c>
      <c r="R82" s="1" t="s">
        <v>1344</v>
      </c>
      <c r="S82" s="1" t="s">
        <v>834</v>
      </c>
      <c r="T82" s="1" t="s">
        <v>835</v>
      </c>
      <c r="U82" s="1" t="s">
        <v>902</v>
      </c>
      <c r="V82" s="1" t="s">
        <v>858</v>
      </c>
    </row>
    <row r="83" s="1" customFormat="1" spans="1:22">
      <c r="A83" s="3">
        <v>999228369903310</v>
      </c>
      <c r="B83" s="1" t="s">
        <v>1345</v>
      </c>
      <c r="C83" s="1" t="s">
        <v>1346</v>
      </c>
      <c r="D83" s="1" t="s">
        <v>1347</v>
      </c>
      <c r="E83" s="1" t="s">
        <v>1348</v>
      </c>
      <c r="F83" s="1" t="s">
        <v>847</v>
      </c>
      <c r="G83" s="1" t="s">
        <v>825</v>
      </c>
      <c r="H83" s="1" t="s">
        <v>826</v>
      </c>
      <c r="I83" s="1" t="s">
        <v>1349</v>
      </c>
      <c r="J83" s="1" t="s">
        <v>30</v>
      </c>
      <c r="K83" s="1" t="s">
        <v>1350</v>
      </c>
      <c r="L83" s="1" t="s">
        <v>1350</v>
      </c>
      <c r="M83" s="1" t="s">
        <v>829</v>
      </c>
      <c r="N83" s="1" t="s">
        <v>829</v>
      </c>
      <c r="O83" s="1" t="s">
        <v>830</v>
      </c>
      <c r="P83" s="1" t="s">
        <v>831</v>
      </c>
      <c r="Q83" s="1" t="s">
        <v>832</v>
      </c>
      <c r="R83" s="1" t="s">
        <v>1351</v>
      </c>
      <c r="S83" s="1" t="s">
        <v>834</v>
      </c>
      <c r="T83" s="1" t="s">
        <v>835</v>
      </c>
      <c r="U83" s="1" t="s">
        <v>902</v>
      </c>
      <c r="V83" s="1" t="s">
        <v>1352</v>
      </c>
    </row>
    <row r="84" s="1" customFormat="1" spans="1:22">
      <c r="A84" s="3">
        <v>999228363479100</v>
      </c>
      <c r="B84" s="1" t="s">
        <v>1353</v>
      </c>
      <c r="C84" s="1" t="s">
        <v>1354</v>
      </c>
      <c r="D84" s="1" t="s">
        <v>1355</v>
      </c>
      <c r="E84" s="1" t="s">
        <v>1356</v>
      </c>
      <c r="F84" s="1" t="s">
        <v>824</v>
      </c>
      <c r="G84" s="1" t="s">
        <v>825</v>
      </c>
      <c r="H84" s="1" t="s">
        <v>826</v>
      </c>
      <c r="I84" s="1" t="s">
        <v>1357</v>
      </c>
      <c r="J84" s="1" t="s">
        <v>30</v>
      </c>
      <c r="K84" s="1" t="s">
        <v>1358</v>
      </c>
      <c r="L84" s="1" t="s">
        <v>1358</v>
      </c>
      <c r="M84" s="1" t="s">
        <v>829</v>
      </c>
      <c r="N84" s="1" t="s">
        <v>829</v>
      </c>
      <c r="O84" s="1" t="s">
        <v>830</v>
      </c>
      <c r="P84" s="1" t="s">
        <v>831</v>
      </c>
      <c r="Q84" s="1" t="s">
        <v>832</v>
      </c>
      <c r="R84" s="1" t="s">
        <v>1359</v>
      </c>
      <c r="S84" s="1" t="s">
        <v>834</v>
      </c>
      <c r="T84" s="1" t="s">
        <v>835</v>
      </c>
      <c r="U84" s="1" t="s">
        <v>902</v>
      </c>
      <c r="V84" s="1" t="s">
        <v>837</v>
      </c>
    </row>
    <row r="85" s="1" customFormat="1" spans="1:22">
      <c r="A85" s="3">
        <v>999228361952583</v>
      </c>
      <c r="B85" s="1" t="s">
        <v>1353</v>
      </c>
      <c r="C85" s="1" t="s">
        <v>1360</v>
      </c>
      <c r="D85" s="1" t="s">
        <v>1355</v>
      </c>
      <c r="E85" s="1" t="s">
        <v>1361</v>
      </c>
      <c r="F85" s="1" t="s">
        <v>824</v>
      </c>
      <c r="G85" s="1" t="s">
        <v>825</v>
      </c>
      <c r="H85" s="1" t="s">
        <v>826</v>
      </c>
      <c r="I85" s="1" t="s">
        <v>1362</v>
      </c>
      <c r="J85" s="1" t="s">
        <v>30</v>
      </c>
      <c r="K85" s="1" t="s">
        <v>1363</v>
      </c>
      <c r="L85" s="1" t="s">
        <v>1363</v>
      </c>
      <c r="M85" s="1" t="s">
        <v>829</v>
      </c>
      <c r="N85" s="1" t="s">
        <v>829</v>
      </c>
      <c r="O85" s="1" t="s">
        <v>830</v>
      </c>
      <c r="P85" s="1" t="s">
        <v>831</v>
      </c>
      <c r="Q85" s="1" t="s">
        <v>832</v>
      </c>
      <c r="R85" s="1" t="s">
        <v>1364</v>
      </c>
      <c r="S85" s="1" t="s">
        <v>834</v>
      </c>
      <c r="T85" s="1" t="s">
        <v>835</v>
      </c>
      <c r="U85" s="1" t="s">
        <v>902</v>
      </c>
      <c r="V85" s="1" t="s">
        <v>837</v>
      </c>
    </row>
    <row r="86" s="1" customFormat="1" spans="1:22">
      <c r="A86" s="3">
        <v>999228360446464</v>
      </c>
      <c r="B86" s="1" t="s">
        <v>1353</v>
      </c>
      <c r="C86" s="1" t="s">
        <v>1365</v>
      </c>
      <c r="D86" s="1" t="s">
        <v>1366</v>
      </c>
      <c r="E86" s="1" t="s">
        <v>1367</v>
      </c>
      <c r="F86" s="1" t="s">
        <v>840</v>
      </c>
      <c r="G86" s="1" t="s">
        <v>825</v>
      </c>
      <c r="H86" s="1" t="s">
        <v>826</v>
      </c>
      <c r="I86" s="1" t="s">
        <v>1368</v>
      </c>
      <c r="J86" s="1" t="s">
        <v>30</v>
      </c>
      <c r="K86" s="1" t="s">
        <v>1369</v>
      </c>
      <c r="L86" s="1" t="s">
        <v>1369</v>
      </c>
      <c r="M86" s="1" t="s">
        <v>829</v>
      </c>
      <c r="N86" s="1" t="s">
        <v>829</v>
      </c>
      <c r="O86" s="1" t="s">
        <v>830</v>
      </c>
      <c r="P86" s="1" t="s">
        <v>831</v>
      </c>
      <c r="Q86" s="1" t="s">
        <v>832</v>
      </c>
      <c r="R86" s="1" t="s">
        <v>1370</v>
      </c>
      <c r="S86" s="1" t="s">
        <v>834</v>
      </c>
      <c r="T86" s="1" t="s">
        <v>835</v>
      </c>
      <c r="U86" s="1" t="s">
        <v>902</v>
      </c>
      <c r="V86" s="1" t="s">
        <v>1249</v>
      </c>
    </row>
    <row r="87" s="1" customFormat="1" spans="1:22">
      <c r="A87" s="3">
        <v>999228358529570</v>
      </c>
      <c r="B87" s="1" t="s">
        <v>1371</v>
      </c>
      <c r="C87" s="1" t="s">
        <v>1372</v>
      </c>
      <c r="D87" s="1" t="s">
        <v>1373</v>
      </c>
      <c r="E87" s="1" t="s">
        <v>1374</v>
      </c>
      <c r="F87" s="1" t="s">
        <v>848</v>
      </c>
      <c r="G87" s="1" t="s">
        <v>825</v>
      </c>
      <c r="H87" s="1" t="s">
        <v>826</v>
      </c>
      <c r="I87" s="1" t="s">
        <v>1375</v>
      </c>
      <c r="J87" s="1" t="s">
        <v>30</v>
      </c>
      <c r="K87" s="1" t="s">
        <v>1376</v>
      </c>
      <c r="L87" s="1" t="s">
        <v>1376</v>
      </c>
      <c r="M87" s="1" t="s">
        <v>829</v>
      </c>
      <c r="N87" s="1" t="s">
        <v>829</v>
      </c>
      <c r="O87" s="1" t="s">
        <v>830</v>
      </c>
      <c r="P87" s="1" t="s">
        <v>831</v>
      </c>
      <c r="Q87" s="1" t="s">
        <v>832</v>
      </c>
      <c r="R87" s="1" t="s">
        <v>1377</v>
      </c>
      <c r="S87" s="1" t="s">
        <v>834</v>
      </c>
      <c r="T87" s="1" t="s">
        <v>835</v>
      </c>
      <c r="U87" s="1" t="s">
        <v>836</v>
      </c>
      <c r="V87" s="1" t="s">
        <v>858</v>
      </c>
    </row>
    <row r="88" s="1" customFormat="1" spans="1:22">
      <c r="A88" s="3">
        <v>999228352786503</v>
      </c>
      <c r="B88" s="1" t="s">
        <v>1371</v>
      </c>
      <c r="C88" s="1" t="s">
        <v>1378</v>
      </c>
      <c r="D88" s="1" t="s">
        <v>1379</v>
      </c>
      <c r="E88" s="1" t="s">
        <v>1380</v>
      </c>
      <c r="F88" s="1" t="s">
        <v>820</v>
      </c>
      <c r="G88" s="1" t="s">
        <v>825</v>
      </c>
      <c r="H88" s="1" t="s">
        <v>826</v>
      </c>
      <c r="I88" s="1" t="s">
        <v>1381</v>
      </c>
      <c r="J88" s="1" t="s">
        <v>30</v>
      </c>
      <c r="K88" s="1" t="s">
        <v>1382</v>
      </c>
      <c r="L88" s="1" t="s">
        <v>1382</v>
      </c>
      <c r="M88" s="1" t="s">
        <v>829</v>
      </c>
      <c r="N88" s="1" t="s">
        <v>829</v>
      </c>
      <c r="O88" s="1" t="s">
        <v>830</v>
      </c>
      <c r="P88" s="1" t="s">
        <v>831</v>
      </c>
      <c r="Q88" s="1" t="s">
        <v>832</v>
      </c>
      <c r="R88" s="1" t="s">
        <v>1383</v>
      </c>
      <c r="S88" s="1" t="s">
        <v>834</v>
      </c>
      <c r="T88" s="1" t="s">
        <v>835</v>
      </c>
      <c r="U88" s="1" t="s">
        <v>836</v>
      </c>
      <c r="V88" s="1" t="s">
        <v>858</v>
      </c>
    </row>
    <row r="89" s="1" customFormat="1" spans="1:22">
      <c r="A89" s="3">
        <v>999228346148210</v>
      </c>
      <c r="B89" s="1" t="s">
        <v>1371</v>
      </c>
      <c r="C89" s="1" t="s">
        <v>1384</v>
      </c>
      <c r="D89" s="1" t="s">
        <v>1385</v>
      </c>
      <c r="E89" s="1" t="s">
        <v>1386</v>
      </c>
      <c r="F89" s="1" t="s">
        <v>824</v>
      </c>
      <c r="G89" s="1" t="s">
        <v>848</v>
      </c>
      <c r="H89" s="1" t="s">
        <v>826</v>
      </c>
      <c r="I89" s="1" t="s">
        <v>1387</v>
      </c>
      <c r="J89" s="1" t="s">
        <v>30</v>
      </c>
      <c r="K89" s="1" t="s">
        <v>1388</v>
      </c>
      <c r="L89" s="1" t="s">
        <v>1388</v>
      </c>
      <c r="M89" s="1" t="s">
        <v>829</v>
      </c>
      <c r="N89" s="1" t="s">
        <v>829</v>
      </c>
      <c r="O89" s="1" t="s">
        <v>830</v>
      </c>
      <c r="P89" s="1" t="s">
        <v>831</v>
      </c>
      <c r="Q89" s="1" t="s">
        <v>832</v>
      </c>
      <c r="R89" s="1" t="s">
        <v>1389</v>
      </c>
      <c r="S89" s="1" t="s">
        <v>834</v>
      </c>
      <c r="T89" s="1" t="s">
        <v>835</v>
      </c>
      <c r="U89" s="1" t="s">
        <v>902</v>
      </c>
      <c r="V89" s="1" t="s">
        <v>1390</v>
      </c>
    </row>
    <row r="90" s="1" customFormat="1" spans="1:22">
      <c r="A90" s="3">
        <v>999228341567466</v>
      </c>
      <c r="B90" s="1" t="s">
        <v>1391</v>
      </c>
      <c r="C90" s="1" t="s">
        <v>1392</v>
      </c>
      <c r="D90" s="1" t="s">
        <v>1393</v>
      </c>
      <c r="E90" s="1" t="s">
        <v>1394</v>
      </c>
      <c r="F90" s="1" t="s">
        <v>848</v>
      </c>
      <c r="G90" s="1" t="s">
        <v>825</v>
      </c>
      <c r="H90" s="1" t="s">
        <v>826</v>
      </c>
      <c r="I90" s="1" t="s">
        <v>1395</v>
      </c>
      <c r="J90" s="1" t="s">
        <v>30</v>
      </c>
      <c r="K90" s="1" t="s">
        <v>1396</v>
      </c>
      <c r="L90" s="1" t="s">
        <v>1396</v>
      </c>
      <c r="M90" s="1" t="s">
        <v>829</v>
      </c>
      <c r="N90" s="1" t="s">
        <v>829</v>
      </c>
      <c r="O90" s="1" t="s">
        <v>830</v>
      </c>
      <c r="P90" s="1" t="s">
        <v>831</v>
      </c>
      <c r="Q90" s="1" t="s">
        <v>832</v>
      </c>
      <c r="R90" s="1" t="s">
        <v>1397</v>
      </c>
      <c r="S90" s="1" t="s">
        <v>834</v>
      </c>
      <c r="T90" s="1" t="s">
        <v>835</v>
      </c>
      <c r="U90" s="1" t="s">
        <v>902</v>
      </c>
      <c r="V90" s="1" t="s">
        <v>858</v>
      </c>
    </row>
    <row r="91" s="1" customFormat="1" spans="1:22">
      <c r="A91" s="3">
        <v>999228337219744</v>
      </c>
      <c r="B91" s="1" t="s">
        <v>1391</v>
      </c>
      <c r="C91" s="1" t="s">
        <v>1398</v>
      </c>
      <c r="D91" s="1" t="s">
        <v>1399</v>
      </c>
      <c r="E91" s="1" t="s">
        <v>1400</v>
      </c>
      <c r="F91" s="1" t="s">
        <v>824</v>
      </c>
      <c r="G91" s="1" t="s">
        <v>848</v>
      </c>
      <c r="H91" s="1" t="s">
        <v>826</v>
      </c>
      <c r="I91" s="1" t="s">
        <v>1401</v>
      </c>
      <c r="J91" s="1" t="s">
        <v>30</v>
      </c>
      <c r="K91" s="1" t="s">
        <v>1402</v>
      </c>
      <c r="L91" s="1" t="s">
        <v>1402</v>
      </c>
      <c r="M91" s="1" t="s">
        <v>829</v>
      </c>
      <c r="N91" s="1" t="s">
        <v>829</v>
      </c>
      <c r="O91" s="1" t="s">
        <v>830</v>
      </c>
      <c r="P91" s="1" t="s">
        <v>831</v>
      </c>
      <c r="Q91" s="1" t="s">
        <v>832</v>
      </c>
      <c r="R91" s="1" t="s">
        <v>1403</v>
      </c>
      <c r="S91" s="1" t="s">
        <v>834</v>
      </c>
      <c r="T91" s="1" t="s">
        <v>835</v>
      </c>
      <c r="U91" s="1" t="s">
        <v>902</v>
      </c>
      <c r="V91" s="1" t="s">
        <v>1006</v>
      </c>
    </row>
    <row r="92" s="1" customFormat="1" spans="1:22">
      <c r="A92" s="3">
        <v>999228320059643</v>
      </c>
      <c r="B92" s="1" t="s">
        <v>1404</v>
      </c>
      <c r="C92" s="1" t="s">
        <v>1405</v>
      </c>
      <c r="D92" s="1" t="s">
        <v>1406</v>
      </c>
      <c r="E92" s="1" t="s">
        <v>1407</v>
      </c>
      <c r="F92" s="1" t="s">
        <v>848</v>
      </c>
      <c r="G92" s="1" t="s">
        <v>825</v>
      </c>
      <c r="H92" s="1" t="s">
        <v>826</v>
      </c>
      <c r="I92" s="1" t="s">
        <v>1408</v>
      </c>
      <c r="J92" s="1" t="s">
        <v>30</v>
      </c>
      <c r="K92" s="1" t="s">
        <v>1409</v>
      </c>
      <c r="L92" s="1" t="s">
        <v>1409</v>
      </c>
      <c r="M92" s="1" t="s">
        <v>829</v>
      </c>
      <c r="N92" s="1" t="s">
        <v>829</v>
      </c>
      <c r="O92" s="1" t="s">
        <v>830</v>
      </c>
      <c r="P92" s="1" t="s">
        <v>831</v>
      </c>
      <c r="Q92" s="1" t="s">
        <v>832</v>
      </c>
      <c r="R92" s="1" t="s">
        <v>1410</v>
      </c>
      <c r="S92" s="1" t="s">
        <v>834</v>
      </c>
      <c r="T92" s="1" t="s">
        <v>835</v>
      </c>
      <c r="U92" s="1" t="s">
        <v>902</v>
      </c>
      <c r="V92" s="1" t="s">
        <v>1411</v>
      </c>
    </row>
    <row r="93" s="1" customFormat="1" spans="1:22">
      <c r="A93" s="3">
        <v>999228314286291</v>
      </c>
      <c r="B93" s="1" t="s">
        <v>1404</v>
      </c>
      <c r="C93" s="1" t="s">
        <v>1412</v>
      </c>
      <c r="D93" s="1" t="s">
        <v>1413</v>
      </c>
      <c r="E93" s="1" t="s">
        <v>1414</v>
      </c>
      <c r="F93" s="1" t="s">
        <v>824</v>
      </c>
      <c r="G93" s="1" t="s">
        <v>848</v>
      </c>
      <c r="H93" s="1" t="s">
        <v>826</v>
      </c>
      <c r="I93" s="1" t="s">
        <v>1415</v>
      </c>
      <c r="J93" s="1" t="s">
        <v>30</v>
      </c>
      <c r="K93" s="1" t="s">
        <v>1416</v>
      </c>
      <c r="L93" s="1" t="s">
        <v>1416</v>
      </c>
      <c r="M93" s="1" t="s">
        <v>829</v>
      </c>
      <c r="N93" s="1" t="s">
        <v>829</v>
      </c>
      <c r="O93" s="1" t="s">
        <v>830</v>
      </c>
      <c r="P93" s="1" t="s">
        <v>831</v>
      </c>
      <c r="Q93" s="1" t="s">
        <v>832</v>
      </c>
      <c r="R93" s="1" t="s">
        <v>1417</v>
      </c>
      <c r="S93" s="1" t="s">
        <v>834</v>
      </c>
      <c r="T93" s="1" t="s">
        <v>835</v>
      </c>
      <c r="U93" s="1" t="s">
        <v>902</v>
      </c>
      <c r="V93" s="1" t="s">
        <v>858</v>
      </c>
    </row>
    <row r="94" s="1" customFormat="1" spans="1:22">
      <c r="A94" s="3">
        <v>999228314240390</v>
      </c>
      <c r="B94" s="1" t="s">
        <v>1404</v>
      </c>
      <c r="C94" s="1" t="s">
        <v>1418</v>
      </c>
      <c r="D94" s="1" t="s">
        <v>1419</v>
      </c>
      <c r="E94" s="1" t="s">
        <v>1420</v>
      </c>
      <c r="F94" s="1" t="s">
        <v>820</v>
      </c>
      <c r="G94" s="1" t="s">
        <v>848</v>
      </c>
      <c r="H94" s="1" t="s">
        <v>826</v>
      </c>
      <c r="I94" s="1" t="s">
        <v>1421</v>
      </c>
      <c r="J94" s="1" t="s">
        <v>30</v>
      </c>
      <c r="K94" s="1" t="s">
        <v>1422</v>
      </c>
      <c r="L94" s="1" t="s">
        <v>1422</v>
      </c>
      <c r="M94" s="1" t="s">
        <v>829</v>
      </c>
      <c r="N94" s="1" t="s">
        <v>829</v>
      </c>
      <c r="O94" s="1" t="s">
        <v>830</v>
      </c>
      <c r="P94" s="1" t="s">
        <v>831</v>
      </c>
      <c r="Q94" s="1" t="s">
        <v>832</v>
      </c>
      <c r="R94" s="1" t="s">
        <v>1423</v>
      </c>
      <c r="S94" s="1" t="s">
        <v>834</v>
      </c>
      <c r="T94" s="1" t="s">
        <v>835</v>
      </c>
      <c r="U94" s="1" t="s">
        <v>902</v>
      </c>
      <c r="V94" s="1" t="s">
        <v>1424</v>
      </c>
    </row>
    <row r="95" s="1" customFormat="1" spans="1:22">
      <c r="A95" s="3">
        <v>999228312871156</v>
      </c>
      <c r="B95" s="1" t="s">
        <v>1425</v>
      </c>
      <c r="C95" s="1" t="s">
        <v>1426</v>
      </c>
      <c r="D95" s="1" t="s">
        <v>1427</v>
      </c>
      <c r="E95" s="1" t="s">
        <v>1428</v>
      </c>
      <c r="F95" s="1" t="s">
        <v>820</v>
      </c>
      <c r="G95" s="1" t="s">
        <v>825</v>
      </c>
      <c r="H95" s="1" t="s">
        <v>826</v>
      </c>
      <c r="I95" s="1" t="s">
        <v>1429</v>
      </c>
      <c r="J95" s="1" t="s">
        <v>30</v>
      </c>
      <c r="K95" s="1" t="s">
        <v>1430</v>
      </c>
      <c r="L95" s="1" t="s">
        <v>1430</v>
      </c>
      <c r="M95" s="1" t="s">
        <v>829</v>
      </c>
      <c r="N95" s="1" t="s">
        <v>829</v>
      </c>
      <c r="O95" s="1" t="s">
        <v>830</v>
      </c>
      <c r="P95" s="1" t="s">
        <v>831</v>
      </c>
      <c r="Q95" s="1" t="s">
        <v>832</v>
      </c>
      <c r="R95" s="1" t="s">
        <v>1431</v>
      </c>
      <c r="S95" s="1" t="s">
        <v>834</v>
      </c>
      <c r="T95" s="1" t="s">
        <v>835</v>
      </c>
      <c r="U95" s="1" t="s">
        <v>902</v>
      </c>
      <c r="V95" s="1" t="s">
        <v>858</v>
      </c>
    </row>
    <row r="96" s="1" customFormat="1" spans="1:22">
      <c r="A96" s="3">
        <v>999228286167981</v>
      </c>
      <c r="B96" s="1" t="s">
        <v>1432</v>
      </c>
      <c r="C96" s="1" t="s">
        <v>1433</v>
      </c>
      <c r="D96" s="1" t="s">
        <v>1434</v>
      </c>
      <c r="E96" s="1" t="s">
        <v>1435</v>
      </c>
      <c r="F96" s="1" t="s">
        <v>820</v>
      </c>
      <c r="G96" s="1" t="s">
        <v>848</v>
      </c>
      <c r="H96" s="1" t="s">
        <v>826</v>
      </c>
      <c r="I96" s="1" t="s">
        <v>1436</v>
      </c>
      <c r="J96" s="1" t="s">
        <v>30</v>
      </c>
      <c r="K96" s="1" t="s">
        <v>1437</v>
      </c>
      <c r="L96" s="1" t="s">
        <v>1437</v>
      </c>
      <c r="M96" s="1" t="s">
        <v>829</v>
      </c>
      <c r="N96" s="1" t="s">
        <v>829</v>
      </c>
      <c r="O96" s="1" t="s">
        <v>830</v>
      </c>
      <c r="P96" s="1" t="s">
        <v>831</v>
      </c>
      <c r="Q96" s="1" t="s">
        <v>832</v>
      </c>
      <c r="R96" s="1" t="s">
        <v>1438</v>
      </c>
      <c r="S96" s="1" t="s">
        <v>834</v>
      </c>
      <c r="T96" s="1" t="s">
        <v>835</v>
      </c>
      <c r="U96" s="1" t="s">
        <v>902</v>
      </c>
      <c r="V96" s="1" t="s">
        <v>858</v>
      </c>
    </row>
    <row r="97" s="1" customFormat="1" spans="1:22">
      <c r="A97" s="3">
        <v>999228277377801</v>
      </c>
      <c r="B97" s="1" t="s">
        <v>1432</v>
      </c>
      <c r="C97" s="1" t="s">
        <v>1439</v>
      </c>
      <c r="D97" s="1" t="s">
        <v>1440</v>
      </c>
      <c r="E97" s="1" t="s">
        <v>1441</v>
      </c>
      <c r="F97" s="1" t="s">
        <v>820</v>
      </c>
      <c r="G97" s="1" t="s">
        <v>848</v>
      </c>
      <c r="H97" s="1" t="s">
        <v>826</v>
      </c>
      <c r="I97" s="1" t="s">
        <v>1442</v>
      </c>
      <c r="J97" s="1" t="s">
        <v>30</v>
      </c>
      <c r="K97" s="1" t="s">
        <v>1443</v>
      </c>
      <c r="L97" s="1" t="s">
        <v>1443</v>
      </c>
      <c r="M97" s="1" t="s">
        <v>829</v>
      </c>
      <c r="N97" s="1" t="s">
        <v>829</v>
      </c>
      <c r="O97" s="1" t="s">
        <v>830</v>
      </c>
      <c r="P97" s="1" t="s">
        <v>831</v>
      </c>
      <c r="Q97" s="1" t="s">
        <v>832</v>
      </c>
      <c r="R97" s="1" t="s">
        <v>1444</v>
      </c>
      <c r="S97" s="1" t="s">
        <v>834</v>
      </c>
      <c r="T97" s="1" t="s">
        <v>835</v>
      </c>
      <c r="U97" s="1" t="s">
        <v>902</v>
      </c>
      <c r="V97" s="1" t="s">
        <v>858</v>
      </c>
    </row>
    <row r="98" s="1" customFormat="1" spans="1:22">
      <c r="A98" s="3">
        <v>999228277326005</v>
      </c>
      <c r="B98" s="1" t="s">
        <v>1432</v>
      </c>
      <c r="C98" s="1" t="s">
        <v>1445</v>
      </c>
      <c r="D98" s="1" t="s">
        <v>1440</v>
      </c>
      <c r="E98" s="1" t="s">
        <v>1441</v>
      </c>
      <c r="F98" s="1" t="s">
        <v>820</v>
      </c>
      <c r="G98" s="1" t="s">
        <v>848</v>
      </c>
      <c r="H98" s="1" t="s">
        <v>826</v>
      </c>
      <c r="I98" s="1" t="s">
        <v>1442</v>
      </c>
      <c r="J98" s="1" t="s">
        <v>30</v>
      </c>
      <c r="K98" s="1" t="s">
        <v>1443</v>
      </c>
      <c r="L98" s="1" t="s">
        <v>1443</v>
      </c>
      <c r="M98" s="1" t="s">
        <v>829</v>
      </c>
      <c r="N98" s="1" t="s">
        <v>829</v>
      </c>
      <c r="O98" s="1" t="s">
        <v>830</v>
      </c>
      <c r="P98" s="1" t="s">
        <v>831</v>
      </c>
      <c r="Q98" s="1" t="s">
        <v>832</v>
      </c>
      <c r="R98" s="1" t="s">
        <v>1446</v>
      </c>
      <c r="S98" s="1" t="s">
        <v>834</v>
      </c>
      <c r="T98" s="1" t="s">
        <v>835</v>
      </c>
      <c r="U98" s="1" t="s">
        <v>902</v>
      </c>
      <c r="V98" s="1" t="s">
        <v>858</v>
      </c>
    </row>
    <row r="99" s="1" customFormat="1" spans="1:22">
      <c r="A99" s="3">
        <v>999228274555668</v>
      </c>
      <c r="B99" s="1" t="s">
        <v>1432</v>
      </c>
      <c r="C99" s="1" t="s">
        <v>1447</v>
      </c>
      <c r="D99" s="1" t="s">
        <v>1448</v>
      </c>
      <c r="E99" s="1" t="s">
        <v>1449</v>
      </c>
      <c r="F99" s="1" t="s">
        <v>844</v>
      </c>
      <c r="G99" s="1" t="s">
        <v>825</v>
      </c>
      <c r="H99" s="1" t="s">
        <v>826</v>
      </c>
      <c r="I99" s="1" t="s">
        <v>1450</v>
      </c>
      <c r="J99" s="1" t="s">
        <v>30</v>
      </c>
      <c r="K99" s="1" t="s">
        <v>1451</v>
      </c>
      <c r="L99" s="1" t="s">
        <v>1451</v>
      </c>
      <c r="M99" s="1" t="s">
        <v>829</v>
      </c>
      <c r="N99" s="1" t="s">
        <v>829</v>
      </c>
      <c r="O99" s="1" t="s">
        <v>830</v>
      </c>
      <c r="P99" s="1" t="s">
        <v>831</v>
      </c>
      <c r="Q99" s="1" t="s">
        <v>832</v>
      </c>
      <c r="R99" s="1" t="s">
        <v>1452</v>
      </c>
      <c r="S99" s="1" t="s">
        <v>834</v>
      </c>
      <c r="T99" s="1" t="s">
        <v>835</v>
      </c>
      <c r="U99" s="1" t="s">
        <v>902</v>
      </c>
      <c r="V99" s="1" t="s">
        <v>1107</v>
      </c>
    </row>
    <row r="100" s="1" customFormat="1" spans="1:22">
      <c r="A100" s="3">
        <v>999228273927673</v>
      </c>
      <c r="B100" s="1" t="s">
        <v>1453</v>
      </c>
      <c r="C100" s="1" t="s">
        <v>1454</v>
      </c>
      <c r="D100" s="1" t="s">
        <v>1455</v>
      </c>
      <c r="E100" s="1" t="s">
        <v>1456</v>
      </c>
      <c r="F100" s="1" t="s">
        <v>820</v>
      </c>
      <c r="G100" s="1" t="s">
        <v>848</v>
      </c>
      <c r="H100" s="1" t="s">
        <v>826</v>
      </c>
      <c r="I100" s="1" t="s">
        <v>1457</v>
      </c>
      <c r="J100" s="1" t="s">
        <v>30</v>
      </c>
      <c r="K100" s="1" t="s">
        <v>1458</v>
      </c>
      <c r="L100" s="1" t="s">
        <v>1458</v>
      </c>
      <c r="M100" s="1" t="s">
        <v>829</v>
      </c>
      <c r="N100" s="1" t="s">
        <v>829</v>
      </c>
      <c r="O100" s="1" t="s">
        <v>830</v>
      </c>
      <c r="P100" s="1" t="s">
        <v>831</v>
      </c>
      <c r="Q100" s="1" t="s">
        <v>832</v>
      </c>
      <c r="R100" s="1" t="s">
        <v>1459</v>
      </c>
      <c r="S100" s="1" t="s">
        <v>834</v>
      </c>
      <c r="T100" s="1" t="s">
        <v>835</v>
      </c>
      <c r="U100" s="1" t="s">
        <v>836</v>
      </c>
      <c r="V100" s="1" t="s">
        <v>837</v>
      </c>
    </row>
    <row r="101" s="1" customFormat="1" spans="1:22">
      <c r="A101" s="3">
        <v>999228273652665</v>
      </c>
      <c r="B101" s="1" t="s">
        <v>1453</v>
      </c>
      <c r="C101" s="1" t="s">
        <v>1460</v>
      </c>
      <c r="D101" s="1" t="s">
        <v>1461</v>
      </c>
      <c r="E101" s="1" t="s">
        <v>1462</v>
      </c>
      <c r="F101" s="1" t="s">
        <v>824</v>
      </c>
      <c r="G101" s="1" t="s">
        <v>848</v>
      </c>
      <c r="H101" s="1" t="s">
        <v>826</v>
      </c>
      <c r="I101" s="1" t="s">
        <v>1463</v>
      </c>
      <c r="J101" s="1" t="s">
        <v>30</v>
      </c>
      <c r="K101" s="1" t="s">
        <v>1464</v>
      </c>
      <c r="L101" s="1" t="s">
        <v>1464</v>
      </c>
      <c r="M101" s="1" t="s">
        <v>829</v>
      </c>
      <c r="N101" s="1" t="s">
        <v>829</v>
      </c>
      <c r="O101" s="1" t="s">
        <v>830</v>
      </c>
      <c r="P101" s="1" t="s">
        <v>831</v>
      </c>
      <c r="Q101" s="1" t="s">
        <v>832</v>
      </c>
      <c r="R101" s="1" t="s">
        <v>1465</v>
      </c>
      <c r="S101" s="1" t="s">
        <v>834</v>
      </c>
      <c r="T101" s="1" t="s">
        <v>835</v>
      </c>
      <c r="U101" s="1" t="s">
        <v>902</v>
      </c>
      <c r="V101" s="1" t="s">
        <v>931</v>
      </c>
    </row>
    <row r="102" s="1" customFormat="1" spans="1:22">
      <c r="A102" s="3">
        <v>999228272943693</v>
      </c>
      <c r="B102" s="1" t="s">
        <v>1453</v>
      </c>
      <c r="C102" s="1" t="s">
        <v>1466</v>
      </c>
      <c r="D102" s="1" t="s">
        <v>1467</v>
      </c>
      <c r="E102" s="1" t="s">
        <v>1468</v>
      </c>
      <c r="F102" s="1" t="s">
        <v>848</v>
      </c>
      <c r="G102" s="1" t="s">
        <v>825</v>
      </c>
      <c r="H102" s="1" t="s">
        <v>826</v>
      </c>
      <c r="I102" s="1" t="s">
        <v>1469</v>
      </c>
      <c r="J102" s="1" t="s">
        <v>30</v>
      </c>
      <c r="K102" s="1" t="s">
        <v>1470</v>
      </c>
      <c r="L102" s="1" t="s">
        <v>1470</v>
      </c>
      <c r="M102" s="1" t="s">
        <v>829</v>
      </c>
      <c r="N102" s="1" t="s">
        <v>829</v>
      </c>
      <c r="O102" s="1" t="s">
        <v>830</v>
      </c>
      <c r="P102" s="1" t="s">
        <v>831</v>
      </c>
      <c r="Q102" s="1" t="s">
        <v>832</v>
      </c>
      <c r="R102" s="1" t="s">
        <v>1471</v>
      </c>
      <c r="S102" s="1" t="s">
        <v>834</v>
      </c>
      <c r="T102" s="1" t="s">
        <v>835</v>
      </c>
      <c r="U102" s="1" t="s">
        <v>902</v>
      </c>
      <c r="V102" s="1" t="s">
        <v>1067</v>
      </c>
    </row>
    <row r="103" s="1" customFormat="1" spans="1:22">
      <c r="A103" s="3">
        <v>999228272895904</v>
      </c>
      <c r="B103" s="1" t="s">
        <v>1453</v>
      </c>
      <c r="C103" s="1" t="s">
        <v>1472</v>
      </c>
      <c r="D103" s="1" t="s">
        <v>1473</v>
      </c>
      <c r="E103" s="1" t="s">
        <v>1474</v>
      </c>
      <c r="F103" s="1" t="s">
        <v>824</v>
      </c>
      <c r="G103" s="1" t="s">
        <v>848</v>
      </c>
      <c r="H103" s="1" t="s">
        <v>826</v>
      </c>
      <c r="I103" s="1" t="s">
        <v>1475</v>
      </c>
      <c r="J103" s="1" t="s">
        <v>30</v>
      </c>
      <c r="K103" s="1" t="s">
        <v>1476</v>
      </c>
      <c r="L103" s="1" t="s">
        <v>1476</v>
      </c>
      <c r="M103" s="1" t="s">
        <v>829</v>
      </c>
      <c r="N103" s="1" t="s">
        <v>829</v>
      </c>
      <c r="O103" s="1" t="s">
        <v>830</v>
      </c>
      <c r="P103" s="1" t="s">
        <v>831</v>
      </c>
      <c r="Q103" s="1" t="s">
        <v>832</v>
      </c>
      <c r="R103" s="1" t="s">
        <v>1477</v>
      </c>
      <c r="S103" s="1" t="s">
        <v>834</v>
      </c>
      <c r="T103" s="1" t="s">
        <v>835</v>
      </c>
      <c r="U103" s="1" t="s">
        <v>902</v>
      </c>
      <c r="V103" s="1" t="s">
        <v>1029</v>
      </c>
    </row>
    <row r="104" s="1" customFormat="1" spans="1:22">
      <c r="A104" s="3">
        <v>999228065896048</v>
      </c>
      <c r="B104" s="1" t="s">
        <v>1478</v>
      </c>
      <c r="C104" s="1" t="s">
        <v>1479</v>
      </c>
      <c r="D104" s="1" t="s">
        <v>1480</v>
      </c>
      <c r="E104" s="1" t="s">
        <v>1481</v>
      </c>
      <c r="F104" s="1" t="s">
        <v>824</v>
      </c>
      <c r="G104" s="1" t="s">
        <v>848</v>
      </c>
      <c r="H104" s="1" t="s">
        <v>826</v>
      </c>
      <c r="I104" s="1" t="s">
        <v>1482</v>
      </c>
      <c r="J104" s="1" t="s">
        <v>30</v>
      </c>
      <c r="K104" s="1" t="s">
        <v>1483</v>
      </c>
      <c r="L104" s="1" t="s">
        <v>1483</v>
      </c>
      <c r="M104" s="1" t="s">
        <v>829</v>
      </c>
      <c r="N104" s="1" t="s">
        <v>829</v>
      </c>
      <c r="O104" s="1" t="s">
        <v>830</v>
      </c>
      <c r="P104" s="1" t="s">
        <v>831</v>
      </c>
      <c r="Q104" s="1" t="s">
        <v>832</v>
      </c>
      <c r="R104" s="1" t="s">
        <v>1484</v>
      </c>
      <c r="S104" s="1" t="s">
        <v>834</v>
      </c>
      <c r="T104" s="1" t="s">
        <v>835</v>
      </c>
      <c r="U104" s="1" t="s">
        <v>902</v>
      </c>
      <c r="V104" s="1" t="s">
        <v>931</v>
      </c>
    </row>
    <row r="105" s="1" customFormat="1" spans="1:22">
      <c r="A105" s="3">
        <v>999227435037421</v>
      </c>
      <c r="B105" s="1" t="s">
        <v>1485</v>
      </c>
      <c r="C105" s="1" t="s">
        <v>1486</v>
      </c>
      <c r="D105" s="1" t="s">
        <v>1487</v>
      </c>
      <c r="E105" s="1" t="s">
        <v>1488</v>
      </c>
      <c r="F105" s="1" t="s">
        <v>820</v>
      </c>
      <c r="G105" s="1" t="s">
        <v>848</v>
      </c>
      <c r="H105" s="1" t="s">
        <v>826</v>
      </c>
      <c r="I105" s="1" t="s">
        <v>1489</v>
      </c>
      <c r="J105" s="1" t="s">
        <v>30</v>
      </c>
      <c r="K105" s="1" t="s">
        <v>1490</v>
      </c>
      <c r="L105" s="1" t="s">
        <v>1490</v>
      </c>
      <c r="M105" s="1" t="s">
        <v>829</v>
      </c>
      <c r="N105" s="1" t="s">
        <v>829</v>
      </c>
      <c r="O105" s="1" t="s">
        <v>830</v>
      </c>
      <c r="P105" s="1" t="s">
        <v>831</v>
      </c>
      <c r="Q105" s="1" t="s">
        <v>832</v>
      </c>
      <c r="R105" s="1" t="s">
        <v>1491</v>
      </c>
      <c r="S105" s="1" t="s">
        <v>834</v>
      </c>
      <c r="T105" s="1" t="s">
        <v>835</v>
      </c>
      <c r="U105" s="1" t="s">
        <v>902</v>
      </c>
      <c r="V105" s="1" t="s">
        <v>931</v>
      </c>
    </row>
    <row r="106" s="1" customFormat="1" spans="1:22">
      <c r="A106" s="3">
        <v>999227287707069</v>
      </c>
      <c r="B106" s="1" t="s">
        <v>1492</v>
      </c>
      <c r="C106" s="1" t="s">
        <v>1493</v>
      </c>
      <c r="D106" s="1" t="s">
        <v>1494</v>
      </c>
      <c r="E106" s="1" t="s">
        <v>1495</v>
      </c>
      <c r="F106" s="1" t="s">
        <v>820</v>
      </c>
      <c r="G106" s="1" t="s">
        <v>825</v>
      </c>
      <c r="H106" s="1" t="s">
        <v>826</v>
      </c>
      <c r="I106" s="1" t="s">
        <v>1496</v>
      </c>
      <c r="J106" s="1" t="s">
        <v>30</v>
      </c>
      <c r="K106" s="1" t="s">
        <v>1497</v>
      </c>
      <c r="L106" s="1" t="s">
        <v>1497</v>
      </c>
      <c r="M106" s="1" t="s">
        <v>829</v>
      </c>
      <c r="N106" s="1" t="s">
        <v>829</v>
      </c>
      <c r="O106" s="1" t="s">
        <v>830</v>
      </c>
      <c r="P106" s="1" t="s">
        <v>831</v>
      </c>
      <c r="Q106" s="1" t="s">
        <v>832</v>
      </c>
      <c r="R106" s="1" t="s">
        <v>1498</v>
      </c>
      <c r="S106" s="1" t="s">
        <v>834</v>
      </c>
      <c r="T106" s="1" t="s">
        <v>835</v>
      </c>
      <c r="U106" s="1" t="s">
        <v>902</v>
      </c>
      <c r="V106" s="1" t="s">
        <v>1006</v>
      </c>
    </row>
    <row r="107" s="1" customFormat="1" spans="1:22">
      <c r="A107" s="3">
        <v>999227192492581</v>
      </c>
      <c r="B107" s="1" t="s">
        <v>1499</v>
      </c>
      <c r="C107" s="1" t="s">
        <v>1500</v>
      </c>
      <c r="D107" s="1" t="s">
        <v>1289</v>
      </c>
      <c r="E107" s="1" t="s">
        <v>1501</v>
      </c>
      <c r="F107" s="1" t="s">
        <v>848</v>
      </c>
      <c r="G107" s="1" t="s">
        <v>825</v>
      </c>
      <c r="H107" s="1" t="s">
        <v>826</v>
      </c>
      <c r="I107" s="1" t="s">
        <v>1502</v>
      </c>
      <c r="J107" s="1" t="s">
        <v>30</v>
      </c>
      <c r="K107" s="1" t="s">
        <v>1503</v>
      </c>
      <c r="L107" s="1" t="s">
        <v>1503</v>
      </c>
      <c r="M107" s="1" t="s">
        <v>829</v>
      </c>
      <c r="N107" s="1" t="s">
        <v>829</v>
      </c>
      <c r="O107" s="1" t="s">
        <v>830</v>
      </c>
      <c r="P107" s="1" t="s">
        <v>831</v>
      </c>
      <c r="Q107" s="1" t="s">
        <v>832</v>
      </c>
      <c r="R107" s="1" t="s">
        <v>1504</v>
      </c>
      <c r="S107" s="1" t="s">
        <v>834</v>
      </c>
      <c r="T107" s="1" t="s">
        <v>835</v>
      </c>
      <c r="U107" s="1" t="s">
        <v>902</v>
      </c>
      <c r="V107" s="1" t="s">
        <v>1006</v>
      </c>
    </row>
    <row r="108" s="1" customFormat="1" spans="1:22">
      <c r="A108" s="3">
        <v>999226832718239</v>
      </c>
      <c r="B108" s="1" t="s">
        <v>1505</v>
      </c>
      <c r="C108" s="1" t="s">
        <v>1506</v>
      </c>
      <c r="D108" s="1" t="s">
        <v>1507</v>
      </c>
      <c r="E108" s="1" t="s">
        <v>1508</v>
      </c>
      <c r="F108" s="1" t="s">
        <v>840</v>
      </c>
      <c r="G108" s="1" t="s">
        <v>848</v>
      </c>
      <c r="H108" s="1" t="s">
        <v>826</v>
      </c>
      <c r="I108" s="1" t="s">
        <v>1509</v>
      </c>
      <c r="J108" s="1" t="s">
        <v>30</v>
      </c>
      <c r="K108" s="1" t="s">
        <v>1510</v>
      </c>
      <c r="L108" s="1" t="s">
        <v>1510</v>
      </c>
      <c r="M108" s="1" t="s">
        <v>829</v>
      </c>
      <c r="N108" s="1" t="s">
        <v>829</v>
      </c>
      <c r="O108" s="1" t="s">
        <v>830</v>
      </c>
      <c r="P108" s="1" t="s">
        <v>831</v>
      </c>
      <c r="Q108" s="1" t="s">
        <v>832</v>
      </c>
      <c r="R108" s="1" t="s">
        <v>1511</v>
      </c>
      <c r="S108" s="1" t="s">
        <v>834</v>
      </c>
      <c r="T108" s="1" t="s">
        <v>835</v>
      </c>
      <c r="U108" s="1" t="s">
        <v>902</v>
      </c>
      <c r="V108" s="1" t="s">
        <v>943</v>
      </c>
    </row>
    <row r="109" s="1" customFormat="1" spans="1:22">
      <c r="A109" s="3">
        <v>999226625596416</v>
      </c>
      <c r="B109" s="1" t="s">
        <v>1512</v>
      </c>
      <c r="C109" s="1" t="s">
        <v>1513</v>
      </c>
      <c r="D109" s="1" t="s">
        <v>1514</v>
      </c>
      <c r="E109" s="1" t="s">
        <v>1515</v>
      </c>
      <c r="F109" s="1" t="s">
        <v>820</v>
      </c>
      <c r="G109" s="1" t="s">
        <v>825</v>
      </c>
      <c r="H109" s="1" t="s">
        <v>826</v>
      </c>
      <c r="I109" s="1" t="s">
        <v>1516</v>
      </c>
      <c r="J109" s="1" t="s">
        <v>30</v>
      </c>
      <c r="K109" s="1" t="s">
        <v>1517</v>
      </c>
      <c r="L109" s="1" t="s">
        <v>1517</v>
      </c>
      <c r="M109" s="1" t="s">
        <v>829</v>
      </c>
      <c r="N109" s="1" t="s">
        <v>829</v>
      </c>
      <c r="O109" s="1" t="s">
        <v>830</v>
      </c>
      <c r="P109" s="1" t="s">
        <v>831</v>
      </c>
      <c r="Q109" s="1" t="s">
        <v>832</v>
      </c>
      <c r="R109" s="1" t="s">
        <v>1518</v>
      </c>
      <c r="S109" s="1" t="s">
        <v>834</v>
      </c>
      <c r="T109" s="1" t="s">
        <v>835</v>
      </c>
      <c r="U109" s="1" t="s">
        <v>902</v>
      </c>
      <c r="V109" s="1" t="s">
        <v>943</v>
      </c>
    </row>
    <row r="110" s="1" customFormat="1" spans="1:22">
      <c r="A110" s="3">
        <v>999225417250528</v>
      </c>
      <c r="B110" s="1" t="s">
        <v>1519</v>
      </c>
      <c r="C110" s="1" t="s">
        <v>1520</v>
      </c>
      <c r="D110" s="1" t="s">
        <v>1521</v>
      </c>
      <c r="E110" s="1" t="s">
        <v>1522</v>
      </c>
      <c r="F110" s="1" t="s">
        <v>847</v>
      </c>
      <c r="G110" s="1" t="s">
        <v>825</v>
      </c>
      <c r="H110" s="1" t="s">
        <v>826</v>
      </c>
      <c r="I110" s="1" t="s">
        <v>1523</v>
      </c>
      <c r="J110" s="1" t="s">
        <v>30</v>
      </c>
      <c r="K110" s="1" t="s">
        <v>1524</v>
      </c>
      <c r="L110" s="1" t="s">
        <v>1524</v>
      </c>
      <c r="M110" s="1" t="s">
        <v>829</v>
      </c>
      <c r="N110" s="1" t="s">
        <v>829</v>
      </c>
      <c r="O110" s="1" t="s">
        <v>830</v>
      </c>
      <c r="P110" s="1" t="s">
        <v>831</v>
      </c>
      <c r="Q110" s="1" t="s">
        <v>832</v>
      </c>
      <c r="R110" s="1" t="s">
        <v>1525</v>
      </c>
      <c r="S110" s="1" t="s">
        <v>834</v>
      </c>
      <c r="T110" s="1" t="s">
        <v>835</v>
      </c>
      <c r="U110" s="1" t="s">
        <v>836</v>
      </c>
      <c r="V110" s="1" t="s">
        <v>858</v>
      </c>
    </row>
    <row r="111" s="1" customFormat="1" spans="1:22">
      <c r="A111" s="3">
        <v>999225078888225</v>
      </c>
      <c r="B111" s="1" t="s">
        <v>1526</v>
      </c>
      <c r="C111" s="1" t="s">
        <v>1527</v>
      </c>
      <c r="D111" s="1" t="s">
        <v>1528</v>
      </c>
      <c r="E111" s="1" t="s">
        <v>1529</v>
      </c>
      <c r="F111" s="1" t="s">
        <v>847</v>
      </c>
      <c r="G111" s="1" t="s">
        <v>848</v>
      </c>
      <c r="H111" s="1" t="s">
        <v>826</v>
      </c>
      <c r="I111" s="1" t="s">
        <v>1530</v>
      </c>
      <c r="J111" s="1" t="s">
        <v>30</v>
      </c>
      <c r="K111" s="1" t="s">
        <v>1531</v>
      </c>
      <c r="L111" s="1" t="s">
        <v>1531</v>
      </c>
      <c r="M111" s="1" t="s">
        <v>829</v>
      </c>
      <c r="N111" s="1" t="s">
        <v>829</v>
      </c>
      <c r="O111" s="1" t="s">
        <v>830</v>
      </c>
      <c r="P111" s="1" t="s">
        <v>831</v>
      </c>
      <c r="Q111" s="1" t="s">
        <v>832</v>
      </c>
      <c r="R111" s="1" t="s">
        <v>1532</v>
      </c>
      <c r="S111" s="1" t="s">
        <v>834</v>
      </c>
      <c r="T111" s="1" t="s">
        <v>835</v>
      </c>
      <c r="U111" s="1" t="s">
        <v>902</v>
      </c>
      <c r="V111" s="1" t="s">
        <v>1533</v>
      </c>
    </row>
    <row r="112" s="1" customFormat="1" spans="1:22">
      <c r="A112" s="3">
        <v>999224540596646</v>
      </c>
      <c r="B112" s="1" t="s">
        <v>1534</v>
      </c>
      <c r="C112" s="1" t="s">
        <v>1535</v>
      </c>
      <c r="D112" s="1" t="s">
        <v>1536</v>
      </c>
      <c r="E112" s="1" t="s">
        <v>1537</v>
      </c>
      <c r="F112" s="1" t="s">
        <v>820</v>
      </c>
      <c r="G112" s="1" t="s">
        <v>848</v>
      </c>
      <c r="H112" s="1" t="s">
        <v>826</v>
      </c>
      <c r="I112" s="1" t="s">
        <v>1538</v>
      </c>
      <c r="J112" s="1" t="s">
        <v>30</v>
      </c>
      <c r="K112" s="1" t="s">
        <v>1539</v>
      </c>
      <c r="L112" s="1" t="s">
        <v>1539</v>
      </c>
      <c r="M112" s="1" t="s">
        <v>829</v>
      </c>
      <c r="N112" s="1" t="s">
        <v>829</v>
      </c>
      <c r="O112" s="1" t="s">
        <v>830</v>
      </c>
      <c r="P112" s="1" t="s">
        <v>831</v>
      </c>
      <c r="Q112" s="1" t="s">
        <v>832</v>
      </c>
      <c r="R112" s="1" t="s">
        <v>1540</v>
      </c>
      <c r="S112" s="1" t="s">
        <v>834</v>
      </c>
      <c r="T112" s="1" t="s">
        <v>835</v>
      </c>
      <c r="U112" s="1" t="s">
        <v>836</v>
      </c>
      <c r="V112" s="1" t="s">
        <v>858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2023-12-25T02:58:07Z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