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<sst xmlns="http://schemas.openxmlformats.org/spreadsheetml/2006/main" count="5765" uniqueCount="1811">
  <si>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</si>
  <si>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</si>
  <si>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</si>
  <si>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</si>
  <si>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</si>
  <si>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</si>
  <si>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</si>
  <si>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</si>
  <si>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</si>
  <si>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</si>
  <si>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</si>
  <si>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</si>
  <si>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</si>
  <si>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</si>
  <si>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</si>
  <si>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</si>
  <si>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</si>
  <si>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</si>
  <si>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</si>
  <si>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</si>
  <si>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</si>
  <si>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</si>
  <si>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</si>
  <si>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</si>
  <si>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</si>
  <si>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999222855597840	</t>
  </si>
  <si>
    <t>Ctrip</t>
  </si>
  <si>
    <t>正常</t>
  </si>
  <si>
    <t>[大叻]高尔夫山谷酒店(Golf Valley Hotel)(104658311)</t>
  </si>
  <si>
    <t>高级双床房(至少提前30天预订)&lt;双人入住&gt;&lt;双早&gt;</t>
  </si>
  <si>
    <t>CNY</t>
  </si>
  <si>
    <t>Nhuoc Kim/Thi,Nhuoc Kim/Thi</t>
  </si>
  <si>
    <t>CA2019231228CNY</t>
  </si>
  <si>
    <t>未提现</t>
  </si>
  <si>
    <t>携程开票</t>
  </si>
  <si>
    <t xml:space="preserve">3052907	</t>
  </si>
  <si>
    <t xml:space="preserve">104098	</t>
  </si>
  <si>
    <t xml:space="preserve">999222856735184	</t>
  </si>
  <si>
    <t xml:space="preserve">3053216	</t>
  </si>
  <si>
    <t xml:space="preserve">	</t>
  </si>
  <si>
    <t>取消</t>
  </si>
  <si>
    <t xml:space="preserve">999224837694049	</t>
  </si>
  <si>
    <t>[迪拜]派拉蒙市中心酒店(Paramount Hotel Midtown)(98510651)</t>
  </si>
  <si>
    <t>城景房(至少提前45天预订)&lt;双人入住&gt;&lt;双早&gt;</t>
  </si>
  <si>
    <t>TAYSHYDLER/OLEKSANDR</t>
  </si>
  <si>
    <t xml:space="preserve">3520839	</t>
  </si>
  <si>
    <t xml:space="preserve">6143152	</t>
  </si>
  <si>
    <t xml:space="preserve">999225524615062	</t>
  </si>
  <si>
    <t>[吉隆坡]吉隆坡皇家朱兰酒店(Royale Chulan Kuala Lumpur)(5280527)</t>
  </si>
  <si>
    <t>高级房&lt;三人入住&gt;&lt;早餐&gt;</t>
  </si>
  <si>
    <t>LIEW/HON VOON</t>
  </si>
  <si>
    <t xml:space="preserve">3672954	</t>
  </si>
  <si>
    <t xml:space="preserve">10010679460	</t>
  </si>
  <si>
    <t xml:space="preserve">999226054198174	</t>
  </si>
  <si>
    <t>[多哈]苏克瓦齐夫精品酒店 - 蒂沃利(Souq Waqif Boutique Hotels - Tivoli)(103992112)</t>
  </si>
  <si>
    <t>纳吉德标准房&lt;双人入住&gt;&lt;无早&gt;</t>
  </si>
  <si>
    <t>ALSALKINI/ANAS,ROCKEL/ALENA</t>
  </si>
  <si>
    <t xml:space="preserve">3783375	</t>
  </si>
  <si>
    <t xml:space="preserve">9227236	</t>
  </si>
  <si>
    <t xml:space="preserve">999226182975685	</t>
  </si>
  <si>
    <t>[碧瑶]勒莫奈酒店(Le Monet Hotel)(28356267)</t>
  </si>
  <si>
    <t>豪华两张双人床房(至少提前1天预订)&lt;双人入住&gt;&lt;双早&gt;</t>
  </si>
  <si>
    <t>De Guia Scanella/Dorotea,De Guia Scanella/Dorotea</t>
  </si>
  <si>
    <t xml:space="preserve">3809213	</t>
  </si>
  <si>
    <t xml:space="preserve">999226706213556	</t>
  </si>
  <si>
    <t>[哥打京那巴鲁]哥打京那巴鲁梦想酒店(Dreamtel Kota Kinabalu)(28556096)</t>
  </si>
  <si>
    <t>高级双人房&lt;特惠&gt;&lt;双人入住&gt;&lt;无早&gt;</t>
  </si>
  <si>
    <t>CHUANG SHU-CHEN</t>
  </si>
  <si>
    <t xml:space="preserve">999226798572276	</t>
  </si>
  <si>
    <t>[杭东]美憬阁索菲特清迈沃伦塔高级度假村(Veranda High Resort Chiang Mai - MGallery)(5439348)</t>
  </si>
  <si>
    <t>山谷豪华静谧特大床房(至少连住2晚及以上)&lt;双人入住&gt;&lt;不适用泰国客人&gt;&lt;双早&gt;</t>
  </si>
  <si>
    <t>KIM/YEONSU</t>
  </si>
  <si>
    <t xml:space="preserve">3941285	</t>
  </si>
  <si>
    <t xml:space="preserve">999226845044729	</t>
  </si>
  <si>
    <t>[普吉岛]普吉岛洲际丁索别墅度假村(Dinso Resort &amp; Villas Phuket, an IHG Hotel)(28676810)</t>
  </si>
  <si>
    <t>2卧转角套房(至少连住2晚及以上)&lt;四人入住&gt;&lt;特价促销&gt;&lt;早餐&gt;</t>
  </si>
  <si>
    <t>SHEN/YUN CHENG</t>
  </si>
  <si>
    <t xml:space="preserve">3952123	</t>
  </si>
  <si>
    <t xml:space="preserve">161146	</t>
  </si>
  <si>
    <t xml:space="preserve">999227098843574	</t>
  </si>
  <si>
    <t>[邦劳]莫达拉海滩度假酒店(Modala Beach Resort)(97897180)</t>
  </si>
  <si>
    <t>兰陶海洋房&lt;特价大促销&gt;&lt;四人入住&gt;&lt;早餐&gt;</t>
  </si>
  <si>
    <t>OLIMBERIO/MA HELEENA ELLAINE</t>
  </si>
  <si>
    <t xml:space="preserve">4001076	</t>
  </si>
  <si>
    <t xml:space="preserve">999227099410492	</t>
  </si>
  <si>
    <t>[曼谷]素坤逸套房酒店(Sukhumvit Suites Hotel)(111958736)</t>
  </si>
  <si>
    <t>高级特大床房(至少提前30天预订)&lt;双人入住&gt;&lt;无早&gt;</t>
  </si>
  <si>
    <t>Michelle/Koh,Michelle/Koh</t>
  </si>
  <si>
    <t xml:space="preserve">4001558	</t>
  </si>
  <si>
    <t xml:space="preserve">290920231	</t>
  </si>
  <si>
    <t xml:space="preserve">999227102015183	</t>
  </si>
  <si>
    <t>[曼谷]沙吞伊斯汀大酒店(Eastin Grand Hotel Sathorn)(5014959)</t>
  </si>
  <si>
    <t>高级天空房&lt;今日特价 &gt;&lt;双人入住&gt;&lt;双早&gt;</t>
  </si>
  <si>
    <t>TAN/JUN YIH</t>
  </si>
  <si>
    <t xml:space="preserve">4003359	</t>
  </si>
  <si>
    <t xml:space="preserve">486027	</t>
  </si>
  <si>
    <t xml:space="preserve">999227171613429	</t>
  </si>
  <si>
    <t>高级房&lt;今日特价 &gt;&lt;双人入住&gt;&lt;双早&gt;</t>
  </si>
  <si>
    <t>Lee/Kiyeon</t>
  </si>
  <si>
    <t xml:space="preserve">4012380	</t>
  </si>
  <si>
    <t xml:space="preserve">486220	</t>
  </si>
  <si>
    <t xml:space="preserve">999227171657251	</t>
  </si>
  <si>
    <t xml:space="preserve">4012386	</t>
  </si>
  <si>
    <t xml:space="preserve">486216	</t>
  </si>
  <si>
    <t xml:space="preserve">999227189936750	</t>
  </si>
  <si>
    <t>[芭堤雅]芭堤雅大中心点(Grande Centre Point Pattaya)(23791733)</t>
  </si>
  <si>
    <t>海景豪华房-大床(至少连住2晚及以上)&lt;今日特价 &gt;&lt;双人入住&gt;&lt;不适用泰国客人&gt;&lt;双早&gt;</t>
  </si>
  <si>
    <t>LAM/TSZ KWAN TOBBY,MAK/WING KEI,MAK/YUN KWAN</t>
  </si>
  <si>
    <t xml:space="preserve">4021500	</t>
  </si>
  <si>
    <t xml:space="preserve">203783	</t>
  </si>
  <si>
    <t xml:space="preserve">999227284259571	</t>
  </si>
  <si>
    <t>[曼谷]曼谷盛泰乐水门酒店(Centara Watergate Pavillion Hotel Bangkok)(4733674)</t>
  </si>
  <si>
    <t>豪华家庭公寓&lt;特惠专享&gt;&lt;双人入住&gt;&lt;仅适用亚洲客人&gt;&lt;双早&gt;</t>
  </si>
  <si>
    <t>TERRY LIM/AIK XIANG</t>
  </si>
  <si>
    <t xml:space="preserve">4032785	</t>
  </si>
  <si>
    <t xml:space="preserve">262591	</t>
  </si>
  <si>
    <t xml:space="preserve">999227334324899	</t>
  </si>
  <si>
    <t>[曼谷]曼谷素坤逸怡思得酒店(INNSiDE by Meliá Bangkok Sukhumvit)(112510496)</t>
  </si>
  <si>
    <t>因赛德房(至少连住2晚及以上)&lt;双人入住&gt;&lt;适用于非中国/菲律宾客人&gt;&lt;双早&gt;</t>
  </si>
  <si>
    <t>TOUBAL/VIRGINIE</t>
  </si>
  <si>
    <t xml:space="preserve">4052144	</t>
  </si>
  <si>
    <t xml:space="preserve">1376900	</t>
  </si>
  <si>
    <t xml:space="preserve">999227342131533	</t>
  </si>
  <si>
    <t>[新加坡]史丹佛瑞士酒店(Swissotel the Stamford)(1611379)</t>
  </si>
  <si>
    <t>尊贵两张双人床房(连住3晚及以上)&lt;双人入住&gt;&lt;双早&gt;</t>
  </si>
  <si>
    <t>LALY/INDERPAL</t>
  </si>
  <si>
    <t xml:space="preserve">4056639	</t>
  </si>
  <si>
    <t xml:space="preserve">41910761	</t>
  </si>
  <si>
    <t xml:space="preserve">999227981945077	</t>
  </si>
  <si>
    <t>[新加坡]薰衣草 V 酒店(V Hotel Lavender)(3455999)</t>
  </si>
  <si>
    <t>三人间&lt;特惠&gt;&lt;三人入住&gt;&lt;适用于除印度及次大陆国家客人&gt;&lt;无早&gt;</t>
  </si>
  <si>
    <t>WIJAYA/UNTUNG KERTA</t>
  </si>
  <si>
    <t xml:space="preserve">4094380	</t>
  </si>
  <si>
    <t xml:space="preserve">328426731	</t>
  </si>
  <si>
    <t xml:space="preserve">999228002522719	</t>
  </si>
  <si>
    <t>[普吉岛]普吉岛芭东美爵大酒店(Grand Mercure Phuket Patong)(3627889)</t>
  </si>
  <si>
    <t>高级特大床房&lt;特惠&gt;&lt;双人入住&gt;&lt;双早&gt;</t>
  </si>
  <si>
    <t>SUNG/KIN KEI,YANG/LIRONG</t>
  </si>
  <si>
    <t xml:space="preserve">4100261	</t>
  </si>
  <si>
    <t xml:space="preserve">704207	</t>
  </si>
  <si>
    <t xml:space="preserve">999228009078949	</t>
  </si>
  <si>
    <t>WONG/WING LAAM,CHUN/KIN CHUNG</t>
  </si>
  <si>
    <t xml:space="preserve">4102395	</t>
  </si>
  <si>
    <t xml:space="preserve">206674	</t>
  </si>
  <si>
    <t xml:space="preserve">999228009189402	</t>
  </si>
  <si>
    <t>LI/LI PING,YUEN/YING WAI</t>
  </si>
  <si>
    <t xml:space="preserve">4102414	</t>
  </si>
  <si>
    <t xml:space="preserve">206672	</t>
  </si>
  <si>
    <t xml:space="preserve">999228065130421	</t>
  </si>
  <si>
    <t>[曼谷]曼谷暹罗智选假日酒店(Holiday Inn Express Bangkok Siam, an IHG Hotel)(28597730)</t>
  </si>
  <si>
    <t>标准房 禁烟(至少连住2晚及以上)&lt;双人入住&gt;&lt;中宾&gt;&lt;双早&gt;</t>
  </si>
  <si>
    <t>YEH/ZHEN</t>
  </si>
  <si>
    <t xml:space="preserve">4115408	</t>
  </si>
  <si>
    <t xml:space="preserve">49467574	</t>
  </si>
  <si>
    <t xml:space="preserve">999228234555732	</t>
  </si>
  <si>
    <t>[芭堤雅]帕亚酒店(Payaa Hotel)(112486093)</t>
  </si>
  <si>
    <t>豪华至尊大床房(连住3晚及以上)&lt;双人入住&gt;&lt;无早&gt;</t>
  </si>
  <si>
    <t>LEE/MUI FONG</t>
  </si>
  <si>
    <t xml:space="preserve">4158763	</t>
  </si>
  <si>
    <t xml:space="preserve">RR#2310999	</t>
  </si>
  <si>
    <t xml:space="preserve">999228238025413	</t>
  </si>
  <si>
    <t>[芽庄]芽庄喜来登酒店(Sheraton Nha Trang Hotel &amp; Spa)(4119524)</t>
  </si>
  <si>
    <t>客房，1张特大床，海景&lt;双人入住&gt;&lt;双早&gt;</t>
  </si>
  <si>
    <t>RHO/SEUNGCHEOL</t>
  </si>
  <si>
    <t xml:space="preserve">4160947	</t>
  </si>
  <si>
    <t xml:space="preserve">87329760	</t>
  </si>
  <si>
    <t xml:space="preserve">999228262227988	</t>
  </si>
  <si>
    <t>CHAN/RAYMOND</t>
  </si>
  <si>
    <t xml:space="preserve">4166354	</t>
  </si>
  <si>
    <t xml:space="preserve">41923300	</t>
  </si>
  <si>
    <t xml:space="preserve">999228280077726	</t>
  </si>
  <si>
    <t>[曼谷]宜必思曼谷素坤逸24店(Ibis Bangkok Sukhumvit 24)(112895538)</t>
  </si>
  <si>
    <t>标准房 1张大床(至少提前3天预订)(至少连住2晚及以上)&lt;双人入住&gt;&lt;中宾&gt;&lt;双早&gt;</t>
  </si>
  <si>
    <t>LO/WING YU,PANG/FUNG CHING</t>
  </si>
  <si>
    <t xml:space="preserve">4174973	</t>
  </si>
  <si>
    <t xml:space="preserve">9017819	</t>
  </si>
  <si>
    <t xml:space="preserve">999228280185819	</t>
  </si>
  <si>
    <t>标准房 2张单人床(至少提前3天预订)(至少连住2晚及以上)&lt;双人入住&gt;&lt;中宾&gt;&lt;双早&gt;</t>
  </si>
  <si>
    <t>CHAN/SHUK FAN,PANG/KWOK WAH</t>
  </si>
  <si>
    <t xml:space="preserve">4174996	</t>
  </si>
  <si>
    <t xml:space="preserve">9017817	</t>
  </si>
  <si>
    <t xml:space="preserve">999228281219870	</t>
  </si>
  <si>
    <t>[芭堤雅]芭提雅格兰德中心大酒店(Grande Centre Point Pattaya)(23791733)</t>
  </si>
  <si>
    <t>海景豪华转角房-双床(至少连住2晚及以上)&lt;限量特价&gt;&lt;双人入住&gt;&lt;不适用泰国客人&gt;&lt;双早&gt;</t>
  </si>
  <si>
    <t>JEONG/YONGSEOB</t>
  </si>
  <si>
    <t xml:space="preserve">4175380	</t>
  </si>
  <si>
    <t xml:space="preserve">208673	</t>
  </si>
  <si>
    <t xml:space="preserve">999228282048330	</t>
  </si>
  <si>
    <t>[普吉岛]拉威棕榈滩度假酒店(Rawai Palm Beach Resort)(4398832)</t>
  </si>
  <si>
    <t>高级池景房&lt;限时抢购&gt;&lt;超值特惠&gt;&lt;双人入住&gt;&lt;双早&gt;</t>
  </si>
  <si>
    <t>Phirani/Abhinav</t>
  </si>
  <si>
    <t xml:space="preserve">4175753	</t>
  </si>
  <si>
    <t xml:space="preserve">Sineenuch	</t>
  </si>
  <si>
    <t xml:space="preserve">999228318010493	</t>
  </si>
  <si>
    <t>尊贵港景两张双人床房(连住3晚及以上)&lt;双人入住&gt;&lt;双早&gt;</t>
  </si>
  <si>
    <t>CHAN/CHI MAN,CHEONG/IN NENG</t>
  </si>
  <si>
    <t xml:space="preserve">4191132	</t>
  </si>
  <si>
    <t xml:space="preserve">41925562	</t>
  </si>
  <si>
    <t xml:space="preserve">999228329965830	</t>
  </si>
  <si>
    <t>[巴彦勒巴]槟城国际会展中心阿玛瑞酒店(Amari Spice Penang)(112892590)</t>
  </si>
  <si>
    <t>豪华特大床房&lt;双人入住&gt;&lt;无早&gt;</t>
  </si>
  <si>
    <t>PANG/KING SANG ALAN,LAW/SING CHING</t>
  </si>
  <si>
    <t xml:space="preserve">4197214	</t>
  </si>
  <si>
    <t xml:space="preserve">334806618	</t>
  </si>
  <si>
    <t xml:space="preserve">999228344612844	</t>
  </si>
  <si>
    <t>ZHENG/XIAOLEI,LEE/KA HANG</t>
  </si>
  <si>
    <t xml:space="preserve">4206144	</t>
  </si>
  <si>
    <t xml:space="preserve">41925483	</t>
  </si>
  <si>
    <t xml:space="preserve">28345597848	</t>
  </si>
  <si>
    <t>[首尔]首尔世贸中心洲际酒店(InterContinental Seoul COEX, an IHG Hotel)(2650606)</t>
  </si>
  <si>
    <t>寺庙景经典特大床房(至少连住2晚及以上)&lt;今日特价 &gt;&lt;双人入住&gt;&lt;不适用韩国客人&gt;&lt;无早&gt;&lt; DLTZ &gt;</t>
  </si>
  <si>
    <t>ZHAO/KEXIN</t>
  </si>
  <si>
    <t xml:space="preserve">4206504	</t>
  </si>
  <si>
    <t xml:space="preserve">4328136	</t>
  </si>
  <si>
    <t xml:space="preserve">999228349837285	</t>
  </si>
  <si>
    <t>[哥打京那巴鲁]莫诺科洛精品酒店(Monocolo Boutique Hotel)(110109406)</t>
  </si>
  <si>
    <t>豪华房间&lt;三人入住&gt;&lt;无早&gt;</t>
  </si>
  <si>
    <t>GECK HWA/ONN,GECK HWA/ONN</t>
  </si>
  <si>
    <t xml:space="preserve">4208207	</t>
  </si>
  <si>
    <t xml:space="preserve">P2311070458U-009214-F01	</t>
  </si>
  <si>
    <t xml:space="preserve">999228349954607	</t>
  </si>
  <si>
    <t>尊贵港景两张双人床房(连住3晚及以上)&lt;三人入住&gt;&lt;早餐&gt;</t>
  </si>
  <si>
    <t>YIU/CHI YAU</t>
  </si>
  <si>
    <t xml:space="preserve">4208229	</t>
  </si>
  <si>
    <t xml:space="preserve">41925561	</t>
  </si>
  <si>
    <t xml:space="preserve">999228359481197	</t>
  </si>
  <si>
    <t>[曼谷]洲至奢选曼谷新浩中央酒店(Sindhorn Midtown Hotel Bangkok, Vignette Collection - an IHG Hotel)(88933689)</t>
  </si>
  <si>
    <t>甄选特大床房&lt;特惠专享&gt;&lt;三人入住&gt;&lt;中宾&gt;&lt;早餐&gt;</t>
  </si>
  <si>
    <t>FONG/CHI WAI,LAI/KAM IEONG,LAI/KUAN PANG</t>
  </si>
  <si>
    <t xml:space="preserve">4212812	</t>
  </si>
  <si>
    <t xml:space="preserve">1187553	</t>
  </si>
  <si>
    <t xml:space="preserve">999228365498797	</t>
  </si>
  <si>
    <t>yoon/ji hye,kim/min gu</t>
  </si>
  <si>
    <t xml:space="preserve">4216494	</t>
  </si>
  <si>
    <t xml:space="preserve">74338327	</t>
  </si>
  <si>
    <t xml:space="preserve">999228393077412	</t>
  </si>
  <si>
    <t>[哥打京那巴鲁]亚庇凯城酒店(Promenade Hotel Kota Kinabalu)(26353811)</t>
  </si>
  <si>
    <t>城景高级房&lt;特惠房&gt;&lt;双人入住&gt;&lt;双早&gt;</t>
  </si>
  <si>
    <t>CHONG/LEE LING</t>
  </si>
  <si>
    <t xml:space="preserve">4226254	</t>
  </si>
  <si>
    <t xml:space="preserve">RC0800	</t>
  </si>
  <si>
    <t xml:space="preserve">999228393576172	</t>
  </si>
  <si>
    <t>[曼谷]素坤逸 6 巷希鲁斯套房 - 康帕斯酒店集团(Citrus Suites Sukhumvit 6 by Compass Hospitality)(28680086)</t>
  </si>
  <si>
    <t>豪华一室双床房&lt;双人入住&gt;&lt;无早&gt;</t>
  </si>
  <si>
    <t>Wragg/Neil</t>
  </si>
  <si>
    <t xml:space="preserve">4226438	</t>
  </si>
  <si>
    <t xml:space="preserve">50725	</t>
  </si>
  <si>
    <t xml:space="preserve">28395223202	</t>
  </si>
  <si>
    <t>[阿尔达夫拉]盖斯尔奥萨拉安纳塔拉沙漠度假酒店(Anantara Qasr Al Sarab Desert Resort)(108692969)</t>
  </si>
  <si>
    <t>豪华露台房(至少提前30天预订)&lt;双人入住&gt;&lt;适用于非阿联酋客人&gt;&lt;双早&gt;</t>
  </si>
  <si>
    <t>QI/YAOLIANG</t>
  </si>
  <si>
    <t xml:space="preserve">4227422	</t>
  </si>
  <si>
    <t xml:space="preserve">17390777	</t>
  </si>
  <si>
    <t xml:space="preserve">999228442974303	</t>
  </si>
  <si>
    <t>[芭堤雅]芭堤雅盛捷酒店(Somerset Pattaya)(106796888)</t>
  </si>
  <si>
    <t>标准双床房(至少连住2晚及以上)&lt;双人入住&gt;&lt;不适用泰国客人&gt;&lt;双早&gt;</t>
  </si>
  <si>
    <t>WONG/HUNG CHAI</t>
  </si>
  <si>
    <t xml:space="preserve">4244067	</t>
  </si>
  <si>
    <t xml:space="preserve">10839659	</t>
  </si>
  <si>
    <t xml:space="preserve">999228443250189	</t>
  </si>
  <si>
    <t>[维川]会安南岸新世界酒店(New World Hoiana Hotel Vietnam)(109375120)</t>
  </si>
  <si>
    <t>豪华特大床房&lt;特别促销&gt;&lt;双人入住&gt;&lt;双早&gt;</t>
  </si>
  <si>
    <t>LOU/CHI SAN</t>
  </si>
  <si>
    <t xml:space="preserve">4244603	</t>
  </si>
  <si>
    <t xml:space="preserve">1349323	</t>
  </si>
  <si>
    <t xml:space="preserve">999228445177925	</t>
  </si>
  <si>
    <t>[甲抛峇底]贝塔姆水上乐园度假村(Bertam Resort, Penang)(112772881)</t>
  </si>
  <si>
    <t>高级特大床房&lt;特惠&gt;&lt;双人入住&gt;&lt;无早&gt;</t>
  </si>
  <si>
    <t>Basri/Ahmad Tarmizi,Basri/Ahmad Tarmizi</t>
  </si>
  <si>
    <t xml:space="preserve">4247891	</t>
  </si>
  <si>
    <t xml:space="preserve">T004618	</t>
  </si>
  <si>
    <t xml:space="preserve">999228473029107	</t>
  </si>
  <si>
    <t>[富国岛]富国岛梭纳塞贝斯特韦斯特精品酒店(Best Western Premier Sonasea Phu Quoc)(65691179)</t>
  </si>
  <si>
    <t>豪华双床房(至少连住2晚及以上)&lt;三人入住&gt;&lt;仅适用亚洲客人&gt;&lt;早餐&gt;&lt;新酒店礼盒&gt;</t>
  </si>
  <si>
    <t>LEE/KYUNGHEE</t>
  </si>
  <si>
    <t xml:space="preserve">4253932	</t>
  </si>
  <si>
    <t xml:space="preserve">307753	</t>
  </si>
  <si>
    <t xml:space="preserve">999228500701398	</t>
  </si>
  <si>
    <t>尊贵港景特大床房(连住3晚及以上)&lt;双人入住&gt;&lt;双早&gt;</t>
  </si>
  <si>
    <t>SUN/JIA,XING/YUWEI</t>
  </si>
  <si>
    <t xml:space="preserve">4266613	</t>
  </si>
  <si>
    <t xml:space="preserve">TBa	</t>
  </si>
  <si>
    <t xml:space="preserve">999228506876566	</t>
  </si>
  <si>
    <t>[普吉岛]普吉岛海床大酒店(Seabed Grand Hotel Phuket)(81309473)</t>
  </si>
  <si>
    <t>高级房&lt;今日特价 &gt;&lt;双人入住&gt;&lt;无早&gt;</t>
  </si>
  <si>
    <t>Foster/Nomura</t>
  </si>
  <si>
    <t xml:space="preserve">4267991	</t>
  </si>
  <si>
    <t xml:space="preserve">30571	</t>
  </si>
  <si>
    <t xml:space="preserve">999228509271597	</t>
  </si>
  <si>
    <t>豪华家庭连通房(至少连住2晚及以上)&lt;今日特价 &gt;&lt;四人入住&gt;&lt;不适用泰国客人&gt;&lt;早餐&gt;</t>
  </si>
  <si>
    <t>LI/YI,Zhang/Yan,Li/Keying</t>
  </si>
  <si>
    <t xml:space="preserve">4268685	</t>
  </si>
  <si>
    <t xml:space="preserve">210938	</t>
  </si>
  <si>
    <t xml:space="preserve">999228535159506	</t>
  </si>
  <si>
    <t>[曼谷]察殿曼谷大酒店(Chatrium Grand Bangkok)(105593534)</t>
  </si>
  <si>
    <t>豪华双床房(至少连住2晚及以上)&lt;今日特价 &gt;&lt;三人入住&gt;&lt;不适用泰国客人&gt;&lt;早餐&gt;</t>
  </si>
  <si>
    <t>AU/CHI FAI</t>
  </si>
  <si>
    <t xml:space="preserve">4274388	</t>
  </si>
  <si>
    <t xml:space="preserve">338187744	</t>
  </si>
  <si>
    <t xml:space="preserve">999228538743030	</t>
  </si>
  <si>
    <t>[曼谷]曼谷金普顿玫兰酒店(Kimpton Maa-Lai Bangkok, an IHG Hotel)(96323531)</t>
  </si>
  <si>
    <t>甄选1张特大床房(至少连住2晚及以上)&lt;特惠专享&gt;&lt;双人入住&gt;&lt;仅适用亚洲客人&gt;&lt;双早&gt;</t>
  </si>
  <si>
    <t>ZHU/XIAOTIAN</t>
  </si>
  <si>
    <t xml:space="preserve">4275078	</t>
  </si>
  <si>
    <t xml:space="preserve">24853663	</t>
  </si>
  <si>
    <t xml:space="preserve">999228543388792	</t>
  </si>
  <si>
    <t>ROHAIZA BINTI MD YUSOFF/SITI,ROHAIZA BINTI MD YUSOFF/SITI</t>
  </si>
  <si>
    <t xml:space="preserve">4276306	</t>
  </si>
  <si>
    <t xml:space="preserve">T004890	</t>
  </si>
  <si>
    <t xml:space="preserve">999228553924761	</t>
  </si>
  <si>
    <t>[曼谷]曼谷 JW 万豪酒店(JW Marriott Hotel Bangkok)(3031185)</t>
  </si>
  <si>
    <t>豪华房(至少连住2晚及以上)&lt;双人入住&gt;&lt;中宾&gt;&lt;双早&gt;</t>
  </si>
  <si>
    <t>SHANG/YIFENG</t>
  </si>
  <si>
    <t xml:space="preserve">4283936	</t>
  </si>
  <si>
    <t xml:space="preserve">92521611	</t>
  </si>
  <si>
    <t xml:space="preserve">999228584440667	</t>
  </si>
  <si>
    <t>豪华大床房&lt;双人入住&gt;&lt;双早&gt;</t>
  </si>
  <si>
    <t>YONG/SIEWXUAN</t>
  </si>
  <si>
    <t xml:space="preserve">4303698	</t>
  </si>
  <si>
    <t xml:space="preserve">T005002	</t>
  </si>
  <si>
    <t xml:space="preserve">28590979629	</t>
  </si>
  <si>
    <t>[仁川]仁川机场贝斯特韦斯特精品酒店(Best Western Premier Incheon Airport Hotel)(5923817)</t>
  </si>
  <si>
    <t>豪华双床房&lt;双人入住&gt;&lt;不适用韩国客人&gt;&lt;无早&gt;</t>
  </si>
  <si>
    <t>SHAO/MENGHAN</t>
  </si>
  <si>
    <t xml:space="preserve">4308361	</t>
  </si>
  <si>
    <t xml:space="preserve">23307879	</t>
  </si>
  <si>
    <t xml:space="preserve">28642483402	</t>
  </si>
  <si>
    <t>[清迈]清迈阿凯拉马诺尔酒店(Akyra Manor Chiang Mai)(4984302)</t>
  </si>
  <si>
    <t>豪华房&lt;特价大促销&gt;&lt;双人入住&gt;&lt;中宾&gt;&lt;双早&gt;</t>
  </si>
  <si>
    <t>ZHANG/XINYUE</t>
  </si>
  <si>
    <t xml:space="preserve">4321870	</t>
  </si>
  <si>
    <t xml:space="preserve">350257351	</t>
  </si>
  <si>
    <t xml:space="preserve">28648102370	</t>
  </si>
  <si>
    <t>[曼谷]宜必思尚品曼谷是隆酒店(Ibis Styles Bangkok Silom)(110362621)</t>
  </si>
  <si>
    <t>高级房&lt;双人入住&gt;&lt;双早&gt;</t>
  </si>
  <si>
    <t>TAYLOR/CHRISTOPHER THOMAS,YANG/BEIBEI</t>
  </si>
  <si>
    <t xml:space="preserve">4322313	</t>
  </si>
  <si>
    <t xml:space="preserve">134299334	</t>
  </si>
  <si>
    <t xml:space="preserve">999228681859785	</t>
  </si>
  <si>
    <t>[普吉岛]普吉岛贝拉娜拉奈阳海滩(Bella Nara Phuket Naiyang Beach)(113534314)</t>
  </si>
  <si>
    <t>尊贵豪华房按摩浴缸(至少连住2晚及以上)&lt;双人入住&gt;&lt;不适用泰国客人&gt;&lt;双早&gt;</t>
  </si>
  <si>
    <t>WONG/TAK MING</t>
  </si>
  <si>
    <t xml:space="preserve">4329682	</t>
  </si>
  <si>
    <t xml:space="preserve">RR23001729	</t>
  </si>
  <si>
    <t xml:space="preserve">999228685124896	</t>
  </si>
  <si>
    <t>[曼谷]曼谷素坤逸安凡尼酒店(Avani Sukhumvit Bangkok Hotel)(39563757)</t>
  </si>
  <si>
    <t>阿瓦尼房-大床&lt;限量特价&gt;&lt;双人入住&gt;&lt;双早&gt;</t>
  </si>
  <si>
    <t>HO/KA KI,HO/SIU LEUNG WILLIAM</t>
  </si>
  <si>
    <t xml:space="preserve">4331296	</t>
  </si>
  <si>
    <t xml:space="preserve">618940,618941	</t>
  </si>
  <si>
    <t xml:space="preserve">999228690177970	</t>
  </si>
  <si>
    <t>[芭堤雅]芭提雅夜光酒店(Glow Pattaya)(100318526)</t>
  </si>
  <si>
    <t>豪华尊贵房&lt;超值特惠&gt;&lt;四人入住&gt;&lt;早餐&gt;</t>
  </si>
  <si>
    <t>AUTTAYAJIRAKUL/THANAKRIT</t>
  </si>
  <si>
    <t xml:space="preserve">4331722	</t>
  </si>
  <si>
    <t xml:space="preserve">RR23010321	</t>
  </si>
  <si>
    <t xml:space="preserve">999228690587811	</t>
  </si>
  <si>
    <t>[曼谷]曼谷暹罗美居酒店(Mercure Bangkok Siam)(1549435)</t>
  </si>
  <si>
    <t>高级双床房(至少提前3天预订)(至少连住2晚及以上)&lt;特惠&gt;&lt;双人入住&gt;&lt;中宾&gt;&lt;无早&gt;</t>
  </si>
  <si>
    <t>WANG/CAN</t>
  </si>
  <si>
    <t xml:space="preserve">4331751	</t>
  </si>
  <si>
    <t xml:space="preserve">9064102	</t>
  </si>
  <si>
    <t xml:space="preserve">999228765675257	</t>
  </si>
  <si>
    <t>[依斯干达公主城]双威大盒子酒店(Sunway Hotel Big Box)(91411884)</t>
  </si>
  <si>
    <t>豪华双床房&lt;三人入住&gt;&lt;特价&gt;&lt;早餐&gt;</t>
  </si>
  <si>
    <t>LIM/ZOEY</t>
  </si>
  <si>
    <t xml:space="preserve">4346967	</t>
  </si>
  <si>
    <t xml:space="preserve">111338	</t>
  </si>
  <si>
    <t xml:space="preserve">999228777118091	</t>
  </si>
  <si>
    <t>[小长岛]天堂瑶岛度假村(Paradise KohYao)(5233601)</t>
  </si>
  <si>
    <t>豪华一室房(带小型泳池)&lt;特惠专享&gt;&lt;双人入住&gt;&lt;双早&gt;</t>
  </si>
  <si>
    <t>ZEPPEZAUER/JOERG ANDRAE,CHEN/SULING</t>
  </si>
  <si>
    <t xml:space="preserve">4350627	</t>
  </si>
  <si>
    <t xml:space="preserve">999229268318759	</t>
  </si>
  <si>
    <t>[普吉岛]普吉岛佛基拉诺富特城市酒店(Novotel Phuket City Phokeethra)(6103435)</t>
  </si>
  <si>
    <t>高级特大床房(至少连住2晚及以上)&lt;单人入住&gt;&lt;单早&gt;</t>
  </si>
  <si>
    <t>CHEUNG/CHI WAI</t>
  </si>
  <si>
    <t xml:space="preserve">4351602	</t>
  </si>
  <si>
    <t xml:space="preserve">497410	</t>
  </si>
  <si>
    <t xml:space="preserve">999229273536052	</t>
  </si>
  <si>
    <t>[普吉岛]普吉市宜必思尚品酒店(Ibis Styles Phuket City)(28680984)</t>
  </si>
  <si>
    <t>标准大床房(至少连住2晚及以上)&lt;双人入住&gt;&lt;无早&gt;</t>
  </si>
  <si>
    <t>ZHANG/JIAJIA,ZHANG/JUNYAO</t>
  </si>
  <si>
    <t xml:space="preserve">4353767	</t>
  </si>
  <si>
    <t xml:space="preserve">497489-90	</t>
  </si>
  <si>
    <t xml:space="preserve">999229274178028	</t>
  </si>
  <si>
    <t>高级双床房(至少提前3天预订)(至少连住2晚及以上)&lt;特惠&gt;&lt;双人入住&gt;&lt;中宾&gt;&lt;双早&gt;</t>
  </si>
  <si>
    <t>LEE/FENFANG</t>
  </si>
  <si>
    <t xml:space="preserve">4354383	</t>
  </si>
  <si>
    <t xml:space="preserve">9071274	</t>
  </si>
  <si>
    <t xml:space="preserve">999229278512147	</t>
  </si>
  <si>
    <t>[宿务]瑟达宿务中央集团酒店(Seda Central Bloc Cebu)(102600665)</t>
  </si>
  <si>
    <t>豪华特大床房(至少提前14天预订)&lt;双人入住&gt;&lt;双早&gt;</t>
  </si>
  <si>
    <t>von Erdmannsdorff/Paul,Yegenmammedova/Jennet</t>
  </si>
  <si>
    <t xml:space="preserve">4361017	</t>
  </si>
  <si>
    <t xml:space="preserve">3072094	</t>
  </si>
  <si>
    <t xml:space="preserve">999229281200261	</t>
  </si>
  <si>
    <t>[首尔]美利来酒店首尔明洞.(Migliore Hotel Seoul Myeongdong)(4424086)</t>
  </si>
  <si>
    <t>标准双床房&lt;今日特价 &gt;&lt;双人入住&gt;&lt;无早&gt;</t>
  </si>
  <si>
    <t>YEH/LICHIAO,CHEN/TZU YANG</t>
  </si>
  <si>
    <t xml:space="preserve">4362849	</t>
  </si>
  <si>
    <t xml:space="preserve">CH12312029430	</t>
  </si>
  <si>
    <t xml:space="preserve">999229281477028	</t>
  </si>
  <si>
    <t>高级双床房&lt;双人入住&gt;&lt;双早&gt;</t>
  </si>
  <si>
    <t>MOHD NOORDIN/NURSHAHIRA</t>
  </si>
  <si>
    <t xml:space="preserve">4362998	</t>
  </si>
  <si>
    <t xml:space="preserve">101672	</t>
  </si>
  <si>
    <t xml:space="preserve">999229286192659	</t>
  </si>
  <si>
    <t>[丹戎本雅]槟城美居酒店(Mercure Penang Beach)(13802203)</t>
  </si>
  <si>
    <t>海景高级房&lt;双人入住&gt;&lt;双早&gt;</t>
  </si>
  <si>
    <t>LOW/SIEW KEE</t>
  </si>
  <si>
    <t xml:space="preserve">4364698	</t>
  </si>
  <si>
    <t xml:space="preserve">136199671	</t>
  </si>
  <si>
    <t xml:space="preserve">999229292991033	</t>
  </si>
  <si>
    <t>[普吉岛]普吉岛城市海港度假酒店(Fishermens Harbour Urban Resort)(2355959)</t>
  </si>
  <si>
    <t>豪华双床房&lt;双人入住&gt;&lt;无早&gt;</t>
  </si>
  <si>
    <t>Mezzou/Ines,Mezzou/Ines</t>
  </si>
  <si>
    <t xml:space="preserve">4374707	</t>
  </si>
  <si>
    <t xml:space="preserve">72644	</t>
  </si>
  <si>
    <t xml:space="preserve">999229293324705	</t>
  </si>
  <si>
    <t>[哥打京那巴鲁]哥打京那巴鲁皇宫酒店(The Palace Hotel Kota Kinabalu)(9597023)</t>
  </si>
  <si>
    <t>豪华房&lt;今日特价 &gt;&lt;双人入住&gt;&lt;双早&gt;</t>
  </si>
  <si>
    <t>LAN/XIAOHUI,CUI/ZHIYUAN</t>
  </si>
  <si>
    <t xml:space="preserve">4375506	</t>
  </si>
  <si>
    <t xml:space="preserve">344767550	</t>
  </si>
  <si>
    <t xml:space="preserve">999229299044317	</t>
  </si>
  <si>
    <t>[拉普拉普]康斯特白拉热带海滩度假村(Costabella Tropical Beach Hotel)(8235061)</t>
  </si>
  <si>
    <t>首映豪华池畔房(至少提前1天预订)&lt;特惠专享&gt;&lt;三人入住&gt;&lt;早餐&gt;</t>
  </si>
  <si>
    <t>LIU/YU CHIEH</t>
  </si>
  <si>
    <t xml:space="preserve">4376670	</t>
  </si>
  <si>
    <t xml:space="preserve">157377	</t>
  </si>
  <si>
    <t xml:space="preserve">999229348844670	</t>
  </si>
  <si>
    <t>[普吉岛]铂尔曼普吉岛卡隆海滩度假酒店(Pullman Phuket Karon Beach Resort)(3460018)</t>
  </si>
  <si>
    <t>海景豪华特大床房&lt;限量特价&gt;&lt;双人入住&gt;&lt;中宾&gt;&lt;双早&gt;</t>
  </si>
  <si>
    <t>SUN/MING</t>
  </si>
  <si>
    <t xml:space="preserve">4400388	</t>
  </si>
  <si>
    <t xml:space="preserve">138023606	</t>
  </si>
  <si>
    <t xml:space="preserve">999229349978578	</t>
  </si>
  <si>
    <t>[丹戎士拔]吉隆坡黄金棕榈树度假村(Avani Sepang Goldcoast Resort)(5409783)</t>
  </si>
  <si>
    <t>家庭别墅(至少提前14天预订)&lt;四人入住&gt;&lt;早餐&gt;</t>
  </si>
  <si>
    <t>Tioh/Yit Sin</t>
  </si>
  <si>
    <t xml:space="preserve">4401850	</t>
  </si>
  <si>
    <t xml:space="preserve">750443	</t>
  </si>
  <si>
    <t xml:space="preserve">999229352747230	</t>
  </si>
  <si>
    <t>Lyna/Djaidjai Larem</t>
  </si>
  <si>
    <t xml:space="preserve">4406208	</t>
  </si>
  <si>
    <t xml:space="preserve">73177	</t>
  </si>
  <si>
    <t xml:space="preserve">999229358238045	</t>
  </si>
  <si>
    <t>[拉普拉普]坦布里海滨水疗度假村(Tambuli Seaside Resort and Spa)(100961327)</t>
  </si>
  <si>
    <t>豪华一室房(至少连住2晚及以上)&lt;今日特价 &gt;&lt;双人入住&gt;&lt;双早&gt;</t>
  </si>
  <si>
    <t>KIM/YONGJAE</t>
  </si>
  <si>
    <t xml:space="preserve">4408441	</t>
  </si>
  <si>
    <t xml:space="preserve">21979	</t>
  </si>
  <si>
    <t xml:space="preserve">999229362335496	</t>
  </si>
  <si>
    <t>[芽庄]芽庄洲际酒店(InterContinental Nha Trang, an IHG Hotel)(4398930)</t>
  </si>
  <si>
    <t>海景经典特大床房&lt;双人入住&gt;&lt;仅适用于中国和韩国客人&gt;&lt;双早&gt;</t>
  </si>
  <si>
    <t>YOO/JISUK</t>
  </si>
  <si>
    <t xml:space="preserve">4412618	</t>
  </si>
  <si>
    <t xml:space="preserve">880756	</t>
  </si>
  <si>
    <t xml:space="preserve">999229362548960	</t>
  </si>
  <si>
    <t>园景高级特大床房&lt;限量特价&gt;&lt;双人入住&gt;&lt;中宾&gt;&lt;双早&gt;</t>
  </si>
  <si>
    <t>ZHOU/JIE</t>
  </si>
  <si>
    <t xml:space="preserve">4412879	</t>
  </si>
  <si>
    <t xml:space="preserve">138715226	</t>
  </si>
  <si>
    <t xml:space="preserve">999229362572080	</t>
  </si>
  <si>
    <t>[迪拜]迪拜范思哲宫殿酒店(Palazzo Versace Dubai)(6548818)</t>
  </si>
  <si>
    <t>文化村景豪华房&lt;双人入住&gt;&lt;中日韩马来印尼新泰柬越专享&gt;&lt;双早&gt;</t>
  </si>
  <si>
    <t>LIU/XIAODONG,MENG/CUNQIN</t>
  </si>
  <si>
    <t xml:space="preserve">4412906	</t>
  </si>
  <si>
    <t xml:space="preserve">919409	</t>
  </si>
  <si>
    <t xml:space="preserve">999229363451974	</t>
  </si>
  <si>
    <t>[普吉岛]普吉岛芭东英迪格酒店 - IHG 旗下酒店(Hotel Indigo Phuket Patong, an IHG Hotel)(42684109)</t>
  </si>
  <si>
    <t>城景标准特大床房(至少连住2晚及以上)&lt;今日特价 &gt;&lt;双人入住&gt;&lt;双早&gt;</t>
  </si>
  <si>
    <t>LU/BINJUE</t>
  </si>
  <si>
    <t xml:space="preserve">4414286	</t>
  </si>
  <si>
    <t xml:space="preserve">185953	</t>
  </si>
  <si>
    <t xml:space="preserve">999229363647848	</t>
  </si>
  <si>
    <t>[曼谷]宜必思曼谷河滨酒店(Ibis Bangkok Riverside)(1586190)</t>
  </si>
  <si>
    <t>标准房(至少提前3天预订)(至少连住2晚及以上)&lt;双人入住&gt;&lt;中宾&gt;&lt;双早&gt;</t>
  </si>
  <si>
    <t>LIAO/LANGMING,ZHONG/LINGLING</t>
  </si>
  <si>
    <t xml:space="preserve">4414623	</t>
  </si>
  <si>
    <t xml:space="preserve">9089767	</t>
  </si>
  <si>
    <t xml:space="preserve">999229363654059	</t>
  </si>
  <si>
    <t>[乔治市]槟城龙城快捷酒店(Cititel Express Penang)(5147805)</t>
  </si>
  <si>
    <t>标准大床房 禁烟(至少连住2晚及以上)&lt;双人入住&gt;&lt;双早&gt;</t>
  </si>
  <si>
    <t>ALVAREZ CORROTO/BEATRIZ</t>
  </si>
  <si>
    <t xml:space="preserve">4414629	</t>
  </si>
  <si>
    <t xml:space="preserve">645007	</t>
  </si>
  <si>
    <t xml:space="preserve">999229363660761	</t>
  </si>
  <si>
    <t>标准双人床房(至少提前3天预订)(至少连住2晚及以上)&lt;双人入住&gt;&lt;中宾&gt;&lt;无早&gt;</t>
  </si>
  <si>
    <t>LIAO/XIAOHAN</t>
  </si>
  <si>
    <t xml:space="preserve">4414638	</t>
  </si>
  <si>
    <t xml:space="preserve">9089756	</t>
  </si>
  <si>
    <t xml:space="preserve">999229364113007	</t>
  </si>
  <si>
    <t>[芭堤雅]芭堤雅中天棕榈海滩酒店及度假村(Jomtien Palm Beach Hotel and Resort)(4633627)</t>
  </si>
  <si>
    <t>棕榈翼高级房 禁烟(至少提前3天预订)&lt;双人入住&gt;&lt;中宾&gt;&lt;无早&gt;</t>
  </si>
  <si>
    <t>XUE/JIESONG</t>
  </si>
  <si>
    <t xml:space="preserve">4415568	</t>
  </si>
  <si>
    <t xml:space="preserve">105296	</t>
  </si>
  <si>
    <t xml:space="preserve">999229364259665	</t>
  </si>
  <si>
    <t>[八打灵再也]阿万特酒店(Avante Hotel)(100419478)</t>
  </si>
  <si>
    <t>高级双床房(至少连住2晚及以上)&lt;特惠&gt;&lt;双人入住&gt;&lt;仅适用亚洲客人&gt;&lt;无早&gt;</t>
  </si>
  <si>
    <t>HOR/MEI YEE</t>
  </si>
  <si>
    <t xml:space="preserve">4415741	</t>
  </si>
  <si>
    <t xml:space="preserve">192214	</t>
  </si>
  <si>
    <t xml:space="preserve">999229378747980	</t>
  </si>
  <si>
    <t>[卡加延德奥罗]塞达中心酒店(Seda Centrio)(28537137)</t>
  </si>
  <si>
    <t>豪华房(至少提前1天预订)&lt;双人入住&gt;&lt;双早&gt;</t>
  </si>
  <si>
    <t>SALAZAR/JOSELITO GILBERT LAVINES,SALAZAR/MARCELA VILLARAMA</t>
  </si>
  <si>
    <t xml:space="preserve">4424749	</t>
  </si>
  <si>
    <t xml:space="preserve">3096088	</t>
  </si>
  <si>
    <t xml:space="preserve">999229379421423	</t>
  </si>
  <si>
    <t>[曼谷]曼谷是隆假日酒店 - IHG 旗下酒店(Holiday Inn Bangkok Silom, an IHG Hotel)(2671448)</t>
  </si>
  <si>
    <t>尊贵房(连住3晚及以上)&lt;双人入住&gt;&lt;适用于除泰国的亚洲客人&gt;&lt;限量促销&gt;&lt;双早&gt;</t>
  </si>
  <si>
    <t>HE/SHIJIE,Zhou/Jianxin</t>
  </si>
  <si>
    <t xml:space="preserve">4425690	</t>
  </si>
  <si>
    <t xml:space="preserve">13122023	</t>
  </si>
  <si>
    <t xml:space="preserve">999229379562319	</t>
  </si>
  <si>
    <t>豪华特大床房(至少连住2晚及以上)&lt;特惠&gt;&lt;双人入住&gt;&lt;仅适用亚洲客人&gt;&lt;无早&gt;</t>
  </si>
  <si>
    <t>HUAN PEK KHEAN/JANE HUAN</t>
  </si>
  <si>
    <t xml:space="preserve">4426012	</t>
  </si>
  <si>
    <t xml:space="preserve">192541	</t>
  </si>
  <si>
    <t xml:space="preserve">999229381757151	</t>
  </si>
  <si>
    <t>[布城]布城美居生活酒店(Mercure Living Putrajaya)(113978711)</t>
  </si>
  <si>
    <t>一卧室公寓&lt;双人入住&gt;&lt;无早&gt;</t>
  </si>
  <si>
    <t>PARK/DOHWAN,ZHANG/ZHEN</t>
  </si>
  <si>
    <t xml:space="preserve">4428259	</t>
  </si>
  <si>
    <t xml:space="preserve">25881	</t>
  </si>
  <si>
    <t xml:space="preserve">999229379413566	</t>
  </si>
  <si>
    <t>[华欣]贝斯特韦斯特华欣升级甲壳酒店(Best Western Plus Carapace Hotel Hua Hin)(112407966)</t>
  </si>
  <si>
    <t>池景豪华双床房&lt;特惠&gt;&lt;双人入住&gt;&lt;仅适用亚洲客人&gt;&lt;双早&gt;</t>
  </si>
  <si>
    <t>Paimai/Narawadee</t>
  </si>
  <si>
    <t xml:space="preserve">4425684	</t>
  </si>
  <si>
    <t xml:space="preserve">BK022505/1	</t>
  </si>
  <si>
    <t xml:space="preserve">999229382136754	</t>
  </si>
  <si>
    <t>一卧室公寓&lt;双人入住&gt;&lt;双早&gt;</t>
  </si>
  <si>
    <t>ZHENG/ZEYI,CHEN/Shuting</t>
  </si>
  <si>
    <t xml:space="preserve">4428596	</t>
  </si>
  <si>
    <t xml:space="preserve">25922	</t>
  </si>
  <si>
    <t xml:space="preserve">999229386486680	</t>
  </si>
  <si>
    <t>[新加坡]悦乐圣淘沙酒店 - 远东集团(Village Hotel Sentosa by Far East Hospitality)(28366988)</t>
  </si>
  <si>
    <t>豪华房(至少连住2晚及以上)&lt;特价大促销&gt;&lt;双人入住&gt;&lt;不适用新加坡客人&gt;&lt;无早&gt;</t>
  </si>
  <si>
    <t>ZHAO/LI</t>
  </si>
  <si>
    <t xml:space="preserve">4434656	</t>
  </si>
  <si>
    <t xml:space="preserve">346470699	</t>
  </si>
  <si>
    <t xml:space="preserve">999229386737185	</t>
  </si>
  <si>
    <t>[济州市]济州格洛斯特酒店(Gloucester Hotel Jeju)(28524837)</t>
  </si>
  <si>
    <t>豪华双床房&lt;今日特价 &gt;&lt;双人入住&gt;&lt;不适用韩国客人&gt;&lt;无早&gt;</t>
  </si>
  <si>
    <t>YUAN/LIHAO,SHAN/YIFEI</t>
  </si>
  <si>
    <t xml:space="preserve">4434964	</t>
  </si>
  <si>
    <t xml:space="preserve">999229386753391	</t>
  </si>
  <si>
    <t xml:space="preserve">4434983	</t>
  </si>
  <si>
    <t xml:space="preserve">23601181	</t>
  </si>
  <si>
    <t>过时取消</t>
  </si>
  <si>
    <t xml:space="preserve">999229396220905	</t>
  </si>
  <si>
    <t>[曼谷]曼谷四翼酒店(The Four Wings Hotel Bangkok)(31488151)</t>
  </si>
  <si>
    <t>高级房&lt;双人入住&gt;&lt;不适用泰国客人&gt;&lt;无早&gt;</t>
  </si>
  <si>
    <t>ZHANG/WEI</t>
  </si>
  <si>
    <t xml:space="preserve">4448166	</t>
  </si>
  <si>
    <t xml:space="preserve">999229399095883	</t>
  </si>
  <si>
    <t>[拉普拉普]宿雾白沙度假及Spa酒店(Cebu White Sands Resort and Spa)(8235003)</t>
  </si>
  <si>
    <t>豪华房(至少提前3天预订)&lt;特惠&gt;&lt;双人入住&gt;&lt;双早&gt;</t>
  </si>
  <si>
    <t>LEE/JIHYUN</t>
  </si>
  <si>
    <t xml:space="preserve">4452213	</t>
  </si>
  <si>
    <t xml:space="preserve">82712	</t>
  </si>
  <si>
    <t xml:space="preserve">999229399587600	</t>
  </si>
  <si>
    <t>[芭堤雅]芭堤雅遨舍度假酒店(OZO North Pattaya)(105013131)</t>
  </si>
  <si>
    <t>豪华海景双床房&lt;今日特价 &gt;&lt;双人入住&gt;&lt;中宾&gt;&lt;双早&gt;</t>
  </si>
  <si>
    <t>CHEN/CHAOYING,LE/ZHILIN</t>
  </si>
  <si>
    <t xml:space="preserve">4452941	</t>
  </si>
  <si>
    <t xml:space="preserve">252415	</t>
  </si>
  <si>
    <t xml:space="preserve">999229401096915	</t>
  </si>
  <si>
    <t>[阿布扎比]占奈萨拉卜塔酒店(Jannah Burj Al Sarab)(102632468)</t>
  </si>
  <si>
    <t>豪华特大床房&lt;双人入住&gt;&lt;双早&gt;</t>
  </si>
  <si>
    <t>TANG/WAI LOON</t>
  </si>
  <si>
    <t xml:space="preserve">4455196	</t>
  </si>
  <si>
    <t xml:space="preserve">20563444	</t>
  </si>
  <si>
    <t xml:space="preserve">999229401209844	</t>
  </si>
  <si>
    <t>海景豪华双床房&lt;限量特价&gt;&lt;双人入住&gt;&lt;中宾&gt;&lt;双早&gt;</t>
  </si>
  <si>
    <t>CHENG/JING,ZHU/JUN SHENG</t>
  </si>
  <si>
    <t xml:space="preserve">4455401	</t>
  </si>
  <si>
    <t xml:space="preserve">141018661	</t>
  </si>
  <si>
    <t xml:space="preserve">999229403186440	</t>
  </si>
  <si>
    <t>[Racha Thewa]阿玛拉素万那普酒店(Amaranth Suvarnabhumi Hotel  Certified)(4984706)</t>
  </si>
  <si>
    <t>豪华房&lt;特惠专享&gt;&lt;单人入住&gt;&lt;单早&gt;</t>
  </si>
  <si>
    <t>Hung/Fute</t>
  </si>
  <si>
    <t xml:space="preserve">4458034	</t>
  </si>
  <si>
    <t xml:space="preserve">999229403885036	</t>
  </si>
  <si>
    <t>[河内]河内正宗酒店(Authentic Hanoi Boutique Hotel)(28558435)</t>
  </si>
  <si>
    <t>城景行政房&lt;双人入住&gt;&lt;双早&gt;</t>
  </si>
  <si>
    <t>Nam Vo/Tien</t>
  </si>
  <si>
    <t xml:space="preserve">4459238	</t>
  </si>
  <si>
    <t xml:space="preserve">F160236	</t>
  </si>
  <si>
    <t xml:space="preserve">999229403974526	</t>
  </si>
  <si>
    <t>[宿务]宿务蒙特贝罗别墅酒店(Montebello Villa Hotel Cebu)(8235110)</t>
  </si>
  <si>
    <t>标准房(至少提前1天预订)&lt;双人入住&gt;&lt;双早&gt;</t>
  </si>
  <si>
    <t>SHIM/DAESUNG</t>
  </si>
  <si>
    <t xml:space="preserve">4459412	</t>
  </si>
  <si>
    <t xml:space="preserve">5049180113806	</t>
  </si>
  <si>
    <t xml:space="preserve">999229404036079	</t>
  </si>
  <si>
    <t>高级大床房(至少提前3天预订)(至少连住2晚及以上)&lt;特惠&gt;&lt;双人入住&gt;&lt;中宾&gt;&lt;双早&gt;</t>
  </si>
  <si>
    <t>CHEN/YITONG,Guo/Shuang</t>
  </si>
  <si>
    <t xml:space="preserve">4459488	</t>
  </si>
  <si>
    <t xml:space="preserve">9104986	</t>
  </si>
  <si>
    <t xml:space="preserve">29405288718	</t>
  </si>
  <si>
    <t>[曼谷]曼谷香格里拉大酒店(Shangri-La Bangkok)(3243791)</t>
  </si>
  <si>
    <t>曼谷楼曼谷河景特大床房(至少连住2晚及以上)&lt;双人入住&gt;&lt;不适用泰国客人&gt;&lt;双早&gt;</t>
  </si>
  <si>
    <t>CHEN/DALU</t>
  </si>
  <si>
    <t xml:space="preserve">4461083	</t>
  </si>
  <si>
    <t xml:space="preserve">11639517	</t>
  </si>
  <si>
    <t xml:space="preserve">999229406179158	</t>
  </si>
  <si>
    <t>[拉普拉普]蓝水马里巴哥海滩度假村(Bluewater Maribago Beach Resort)(7333668)</t>
  </si>
  <si>
    <t>阿玛玛水疗套房(至少连住2晚及以上)&lt;今日特价 &gt;&lt;双人入住&gt;&lt;双早&gt;</t>
  </si>
  <si>
    <t>KIM/JUYOUNG</t>
  </si>
  <si>
    <t xml:space="preserve">4462241	</t>
  </si>
  <si>
    <t xml:space="preserve">153988	</t>
  </si>
  <si>
    <t xml:space="preserve">999229407322029	</t>
  </si>
  <si>
    <t>[曼谷]曼谷拉差达宜必思尚品酒店(Ibis Styles Bangkok Ratchada)(46080525)</t>
  </si>
  <si>
    <t>标准大床房(至少连住2晚及以上)&lt;双人入住&gt;&lt;不适用泰国客人&gt;&lt;双早&gt;</t>
  </si>
  <si>
    <t>LEE/DENNIS HAN THUNG</t>
  </si>
  <si>
    <t xml:space="preserve">4463785	</t>
  </si>
  <si>
    <t xml:space="preserve">209292	</t>
  </si>
  <si>
    <t xml:space="preserve">999229407570671	</t>
  </si>
  <si>
    <t>[曼谷]曼谷素坤逸航站 21 中心酒店(Grande Centre Point Hotel Terminal 21)(5908161)</t>
  </si>
  <si>
    <t>豪华尊贵房&lt;特惠&gt;&lt;双人入住&gt;&lt;无早&gt;</t>
  </si>
  <si>
    <t>JANG/HYUNWOO</t>
  </si>
  <si>
    <t xml:space="preserve">4464314	</t>
  </si>
  <si>
    <t xml:space="preserve">465160	</t>
  </si>
  <si>
    <t xml:space="preserve">999229409153924	</t>
  </si>
  <si>
    <t>[曼谷]卡奈里斯素万那普机场店(Canalis Suvarnabhumi Airport Hotel)(113752984)</t>
  </si>
  <si>
    <t>豪华双人房&lt;双人入住&gt;&lt;不适用泰国客人&gt;&lt;双早&gt;</t>
  </si>
  <si>
    <t>YANG/WANG</t>
  </si>
  <si>
    <t xml:space="preserve">4466216	</t>
  </si>
  <si>
    <t xml:space="preserve">RR23013291	</t>
  </si>
  <si>
    <t xml:space="preserve">999229409318955	</t>
  </si>
  <si>
    <t>liu/dao</t>
  </si>
  <si>
    <t xml:space="preserve">4466358	</t>
  </si>
  <si>
    <t xml:space="preserve">348595978	</t>
  </si>
  <si>
    <t xml:space="preserve">999229409680143	</t>
  </si>
  <si>
    <t>[新加坡]华乐酒店(One Farrer Hotel)(25395215)</t>
  </si>
  <si>
    <t>薄荷房&lt;双人入住&gt;&lt;双早&gt;</t>
  </si>
  <si>
    <t>Navale/Mahesh</t>
  </si>
  <si>
    <t xml:space="preserve">4466852	</t>
  </si>
  <si>
    <t xml:space="preserve">150503	</t>
  </si>
  <si>
    <t xml:space="preserve">999229409904077	</t>
  </si>
  <si>
    <t>[曼谷]宜必思曼谷素坤逸 4 酒店(Ibis Bangkok Sukhumvit 4)(4889456)</t>
  </si>
  <si>
    <t>高级大床房(至少提前3天预订)(至少连住2晚及以上)&lt;双人入住&gt;&lt;中宾&gt;&lt;双早&gt;</t>
  </si>
  <si>
    <t>CHEN/PINGPING,LI/ZHIYI</t>
  </si>
  <si>
    <t xml:space="preserve">4467189	</t>
  </si>
  <si>
    <t xml:space="preserve">9108740	</t>
  </si>
  <si>
    <t xml:space="preserve">999229409917100	</t>
  </si>
  <si>
    <t>[吉隆坡]吉隆坡四季酒店(Four Seasons Hotel Kuala Lumpur)(17496902)</t>
  </si>
  <si>
    <t>泳池园景房&lt;特惠专享&gt;&lt;双人入住&gt;&lt;双早&gt;</t>
  </si>
  <si>
    <t>TENGKU AB MALEK/TENGKU AHMAD MUDZAFFAR</t>
  </si>
  <si>
    <t xml:space="preserve">4467194	</t>
  </si>
  <si>
    <t xml:space="preserve">3232707	</t>
  </si>
  <si>
    <t xml:space="preserve">29410384707	</t>
  </si>
  <si>
    <t>[芭堤雅]芭堤雅希顿概念酒店(Heeton Concept Hotel Pattaya by Compass Hospitality)(16125338)</t>
  </si>
  <si>
    <t>高级双床房(至少连住2晚及以上)&lt;双人入住&gt;&lt;中宾&gt;&lt;双早&gt;</t>
  </si>
  <si>
    <t>Chang/Pinghung</t>
  </si>
  <si>
    <t xml:space="preserve">4467703	</t>
  </si>
  <si>
    <t xml:space="preserve">1125854	</t>
  </si>
  <si>
    <t xml:space="preserve">29410384709	</t>
  </si>
  <si>
    <t>高级大床房(至少连住2晚及以上)&lt;双人入住&gt;&lt;中宾&gt;&lt;双早&gt;</t>
  </si>
  <si>
    <t>Do/Kuohsun</t>
  </si>
  <si>
    <t xml:space="preserve">4467702	</t>
  </si>
  <si>
    <t xml:space="preserve">1126101	</t>
  </si>
  <si>
    <t xml:space="preserve">999229410634405	</t>
  </si>
  <si>
    <t>豪华房(至少连住2晚及以上)&lt;特价大促销&gt;&lt;双人入住&gt;&lt;不适用新加坡客人&gt;&lt;双早&gt;</t>
  </si>
  <si>
    <t>YANG/WENXING,LIANG/XINXIN</t>
  </si>
  <si>
    <t xml:space="preserve">4468050	</t>
  </si>
  <si>
    <t xml:space="preserve">348582989	</t>
  </si>
  <si>
    <t xml:space="preserve">999229410772739	</t>
  </si>
  <si>
    <t>BAO/ZHUJUN,XUE/QIDAn</t>
  </si>
  <si>
    <t xml:space="preserve">4468290	</t>
  </si>
  <si>
    <t xml:space="preserve">150529	</t>
  </si>
  <si>
    <t xml:space="preserve">999229410805090	</t>
  </si>
  <si>
    <t>[曼谷]卡萨17曼谷酒店(Casa 17 Hotel Bangkok)(113602557)</t>
  </si>
  <si>
    <t>一卧室套房(至少提前2天预订)&lt;双人入住&gt;&lt;无早&gt;</t>
  </si>
  <si>
    <t>ZHENG/WEI,ZHAO/ZIYU</t>
  </si>
  <si>
    <t xml:space="preserve">4468335	</t>
  </si>
  <si>
    <t xml:space="preserve">6057	</t>
  </si>
  <si>
    <t xml:space="preserve">999229410869746	</t>
  </si>
  <si>
    <t>[西哈努克城]速卡海滩度假村(Sokha Beach Resort)(5420037)</t>
  </si>
  <si>
    <t>索卡别墅&lt;双人入住&gt;&lt;双早&gt;</t>
  </si>
  <si>
    <t>Yi/yaqing</t>
  </si>
  <si>
    <t xml:space="preserve">4468410	</t>
  </si>
  <si>
    <t xml:space="preserve">39680834	</t>
  </si>
  <si>
    <t xml:space="preserve">999229411170123	</t>
  </si>
  <si>
    <t>[芭堤雅]芭堤雅文华伊斯特维尔酒店(Mandarin Eastville, Pattaya)(101052800)</t>
  </si>
  <si>
    <t>禅至尊豪华特大床房&lt;双人入住&gt;&lt;不适用泰国客人&gt;&lt;特价促销&gt;&lt;无早&gt;</t>
  </si>
  <si>
    <t>wang/ruolan</t>
  </si>
  <si>
    <t xml:space="preserve">4468948	</t>
  </si>
  <si>
    <t xml:space="preserve">35875	</t>
  </si>
  <si>
    <t xml:space="preserve">999229411797028	</t>
  </si>
  <si>
    <t>豪华房&lt;特惠&gt;&lt;双人入住&gt;&lt;不适用新加坡客人&gt;&lt;双早&gt;</t>
  </si>
  <si>
    <t>WANG/JINHUA</t>
  </si>
  <si>
    <t xml:space="preserve">4469922	</t>
  </si>
  <si>
    <t xml:space="preserve">348695340	</t>
  </si>
  <si>
    <t xml:space="preserve">999229411875696	</t>
  </si>
  <si>
    <t>[西哈努克城]蓝色海湾温德姆豪生国际酒店(Howard Johnson Plaza by Wyndham Blue Bay Sihanoukville)(114399358)</t>
  </si>
  <si>
    <t>尊贵海景大床房&lt;双人入住&gt;&lt;双早&gt;&lt;新酒店礼盒&gt;</t>
  </si>
  <si>
    <t>BOYCHUK/JODY</t>
  </si>
  <si>
    <t xml:space="preserve">4469994	</t>
  </si>
  <si>
    <t xml:space="preserve">999229413085715	</t>
  </si>
  <si>
    <t>KIM/JUN KU,IM/SUN YUNG</t>
  </si>
  <si>
    <t xml:space="preserve">4471546	</t>
  </si>
  <si>
    <t xml:space="preserve">154157	</t>
  </si>
  <si>
    <t xml:space="preserve">999229414188332	</t>
  </si>
  <si>
    <t>[曼谷]宜必思曼谷暹罗酒店(Ibis Bangkok Siam)(1586186)</t>
  </si>
  <si>
    <t>标准双人房(至少提前3天预订)(至少连住2晚及以上)&lt;特惠&gt;&lt;双人入住&gt;&lt;中宾&gt;&lt;无早&gt;</t>
  </si>
  <si>
    <t>LIU/BEN</t>
  </si>
  <si>
    <t xml:space="preserve">4472870	</t>
  </si>
  <si>
    <t xml:space="preserve">9110405	</t>
  </si>
  <si>
    <t xml:space="preserve">999229415287325	</t>
  </si>
  <si>
    <t>[南雅加达]卡萨布兰卡雅加达温德姆酒店(Wyndham Casablanca Jakarta)(28555602)</t>
  </si>
  <si>
    <t>至尊豪华特大床房&lt;双人入住&gt;&lt;双早&gt;</t>
  </si>
  <si>
    <t>TAMIM/EMAD</t>
  </si>
  <si>
    <t xml:space="preserve">4474501	</t>
  </si>
  <si>
    <t xml:space="preserve">1562399	</t>
  </si>
  <si>
    <t xml:space="preserve">999229415233180	</t>
  </si>
  <si>
    <t>曼谷楼曼谷河景双床房(至少连住2晚及以上)&lt;双人入住&gt;&lt;不适用泰国客人&gt;&lt;双早&gt;</t>
  </si>
  <si>
    <t>Santos/Renato,Lacson/Isabel</t>
  </si>
  <si>
    <t xml:space="preserve">4474389	</t>
  </si>
  <si>
    <t xml:space="preserve">11640551	</t>
  </si>
  <si>
    <t xml:space="preserve">999229415612052	</t>
  </si>
  <si>
    <t>[仁川]仁川君悦大酒店(Grand Hyatt Incheon)(28523902)</t>
  </si>
  <si>
    <t>特大床房&lt;今日特价 &gt;&lt;双人入住&gt;&lt;不适用韩国客人&gt;&lt;无早&gt;</t>
  </si>
  <si>
    <t>MARGALIT/DAVID</t>
  </si>
  <si>
    <t xml:space="preserve">4474953	</t>
  </si>
  <si>
    <t xml:space="preserve">57101771	</t>
  </si>
  <si>
    <t xml:space="preserve">999229416935364	</t>
  </si>
  <si>
    <t>[曼谷]曼谷新浩凯宾斯基酒店(Sindhorn Kempinski Hotel Bangkok)(92930805)</t>
  </si>
  <si>
    <t>尊贵特大床公寓&lt;今日特价 &gt;&lt;双人入住&gt;&lt;仅适用亚洲客人&gt;&lt;双早&gt;</t>
  </si>
  <si>
    <t>DONG/ZHUYU,WANG/WEI</t>
  </si>
  <si>
    <t xml:space="preserve">4476619	</t>
  </si>
  <si>
    <t xml:space="preserve">12807150	</t>
  </si>
  <si>
    <t xml:space="preserve">999229418032611	</t>
  </si>
  <si>
    <t>豪华房&lt;特价大促销&gt;&lt;双人入住&gt;&lt;不适用新加坡客人&gt;&lt;无早&gt;</t>
  </si>
  <si>
    <t>XUE/JIANLEI</t>
  </si>
  <si>
    <t xml:space="preserve">4478086	</t>
  </si>
  <si>
    <t xml:space="preserve">349411481	</t>
  </si>
  <si>
    <t xml:space="preserve">999229417889390	</t>
  </si>
  <si>
    <t>[普吉岛]融合套房普吉岛芭东(Fusion Suites Phuket Patong)(9195953)</t>
  </si>
  <si>
    <t>至尊豪华房(按摩浴缸)&lt;双人入住&gt;&lt;双早&gt;</t>
  </si>
  <si>
    <t>Kumar/Ashwin</t>
  </si>
  <si>
    <t xml:space="preserve">4477960	</t>
  </si>
  <si>
    <t xml:space="preserve">2302816	</t>
  </si>
  <si>
    <t xml:space="preserve">999229419142255	</t>
  </si>
  <si>
    <t>OTHMAN/NORLIDA</t>
  </si>
  <si>
    <t xml:space="preserve">4480011	</t>
  </si>
  <si>
    <t xml:space="preserve">26648	</t>
  </si>
  <si>
    <t xml:space="preserve">999229420983746	</t>
  </si>
  <si>
    <t>[曼谷]曼谷尊贵比左特尔酒店(Bizotel Premier Hotel &amp; Residence)(28534140)</t>
  </si>
  <si>
    <t>豪华房&lt;双人入住&gt;&lt;双早&gt;</t>
  </si>
  <si>
    <t>LU/JIAJUN</t>
  </si>
  <si>
    <t xml:space="preserve">4482372	</t>
  </si>
  <si>
    <t xml:space="preserve">999229421327754	</t>
  </si>
  <si>
    <t>ZHANG/QIN,XU/FEIXIANG</t>
  </si>
  <si>
    <t xml:space="preserve">4482935	</t>
  </si>
  <si>
    <t xml:space="preserve">209864	</t>
  </si>
  <si>
    <t xml:space="preserve">999229421703405	</t>
  </si>
  <si>
    <t>LU/KUANG LUNG</t>
  </si>
  <si>
    <t xml:space="preserve">4483440	</t>
  </si>
  <si>
    <t xml:space="preserve">26730	</t>
  </si>
  <si>
    <t xml:space="preserve">999229422172802	</t>
  </si>
  <si>
    <t>FU/RONG</t>
  </si>
  <si>
    <t xml:space="preserve">4484172	</t>
  </si>
  <si>
    <t xml:space="preserve">144861	</t>
  </si>
  <si>
    <t xml:space="preserve">999229422553105	</t>
  </si>
  <si>
    <t>[曼谷]曼谷索伊松维亚智选假日酒店(Holiday Inn Express Bangkok Soi Soonvijai, an Ihg Hotel)(28370811)</t>
  </si>
  <si>
    <t>标准房&lt;双人入住&gt;&lt;双早&gt;</t>
  </si>
  <si>
    <t>OU/MEI</t>
  </si>
  <si>
    <t xml:space="preserve">4484930	</t>
  </si>
  <si>
    <t xml:space="preserve">27200272	</t>
  </si>
  <si>
    <t xml:space="preserve">999229422575661	</t>
  </si>
  <si>
    <t>CHANG/YUCHIN</t>
  </si>
  <si>
    <t xml:space="preserve">4484949	</t>
  </si>
  <si>
    <t xml:space="preserve">209865	</t>
  </si>
  <si>
    <t xml:space="preserve">999229422576457	</t>
  </si>
  <si>
    <t xml:space="preserve">4484950	</t>
  </si>
  <si>
    <t xml:space="preserve">209866	</t>
  </si>
  <si>
    <t xml:space="preserve">999229422857884	</t>
  </si>
  <si>
    <t>[首尔]首尔大使 - 铂尔曼酒店(The Ambassador Seoul - A Pullman Hotel)(2332004)</t>
  </si>
  <si>
    <t>高级特大床房&lt;促销&gt;&lt;双人入住&gt;&lt;无早&gt;</t>
  </si>
  <si>
    <t>JEONG/MINHEE</t>
  </si>
  <si>
    <t xml:space="preserve">4485499	</t>
  </si>
  <si>
    <t xml:space="preserve">143580795	</t>
  </si>
  <si>
    <t xml:space="preserve">999229423317533	</t>
  </si>
  <si>
    <t>[八打灵再也]皇家朱兰白沙罗酒店(Royale Chulan Damansara)(28528087)</t>
  </si>
  <si>
    <t>豪华房&lt;双人入住&gt;&lt;无早&gt;</t>
  </si>
  <si>
    <t>NATKUNASINGAM/EDWARD XAVIER</t>
  </si>
  <si>
    <t xml:space="preserve">4486049	</t>
  </si>
  <si>
    <t xml:space="preserve">101805	</t>
  </si>
  <si>
    <t xml:space="preserve">999229423340605	</t>
  </si>
  <si>
    <t>豪华双床房&lt;双人入住&gt;&lt;不适用泰国客人&gt;&lt;双早&gt;</t>
  </si>
  <si>
    <t>ZHANG/YANLI,MARTINELLI/FRANCO</t>
  </si>
  <si>
    <t xml:space="preserve">4486066	</t>
  </si>
  <si>
    <t xml:space="preserve">RR23013534	</t>
  </si>
  <si>
    <t xml:space="preserve">999229424137090	</t>
  </si>
  <si>
    <t>豪华特大床房(至少连住2晚及以上)&lt;特惠&gt;&lt;双人入住&gt;&lt;中宾&gt;&lt;双早&gt;</t>
  </si>
  <si>
    <t>WENG/XIAOHUAN</t>
  </si>
  <si>
    <t xml:space="preserve">4487014	</t>
  </si>
  <si>
    <t xml:space="preserve">80653682	</t>
  </si>
  <si>
    <t xml:space="preserve">999229425634370	</t>
  </si>
  <si>
    <t>[邦帕利]盖特43机场酒店(Gate43 Airport Hotel)(95453304)</t>
  </si>
  <si>
    <t>湖景豪华双床房&lt;双人入住&gt;&lt;无早&gt;</t>
  </si>
  <si>
    <t>CHOI/INYOUNG,CHOI/INYOUNG</t>
  </si>
  <si>
    <t xml:space="preserve">4488957	</t>
  </si>
  <si>
    <t xml:space="preserve">29426207174	</t>
  </si>
  <si>
    <t>高级房&lt;双人入住&gt;&lt;不适用泰国客人&gt;&lt;双早&gt;</t>
  </si>
  <si>
    <t>ZHONG/CHONGREN</t>
  </si>
  <si>
    <t xml:space="preserve">4489868	</t>
  </si>
  <si>
    <t xml:space="preserve">Acknowledged	</t>
  </si>
  <si>
    <t xml:space="preserve">999229426275585	</t>
  </si>
  <si>
    <t>[Sala Dan]查达兰塔海滩度假村(Chada Lanta Beach Resort)(4955381)</t>
  </si>
  <si>
    <t>翡翠套房&lt;双人入住&gt;&lt;双早&gt;</t>
  </si>
  <si>
    <t>Falt/Pia,Falt/Pia</t>
  </si>
  <si>
    <t xml:space="preserve">4489928	</t>
  </si>
  <si>
    <t xml:space="preserve">1209633844	</t>
  </si>
  <si>
    <t xml:space="preserve">999229426671799	</t>
  </si>
  <si>
    <t>[首尔]首尔江南福朋喜来登酒店(Four Points by Sheraton Seoul Gangnam)(28537495)</t>
  </si>
  <si>
    <t>标准大床房&lt;双人入住&gt;&lt;特价促销&gt;&lt;无早&gt;</t>
  </si>
  <si>
    <t>MIAO/QIUXIN</t>
  </si>
  <si>
    <t xml:space="preserve">4490317	</t>
  </si>
  <si>
    <t xml:space="preserve">81158883	</t>
  </si>
  <si>
    <t xml:space="preserve">999229427385264	</t>
  </si>
  <si>
    <t>[曼谷]曼谷麦卡桑美居酒店(Mercure Bangkok Makkasan)(28680497)</t>
  </si>
  <si>
    <t>JIANG/FEI</t>
  </si>
  <si>
    <t xml:space="preserve">4491197	</t>
  </si>
  <si>
    <t xml:space="preserve">145321827	</t>
  </si>
  <si>
    <t xml:space="preserve">999229428730433	</t>
  </si>
  <si>
    <t>[吉隆坡]铂尔曼吉隆坡城市中心大酒店(Pullman Kuala Lumpur City Centre Hotel &amp; Residences)(5073220)</t>
  </si>
  <si>
    <t>WANG/LIPING</t>
  </si>
  <si>
    <t xml:space="preserve">4492845	</t>
  </si>
  <si>
    <t xml:space="preserve">1016884	</t>
  </si>
  <si>
    <t xml:space="preserve">999229428788024	</t>
  </si>
  <si>
    <t>ABDULILAH/ABDUL QAYYUM</t>
  </si>
  <si>
    <t xml:space="preserve">4492895	</t>
  </si>
  <si>
    <t xml:space="preserve">26914	</t>
  </si>
  <si>
    <t xml:space="preserve">999229428901946	</t>
  </si>
  <si>
    <t>豪华海景特大床房&lt;今日特价 &gt;&lt;双人入住&gt;&lt;中宾&gt;&lt;双早&gt;</t>
  </si>
  <si>
    <t>SHENG/KEHAN</t>
  </si>
  <si>
    <t xml:space="preserve">4493124	</t>
  </si>
  <si>
    <t xml:space="preserve">254522	</t>
  </si>
  <si>
    <t xml:space="preserve">999229429318064	</t>
  </si>
  <si>
    <t>豪华房&lt;特惠专享&gt;&lt;双人入住&gt;&lt;双早&gt;</t>
  </si>
  <si>
    <t>SHA/HAIXIA</t>
  </si>
  <si>
    <t xml:space="preserve">4493784	</t>
  </si>
  <si>
    <t xml:space="preserve">82887	</t>
  </si>
  <si>
    <t xml:space="preserve">999229429412256	</t>
  </si>
  <si>
    <t>豪华尊贵房&lt;超值特惠&gt;&lt;双人入住&gt;&lt;双早&gt;</t>
  </si>
  <si>
    <t>YU/BEEN</t>
  </si>
  <si>
    <t xml:space="preserve">4493872	</t>
  </si>
  <si>
    <t xml:space="preserve">999229429636172	</t>
  </si>
  <si>
    <t>标准双床房&lt;双人入住&gt;&lt;特价促销&gt;&lt;无早&gt;</t>
  </si>
  <si>
    <t>LEE/SOOCHAN</t>
  </si>
  <si>
    <t xml:space="preserve">4494185	</t>
  </si>
  <si>
    <t xml:space="preserve">81650012	</t>
  </si>
  <si>
    <t xml:space="preserve">999229430089647	</t>
  </si>
  <si>
    <t>海景豪华房&lt;特惠&gt;&lt;双人入住&gt;&lt;双早&gt;</t>
  </si>
  <si>
    <t>BINTI BETAAN/AZIAH</t>
  </si>
  <si>
    <t xml:space="preserve">4494925	</t>
  </si>
  <si>
    <t xml:space="preserve">T005283	</t>
  </si>
  <si>
    <t xml:space="preserve">999229428815986	</t>
  </si>
  <si>
    <t>[班查卡蓬]罗永万豪度假酒店(Rayong Marriott Resort &amp; Spa)(5450608)</t>
  </si>
  <si>
    <t>山景豪华特大床房&lt;双人入住&gt;&lt;双早&gt;</t>
  </si>
  <si>
    <t>TUNGKEUNKUNT/THANALAIWADEE</t>
  </si>
  <si>
    <t xml:space="preserve">4493055	</t>
  </si>
  <si>
    <t xml:space="preserve">81698489	</t>
  </si>
  <si>
    <t xml:space="preserve">999229430214686	</t>
  </si>
  <si>
    <t>[宿务]宿雾海湾酒店- 国会大厦(Bayfront Hotel Cebu Capitol Site)(82189082)</t>
  </si>
  <si>
    <t>经典房&lt;双人入住&gt;&lt;双早&gt;</t>
  </si>
  <si>
    <t>Mahinay/Roselle Jane</t>
  </si>
  <si>
    <t xml:space="preserve">4495091	</t>
  </si>
  <si>
    <t xml:space="preserve">47894	</t>
  </si>
  <si>
    <t xml:space="preserve">999229430813913	</t>
  </si>
  <si>
    <t>[芭堤雅]密特酒店(Mytt Hotel Pattaya)(10845455)</t>
  </si>
  <si>
    <t>豪华都市特大床房&lt;特惠专享&gt;&lt;双人入住&gt;&lt;不适用印度客人&gt;&lt;双早&gt;</t>
  </si>
  <si>
    <t>zhu/junyu</t>
  </si>
  <si>
    <t xml:space="preserve">4495842	</t>
  </si>
  <si>
    <t xml:space="preserve">151963	</t>
  </si>
  <si>
    <t xml:space="preserve">999229430924692	</t>
  </si>
  <si>
    <t>豪华房-无窗&lt;双人入住&gt;&lt;双早&gt;</t>
  </si>
  <si>
    <t>Tran/Giang,Tran/Giang</t>
  </si>
  <si>
    <t xml:space="preserve">4495924	</t>
  </si>
  <si>
    <t>，</t>
  </si>
  <si>
    <t>3520839+999224837694049此单多收5452元待退回</t>
  </si>
  <si>
    <t>直采</t>
  </si>
  <si>
    <t>此单为999226673587325修改日期补款单，烦请修改为12/26-12/27，如不能修改，烦请拒绝此补款单 。</t>
  </si>
  <si>
    <t>本期收回100元</t>
  </si>
  <si>
    <t>A231228094019481</t>
  </si>
  <si>
    <t>A23122809413929</t>
  </si>
  <si>
    <t>CNY / HKD 当前参考汇率: 1.094032055</t>
  </si>
  <si>
    <t>总计： 356420 CNY/
389934.91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</si>
  <si>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</si>
  <si>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</si>
  <si>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</si>
  <si>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</si>
  <si>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</si>
  <si>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</si>
  <si>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</si>
  <si>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</si>
  <si>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</si>
  <si>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</si>
  <si>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</si>
  <si>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</si>
  <si>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</si>
  <si>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</si>
  <si>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</si>
  <si>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</si>
  <si>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</si>
  <si>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</si>
  <si>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</si>
  <si>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2023-12-26</t>
  </si>
  <si>
    <t>4495842</t>
  </si>
  <si>
    <t>芭提雅Mytt海滩酒店</t>
  </si>
  <si>
    <t>zhu junyu</t>
  </si>
  <si>
    <t>2023-12-27</t>
  </si>
  <si>
    <t>退房日周结</t>
  </si>
  <si>
    <t>655.00</t>
  </si>
  <si>
    <t>RMB</t>
  </si>
  <si>
    <t>0</t>
  </si>
  <si>
    <t>0.00</t>
  </si>
  <si>
    <t>携程国际直连(DD)</t>
  </si>
  <si>
    <t>01.011174</t>
  </si>
  <si>
    <t>2023-12-26 13:20:23</t>
  </si>
  <si>
    <t>否</t>
  </si>
  <si>
    <t>汇智国际旅游发展有限公司</t>
  </si>
  <si>
    <t>泰国</t>
  </si>
  <si>
    <t>4495091</t>
  </si>
  <si>
    <t>宿务海湾酒店-国会大厦</t>
  </si>
  <si>
    <t>Mahinay Roselle Jane</t>
  </si>
  <si>
    <t>310.00</t>
  </si>
  <si>
    <t>2023-12-26 10:46:27</t>
  </si>
  <si>
    <t>菲律宾</t>
  </si>
  <si>
    <t>4494925</t>
  </si>
  <si>
    <t>亚庇凯城酒店</t>
  </si>
  <si>
    <t>BINTI BETAAN AZIAH</t>
  </si>
  <si>
    <t>386.00</t>
  </si>
  <si>
    <t>2023-12-26 10:24:26</t>
  </si>
  <si>
    <t>马来西亚</t>
  </si>
  <si>
    <t>4494185</t>
  </si>
  <si>
    <t>首尔江南福朋喜来登酒店</t>
  </si>
  <si>
    <t>LEE SOOCHAN</t>
  </si>
  <si>
    <t>969.00</t>
  </si>
  <si>
    <t>2023-12-26 09:19:38</t>
  </si>
  <si>
    <t>韩国</t>
  </si>
  <si>
    <t>2023-12-25</t>
  </si>
  <si>
    <t>4493784</t>
  </si>
  <si>
    <t>阿玛拉素万那普酒店</t>
  </si>
  <si>
    <t>SHA HAIXIA</t>
  </si>
  <si>
    <t>403.00</t>
  </si>
  <si>
    <t>2023-12-26 09:06:23</t>
  </si>
  <si>
    <t>4493124</t>
  </si>
  <si>
    <t>芭堤雅北部遨舍度假酒店 (SHA Extra Plus)</t>
  </si>
  <si>
    <t>SHENG KEHAN</t>
  </si>
  <si>
    <t>675.00</t>
  </si>
  <si>
    <t>2023-12-26 10:16:09</t>
  </si>
  <si>
    <t>4493055</t>
  </si>
  <si>
    <t>罗永万豪度假酒店</t>
  </si>
  <si>
    <t>TUNGKEUNKUNT THANALAIWADEE</t>
  </si>
  <si>
    <t>941.00</t>
  </si>
  <si>
    <t>2023-12-26 09:59:10</t>
  </si>
  <si>
    <t>4492895</t>
  </si>
  <si>
    <t>布城美居生活酒店</t>
  </si>
  <si>
    <t>ABDULILAH ABDUL QAYYUM</t>
  </si>
  <si>
    <t>420.00</t>
  </si>
  <si>
    <t>2023-12-26 09:12:57</t>
  </si>
  <si>
    <t>4492845</t>
  </si>
  <si>
    <t>铂尔曼吉隆坡城市中心大酒店</t>
  </si>
  <si>
    <t>WANG LIPING</t>
  </si>
  <si>
    <t>856.00</t>
  </si>
  <si>
    <t>2023-12-26 10:12:42</t>
  </si>
  <si>
    <t>4491197</t>
  </si>
  <si>
    <t>曼谷麦卡桑美居酒店</t>
  </si>
  <si>
    <t>JIANG FEI</t>
  </si>
  <si>
    <t>1094.00</t>
  </si>
  <si>
    <t>2023-12-25 15:45:03</t>
  </si>
  <si>
    <t>4490317</t>
  </si>
  <si>
    <t>MIAO QIUXIN</t>
  </si>
  <si>
    <t>830.00</t>
  </si>
  <si>
    <t>2023-12-25 12:25:54</t>
  </si>
  <si>
    <t>4489928</t>
  </si>
  <si>
    <t>兰塔岛查达度假酒店(政府卫生认证)</t>
  </si>
  <si>
    <t>Falt Pia,Falt Pia</t>
  </si>
  <si>
    <t>1896.00</t>
  </si>
  <si>
    <t>2023-12-25 10:03:55</t>
  </si>
  <si>
    <t>4489868</t>
  </si>
  <si>
    <t>曼谷四翼酒店</t>
  </si>
  <si>
    <t>ZHONG CHONGREN</t>
  </si>
  <si>
    <t>670.00</t>
  </si>
  <si>
    <t>2023-12-25 10:29:43</t>
  </si>
  <si>
    <t>2023-12-24</t>
  </si>
  <si>
    <t>4488957</t>
  </si>
  <si>
    <t>盖特43机场酒店</t>
  </si>
  <si>
    <t>CHOI INYOUNG,CHOI INYOUNG</t>
  </si>
  <si>
    <t>259.00</t>
  </si>
  <si>
    <t>2023-12-25 17:35:52</t>
  </si>
  <si>
    <t>4487014</t>
  </si>
  <si>
    <t>曼谷JW万豪酒店</t>
  </si>
  <si>
    <t>WENG XIAOHUAN</t>
  </si>
  <si>
    <t>2526.00</t>
  </si>
  <si>
    <t>2023-12-24 16:57:12</t>
  </si>
  <si>
    <t>4486066</t>
  </si>
  <si>
    <t>卡奈里斯素万那普机场店 (SHA Plus+)</t>
  </si>
  <si>
    <t>ZHANG YANLI,MARTINELLI FRANCO</t>
  </si>
  <si>
    <t>360.00</t>
  </si>
  <si>
    <t>2023-12-24 13:49:51</t>
  </si>
  <si>
    <t>4486049</t>
  </si>
  <si>
    <t>皇家朱兰白沙罗酒店</t>
  </si>
  <si>
    <t>NATKUNASINGAM EDWARD XAVIER</t>
  </si>
  <si>
    <t>730.00</t>
  </si>
  <si>
    <t>2023-12-24 13:34:57</t>
  </si>
  <si>
    <t>4485499</t>
  </si>
  <si>
    <t>首尔大使铂尔曼酒店</t>
  </si>
  <si>
    <t>JEONG MINHEE</t>
  </si>
  <si>
    <t>965.00</t>
  </si>
  <si>
    <t>2023-12-25 09:40:59</t>
  </si>
  <si>
    <t>4484950</t>
  </si>
  <si>
    <t>曼谷拉差达宜必思尚品酒店</t>
  </si>
  <si>
    <t>CHANG YUCHIN</t>
  </si>
  <si>
    <t>900.00</t>
  </si>
  <si>
    <t>2023-12-24 09:17:58</t>
  </si>
  <si>
    <t>4484949</t>
  </si>
  <si>
    <t>2023-12-24 09:19:11</t>
  </si>
  <si>
    <t>4484930</t>
  </si>
  <si>
    <t>曼谷索伊松维亚智选假日酒店</t>
  </si>
  <si>
    <t>OU MEI</t>
  </si>
  <si>
    <t>2023-12-24 17:49:01</t>
  </si>
  <si>
    <t>2023-12-23</t>
  </si>
  <si>
    <t>4484172</t>
  </si>
  <si>
    <t>曼谷尊贵比左特尔酒店</t>
  </si>
  <si>
    <t>FU RONG</t>
  </si>
  <si>
    <t>297.00</t>
  </si>
  <si>
    <t>2023-12-23 23:06:01</t>
  </si>
  <si>
    <t>4483440</t>
  </si>
  <si>
    <t>LU KUANG LUNG</t>
  </si>
  <si>
    <t>1390.00</t>
  </si>
  <si>
    <t>2023-12-24 09:41:19</t>
  </si>
  <si>
    <t>4482935</t>
  </si>
  <si>
    <t>ZHANG QIN,XU FEIXIANG</t>
  </si>
  <si>
    <t>2023-12-24 09:20:46</t>
  </si>
  <si>
    <t>4481787</t>
  </si>
  <si>
    <t>吉隆坡费尔菲尔德艾伦彭亨酒店</t>
  </si>
  <si>
    <t>PHIEWPHAVONG PHAIVANH</t>
  </si>
  <si>
    <t>515.00</t>
  </si>
  <si>
    <t>-515</t>
  </si>
  <si>
    <t>2023-12-27 13:35:49</t>
  </si>
  <si>
    <t>4480130</t>
  </si>
  <si>
    <t>A SHUKOR SYAZANA FAKHIRA</t>
  </si>
  <si>
    <t>2023-12-24 16:54:32</t>
  </si>
  <si>
    <t>4480011</t>
  </si>
  <si>
    <t>OTHMAN NORLIDA</t>
  </si>
  <si>
    <t>485.00</t>
  </si>
  <si>
    <t>2023-12-23 10:09:37</t>
  </si>
  <si>
    <t>2023-12-22</t>
  </si>
  <si>
    <t>4478086</t>
  </si>
  <si>
    <t>悦乐圣淘沙酒店</t>
  </si>
  <si>
    <t>XUE JIANLEI</t>
  </si>
  <si>
    <t>1489.00</t>
  </si>
  <si>
    <t>2023-12-23 15:14:18</t>
  </si>
  <si>
    <t>新加坡</t>
  </si>
  <si>
    <t>4477960</t>
  </si>
  <si>
    <t>融合套房普吉岛芭东</t>
  </si>
  <si>
    <t>Kumar Ashwin</t>
  </si>
  <si>
    <t>4116.00</t>
  </si>
  <si>
    <t>2023-12-22 21:01:37</t>
  </si>
  <si>
    <t>4476619</t>
  </si>
  <si>
    <t>曼谷新浩凯宾斯基酒店</t>
  </si>
  <si>
    <t>DONG ZHUYU,WANG WEI</t>
  </si>
  <si>
    <t>6850.00</t>
  </si>
  <si>
    <t>2023-12-22 18:15:52</t>
  </si>
  <si>
    <t>4474953</t>
  </si>
  <si>
    <t>仁川君悦大酒店</t>
  </si>
  <si>
    <t>MARGALIT DAVID</t>
  </si>
  <si>
    <t>1333.00</t>
  </si>
  <si>
    <t>2023-12-22 15:15:24</t>
  </si>
  <si>
    <t>4474501</t>
  </si>
  <si>
    <t>雅加达卡萨布兰卡温德姆酒店</t>
  </si>
  <si>
    <t>TAMIM EMAD</t>
  </si>
  <si>
    <t>980.00</t>
  </si>
  <si>
    <t>2023-12-22 10:21:40</t>
  </si>
  <si>
    <t>印度尼西亚</t>
  </si>
  <si>
    <t>4474389</t>
  </si>
  <si>
    <t>曼谷香格里拉大酒店</t>
  </si>
  <si>
    <t>Santos Renato,Lacson Isabel</t>
  </si>
  <si>
    <t>5259.00</t>
  </si>
  <si>
    <t>2023-12-23 11:38:04</t>
  </si>
  <si>
    <t>2023-12-21</t>
  </si>
  <si>
    <t>4472870</t>
  </si>
  <si>
    <t>宜必思曼谷暹罗酒店</t>
  </si>
  <si>
    <t>LIU BEN</t>
  </si>
  <si>
    <t>1086.00</t>
  </si>
  <si>
    <t>2023-12-22 09:18:22</t>
  </si>
  <si>
    <t>4471546</t>
  </si>
  <si>
    <t>宿务迈瑞柏高碧海度假村</t>
  </si>
  <si>
    <t>KIM JUN KU,IM SUN YUNG</t>
  </si>
  <si>
    <t>2245.00</t>
  </si>
  <si>
    <t>2023-12-22 10:46:49</t>
  </si>
  <si>
    <t>4469994</t>
  </si>
  <si>
    <t>西哈努克蓝湾豪生国际酒店</t>
  </si>
  <si>
    <t>BOYCHUK JODY</t>
  </si>
  <si>
    <t>2114.00</t>
  </si>
  <si>
    <t>2023-12-21 10:50:54</t>
  </si>
  <si>
    <t>柬埔寨</t>
  </si>
  <si>
    <t>4469922</t>
  </si>
  <si>
    <t>WANG JINHUA</t>
  </si>
  <si>
    <t>1815.00</t>
  </si>
  <si>
    <t>2023-12-21 15:06:55</t>
  </si>
  <si>
    <t>4468948</t>
  </si>
  <si>
    <t>文华伊斯特维尔酒店</t>
  </si>
  <si>
    <t>wang ruolan</t>
  </si>
  <si>
    <t>692.00</t>
  </si>
  <si>
    <t>2023-12-21 08:42:32</t>
  </si>
  <si>
    <t>2023-12-20</t>
  </si>
  <si>
    <t>4468410</t>
  </si>
  <si>
    <t>圣卡海滩度假村</t>
  </si>
  <si>
    <t>Yi yaqing</t>
  </si>
  <si>
    <t>2662.00</t>
  </si>
  <si>
    <t>2023-12-21 10:02:02</t>
  </si>
  <si>
    <t>4468335</t>
  </si>
  <si>
    <t>卡萨17曼谷酒店</t>
  </si>
  <si>
    <t>ZHENG WEI,ZHAO ZIYU</t>
  </si>
  <si>
    <t>513.00</t>
  </si>
  <si>
    <t>2023-12-21 03:48:01</t>
  </si>
  <si>
    <t>4468290</t>
  </si>
  <si>
    <t>华乐酒店</t>
  </si>
  <si>
    <t>BAO ZHUJUN,XUE QIDAn</t>
  </si>
  <si>
    <t>7140.00</t>
  </si>
  <si>
    <t>2023-12-21 12:10:59</t>
  </si>
  <si>
    <t>4468050</t>
  </si>
  <si>
    <t>YANG WENXING,LIANG XINXIN</t>
  </si>
  <si>
    <t>3422.00</t>
  </si>
  <si>
    <t>2023-12-21 09:46:04</t>
  </si>
  <si>
    <t>4467703</t>
  </si>
  <si>
    <t>芭堤雅希顿概念酒店</t>
  </si>
  <si>
    <t>Chang Pinghung</t>
  </si>
  <si>
    <t>906.00</t>
  </si>
  <si>
    <t>2023-12-20 23:00:37</t>
  </si>
  <si>
    <t>4467702</t>
  </si>
  <si>
    <t>Do Kuohsun</t>
  </si>
  <si>
    <t>2023-12-20 23:06:45</t>
  </si>
  <si>
    <t>4467194</t>
  </si>
  <si>
    <t>吉隆坡四季酒店</t>
  </si>
  <si>
    <t>TENGKU AB MALEK TENGKU AHMAD MUDZAFFAR</t>
  </si>
  <si>
    <t>1350.00</t>
  </si>
  <si>
    <t>2023-12-20 22:27:25</t>
  </si>
  <si>
    <t>4467189</t>
  </si>
  <si>
    <t>曼谷素坤逸 4 巷宜必思酒店</t>
  </si>
  <si>
    <t>CHEN PINGPING,LI ZHIYI</t>
  </si>
  <si>
    <t>1030.00</t>
  </si>
  <si>
    <t>2023-12-21 11:27:14</t>
  </si>
  <si>
    <t>4466852</t>
  </si>
  <si>
    <t>Navale Mahesh</t>
  </si>
  <si>
    <t>3572.00</t>
  </si>
  <si>
    <t>2023-12-21 11:08:25</t>
  </si>
  <si>
    <t>4466358</t>
  </si>
  <si>
    <t>liu dao</t>
  </si>
  <si>
    <t>3086.00</t>
  </si>
  <si>
    <t>2023-12-21 10:31:30</t>
  </si>
  <si>
    <t>4466216</t>
  </si>
  <si>
    <t>YANG WANG</t>
  </si>
  <si>
    <t>2023-12-20 16:59:45</t>
  </si>
  <si>
    <t>4464314</t>
  </si>
  <si>
    <t>曼谷素坤逸航站 21 中心酒店</t>
  </si>
  <si>
    <t>JANG HYUNWOO</t>
  </si>
  <si>
    <t>1242.00</t>
  </si>
  <si>
    <t>2023-12-20 10:57:04</t>
  </si>
  <si>
    <t>4463785</t>
  </si>
  <si>
    <t>LEE DENNIS HAN THUNG</t>
  </si>
  <si>
    <t>1860.00</t>
  </si>
  <si>
    <t>-1860</t>
  </si>
  <si>
    <t>2023-12-20 10:47:01</t>
  </si>
  <si>
    <t>2023-12-19</t>
  </si>
  <si>
    <t>4462241</t>
  </si>
  <si>
    <t>KIM JUYOUNG</t>
  </si>
  <si>
    <t>2315.00</t>
  </si>
  <si>
    <t>2023-12-20 13:19:56</t>
  </si>
  <si>
    <t>4461083</t>
  </si>
  <si>
    <t>CHEN DALU</t>
  </si>
  <si>
    <t>3506.00</t>
  </si>
  <si>
    <t>2023-12-20 15:38:15</t>
  </si>
  <si>
    <t>4459488</t>
  </si>
  <si>
    <t>曼谷暹罗美居酒店 (SHA EXTRA PLUS)</t>
  </si>
  <si>
    <t>CHEN YITONG,Guo Shuang</t>
  </si>
  <si>
    <t>1750.00</t>
  </si>
  <si>
    <t>2023-12-19 12:52:46</t>
  </si>
  <si>
    <t>4459412</t>
  </si>
  <si>
    <t>宿务蒙特贝罗别墅酒店</t>
  </si>
  <si>
    <t>SHIM DAESUNG</t>
  </si>
  <si>
    <t>555.00</t>
  </si>
  <si>
    <t>2023-12-19 09:53:09</t>
  </si>
  <si>
    <t>4459238</t>
  </si>
  <si>
    <t>河内正宗精品酒店</t>
  </si>
  <si>
    <t>Nam Vo Tien</t>
  </si>
  <si>
    <t>506.00</t>
  </si>
  <si>
    <t>2023-12-19 15:30:59</t>
  </si>
  <si>
    <t>越南</t>
  </si>
  <si>
    <t>2023-12-18</t>
  </si>
  <si>
    <t>4455401</t>
  </si>
  <si>
    <t>铂尔曼普吉岛卡隆海滩度假酒店</t>
  </si>
  <si>
    <t>CHENG JING,ZHU JUN SHENG</t>
  </si>
  <si>
    <t>4600.00</t>
  </si>
  <si>
    <t>2023-12-18 17:27:38</t>
  </si>
  <si>
    <t>4455196</t>
  </si>
  <si>
    <t>占奈萨拉卜塔酒店</t>
  </si>
  <si>
    <t>TANG WAI LOON</t>
  </si>
  <si>
    <t>634.00</t>
  </si>
  <si>
    <t>2023-12-18 21:23:26</t>
  </si>
  <si>
    <t>阿拉伯联合酋长国</t>
  </si>
  <si>
    <t>2023-12-17</t>
  </si>
  <si>
    <t>4452941</t>
  </si>
  <si>
    <t>CHEN CHAOYING,LE ZHILIN</t>
  </si>
  <si>
    <t>2432.00</t>
  </si>
  <si>
    <t>2023-12-18 11:19:04</t>
  </si>
  <si>
    <t>4452213</t>
  </si>
  <si>
    <t>宿务白沙滩度假村及水疗中心</t>
  </si>
  <si>
    <t>LEE JIHYUN</t>
  </si>
  <si>
    <t>1610.00</t>
  </si>
  <si>
    <t>2023-12-18 09:25:12</t>
  </si>
  <si>
    <t>2023-12-16</t>
  </si>
  <si>
    <t>4448166</t>
  </si>
  <si>
    <t>ZHANG WEI</t>
  </si>
  <si>
    <t>520.00</t>
  </si>
  <si>
    <t>2023-12-17 11:49:59</t>
  </si>
  <si>
    <t>2023-12-14</t>
  </si>
  <si>
    <t>4434983</t>
  </si>
  <si>
    <t>济州君临海域酒店</t>
  </si>
  <si>
    <t>YUAN LIHAO,SHAN YIFEI</t>
  </si>
  <si>
    <t>369.00</t>
  </si>
  <si>
    <t>2023-12-19 09:05:49</t>
  </si>
  <si>
    <t>4434656</t>
  </si>
  <si>
    <t>ZHAO LI</t>
  </si>
  <si>
    <t>2696.00</t>
  </si>
  <si>
    <t>2023-12-14 19:48:18</t>
  </si>
  <si>
    <t>2023-12-13</t>
  </si>
  <si>
    <t>4428596</t>
  </si>
  <si>
    <t>ZHENG ZEYI,CHEN Shuting</t>
  </si>
  <si>
    <t>2023-12-13 11:57:39</t>
  </si>
  <si>
    <t>4428259</t>
  </si>
  <si>
    <t>PARK DOHWAN,ZHANG ZHEN</t>
  </si>
  <si>
    <t>2023-12-13 10:17:33</t>
  </si>
  <si>
    <t>2023-12-12</t>
  </si>
  <si>
    <t>4426012</t>
  </si>
  <si>
    <t>阿万特酒店</t>
  </si>
  <si>
    <t>HUAN PEK KHEAN JANE HUAN</t>
  </si>
  <si>
    <t>1570.00</t>
  </si>
  <si>
    <t>2023-12-13 06:51:09</t>
  </si>
  <si>
    <t>4425690</t>
  </si>
  <si>
    <t>曼谷是隆假日酒店 - IHG 旗下酒店</t>
  </si>
  <si>
    <t>HE SHIJIE,Zhou Jianxin</t>
  </si>
  <si>
    <t>2700.00</t>
  </si>
  <si>
    <t>2023-12-13 09:21:45</t>
  </si>
  <si>
    <t>4425684</t>
  </si>
  <si>
    <t>贝斯特韦斯特华欣升级甲壳酒店</t>
  </si>
  <si>
    <t>Paimai Narawadee</t>
  </si>
  <si>
    <t>455.00</t>
  </si>
  <si>
    <t>2023-12-13 11:32:05</t>
  </si>
  <si>
    <t>4424749</t>
  </si>
  <si>
    <t>卡加延德奥罗雪松森特里奥酒店</t>
  </si>
  <si>
    <t>SALAZAR JOSELITO GILBERT LAVINES,SALAZAR MARCELA VILLARAMA</t>
  </si>
  <si>
    <t>1800.00</t>
  </si>
  <si>
    <t>2023-12-15 16:47:15</t>
  </si>
  <si>
    <t>2023-12-10</t>
  </si>
  <si>
    <t>4415741</t>
  </si>
  <si>
    <t>HOR MEI YEE</t>
  </si>
  <si>
    <t>945.00</t>
  </si>
  <si>
    <t>2023-12-11 08:49:46</t>
  </si>
  <si>
    <t>4415568</t>
  </si>
  <si>
    <t>芭堤雅中天棕榈海滩酒店及度假村</t>
  </si>
  <si>
    <t>XUE JIESONG</t>
  </si>
  <si>
    <t>624.00</t>
  </si>
  <si>
    <t>2023-12-13 14:50:30</t>
  </si>
  <si>
    <t>4414638</t>
  </si>
  <si>
    <t>宜必思曼谷河滨酒店</t>
  </si>
  <si>
    <t>LIAO XIAOHAN</t>
  </si>
  <si>
    <t>1137.00</t>
  </si>
  <si>
    <t>2023-12-11 01:21:29</t>
  </si>
  <si>
    <t>4414629</t>
  </si>
  <si>
    <t>槟城龙城快捷酒店</t>
  </si>
  <si>
    <t>ALVAREZ CORROTO BEATRIZ</t>
  </si>
  <si>
    <t>754.00</t>
  </si>
  <si>
    <t>2023-12-11 11:40:42</t>
  </si>
  <si>
    <t>4414623</t>
  </si>
  <si>
    <t>LIAO LANGMING,ZHONG LINGLING</t>
  </si>
  <si>
    <t>1257.00</t>
  </si>
  <si>
    <t>2023-12-11 01:23:59</t>
  </si>
  <si>
    <t>4414286</t>
  </si>
  <si>
    <t>普吉芭东英迪格酒店 - IHG 酒店 (SHA PLUS+)</t>
  </si>
  <si>
    <t>LU BINJUE</t>
  </si>
  <si>
    <t>2680.00</t>
  </si>
  <si>
    <t>2023-12-12 11:04:45</t>
  </si>
  <si>
    <t>4412906</t>
  </si>
  <si>
    <t>迪拜范思哲宫殿酒店</t>
  </si>
  <si>
    <t>LIU XIAODONG,MENG CUNQIN</t>
  </si>
  <si>
    <t>3413.00</t>
  </si>
  <si>
    <t>2023-12-10 20:50:31</t>
  </si>
  <si>
    <t>4412879</t>
  </si>
  <si>
    <t>ZHOU JIE</t>
  </si>
  <si>
    <t>4000.00</t>
  </si>
  <si>
    <t>2023-12-10 14:34:08</t>
  </si>
  <si>
    <t>4412618</t>
  </si>
  <si>
    <t>芽庄洲际酒店</t>
  </si>
  <si>
    <t>YOO JISUK</t>
  </si>
  <si>
    <t>1007.00</t>
  </si>
  <si>
    <t>200.00</t>
  </si>
  <si>
    <t>-807</t>
  </si>
  <si>
    <t>2023-12-10 21:53:27</t>
  </si>
  <si>
    <t>2023-12-09</t>
  </si>
  <si>
    <t>4408441</t>
  </si>
  <si>
    <t>坦布里海滨水疗度假村</t>
  </si>
  <si>
    <t>KIM YONGJAE</t>
  </si>
  <si>
    <t>2400.00</t>
  </si>
  <si>
    <t>2023-12-09 18:49:58</t>
  </si>
  <si>
    <t>4406208</t>
  </si>
  <si>
    <t>普吉岛城市海港度假酒店 (SHA Extra Plus)</t>
  </si>
  <si>
    <t>Lyna Djaidjai Larem</t>
  </si>
  <si>
    <t>3171.00</t>
  </si>
  <si>
    <t>2023-12-09 11:23:56</t>
  </si>
  <si>
    <t>2023-12-08</t>
  </si>
  <si>
    <t>4401850</t>
  </si>
  <si>
    <t>雪邦黄金海岸安凡尼度假酒店</t>
  </si>
  <si>
    <t>Tioh Yit Sin</t>
  </si>
  <si>
    <t>2230.00</t>
  </si>
  <si>
    <t>2023-12-11 14:41:10</t>
  </si>
  <si>
    <t>4400388</t>
  </si>
  <si>
    <t>SUN MING</t>
  </si>
  <si>
    <t>4400.00</t>
  </si>
  <si>
    <t>2023-12-08 11:46:06</t>
  </si>
  <si>
    <t>4400268</t>
  </si>
  <si>
    <t>新加坡客安酒店 - 远东集团</t>
  </si>
  <si>
    <t>ZHANG YINGMENG,LIU XIZHEN,ZHANG YINBAO,HU FANG</t>
  </si>
  <si>
    <t>10074.00</t>
  </si>
  <si>
    <t>-10074</t>
  </si>
  <si>
    <t>2023-12-08 18:39:56</t>
  </si>
  <si>
    <t>2023-12-04</t>
  </si>
  <si>
    <t>4376670</t>
  </si>
  <si>
    <t>康斯特白拉热带海滩度假村</t>
  </si>
  <si>
    <t>LIU YU CHIEH</t>
  </si>
  <si>
    <t>2660.00</t>
  </si>
  <si>
    <t>2023-12-04 16:21:03</t>
  </si>
  <si>
    <t>4375506</t>
  </si>
  <si>
    <t>哥打京那巴鲁皇宫酒店</t>
  </si>
  <si>
    <t>LAN XIAOHUI,CUI ZHIYUAN</t>
  </si>
  <si>
    <t>1155.00</t>
  </si>
  <si>
    <t>2023-12-09 12:13:16</t>
  </si>
  <si>
    <t>4374707</t>
  </si>
  <si>
    <t>Mezzou Ines,Mezzou Ines</t>
  </si>
  <si>
    <t>8189.00</t>
  </si>
  <si>
    <t>2023-12-04 10:02:37</t>
  </si>
  <si>
    <t>2023-12-02</t>
  </si>
  <si>
    <t>4364698</t>
  </si>
  <si>
    <t>槟城美居酒店 (槟城对抗新冠肺炎认证)</t>
  </si>
  <si>
    <t>LOW SIEW KEE</t>
  </si>
  <si>
    <t>547.00</t>
  </si>
  <si>
    <t>2023-12-02 13:03:20</t>
  </si>
  <si>
    <t>4362998</t>
  </si>
  <si>
    <t>吉隆坡皇家朱兰酒店</t>
  </si>
  <si>
    <t>MOHD NOORDIN NURSHAHIRA</t>
  </si>
  <si>
    <t>390.00</t>
  </si>
  <si>
    <t>2023-12-03 14:30:42</t>
  </si>
  <si>
    <t>4362849</t>
  </si>
  <si>
    <t>首尔明洞美利来酒店</t>
  </si>
  <si>
    <t>YEH LICHIAO,CHEN TZU YANG</t>
  </si>
  <si>
    <t>6727.00</t>
  </si>
  <si>
    <t>2023-12-02 14:26:28</t>
  </si>
  <si>
    <t>2023-12-01</t>
  </si>
  <si>
    <t>4361017</t>
  </si>
  <si>
    <t>瑟达宿务中央集团酒店</t>
  </si>
  <si>
    <t>von Erdmannsdorff Paul,Yegenmammedova Jennet</t>
  </si>
  <si>
    <t>2033.00</t>
  </si>
  <si>
    <t>2023-12-02 17:50:11</t>
  </si>
  <si>
    <t>2023-11-30</t>
  </si>
  <si>
    <t>4354383</t>
  </si>
  <si>
    <t>LEE FENFANG</t>
  </si>
  <si>
    <t>5120.00</t>
  </si>
  <si>
    <t>2023-12-01 10:08:12</t>
  </si>
  <si>
    <t>4353767</t>
  </si>
  <si>
    <t>普吉市宜必思尚品酒店</t>
  </si>
  <si>
    <t>ZHANG JIAJIA,ZHANG JUNYAO</t>
  </si>
  <si>
    <t>1824.00</t>
  </si>
  <si>
    <t>2023-12-02 12:09:22</t>
  </si>
  <si>
    <t>4351602</t>
  </si>
  <si>
    <t>普吉岛佛基拉诺富特城市酒店(SHA Extra Plus)</t>
  </si>
  <si>
    <t>CHEUNG CHI WAI</t>
  </si>
  <si>
    <t>1554.00</t>
  </si>
  <si>
    <t>2023-12-01 13:37:23</t>
  </si>
  <si>
    <t>2023-11-29</t>
  </si>
  <si>
    <t>4346967</t>
  </si>
  <si>
    <t>双威大盒子酒店</t>
  </si>
  <si>
    <t>LIM ZOEY</t>
  </si>
  <si>
    <t>651.00</t>
  </si>
  <si>
    <t>2023-11-29 16:25:46</t>
  </si>
  <si>
    <t>999228741402494,</t>
  </si>
  <si>
    <t>2023-11-27</t>
  </si>
  <si>
    <t>4333664</t>
  </si>
  <si>
    <t>曼谷盛泰澜中央世界商业中心酒店</t>
  </si>
  <si>
    <t>LEONG SEOW PING</t>
  </si>
  <si>
    <t>2023-11-29 11:34:14</t>
  </si>
  <si>
    <t>2023-11-26</t>
  </si>
  <si>
    <t>4331751</t>
  </si>
  <si>
    <t>WANG CAN</t>
  </si>
  <si>
    <t>2190.00</t>
  </si>
  <si>
    <t>2023-11-27 15:47:32</t>
  </si>
  <si>
    <t>4331296</t>
  </si>
  <si>
    <t>曼谷阿文苏昆维特酒店</t>
  </si>
  <si>
    <t>HO KA KI,HO SIU LEUNG WILLIAM</t>
  </si>
  <si>
    <t>4380.00</t>
  </si>
  <si>
    <t>2023-11-27 11:10:50</t>
  </si>
  <si>
    <t>4329682</t>
  </si>
  <si>
    <t>普吉岛贝拉娜拉奈阳海滩</t>
  </si>
  <si>
    <t>WONG TAK MING</t>
  </si>
  <si>
    <t>3509.00</t>
  </si>
  <si>
    <t>2023-11-30 15:14:38</t>
  </si>
  <si>
    <t>2023-11-25</t>
  </si>
  <si>
    <t>4322313</t>
  </si>
  <si>
    <t>宜必思尚品曼谷是隆酒店</t>
  </si>
  <si>
    <t>TAYLOR CHRISTOPHER THOMAS,YANG BEIBEI</t>
  </si>
  <si>
    <t>2530.00</t>
  </si>
  <si>
    <t>2023-11-26 12:56:54</t>
  </si>
  <si>
    <t>4321870</t>
  </si>
  <si>
    <t>清迈阿基拉马诺尔酒店</t>
  </si>
  <si>
    <t>ZHANG XINYUE</t>
  </si>
  <si>
    <t>4074.00</t>
  </si>
  <si>
    <t>2023-11-25 16:19:05</t>
  </si>
  <si>
    <t>2023-11-23</t>
  </si>
  <si>
    <t>4308361</t>
  </si>
  <si>
    <t>仁川机场贝斯特韦斯特精品酒店</t>
  </si>
  <si>
    <t>SHAO MENGHAN</t>
  </si>
  <si>
    <t>474.00</t>
  </si>
  <si>
    <t>2023-11-23 12:00:50</t>
  </si>
  <si>
    <t>4307998</t>
  </si>
  <si>
    <t>加帕玛拉萨玛蒂度假村 - 仅限成人</t>
  </si>
  <si>
    <t>Joseph Catherine,Joseph Catherine</t>
  </si>
  <si>
    <t>1223.00</t>
  </si>
  <si>
    <t>-1223</t>
  </si>
  <si>
    <t>2023-11-23 10:27:26</t>
  </si>
  <si>
    <t>2023-11-22</t>
  </si>
  <si>
    <t>4303698</t>
  </si>
  <si>
    <t>贝塔姆水上乐园度假村</t>
  </si>
  <si>
    <t>YONG SIEWXUAN</t>
  </si>
  <si>
    <t>780.00</t>
  </si>
  <si>
    <t>2023-11-22 17:31:29</t>
  </si>
  <si>
    <t>2023-11-20</t>
  </si>
  <si>
    <t>4283936</t>
  </si>
  <si>
    <t>SHANG YIFENG</t>
  </si>
  <si>
    <t>2728.00</t>
  </si>
  <si>
    <t>2023-11-20 16:06:06</t>
  </si>
  <si>
    <t>2023-11-19</t>
  </si>
  <si>
    <t>4276306</t>
  </si>
  <si>
    <t>ROHAIZA BINTI MD YUSOFF SITI,ROHAIZA BINTI MD YUSOFF SITI</t>
  </si>
  <si>
    <t>550.00</t>
  </si>
  <si>
    <t>2023-11-20 10:15:10</t>
  </si>
  <si>
    <t>4275078</t>
  </si>
  <si>
    <t>曼谷金普顿玫兰酒店</t>
  </si>
  <si>
    <t>ZHU XIAOTIAN</t>
  </si>
  <si>
    <t>3462.00</t>
  </si>
  <si>
    <t>2023-11-29 13:00:30</t>
  </si>
  <si>
    <t>4274388</t>
  </si>
  <si>
    <t>曼谷恰特里亚姆大酒店</t>
  </si>
  <si>
    <t>AU CHI FAI</t>
  </si>
  <si>
    <t>15904.00</t>
  </si>
  <si>
    <t>2023-11-19 09:30:52</t>
  </si>
  <si>
    <t>2023-11-17</t>
  </si>
  <si>
    <t>4268685</t>
  </si>
  <si>
    <t>芭堤雅格兰德中心点酒店</t>
  </si>
  <si>
    <t>LI YI,Zhang Yan,Li Keying</t>
  </si>
  <si>
    <t>5148.00</t>
  </si>
  <si>
    <t>2023-11-17 12:22:19</t>
  </si>
  <si>
    <t>4267991</t>
  </si>
  <si>
    <t>普吉岛海床大酒店(SHA Extra Plus)</t>
  </si>
  <si>
    <t>Foster Nomura</t>
  </si>
  <si>
    <t>2371.00</t>
  </si>
  <si>
    <t>2023-11-17 11:42:37</t>
  </si>
  <si>
    <t>2023-11-16</t>
  </si>
  <si>
    <t>4266613</t>
  </si>
  <si>
    <t>新加坡史丹福瑞士酒店</t>
  </si>
  <si>
    <t>SUN JIA,XING YUWEI</t>
  </si>
  <si>
    <t>8240.00</t>
  </si>
  <si>
    <t>2023-11-16 19:15:43</t>
  </si>
  <si>
    <t>2023-11-14</t>
  </si>
  <si>
    <t>4253932</t>
  </si>
  <si>
    <t>富国岛贝斯特韦斯特精品酒店</t>
  </si>
  <si>
    <t>LEE KYUNGHEE</t>
  </si>
  <si>
    <t>4105.00</t>
  </si>
  <si>
    <t>2023-11-14 19:25:02</t>
  </si>
  <si>
    <t>2023-11-13</t>
  </si>
  <si>
    <t>4247891</t>
  </si>
  <si>
    <t>Basri Ahmad Tarmizi,Basri Ahmad Tarmizi</t>
  </si>
  <si>
    <t>1100.00</t>
  </si>
  <si>
    <t>2023-11-14 10:33:44</t>
  </si>
  <si>
    <t>4244603</t>
  </si>
  <si>
    <t>会安南岸新世界酒店</t>
  </si>
  <si>
    <t>LOU CHI SAN</t>
  </si>
  <si>
    <t>740.00</t>
  </si>
  <si>
    <t>2023-11-13 08:57:52</t>
  </si>
  <si>
    <t>2023-11-12</t>
  </si>
  <si>
    <t>4244067</t>
  </si>
  <si>
    <t>芭堤雅盛捷酒店</t>
  </si>
  <si>
    <t>WONG HUNG CHAI</t>
  </si>
  <si>
    <t>2075.00</t>
  </si>
  <si>
    <t>2023-11-13 13:35:44</t>
  </si>
  <si>
    <t>2023-11-10</t>
  </si>
  <si>
    <t>4227422</t>
  </si>
  <si>
    <t>阿布扎比安纳塔拉盖斯尔阿萨拉沙漠度假村</t>
  </si>
  <si>
    <t>QI YAOLIANG</t>
  </si>
  <si>
    <t>6260.00</t>
  </si>
  <si>
    <t>2023-11-12 03:41:57</t>
  </si>
  <si>
    <t>4226438</t>
  </si>
  <si>
    <t>坎帕斯好客集团素坤逸6号柑橘套房酒店</t>
  </si>
  <si>
    <t>Wragg Neil</t>
  </si>
  <si>
    <t>932.00</t>
  </si>
  <si>
    <t>2023-11-10 11:10:19</t>
  </si>
  <si>
    <t>4226254</t>
  </si>
  <si>
    <t>CHONG LEE LING</t>
  </si>
  <si>
    <t>1740.00</t>
  </si>
  <si>
    <t>2023-11-10 11:39:38</t>
  </si>
  <si>
    <t>2023-11-08</t>
  </si>
  <si>
    <t>4216494</t>
  </si>
  <si>
    <t>芽庄喜来登酒店</t>
  </si>
  <si>
    <t>yoon ji hye,kim min gu</t>
  </si>
  <si>
    <t>697.00</t>
  </si>
  <si>
    <t>2023-11-09 14:02:11</t>
  </si>
  <si>
    <t>2023-11-07</t>
  </si>
  <si>
    <t>4212812</t>
  </si>
  <si>
    <t>洲际维涅特精选曼谷新浩中央酒店</t>
  </si>
  <si>
    <t>FONG CHI WAI,LAI KAM IEONG,LAI KUAN PANG</t>
  </si>
  <si>
    <t>3921.00</t>
  </si>
  <si>
    <t>2023-11-08 10:08:44</t>
  </si>
  <si>
    <t>4208229</t>
  </si>
  <si>
    <t>YIU CHI YAU,T BA,T BA1</t>
  </si>
  <si>
    <t>12620.00</t>
  </si>
  <si>
    <t>2023-11-08 11:37:48</t>
  </si>
  <si>
    <t>4208207</t>
  </si>
  <si>
    <t>莫诺科洛精品酒店</t>
  </si>
  <si>
    <t>GECK HWA ONN,GECK HWA ONN</t>
  </si>
  <si>
    <t>490.00</t>
  </si>
  <si>
    <t>2023-11-07 12:58:29</t>
  </si>
  <si>
    <t>4206504</t>
  </si>
  <si>
    <t>首尔世贸中心洲际酒店</t>
  </si>
  <si>
    <t>ZHAO KEXIN</t>
  </si>
  <si>
    <t>3868.00</t>
  </si>
  <si>
    <t>2023-11-07 08:41:05</t>
  </si>
  <si>
    <t>4206144</t>
  </si>
  <si>
    <t>ZHENG XIAOLEI,LEE KA HANG</t>
  </si>
  <si>
    <t>9045.00</t>
  </si>
  <si>
    <t>2023-11-07 10:05:28</t>
  </si>
  <si>
    <t>2023-11-05</t>
  </si>
  <si>
    <t>4197214</t>
  </si>
  <si>
    <t>槟城国际会展中心阿玛瑞酒店</t>
  </si>
  <si>
    <t>PANG KING SANG ALAN,LAW SING CHING</t>
  </si>
  <si>
    <t>1038.00</t>
  </si>
  <si>
    <t>2023-11-08 17:57:58</t>
  </si>
  <si>
    <t>2023-11-04</t>
  </si>
  <si>
    <t>4191132</t>
  </si>
  <si>
    <t>CHAN CHI MAN,CHEONG IN NENG</t>
  </si>
  <si>
    <t>9000.00</t>
  </si>
  <si>
    <t>2023-11-06 09:09:46</t>
  </si>
  <si>
    <t>2023-11-02</t>
  </si>
  <si>
    <t>4175753</t>
  </si>
  <si>
    <t>拉威棕榈滩度假酒店(SHA Extra Plus)</t>
  </si>
  <si>
    <t>Phirani Abhinav</t>
  </si>
  <si>
    <t>428.00</t>
  </si>
  <si>
    <t>2023-11-03 11:32:23</t>
  </si>
  <si>
    <t>4175380</t>
  </si>
  <si>
    <t>JEONG YONGSEOB</t>
  </si>
  <si>
    <t>2023-11-02 20:14:43</t>
  </si>
  <si>
    <t>4174996</t>
  </si>
  <si>
    <t>宜必思曼谷素坤逸24店</t>
  </si>
  <si>
    <t>CHAN SHUK FAN,PANG KWOK WAH</t>
  </si>
  <si>
    <t>4280.00</t>
  </si>
  <si>
    <t>2023-11-03 09:55:25</t>
  </si>
  <si>
    <t>4174973</t>
  </si>
  <si>
    <t>LO WING YU,PANG FUNG CHING</t>
  </si>
  <si>
    <t>2023-11-02 13:45:11</t>
  </si>
  <si>
    <t>2023-10-31</t>
  </si>
  <si>
    <t>4166354</t>
  </si>
  <si>
    <t>CHAN RAYMOND,T BA</t>
  </si>
  <si>
    <t>6500.00</t>
  </si>
  <si>
    <t>2023-11-02 08:45:26</t>
  </si>
  <si>
    <t>4160947</t>
  </si>
  <si>
    <t>RHO SEUNGCHEOL</t>
  </si>
  <si>
    <t>1394.00</t>
  </si>
  <si>
    <t>2023-10-31 10:24:05</t>
  </si>
  <si>
    <t>2023-10-30</t>
  </si>
  <si>
    <t>4158763</t>
  </si>
  <si>
    <t>帕亚酒店</t>
  </si>
  <si>
    <t>LEE MUI FONG</t>
  </si>
  <si>
    <t>1374.00</t>
  </si>
  <si>
    <t>2023-10-30 20:44:52</t>
  </si>
  <si>
    <t>999229385583048，</t>
  </si>
  <si>
    <t>2023-10-25</t>
  </si>
  <si>
    <t>4129851</t>
  </si>
  <si>
    <t>ALIAS MARIA</t>
  </si>
  <si>
    <t>2023-12-14 16:29:51</t>
  </si>
  <si>
    <t>999229311913169，</t>
  </si>
  <si>
    <t>2023-10-24</t>
  </si>
  <si>
    <t>4123279</t>
  </si>
  <si>
    <t>巴淡岛阿斯顿巴淡酒店公寓</t>
  </si>
  <si>
    <t>KHAN HAFEEZAH</t>
  </si>
  <si>
    <t>2023-12-05 21:24:12</t>
  </si>
  <si>
    <t>2023-10-23</t>
  </si>
  <si>
    <t>4115408</t>
  </si>
  <si>
    <t>曼谷暹罗智选假日酒店</t>
  </si>
  <si>
    <t>YEH ZHEN</t>
  </si>
  <si>
    <t>1160.00</t>
  </si>
  <si>
    <t>2023-10-23 10:24:24</t>
  </si>
  <si>
    <t>2023-10-20</t>
  </si>
  <si>
    <t>4102414</t>
  </si>
  <si>
    <t>LI LI PING,YUEN YING WAI</t>
  </si>
  <si>
    <t>2508.00</t>
  </si>
  <si>
    <t>2023-10-20 17:24:49</t>
  </si>
  <si>
    <t>4102395</t>
  </si>
  <si>
    <t>WONG WING LAAM,CHUN KIN CHUNG</t>
  </si>
  <si>
    <t>2023-10-20 17:36:12</t>
  </si>
  <si>
    <t>4100261</t>
  </si>
  <si>
    <t>普吉岛芭东美爵大酒店(政府卫生认证)</t>
  </si>
  <si>
    <t>SUNG KIN KEI,YANG LIRONG</t>
  </si>
  <si>
    <t>5825.00</t>
  </si>
  <si>
    <t>2023-10-21 13:15:33</t>
  </si>
  <si>
    <t>4099595</t>
  </si>
  <si>
    <t>LEUNG CHUN YIN,WONG KIT LING已发取消</t>
  </si>
  <si>
    <t>--</t>
  </si>
  <si>
    <t>999228569633523，</t>
  </si>
  <si>
    <t>2023-10-19</t>
  </si>
  <si>
    <t>4097069</t>
  </si>
  <si>
    <t>曼谷飞越大酒店</t>
  </si>
  <si>
    <t>LI MENG</t>
  </si>
  <si>
    <t>2023-11-21 18:05:48</t>
  </si>
  <si>
    <t>4094380</t>
  </si>
  <si>
    <t>新加坡威大酒店－劳明达</t>
  </si>
  <si>
    <t>WIJAYA UNTUNG KERTA</t>
  </si>
  <si>
    <t>4052.00</t>
  </si>
  <si>
    <t>2023-10-20 10:08:09</t>
  </si>
  <si>
    <t>999227449472594--</t>
  </si>
  <si>
    <t>2023-10-16</t>
  </si>
  <si>
    <t>4080574</t>
  </si>
  <si>
    <t>曼谷泰雅酒店</t>
  </si>
  <si>
    <t>ZHOU/YUJUAN,ZHANG/SHIWEI</t>
  </si>
  <si>
    <t>2023-10-18 17:20:26</t>
  </si>
  <si>
    <t>jiangshan101204,,999229404132528,</t>
  </si>
  <si>
    <t>2023-10-12</t>
  </si>
  <si>
    <t>4061041</t>
  </si>
  <si>
    <t>斯坦福酒店和度假村</t>
  </si>
  <si>
    <t>CHO JOOSUNG</t>
  </si>
  <si>
    <t>2023-12-21 10:48:40</t>
  </si>
  <si>
    <t>999229338398164,</t>
  </si>
  <si>
    <t>4061033</t>
  </si>
  <si>
    <t>kwak kyeongsang</t>
  </si>
  <si>
    <t>2023-12-07 17:15:59</t>
  </si>
  <si>
    <t>999228394987715，</t>
  </si>
  <si>
    <t>4061016</t>
  </si>
  <si>
    <t>Jo Eunsonglee</t>
  </si>
  <si>
    <t>2023-11-10 11:43:36</t>
  </si>
  <si>
    <t>2023-10-11</t>
  </si>
  <si>
    <t>4056639</t>
  </si>
  <si>
    <t>LALY INDERPAL</t>
  </si>
  <si>
    <t>8020.00</t>
  </si>
  <si>
    <t>2023-10-16 11:44:20</t>
  </si>
  <si>
    <t>4052144</t>
  </si>
  <si>
    <t>Meliá素坤逸怡思得酒店</t>
  </si>
  <si>
    <t>TOUBAL VIRGINIE</t>
  </si>
  <si>
    <t>2296.00</t>
  </si>
  <si>
    <t>2023-10-11 11:44:59</t>
  </si>
  <si>
    <t>2023-10-07</t>
  </si>
  <si>
    <t>4032785</t>
  </si>
  <si>
    <t>曼谷盛泰乐水门酒店</t>
  </si>
  <si>
    <t>TERRY LIM AIK XIANG</t>
  </si>
  <si>
    <t>1816.00</t>
  </si>
  <si>
    <t>2023-10-07 10:18:01</t>
  </si>
  <si>
    <t>999229402995447,</t>
  </si>
  <si>
    <t>2023-10-06</t>
  </si>
  <si>
    <t>4031026</t>
  </si>
  <si>
    <t>百乐达斯城</t>
  </si>
  <si>
    <t>LI HUILING</t>
  </si>
  <si>
    <t>2023-12-19 11:31:13</t>
  </si>
  <si>
    <t>999229379654821,</t>
  </si>
  <si>
    <t>4030807</t>
  </si>
  <si>
    <t>绿中海度假村 - 全球奢华精品酒店</t>
  </si>
  <si>
    <t>2023-12-16 12:51:40</t>
  </si>
  <si>
    <t>2023-10-04</t>
  </si>
  <si>
    <t>4021500</t>
  </si>
  <si>
    <t>LAM TSZ KWAN TOBBY,MAK WING KEI,MAK YUN KWAN</t>
  </si>
  <si>
    <t>7695.00</t>
  </si>
  <si>
    <t>2023-10-04 20:04:13</t>
  </si>
  <si>
    <t>999229404519145,</t>
  </si>
  <si>
    <t>2023-10-03</t>
  </si>
  <si>
    <t>4016141</t>
  </si>
  <si>
    <t>麦哲伦丝绸度假村</t>
  </si>
  <si>
    <t>LIU DAN</t>
  </si>
  <si>
    <t>2023-12-19 18:05:40</t>
  </si>
  <si>
    <t>2023-10-02</t>
  </si>
  <si>
    <t>4012380</t>
  </si>
  <si>
    <t>沙通易思婷大酒店</t>
  </si>
  <si>
    <t>Lee Kiyeon</t>
  </si>
  <si>
    <t>3768.00</t>
  </si>
  <si>
    <t>2023-10-02 14:51:20</t>
  </si>
  <si>
    <t>2023-09-30</t>
  </si>
  <si>
    <t>4003359</t>
  </si>
  <si>
    <t>TAN JUN YIH</t>
  </si>
  <si>
    <t>4216.00</t>
  </si>
  <si>
    <t>-4216</t>
  </si>
  <si>
    <t>2023-09-30 14:52:37</t>
  </si>
  <si>
    <t>2023-09-29</t>
  </si>
  <si>
    <t>4001558</t>
  </si>
  <si>
    <t>素坤逸套房酒店</t>
  </si>
  <si>
    <t>Michelle Koh,Michelle Koh</t>
  </si>
  <si>
    <t>2590.00</t>
  </si>
  <si>
    <t>2023-09-29 17:02:47</t>
  </si>
  <si>
    <t>4001076</t>
  </si>
  <si>
    <t>莫达拉海滩度假酒店</t>
  </si>
  <si>
    <t>OLIMBERIO MA HELEENA ELLAINE</t>
  </si>
  <si>
    <t>11696.00</t>
  </si>
  <si>
    <t>-11696</t>
  </si>
  <si>
    <t>2023-12-25 16:26:09</t>
  </si>
  <si>
    <t>999229361509427，</t>
  </si>
  <si>
    <t>2023-09-25</t>
  </si>
  <si>
    <t>3983302</t>
  </si>
  <si>
    <t>菲斯时尚酒店</t>
  </si>
  <si>
    <t>CHEN XUHUI</t>
  </si>
  <si>
    <t>2023-12-12 14:37:38</t>
  </si>
  <si>
    <t>直连</t>
  </si>
  <si>
    <t>2023-09-18</t>
  </si>
  <si>
    <t>3952123</t>
  </si>
  <si>
    <t>洲至奢选 - 普吉岛丁索度假酒店</t>
  </si>
  <si>
    <t>SHEN YUN CHENG</t>
  </si>
  <si>
    <t>9495.00</t>
  </si>
  <si>
    <t>2023-09-19 10:18:23</t>
  </si>
  <si>
    <t>999229352660162，</t>
  </si>
  <si>
    <t>2023-09-15</t>
  </si>
  <si>
    <t>3934507</t>
  </si>
  <si>
    <t>西巴丹卡帕莱度假村水上屋</t>
  </si>
  <si>
    <t>LIU LONGFEI,ZHANG XIAOLING</t>
  </si>
  <si>
    <t>2023-12-10 08:04:34</t>
  </si>
  <si>
    <t>999229384705298,</t>
  </si>
  <si>
    <t>2023-09-06</t>
  </si>
  <si>
    <t>3889872</t>
  </si>
  <si>
    <t>Byun Hyungjin</t>
  </si>
  <si>
    <t>2023-12-14 13:01:02</t>
  </si>
  <si>
    <t>999228310794656,</t>
  </si>
  <si>
    <t>3889854</t>
  </si>
  <si>
    <t>Lee Sunggu</t>
  </si>
  <si>
    <t>2023-11-03 23:50:13</t>
  </si>
  <si>
    <t>2023-08-15</t>
  </si>
  <si>
    <t>3783375</t>
  </si>
  <si>
    <t>瓦奇夫集市缇沃丽系列精品酒店</t>
  </si>
  <si>
    <t>ALSALKINI ANAS,ROCKEL ALENA</t>
  </si>
  <si>
    <t>1600.00</t>
  </si>
  <si>
    <t>2023-08-17 21:41:48</t>
  </si>
  <si>
    <t>卡塔尔</t>
  </si>
  <si>
    <t>999229328951799，</t>
  </si>
  <si>
    <t>2023-08-08</t>
  </si>
  <si>
    <t>3750877</t>
  </si>
  <si>
    <t>明洞大使宜必思酒店</t>
  </si>
  <si>
    <t>JIANG YONGHUI,DONG YIMENG</t>
  </si>
  <si>
    <t>2023-12-06 11:46:41</t>
  </si>
  <si>
    <t>2023-07-23</t>
  </si>
  <si>
    <t>3672954</t>
  </si>
  <si>
    <t>LIEW HON VOON</t>
  </si>
  <si>
    <t>384.00</t>
  </si>
  <si>
    <t>2023-08-31 15:07:03</t>
  </si>
  <si>
    <t>是</t>
  </si>
  <si>
    <t>999229395999674,</t>
  </si>
  <si>
    <t>2023-07-03</t>
  </si>
  <si>
    <t>3586559</t>
  </si>
  <si>
    <t>薄荷岛隆重度假村</t>
  </si>
  <si>
    <t>jo hanhui,an hyojae</t>
  </si>
  <si>
    <t>2023-11-21 15:01:07</t>
  </si>
  <si>
    <t>2023-07-02</t>
  </si>
  <si>
    <t>3581074</t>
  </si>
  <si>
    <t>CHOI WENG IAN,LEONG CHING LAM</t>
  </si>
  <si>
    <t>6364.00</t>
  </si>
  <si>
    <t>2023-07-02 17:22:05</t>
  </si>
  <si>
    <t>2023-06-23</t>
  </si>
  <si>
    <t>3541548</t>
  </si>
  <si>
    <t>迪拜中城派拉蒙酒店</t>
  </si>
  <si>
    <t>LEE HYEONSEUNG,LEE HYEONSEUNG</t>
  </si>
  <si>
    <t>2600.00</t>
  </si>
  <si>
    <t>2023-06-23 15:13:30</t>
  </si>
  <si>
    <t>2023-06-18</t>
  </si>
  <si>
    <t>3520839</t>
  </si>
  <si>
    <t>TAYSHYDLER OLEKSANDR</t>
  </si>
  <si>
    <t>5452.00</t>
  </si>
  <si>
    <t>-5452</t>
  </si>
  <si>
    <t>2023-06-18 21:24:51</t>
  </si>
  <si>
    <t>2023-06-07</t>
  </si>
  <si>
    <t>3471141</t>
  </si>
  <si>
    <t>首尔麻浦格莱德酒店</t>
  </si>
  <si>
    <t>TSE WING SUM,WOO CHI KIN</t>
  </si>
  <si>
    <t>2999.00</t>
  </si>
  <si>
    <t>-2999</t>
  </si>
  <si>
    <t>2023-12-22 15:27:59</t>
  </si>
  <si>
    <t>2023-06-04</t>
  </si>
  <si>
    <t>3463033</t>
  </si>
  <si>
    <t>LEONG SIN MAN,FONG IEK NAM</t>
  </si>
  <si>
    <t>6104.00</t>
  </si>
  <si>
    <t>2023-06-05 13:06:20</t>
  </si>
  <si>
    <t>2023-05-01</t>
  </si>
  <si>
    <t>3314335</t>
  </si>
  <si>
    <t>星野TOMAMU度假村塔娃大酒店</t>
  </si>
  <si>
    <t>ANGGRAINI IDA</t>
  </si>
  <si>
    <t>10444.00</t>
  </si>
  <si>
    <t>2023-05-04 12:03:14</t>
  </si>
  <si>
    <t>日本</t>
  </si>
  <si>
    <t>2023-02-21</t>
  </si>
  <si>
    <t>3052907</t>
  </si>
  <si>
    <t>大叻高尔夫谷球场酒店</t>
  </si>
  <si>
    <t>Nhuoc Kim Thi,Nhuoc Kim Thi</t>
  </si>
  <si>
    <t>1425.00</t>
  </si>
  <si>
    <t>2023-02-22 09:14:01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</si>
</sst>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174</xdr:row>
      <xdr:rowOff>0</xdr:rowOff>
    </xdr:from>
    <xdr:to>
      <xdr:col>13</xdr:col>
      <xdr:colOff>638175</xdr:colOff>
      <xdr:row>204</xdr:row>
      <xdr:rowOff>57150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257550"/>
          <a:ext cx="10315575" cy="52006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74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45282</v>
      </c>
      <c r="G2" s="6">
        <v>45285</v>
      </c>
      <c r="H2" s="4">
        <v>1</v>
      </c>
      <c r="I2" s="4">
        <v>3</v>
      </c>
      <c r="J2" s="4">
        <v>3</v>
      </c>
      <c r="K2" s="4" t="s">
        <v>30</v>
      </c>
      <c r="L2" s="4">
        <v>1425</v>
      </c>
      <c r="M2" s="4">
        <v>1425</v>
      </c>
      <c r="N2" s="4" t="s">
        <v>31</v>
      </c>
      <c r="O2" s="4" t="s">
        <v>32</v>
      </c>
      <c r="P2" s="4" t="s">
        <v>33</v>
      </c>
      <c r="Q2" s="4">
        <v>0</v>
      </c>
      <c r="R2" s="7">
        <v>44978</v>
      </c>
      <c r="S2" s="6">
        <v>45288</v>
      </c>
      <c r="T2" s="4" t="s">
        <v>34</v>
      </c>
      <c r="U2" s="4">
        <v>1425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28</v>
      </c>
      <c r="E3" s="4" t="s">
        <v>29</v>
      </c>
      <c r="F3" s="6">
        <v>45283</v>
      </c>
      <c r="G3" s="6">
        <v>45285</v>
      </c>
      <c r="H3" s="4">
        <v>1</v>
      </c>
      <c r="I3" s="4">
        <v>2</v>
      </c>
      <c r="J3" s="4">
        <v>2</v>
      </c>
      <c r="K3" s="4" t="s">
        <v>30</v>
      </c>
      <c r="L3" s="4">
        <v>935</v>
      </c>
      <c r="M3" s="4">
        <v>935</v>
      </c>
      <c r="N3" s="4" t="s">
        <v>31</v>
      </c>
      <c r="O3" s="4" t="s">
        <v>32</v>
      </c>
      <c r="P3" s="4" t="s">
        <v>33</v>
      </c>
      <c r="Q3" s="4">
        <v>0</v>
      </c>
      <c r="R3" s="7">
        <v>44978</v>
      </c>
      <c r="S3" s="6">
        <v>45288</v>
      </c>
      <c r="T3" s="4" t="s">
        <v>34</v>
      </c>
      <c r="U3" s="4">
        <v>935</v>
      </c>
      <c r="V3" s="4">
        <v>0</v>
      </c>
      <c r="W3" s="4">
        <v>0</v>
      </c>
      <c r="X3" s="4" t="s">
        <v>38</v>
      </c>
      <c r="Y3" s="4" t="s">
        <v>39</v>
      </c>
    </row>
    <row r="4" s="4" customFormat="1" spans="1:25">
      <c r="A4" s="4" t="s">
        <v>37</v>
      </c>
      <c r="B4" s="4" t="s">
        <v>26</v>
      </c>
      <c r="C4" s="4" t="s">
        <v>40</v>
      </c>
      <c r="D4" s="4" t="s">
        <v>28</v>
      </c>
      <c r="E4" s="4" t="s">
        <v>29</v>
      </c>
      <c r="F4" s="6">
        <v>45283</v>
      </c>
      <c r="G4" s="6">
        <v>45285</v>
      </c>
      <c r="H4" s="4">
        <v>1</v>
      </c>
      <c r="I4" s="4">
        <v>2</v>
      </c>
      <c r="J4" s="4">
        <v>2</v>
      </c>
      <c r="K4" s="4" t="s">
        <v>30</v>
      </c>
      <c r="L4" s="4">
        <v>-935</v>
      </c>
      <c r="M4" s="4">
        <v>-935</v>
      </c>
      <c r="N4" s="4" t="s">
        <v>31</v>
      </c>
      <c r="O4" s="4" t="s">
        <v>32</v>
      </c>
      <c r="P4" s="4" t="s">
        <v>33</v>
      </c>
      <c r="Q4" s="4">
        <v>0</v>
      </c>
      <c r="R4" s="7">
        <v>44978</v>
      </c>
      <c r="S4" s="6">
        <v>45288</v>
      </c>
      <c r="T4" s="4" t="s">
        <v>34</v>
      </c>
      <c r="U4" s="4">
        <v>-935</v>
      </c>
      <c r="V4" s="4">
        <v>0</v>
      </c>
      <c r="W4" s="4">
        <v>0</v>
      </c>
      <c r="X4" s="4" t="s">
        <v>38</v>
      </c>
      <c r="Y4" s="4" t="s">
        <v>39</v>
      </c>
    </row>
    <row r="5" s="4" customFormat="1" spans="1:25">
      <c r="A5" s="4" t="s">
        <v>41</v>
      </c>
      <c r="B5" s="4" t="s">
        <v>26</v>
      </c>
      <c r="C5" s="4" t="s">
        <v>27</v>
      </c>
      <c r="D5" s="4" t="s">
        <v>42</v>
      </c>
      <c r="E5" s="4" t="s">
        <v>43</v>
      </c>
      <c r="F5" s="6">
        <v>45281</v>
      </c>
      <c r="G5" s="6">
        <v>45285</v>
      </c>
      <c r="H5" s="4">
        <v>1</v>
      </c>
      <c r="I5" s="4">
        <v>4</v>
      </c>
      <c r="J5" s="4">
        <v>4</v>
      </c>
      <c r="K5" s="4" t="s">
        <v>30</v>
      </c>
      <c r="L5" s="4">
        <v>5452</v>
      </c>
      <c r="M5" s="4">
        <v>5452</v>
      </c>
      <c r="N5" s="4" t="s">
        <v>44</v>
      </c>
      <c r="O5" s="4" t="s">
        <v>32</v>
      </c>
      <c r="P5" s="4" t="s">
        <v>33</v>
      </c>
      <c r="Q5" s="4">
        <v>0</v>
      </c>
      <c r="R5" s="7">
        <v>45095</v>
      </c>
      <c r="S5" s="6">
        <v>45288</v>
      </c>
      <c r="T5" s="4" t="s">
        <v>34</v>
      </c>
      <c r="U5" s="4">
        <v>5452</v>
      </c>
      <c r="V5" s="4">
        <v>0</v>
      </c>
      <c r="W5" s="4">
        <v>0</v>
      </c>
      <c r="X5" s="4" t="s">
        <v>45</v>
      </c>
      <c r="Y5" s="4" t="s">
        <v>46</v>
      </c>
    </row>
    <row r="6" s="4" customFormat="1" spans="1:25">
      <c r="A6" s="4" t="s">
        <v>47</v>
      </c>
      <c r="B6" s="4" t="s">
        <v>26</v>
      </c>
      <c r="C6" s="4" t="s">
        <v>27</v>
      </c>
      <c r="D6" s="4" t="s">
        <v>48</v>
      </c>
      <c r="E6" s="4" t="s">
        <v>49</v>
      </c>
      <c r="F6" s="6">
        <v>45284</v>
      </c>
      <c r="G6" s="6">
        <v>45285</v>
      </c>
      <c r="H6" s="4">
        <v>1</v>
      </c>
      <c r="I6" s="4">
        <v>1</v>
      </c>
      <c r="J6" s="4">
        <v>1</v>
      </c>
      <c r="K6" s="4" t="s">
        <v>30</v>
      </c>
      <c r="L6" s="4">
        <v>384</v>
      </c>
      <c r="M6" s="4">
        <v>384</v>
      </c>
      <c r="N6" s="4" t="s">
        <v>50</v>
      </c>
      <c r="O6" s="4" t="s">
        <v>32</v>
      </c>
      <c r="P6" s="4" t="s">
        <v>33</v>
      </c>
      <c r="Q6" s="4">
        <v>0</v>
      </c>
      <c r="R6" s="7">
        <v>45130.0000115741</v>
      </c>
      <c r="S6" s="6">
        <v>45288</v>
      </c>
      <c r="T6" s="4" t="s">
        <v>34</v>
      </c>
      <c r="U6" s="4">
        <v>384</v>
      </c>
      <c r="V6" s="4">
        <v>0</v>
      </c>
      <c r="W6" s="4">
        <v>0</v>
      </c>
      <c r="X6" s="4" t="s">
        <v>51</v>
      </c>
      <c r="Y6" s="4" t="s">
        <v>52</v>
      </c>
    </row>
    <row r="7" s="4" customFormat="1" spans="1:25">
      <c r="A7" s="4" t="s">
        <v>53</v>
      </c>
      <c r="B7" s="4" t="s">
        <v>26</v>
      </c>
      <c r="C7" s="4" t="s">
        <v>27</v>
      </c>
      <c r="D7" s="4" t="s">
        <v>54</v>
      </c>
      <c r="E7" s="4" t="s">
        <v>55</v>
      </c>
      <c r="F7" s="6">
        <v>45285</v>
      </c>
      <c r="G7" s="6">
        <v>45287</v>
      </c>
      <c r="H7" s="4">
        <v>1</v>
      </c>
      <c r="I7" s="4">
        <v>2</v>
      </c>
      <c r="J7" s="4">
        <v>2</v>
      </c>
      <c r="K7" s="4" t="s">
        <v>30</v>
      </c>
      <c r="L7" s="4">
        <v>1600</v>
      </c>
      <c r="M7" s="4">
        <v>1600</v>
      </c>
      <c r="N7" s="4" t="s">
        <v>56</v>
      </c>
      <c r="O7" s="4" t="s">
        <v>32</v>
      </c>
      <c r="P7" s="4" t="s">
        <v>33</v>
      </c>
      <c r="Q7" s="4">
        <v>0</v>
      </c>
      <c r="R7" s="7">
        <v>45153</v>
      </c>
      <c r="S7" s="6">
        <v>45288</v>
      </c>
      <c r="T7" s="4" t="s">
        <v>34</v>
      </c>
      <c r="U7" s="4">
        <v>1600</v>
      </c>
      <c r="V7" s="4">
        <v>0</v>
      </c>
      <c r="W7" s="4">
        <v>0</v>
      </c>
      <c r="X7" s="4" t="s">
        <v>57</v>
      </c>
      <c r="Y7" s="4" t="s">
        <v>58</v>
      </c>
    </row>
    <row r="8" s="4" customFormat="1" spans="1:25">
      <c r="A8" s="4" t="s">
        <v>59</v>
      </c>
      <c r="B8" s="4" t="s">
        <v>26</v>
      </c>
      <c r="C8" s="4" t="s">
        <v>27</v>
      </c>
      <c r="D8" s="4" t="s">
        <v>60</v>
      </c>
      <c r="E8" s="4" t="s">
        <v>61</v>
      </c>
      <c r="F8" s="6">
        <v>45283</v>
      </c>
      <c r="G8" s="6">
        <v>45287</v>
      </c>
      <c r="H8" s="4">
        <v>1</v>
      </c>
      <c r="I8" s="4">
        <v>4</v>
      </c>
      <c r="J8" s="4">
        <v>4</v>
      </c>
      <c r="K8" s="4" t="s">
        <v>30</v>
      </c>
      <c r="L8" s="4">
        <v>4968</v>
      </c>
      <c r="M8" s="4">
        <v>4968</v>
      </c>
      <c r="N8" s="4" t="s">
        <v>62</v>
      </c>
      <c r="O8" s="4" t="s">
        <v>32</v>
      </c>
      <c r="P8" s="4" t="s">
        <v>33</v>
      </c>
      <c r="Q8" s="4">
        <v>0</v>
      </c>
      <c r="R8" s="7">
        <v>45158</v>
      </c>
      <c r="S8" s="6">
        <v>45288</v>
      </c>
      <c r="T8" s="4" t="s">
        <v>34</v>
      </c>
      <c r="U8" s="4">
        <v>4968</v>
      </c>
      <c r="V8" s="4">
        <v>0</v>
      </c>
      <c r="W8" s="4">
        <v>0</v>
      </c>
      <c r="X8" s="4" t="s">
        <v>63</v>
      </c>
      <c r="Y8" s="4" t="s">
        <v>39</v>
      </c>
    </row>
    <row r="9" s="4" customFormat="1" spans="1:25">
      <c r="A9" s="4" t="s">
        <v>59</v>
      </c>
      <c r="B9" s="4" t="s">
        <v>26</v>
      </c>
      <c r="C9" s="4" t="s">
        <v>40</v>
      </c>
      <c r="D9" s="4" t="s">
        <v>60</v>
      </c>
      <c r="E9" s="4" t="s">
        <v>61</v>
      </c>
      <c r="F9" s="6">
        <v>45283</v>
      </c>
      <c r="G9" s="6">
        <v>45287</v>
      </c>
      <c r="H9" s="4">
        <v>1</v>
      </c>
      <c r="I9" s="4">
        <v>4</v>
      </c>
      <c r="J9" s="4">
        <v>4</v>
      </c>
      <c r="K9" s="4" t="s">
        <v>30</v>
      </c>
      <c r="L9" s="4">
        <v>-4968</v>
      </c>
      <c r="M9" s="4">
        <v>-4968</v>
      </c>
      <c r="N9" s="4" t="s">
        <v>62</v>
      </c>
      <c r="O9" s="4" t="s">
        <v>32</v>
      </c>
      <c r="P9" s="4" t="s">
        <v>33</v>
      </c>
      <c r="Q9" s="4">
        <v>0</v>
      </c>
      <c r="R9" s="7">
        <v>45158</v>
      </c>
      <c r="S9" s="6">
        <v>45288</v>
      </c>
      <c r="T9" s="4" t="s">
        <v>34</v>
      </c>
      <c r="U9" s="4">
        <v>-4968</v>
      </c>
      <c r="V9" s="4">
        <v>0</v>
      </c>
      <c r="W9" s="4">
        <v>0</v>
      </c>
      <c r="X9" s="4" t="s">
        <v>63</v>
      </c>
      <c r="Y9" s="4" t="s">
        <v>39</v>
      </c>
    </row>
    <row r="10" s="4" customFormat="1" spans="1:25">
      <c r="A10" s="4" t="s">
        <v>64</v>
      </c>
      <c r="B10" s="4" t="s">
        <v>26</v>
      </c>
      <c r="C10" s="4" t="s">
        <v>27</v>
      </c>
      <c r="D10" s="4" t="s">
        <v>65</v>
      </c>
      <c r="E10" s="4" t="s">
        <v>66</v>
      </c>
      <c r="F10" s="6">
        <v>45286</v>
      </c>
      <c r="G10" s="6">
        <v>45287</v>
      </c>
      <c r="H10" s="4">
        <v>1</v>
      </c>
      <c r="I10" s="4">
        <v>1</v>
      </c>
      <c r="J10" s="4">
        <v>1</v>
      </c>
      <c r="K10" s="4" t="s">
        <v>30</v>
      </c>
      <c r="L10" s="4">
        <v>100</v>
      </c>
      <c r="M10" s="4">
        <v>100</v>
      </c>
      <c r="N10" s="4" t="s">
        <v>67</v>
      </c>
      <c r="O10" s="4" t="s">
        <v>32</v>
      </c>
      <c r="P10" s="4" t="s">
        <v>33</v>
      </c>
      <c r="Q10" s="4">
        <v>0</v>
      </c>
      <c r="R10" s="7">
        <v>45177.0000115741</v>
      </c>
      <c r="S10" s="6">
        <v>45288</v>
      </c>
      <c r="T10" s="4" t="s">
        <v>34</v>
      </c>
      <c r="U10" s="4">
        <v>100</v>
      </c>
      <c r="V10" s="4">
        <v>0</v>
      </c>
      <c r="W10" s="4">
        <v>0</v>
      </c>
      <c r="X10" s="4" t="s">
        <v>39</v>
      </c>
      <c r="Y10" s="4" t="s">
        <v>39</v>
      </c>
    </row>
    <row r="11" s="4" customFormat="1" spans="1:25">
      <c r="A11" s="4" t="s">
        <v>68</v>
      </c>
      <c r="B11" s="4" t="s">
        <v>26</v>
      </c>
      <c r="C11" s="4" t="s">
        <v>27</v>
      </c>
      <c r="D11" s="4" t="s">
        <v>69</v>
      </c>
      <c r="E11" s="4" t="s">
        <v>70</v>
      </c>
      <c r="F11" s="6">
        <v>45285</v>
      </c>
      <c r="G11" s="6">
        <v>45287</v>
      </c>
      <c r="H11" s="4">
        <v>1</v>
      </c>
      <c r="I11" s="4">
        <v>2</v>
      </c>
      <c r="J11" s="4">
        <v>2</v>
      </c>
      <c r="K11" s="4" t="s">
        <v>30</v>
      </c>
      <c r="L11" s="4">
        <v>2856</v>
      </c>
      <c r="M11" s="4">
        <v>2856</v>
      </c>
      <c r="N11" s="4" t="s">
        <v>71</v>
      </c>
      <c r="O11" s="4" t="s">
        <v>32</v>
      </c>
      <c r="P11" s="4" t="s">
        <v>33</v>
      </c>
      <c r="Q11" s="4">
        <v>0</v>
      </c>
      <c r="R11" s="7">
        <v>45185.0000115741</v>
      </c>
      <c r="S11" s="6">
        <v>45288</v>
      </c>
      <c r="T11" s="4" t="s">
        <v>34</v>
      </c>
      <c r="U11" s="4">
        <v>2856</v>
      </c>
      <c r="V11" s="4">
        <v>0</v>
      </c>
      <c r="W11" s="4">
        <v>0</v>
      </c>
      <c r="X11" s="4" t="s">
        <v>72</v>
      </c>
      <c r="Y11" s="4" t="s">
        <v>39</v>
      </c>
    </row>
    <row r="12" s="4" customFormat="1" spans="1:25">
      <c r="A12" s="4" t="s">
        <v>68</v>
      </c>
      <c r="B12" s="4" t="s">
        <v>26</v>
      </c>
      <c r="C12" s="4" t="s">
        <v>40</v>
      </c>
      <c r="D12" s="4" t="s">
        <v>69</v>
      </c>
      <c r="E12" s="4" t="s">
        <v>70</v>
      </c>
      <c r="F12" s="6">
        <v>45285</v>
      </c>
      <c r="G12" s="6">
        <v>45287</v>
      </c>
      <c r="H12" s="4">
        <v>1</v>
      </c>
      <c r="I12" s="4">
        <v>2</v>
      </c>
      <c r="J12" s="4">
        <v>2</v>
      </c>
      <c r="K12" s="4" t="s">
        <v>30</v>
      </c>
      <c r="L12" s="4">
        <v>-2856</v>
      </c>
      <c r="M12" s="4">
        <v>-2856</v>
      </c>
      <c r="N12" s="4" t="s">
        <v>71</v>
      </c>
      <c r="O12" s="4" t="s">
        <v>32</v>
      </c>
      <c r="P12" s="4" t="s">
        <v>33</v>
      </c>
      <c r="Q12" s="4">
        <v>0</v>
      </c>
      <c r="R12" s="7">
        <v>45185.0000115741</v>
      </c>
      <c r="S12" s="6">
        <v>45288</v>
      </c>
      <c r="T12" s="4" t="s">
        <v>34</v>
      </c>
      <c r="U12" s="4">
        <v>-2856</v>
      </c>
      <c r="V12" s="4">
        <v>0</v>
      </c>
      <c r="W12" s="4">
        <v>0</v>
      </c>
      <c r="X12" s="4" t="s">
        <v>72</v>
      </c>
      <c r="Y12" s="4" t="s">
        <v>39</v>
      </c>
    </row>
    <row r="13" s="4" customFormat="1" spans="1:25">
      <c r="A13" s="4" t="s">
        <v>73</v>
      </c>
      <c r="B13" s="4" t="s">
        <v>26</v>
      </c>
      <c r="C13" s="4" t="s">
        <v>27</v>
      </c>
      <c r="D13" s="4" t="s">
        <v>74</v>
      </c>
      <c r="E13" s="4" t="s">
        <v>75</v>
      </c>
      <c r="F13" s="6">
        <v>45283</v>
      </c>
      <c r="G13" s="6">
        <v>45287</v>
      </c>
      <c r="H13" s="4">
        <v>1</v>
      </c>
      <c r="I13" s="4">
        <v>4</v>
      </c>
      <c r="J13" s="4">
        <v>4</v>
      </c>
      <c r="K13" s="4" t="s">
        <v>30</v>
      </c>
      <c r="L13" s="4">
        <v>9495</v>
      </c>
      <c r="M13" s="4">
        <v>9495</v>
      </c>
      <c r="N13" s="4" t="s">
        <v>76</v>
      </c>
      <c r="O13" s="4" t="s">
        <v>32</v>
      </c>
      <c r="P13" s="4" t="s">
        <v>33</v>
      </c>
      <c r="Q13" s="4">
        <v>0</v>
      </c>
      <c r="R13" s="7">
        <v>45187</v>
      </c>
      <c r="S13" s="6">
        <v>45288</v>
      </c>
      <c r="T13" s="4" t="s">
        <v>34</v>
      </c>
      <c r="U13" s="4">
        <v>9495</v>
      </c>
      <c r="V13" s="4">
        <v>0</v>
      </c>
      <c r="W13" s="4">
        <v>0</v>
      </c>
      <c r="X13" s="4" t="s">
        <v>77</v>
      </c>
      <c r="Y13" s="4" t="s">
        <v>78</v>
      </c>
    </row>
    <row r="14" s="4" customFormat="1" spans="1:25">
      <c r="A14" s="4" t="s">
        <v>79</v>
      </c>
      <c r="B14" s="4" t="s">
        <v>26</v>
      </c>
      <c r="C14" s="4" t="s">
        <v>27</v>
      </c>
      <c r="D14" s="4" t="s">
        <v>80</v>
      </c>
      <c r="E14" s="4" t="s">
        <v>81</v>
      </c>
      <c r="F14" s="6">
        <v>45285</v>
      </c>
      <c r="G14" s="6">
        <v>45287</v>
      </c>
      <c r="H14" s="4">
        <v>2</v>
      </c>
      <c r="I14" s="4">
        <v>2</v>
      </c>
      <c r="J14" s="4">
        <v>4</v>
      </c>
      <c r="K14" s="4" t="s">
        <v>30</v>
      </c>
      <c r="L14" s="4">
        <v>11696</v>
      </c>
      <c r="M14" s="4">
        <v>11696</v>
      </c>
      <c r="N14" s="4" t="s">
        <v>82</v>
      </c>
      <c r="O14" s="4" t="s">
        <v>32</v>
      </c>
      <c r="P14" s="4" t="s">
        <v>33</v>
      </c>
      <c r="Q14" s="4">
        <v>0</v>
      </c>
      <c r="R14" s="7">
        <v>45198</v>
      </c>
      <c r="S14" s="6">
        <v>45288</v>
      </c>
      <c r="T14" s="4" t="s">
        <v>34</v>
      </c>
      <c r="U14" s="4">
        <v>11696</v>
      </c>
      <c r="V14" s="4">
        <v>0</v>
      </c>
      <c r="W14" s="4">
        <v>0</v>
      </c>
      <c r="X14" s="4" t="s">
        <v>83</v>
      </c>
      <c r="Y14" s="4" t="s">
        <v>39</v>
      </c>
    </row>
    <row r="15" s="4" customFormat="1" spans="1:25">
      <c r="A15" s="4" t="s">
        <v>84</v>
      </c>
      <c r="B15" s="4" t="s">
        <v>26</v>
      </c>
      <c r="C15" s="4" t="s">
        <v>27</v>
      </c>
      <c r="D15" s="4" t="s">
        <v>85</v>
      </c>
      <c r="E15" s="4" t="s">
        <v>86</v>
      </c>
      <c r="F15" s="6">
        <v>45282</v>
      </c>
      <c r="G15" s="6">
        <v>45287</v>
      </c>
      <c r="H15" s="4">
        <v>1</v>
      </c>
      <c r="I15" s="4">
        <v>5</v>
      </c>
      <c r="J15" s="4">
        <v>5</v>
      </c>
      <c r="K15" s="4" t="s">
        <v>30</v>
      </c>
      <c r="L15" s="4">
        <v>2590</v>
      </c>
      <c r="M15" s="4">
        <v>2590</v>
      </c>
      <c r="N15" s="4" t="s">
        <v>87</v>
      </c>
      <c r="O15" s="4" t="s">
        <v>32</v>
      </c>
      <c r="P15" s="4" t="s">
        <v>33</v>
      </c>
      <c r="Q15" s="4">
        <v>0</v>
      </c>
      <c r="R15" s="7">
        <v>45198.0000115741</v>
      </c>
      <c r="S15" s="6">
        <v>45288</v>
      </c>
      <c r="T15" s="4" t="s">
        <v>34</v>
      </c>
      <c r="U15" s="4">
        <v>2590</v>
      </c>
      <c r="V15" s="4">
        <v>0</v>
      </c>
      <c r="W15" s="4">
        <v>0</v>
      </c>
      <c r="X15" s="4" t="s">
        <v>88</v>
      </c>
      <c r="Y15" s="4" t="s">
        <v>89</v>
      </c>
    </row>
    <row r="16" s="4" customFormat="1" spans="1:25">
      <c r="A16" s="4" t="s">
        <v>90</v>
      </c>
      <c r="B16" s="4" t="s">
        <v>26</v>
      </c>
      <c r="C16" s="4" t="s">
        <v>27</v>
      </c>
      <c r="D16" s="4" t="s">
        <v>91</v>
      </c>
      <c r="E16" s="4" t="s">
        <v>92</v>
      </c>
      <c r="F16" s="6">
        <v>45285</v>
      </c>
      <c r="G16" s="6">
        <v>45287</v>
      </c>
      <c r="H16" s="4">
        <v>2</v>
      </c>
      <c r="I16" s="4">
        <v>2</v>
      </c>
      <c r="J16" s="4">
        <v>4</v>
      </c>
      <c r="K16" s="4" t="s">
        <v>30</v>
      </c>
      <c r="L16" s="4">
        <v>4216</v>
      </c>
      <c r="M16" s="4">
        <v>4216</v>
      </c>
      <c r="N16" s="4" t="s">
        <v>93</v>
      </c>
      <c r="O16" s="4" t="s">
        <v>32</v>
      </c>
      <c r="P16" s="4" t="s">
        <v>33</v>
      </c>
      <c r="Q16" s="4">
        <v>0</v>
      </c>
      <c r="R16" s="7">
        <v>45199.0000115741</v>
      </c>
      <c r="S16" s="6">
        <v>45288</v>
      </c>
      <c r="T16" s="4" t="s">
        <v>34</v>
      </c>
      <c r="U16" s="4">
        <v>4216</v>
      </c>
      <c r="V16" s="4">
        <v>0</v>
      </c>
      <c r="W16" s="4">
        <v>0</v>
      </c>
      <c r="X16" s="4" t="s">
        <v>94</v>
      </c>
      <c r="Y16" s="4" t="s">
        <v>95</v>
      </c>
    </row>
    <row r="17" s="4" customFormat="1" spans="1:25">
      <c r="A17" s="4" t="s">
        <v>90</v>
      </c>
      <c r="B17" s="4" t="s">
        <v>26</v>
      </c>
      <c r="C17" s="4" t="s">
        <v>40</v>
      </c>
      <c r="D17" s="4" t="s">
        <v>91</v>
      </c>
      <c r="E17" s="4" t="s">
        <v>92</v>
      </c>
      <c r="F17" s="6">
        <v>45285</v>
      </c>
      <c r="G17" s="6">
        <v>45287</v>
      </c>
      <c r="H17" s="4">
        <v>2</v>
      </c>
      <c r="I17" s="4">
        <v>2</v>
      </c>
      <c r="J17" s="4">
        <v>4</v>
      </c>
      <c r="K17" s="4" t="s">
        <v>30</v>
      </c>
      <c r="L17" s="4">
        <v>-4216</v>
      </c>
      <c r="M17" s="4">
        <v>-4216</v>
      </c>
      <c r="N17" s="4" t="s">
        <v>93</v>
      </c>
      <c r="O17" s="4" t="s">
        <v>32</v>
      </c>
      <c r="P17" s="4" t="s">
        <v>33</v>
      </c>
      <c r="Q17" s="4">
        <v>0</v>
      </c>
      <c r="R17" s="7">
        <v>45199.0000115741</v>
      </c>
      <c r="S17" s="6">
        <v>45288</v>
      </c>
      <c r="T17" s="4" t="s">
        <v>34</v>
      </c>
      <c r="U17" s="4">
        <v>-4216</v>
      </c>
      <c r="V17" s="4">
        <v>0</v>
      </c>
      <c r="W17" s="4">
        <v>0</v>
      </c>
      <c r="X17" s="4" t="s">
        <v>94</v>
      </c>
      <c r="Y17" s="4" t="s">
        <v>95</v>
      </c>
    </row>
    <row r="18" s="4" customFormat="1" spans="1:25">
      <c r="A18" s="4" t="s">
        <v>96</v>
      </c>
      <c r="B18" s="4" t="s">
        <v>26</v>
      </c>
      <c r="C18" s="4" t="s">
        <v>27</v>
      </c>
      <c r="D18" s="4" t="s">
        <v>91</v>
      </c>
      <c r="E18" s="4" t="s">
        <v>97</v>
      </c>
      <c r="F18" s="6">
        <v>45283</v>
      </c>
      <c r="G18" s="6">
        <v>45287</v>
      </c>
      <c r="H18" s="4">
        <v>1</v>
      </c>
      <c r="I18" s="4">
        <v>4</v>
      </c>
      <c r="J18" s="4">
        <v>4</v>
      </c>
      <c r="K18" s="4" t="s">
        <v>30</v>
      </c>
      <c r="L18" s="4">
        <v>3768</v>
      </c>
      <c r="M18" s="4">
        <v>3768</v>
      </c>
      <c r="N18" s="4" t="s">
        <v>98</v>
      </c>
      <c r="O18" s="4" t="s">
        <v>32</v>
      </c>
      <c r="P18" s="4" t="s">
        <v>33</v>
      </c>
      <c r="Q18" s="4">
        <v>0</v>
      </c>
      <c r="R18" s="7">
        <v>45201</v>
      </c>
      <c r="S18" s="6">
        <v>45288</v>
      </c>
      <c r="T18" s="4" t="s">
        <v>34</v>
      </c>
      <c r="U18" s="4">
        <v>3768</v>
      </c>
      <c r="V18" s="4">
        <v>0</v>
      </c>
      <c r="W18" s="4">
        <v>0</v>
      </c>
      <c r="X18" s="4" t="s">
        <v>99</v>
      </c>
      <c r="Y18" s="4" t="s">
        <v>100</v>
      </c>
    </row>
    <row r="19" s="4" customFormat="1" spans="1:25">
      <c r="A19" s="4" t="s">
        <v>101</v>
      </c>
      <c r="B19" s="4" t="s">
        <v>26</v>
      </c>
      <c r="C19" s="4" t="s">
        <v>27</v>
      </c>
      <c r="D19" s="4" t="s">
        <v>91</v>
      </c>
      <c r="E19" s="4" t="s">
        <v>97</v>
      </c>
      <c r="F19" s="6">
        <v>45283</v>
      </c>
      <c r="G19" s="6">
        <v>45287</v>
      </c>
      <c r="H19" s="4">
        <v>1</v>
      </c>
      <c r="I19" s="4">
        <v>4</v>
      </c>
      <c r="J19" s="4">
        <v>4</v>
      </c>
      <c r="K19" s="4" t="s">
        <v>30</v>
      </c>
      <c r="L19" s="4">
        <v>3768</v>
      </c>
      <c r="M19" s="4">
        <v>3768</v>
      </c>
      <c r="N19" s="4" t="s">
        <v>98</v>
      </c>
      <c r="O19" s="4" t="s">
        <v>32</v>
      </c>
      <c r="P19" s="4" t="s">
        <v>33</v>
      </c>
      <c r="Q19" s="4">
        <v>0</v>
      </c>
      <c r="R19" s="7">
        <v>45201</v>
      </c>
      <c r="S19" s="6">
        <v>45288</v>
      </c>
      <c r="T19" s="4" t="s">
        <v>34</v>
      </c>
      <c r="U19" s="4">
        <v>3768</v>
      </c>
      <c r="V19" s="4">
        <v>0</v>
      </c>
      <c r="W19" s="4">
        <v>0</v>
      </c>
      <c r="X19" s="4" t="s">
        <v>102</v>
      </c>
      <c r="Y19" s="4" t="s">
        <v>103</v>
      </c>
    </row>
    <row r="20" s="4" customFormat="1" spans="1:25">
      <c r="A20" s="4" t="s">
        <v>104</v>
      </c>
      <c r="B20" s="4" t="s">
        <v>26</v>
      </c>
      <c r="C20" s="4" t="s">
        <v>27</v>
      </c>
      <c r="D20" s="4" t="s">
        <v>105</v>
      </c>
      <c r="E20" s="4" t="s">
        <v>106</v>
      </c>
      <c r="F20" s="6">
        <v>45284</v>
      </c>
      <c r="G20" s="6">
        <v>45287</v>
      </c>
      <c r="H20" s="4">
        <v>3</v>
      </c>
      <c r="I20" s="4">
        <v>3</v>
      </c>
      <c r="J20" s="4">
        <v>9</v>
      </c>
      <c r="K20" s="4" t="s">
        <v>30</v>
      </c>
      <c r="L20" s="4">
        <v>7695</v>
      </c>
      <c r="M20" s="4">
        <v>7695</v>
      </c>
      <c r="N20" s="4" t="s">
        <v>107</v>
      </c>
      <c r="O20" s="4" t="s">
        <v>32</v>
      </c>
      <c r="P20" s="4" t="s">
        <v>33</v>
      </c>
      <c r="Q20" s="4">
        <v>0</v>
      </c>
      <c r="R20" s="7">
        <v>45203.0000115741</v>
      </c>
      <c r="S20" s="6">
        <v>45288</v>
      </c>
      <c r="T20" s="4" t="s">
        <v>34</v>
      </c>
      <c r="U20" s="4">
        <v>7695</v>
      </c>
      <c r="V20" s="4">
        <v>0</v>
      </c>
      <c r="W20" s="4">
        <v>0</v>
      </c>
      <c r="X20" s="4" t="s">
        <v>108</v>
      </c>
      <c r="Y20" s="4" t="s">
        <v>109</v>
      </c>
    </row>
    <row r="21" s="4" customFormat="1" spans="1:25">
      <c r="A21" s="4" t="s">
        <v>110</v>
      </c>
      <c r="B21" s="4" t="s">
        <v>26</v>
      </c>
      <c r="C21" s="4" t="s">
        <v>27</v>
      </c>
      <c r="D21" s="4" t="s">
        <v>111</v>
      </c>
      <c r="E21" s="4" t="s">
        <v>112</v>
      </c>
      <c r="F21" s="6">
        <v>45285</v>
      </c>
      <c r="G21" s="6">
        <v>45287</v>
      </c>
      <c r="H21" s="4">
        <v>1</v>
      </c>
      <c r="I21" s="4">
        <v>2</v>
      </c>
      <c r="J21" s="4">
        <v>2</v>
      </c>
      <c r="K21" s="4" t="s">
        <v>30</v>
      </c>
      <c r="L21" s="4">
        <v>1816</v>
      </c>
      <c r="M21" s="4">
        <v>1816</v>
      </c>
      <c r="N21" s="4" t="s">
        <v>113</v>
      </c>
      <c r="O21" s="4" t="s">
        <v>32</v>
      </c>
      <c r="P21" s="4" t="s">
        <v>33</v>
      </c>
      <c r="Q21" s="4">
        <v>0</v>
      </c>
      <c r="R21" s="7">
        <v>45206</v>
      </c>
      <c r="S21" s="6">
        <v>45288</v>
      </c>
      <c r="T21" s="4" t="s">
        <v>34</v>
      </c>
      <c r="U21" s="4">
        <v>1816</v>
      </c>
      <c r="V21" s="4">
        <v>0</v>
      </c>
      <c r="W21" s="4">
        <v>0</v>
      </c>
      <c r="X21" s="4" t="s">
        <v>114</v>
      </c>
      <c r="Y21" s="4" t="s">
        <v>115</v>
      </c>
    </row>
    <row r="22" s="4" customFormat="1" spans="1:25">
      <c r="A22" s="4" t="s">
        <v>116</v>
      </c>
      <c r="B22" s="4" t="s">
        <v>26</v>
      </c>
      <c r="C22" s="4" t="s">
        <v>27</v>
      </c>
      <c r="D22" s="4" t="s">
        <v>117</v>
      </c>
      <c r="E22" s="4" t="s">
        <v>118</v>
      </c>
      <c r="F22" s="6">
        <v>45283</v>
      </c>
      <c r="G22" s="6">
        <v>45287</v>
      </c>
      <c r="H22" s="4">
        <v>1</v>
      </c>
      <c r="I22" s="4">
        <v>4</v>
      </c>
      <c r="J22" s="4">
        <v>4</v>
      </c>
      <c r="K22" s="4" t="s">
        <v>30</v>
      </c>
      <c r="L22" s="4">
        <v>2296</v>
      </c>
      <c r="M22" s="4">
        <v>2296</v>
      </c>
      <c r="N22" s="4" t="s">
        <v>119</v>
      </c>
      <c r="O22" s="4" t="s">
        <v>32</v>
      </c>
      <c r="P22" s="4" t="s">
        <v>33</v>
      </c>
      <c r="Q22" s="4">
        <v>0</v>
      </c>
      <c r="R22" s="7">
        <v>45210</v>
      </c>
      <c r="S22" s="6">
        <v>45288</v>
      </c>
      <c r="T22" s="4" t="s">
        <v>34</v>
      </c>
      <c r="U22" s="4">
        <v>2296</v>
      </c>
      <c r="V22" s="4">
        <v>0</v>
      </c>
      <c r="W22" s="4">
        <v>0</v>
      </c>
      <c r="X22" s="4" t="s">
        <v>120</v>
      </c>
      <c r="Y22" s="4" t="s">
        <v>121</v>
      </c>
    </row>
    <row r="23" s="4" customFormat="1" spans="1:25">
      <c r="A23" s="4" t="s">
        <v>122</v>
      </c>
      <c r="B23" s="4" t="s">
        <v>26</v>
      </c>
      <c r="C23" s="4" t="s">
        <v>27</v>
      </c>
      <c r="D23" s="4" t="s">
        <v>123</v>
      </c>
      <c r="E23" s="4" t="s">
        <v>124</v>
      </c>
      <c r="F23" s="6">
        <v>45283</v>
      </c>
      <c r="G23" s="6">
        <v>45287</v>
      </c>
      <c r="H23" s="4">
        <v>1</v>
      </c>
      <c r="I23" s="4">
        <v>4</v>
      </c>
      <c r="J23" s="4">
        <v>4</v>
      </c>
      <c r="K23" s="4" t="s">
        <v>30</v>
      </c>
      <c r="L23" s="4">
        <v>8020</v>
      </c>
      <c r="M23" s="4">
        <v>8020</v>
      </c>
      <c r="N23" s="4" t="s">
        <v>125</v>
      </c>
      <c r="O23" s="4" t="s">
        <v>32</v>
      </c>
      <c r="P23" s="4" t="s">
        <v>33</v>
      </c>
      <c r="Q23" s="4">
        <v>0</v>
      </c>
      <c r="R23" s="7">
        <v>45210</v>
      </c>
      <c r="S23" s="6">
        <v>45288</v>
      </c>
      <c r="T23" s="4" t="s">
        <v>34</v>
      </c>
      <c r="U23" s="4">
        <v>8020</v>
      </c>
      <c r="V23" s="4">
        <v>0</v>
      </c>
      <c r="W23" s="4">
        <v>0</v>
      </c>
      <c r="X23" s="4" t="s">
        <v>126</v>
      </c>
      <c r="Y23" s="4" t="s">
        <v>127</v>
      </c>
    </row>
    <row r="24" s="4" customFormat="1" spans="1:25">
      <c r="A24" s="4" t="s">
        <v>101</v>
      </c>
      <c r="B24" s="4" t="s">
        <v>26</v>
      </c>
      <c r="C24" s="4" t="s">
        <v>40</v>
      </c>
      <c r="D24" s="4" t="s">
        <v>91</v>
      </c>
      <c r="E24" s="4" t="s">
        <v>97</v>
      </c>
      <c r="F24" s="6">
        <v>45283</v>
      </c>
      <c r="G24" s="6">
        <v>45287</v>
      </c>
      <c r="H24" s="4">
        <v>1</v>
      </c>
      <c r="I24" s="4">
        <v>4</v>
      </c>
      <c r="J24" s="4">
        <v>4</v>
      </c>
      <c r="K24" s="4" t="s">
        <v>30</v>
      </c>
      <c r="L24" s="4">
        <v>-3768</v>
      </c>
      <c r="M24" s="4">
        <v>-3768</v>
      </c>
      <c r="N24" s="4" t="s">
        <v>98</v>
      </c>
      <c r="O24" s="4" t="s">
        <v>32</v>
      </c>
      <c r="P24" s="4" t="s">
        <v>33</v>
      </c>
      <c r="Q24" s="4">
        <v>0</v>
      </c>
      <c r="R24" s="7">
        <v>45201</v>
      </c>
      <c r="S24" s="6">
        <v>45288</v>
      </c>
      <c r="T24" s="4" t="s">
        <v>34</v>
      </c>
      <c r="U24" s="4">
        <v>-3768</v>
      </c>
      <c r="V24" s="4">
        <v>0</v>
      </c>
      <c r="W24" s="4">
        <v>0</v>
      </c>
      <c r="X24" s="4" t="s">
        <v>102</v>
      </c>
      <c r="Y24" s="4" t="s">
        <v>103</v>
      </c>
    </row>
    <row r="25" s="4" customFormat="1" spans="1:25">
      <c r="A25" s="4" t="s">
        <v>128</v>
      </c>
      <c r="B25" s="4" t="s">
        <v>26</v>
      </c>
      <c r="C25" s="4" t="s">
        <v>27</v>
      </c>
      <c r="D25" s="4" t="s">
        <v>129</v>
      </c>
      <c r="E25" s="4" t="s">
        <v>130</v>
      </c>
      <c r="F25" s="6">
        <v>45284</v>
      </c>
      <c r="G25" s="6">
        <v>45287</v>
      </c>
      <c r="H25" s="4">
        <v>1</v>
      </c>
      <c r="I25" s="4">
        <v>3</v>
      </c>
      <c r="J25" s="4">
        <v>3</v>
      </c>
      <c r="K25" s="4" t="s">
        <v>30</v>
      </c>
      <c r="L25" s="4">
        <v>4052</v>
      </c>
      <c r="M25" s="4">
        <v>4052</v>
      </c>
      <c r="N25" s="4" t="s">
        <v>131</v>
      </c>
      <c r="O25" s="4" t="s">
        <v>32</v>
      </c>
      <c r="P25" s="4" t="s">
        <v>33</v>
      </c>
      <c r="Q25" s="4">
        <v>0</v>
      </c>
      <c r="R25" s="7">
        <v>45218</v>
      </c>
      <c r="S25" s="6">
        <v>45288</v>
      </c>
      <c r="T25" s="4" t="s">
        <v>34</v>
      </c>
      <c r="U25" s="4">
        <v>4052</v>
      </c>
      <c r="V25" s="4">
        <v>0</v>
      </c>
      <c r="W25" s="4">
        <v>0</v>
      </c>
      <c r="X25" s="4" t="s">
        <v>132</v>
      </c>
      <c r="Y25" s="4" t="s">
        <v>133</v>
      </c>
    </row>
    <row r="26" s="4" customFormat="1" spans="1:25">
      <c r="A26" s="4" t="s">
        <v>134</v>
      </c>
      <c r="B26" s="4" t="s">
        <v>26</v>
      </c>
      <c r="C26" s="4" t="s">
        <v>27</v>
      </c>
      <c r="D26" s="4" t="s">
        <v>135</v>
      </c>
      <c r="E26" s="4" t="s">
        <v>136</v>
      </c>
      <c r="F26" s="6">
        <v>45283</v>
      </c>
      <c r="G26" s="6">
        <v>45287</v>
      </c>
      <c r="H26" s="4">
        <v>1</v>
      </c>
      <c r="I26" s="4">
        <v>4</v>
      </c>
      <c r="J26" s="4">
        <v>4</v>
      </c>
      <c r="K26" s="4" t="s">
        <v>30</v>
      </c>
      <c r="L26" s="4">
        <v>5825</v>
      </c>
      <c r="M26" s="4">
        <v>5825</v>
      </c>
      <c r="N26" s="4" t="s">
        <v>137</v>
      </c>
      <c r="O26" s="4" t="s">
        <v>32</v>
      </c>
      <c r="P26" s="4" t="s">
        <v>33</v>
      </c>
      <c r="Q26" s="4">
        <v>0</v>
      </c>
      <c r="R26" s="7">
        <v>45219</v>
      </c>
      <c r="S26" s="6">
        <v>45288</v>
      </c>
      <c r="T26" s="4" t="s">
        <v>34</v>
      </c>
      <c r="U26" s="4">
        <v>5825</v>
      </c>
      <c r="V26" s="4">
        <v>0</v>
      </c>
      <c r="W26" s="4">
        <v>0</v>
      </c>
      <c r="X26" s="4" t="s">
        <v>138</v>
      </c>
      <c r="Y26" s="4" t="s">
        <v>139</v>
      </c>
    </row>
    <row r="27" s="4" customFormat="1" spans="1:25">
      <c r="A27" s="4" t="s">
        <v>140</v>
      </c>
      <c r="B27" s="4" t="s">
        <v>26</v>
      </c>
      <c r="C27" s="4" t="s">
        <v>27</v>
      </c>
      <c r="D27" s="4" t="s">
        <v>105</v>
      </c>
      <c r="E27" s="4" t="s">
        <v>106</v>
      </c>
      <c r="F27" s="6">
        <v>45284</v>
      </c>
      <c r="G27" s="6">
        <v>45287</v>
      </c>
      <c r="H27" s="4">
        <v>1</v>
      </c>
      <c r="I27" s="4">
        <v>3</v>
      </c>
      <c r="J27" s="4">
        <v>3</v>
      </c>
      <c r="K27" s="4" t="s">
        <v>30</v>
      </c>
      <c r="L27" s="4">
        <v>2508</v>
      </c>
      <c r="M27" s="4">
        <v>2508</v>
      </c>
      <c r="N27" s="4" t="s">
        <v>141</v>
      </c>
      <c r="O27" s="4" t="s">
        <v>32</v>
      </c>
      <c r="P27" s="4" t="s">
        <v>33</v>
      </c>
      <c r="Q27" s="4">
        <v>0</v>
      </c>
      <c r="R27" s="7">
        <v>45219.0000115741</v>
      </c>
      <c r="S27" s="6">
        <v>45288</v>
      </c>
      <c r="T27" s="4" t="s">
        <v>34</v>
      </c>
      <c r="U27" s="4">
        <v>2508</v>
      </c>
      <c r="V27" s="4">
        <v>0</v>
      </c>
      <c r="W27" s="4">
        <v>0</v>
      </c>
      <c r="X27" s="4" t="s">
        <v>142</v>
      </c>
      <c r="Y27" s="4" t="s">
        <v>143</v>
      </c>
    </row>
    <row r="28" s="4" customFormat="1" spans="1:25">
      <c r="A28" s="4" t="s">
        <v>144</v>
      </c>
      <c r="B28" s="4" t="s">
        <v>26</v>
      </c>
      <c r="C28" s="4" t="s">
        <v>27</v>
      </c>
      <c r="D28" s="4" t="s">
        <v>105</v>
      </c>
      <c r="E28" s="4" t="s">
        <v>106</v>
      </c>
      <c r="F28" s="6">
        <v>45284</v>
      </c>
      <c r="G28" s="6">
        <v>45287</v>
      </c>
      <c r="H28" s="4">
        <v>1</v>
      </c>
      <c r="I28" s="4">
        <v>3</v>
      </c>
      <c r="J28" s="4">
        <v>3</v>
      </c>
      <c r="K28" s="4" t="s">
        <v>30</v>
      </c>
      <c r="L28" s="4">
        <v>2508</v>
      </c>
      <c r="M28" s="4">
        <v>2508</v>
      </c>
      <c r="N28" s="4" t="s">
        <v>145</v>
      </c>
      <c r="O28" s="4" t="s">
        <v>32</v>
      </c>
      <c r="P28" s="4" t="s">
        <v>33</v>
      </c>
      <c r="Q28" s="4">
        <v>0</v>
      </c>
      <c r="R28" s="7">
        <v>45219.0000115741</v>
      </c>
      <c r="S28" s="6">
        <v>45288</v>
      </c>
      <c r="T28" s="4" t="s">
        <v>34</v>
      </c>
      <c r="U28" s="4">
        <v>2508</v>
      </c>
      <c r="V28" s="4">
        <v>0</v>
      </c>
      <c r="W28" s="4">
        <v>0</v>
      </c>
      <c r="X28" s="4" t="s">
        <v>146</v>
      </c>
      <c r="Y28" s="4" t="s">
        <v>147</v>
      </c>
    </row>
    <row r="29" s="4" customFormat="1" spans="1:25">
      <c r="A29" s="4" t="s">
        <v>148</v>
      </c>
      <c r="B29" s="4" t="s">
        <v>26</v>
      </c>
      <c r="C29" s="4" t="s">
        <v>27</v>
      </c>
      <c r="D29" s="4" t="s">
        <v>149</v>
      </c>
      <c r="E29" s="4" t="s">
        <v>150</v>
      </c>
      <c r="F29" s="6">
        <v>45285</v>
      </c>
      <c r="G29" s="6">
        <v>45287</v>
      </c>
      <c r="H29" s="4">
        <v>1</v>
      </c>
      <c r="I29" s="4">
        <v>2</v>
      </c>
      <c r="J29" s="4">
        <v>2</v>
      </c>
      <c r="K29" s="4" t="s">
        <v>30</v>
      </c>
      <c r="L29" s="4">
        <v>1160</v>
      </c>
      <c r="M29" s="4">
        <v>1160</v>
      </c>
      <c r="N29" s="4" t="s">
        <v>151</v>
      </c>
      <c r="O29" s="4" t="s">
        <v>32</v>
      </c>
      <c r="P29" s="4" t="s">
        <v>33</v>
      </c>
      <c r="Q29" s="4">
        <v>0</v>
      </c>
      <c r="R29" s="7">
        <v>45222</v>
      </c>
      <c r="S29" s="6">
        <v>45288</v>
      </c>
      <c r="T29" s="4" t="s">
        <v>34</v>
      </c>
      <c r="U29" s="4">
        <v>1160</v>
      </c>
      <c r="V29" s="4">
        <v>0</v>
      </c>
      <c r="W29" s="4">
        <v>0</v>
      </c>
      <c r="X29" s="4" t="s">
        <v>152</v>
      </c>
      <c r="Y29" s="4" t="s">
        <v>153</v>
      </c>
    </row>
    <row r="30" s="4" customFormat="1" spans="1:25">
      <c r="A30" s="4" t="s">
        <v>154</v>
      </c>
      <c r="B30" s="4" t="s">
        <v>26</v>
      </c>
      <c r="C30" s="4" t="s">
        <v>27</v>
      </c>
      <c r="D30" s="4" t="s">
        <v>155</v>
      </c>
      <c r="E30" s="4" t="s">
        <v>156</v>
      </c>
      <c r="F30" s="6">
        <v>45284</v>
      </c>
      <c r="G30" s="6">
        <v>45287</v>
      </c>
      <c r="H30" s="4">
        <v>1</v>
      </c>
      <c r="I30" s="4">
        <v>3</v>
      </c>
      <c r="J30" s="4">
        <v>3</v>
      </c>
      <c r="K30" s="4" t="s">
        <v>30</v>
      </c>
      <c r="L30" s="4">
        <v>1374</v>
      </c>
      <c r="M30" s="4">
        <v>1374</v>
      </c>
      <c r="N30" s="4" t="s">
        <v>157</v>
      </c>
      <c r="O30" s="4" t="s">
        <v>32</v>
      </c>
      <c r="P30" s="4" t="s">
        <v>33</v>
      </c>
      <c r="Q30" s="4">
        <v>0</v>
      </c>
      <c r="R30" s="7">
        <v>45229.0000115741</v>
      </c>
      <c r="S30" s="6">
        <v>45288</v>
      </c>
      <c r="T30" s="4" t="s">
        <v>34</v>
      </c>
      <c r="U30" s="4">
        <v>1374</v>
      </c>
      <c r="V30" s="4">
        <v>0</v>
      </c>
      <c r="W30" s="4">
        <v>0</v>
      </c>
      <c r="X30" s="4" t="s">
        <v>158</v>
      </c>
      <c r="Y30" s="4" t="s">
        <v>159</v>
      </c>
    </row>
    <row r="31" s="4" customFormat="1" spans="1:25">
      <c r="A31" s="4" t="s">
        <v>160</v>
      </c>
      <c r="B31" s="4" t="s">
        <v>26</v>
      </c>
      <c r="C31" s="4" t="s">
        <v>27</v>
      </c>
      <c r="D31" s="4" t="s">
        <v>161</v>
      </c>
      <c r="E31" s="4" t="s">
        <v>162</v>
      </c>
      <c r="F31" s="6">
        <v>45285</v>
      </c>
      <c r="G31" s="6">
        <v>45287</v>
      </c>
      <c r="H31" s="4">
        <v>1</v>
      </c>
      <c r="I31" s="4">
        <v>2</v>
      </c>
      <c r="J31" s="4">
        <v>2</v>
      </c>
      <c r="K31" s="4" t="s">
        <v>30</v>
      </c>
      <c r="L31" s="4">
        <v>1394</v>
      </c>
      <c r="M31" s="4">
        <v>1394</v>
      </c>
      <c r="N31" s="4" t="s">
        <v>163</v>
      </c>
      <c r="O31" s="4" t="s">
        <v>32</v>
      </c>
      <c r="P31" s="4" t="s">
        <v>33</v>
      </c>
      <c r="Q31" s="4">
        <v>0</v>
      </c>
      <c r="R31" s="7">
        <v>45230.0000115741</v>
      </c>
      <c r="S31" s="6">
        <v>45288</v>
      </c>
      <c r="T31" s="4" t="s">
        <v>34</v>
      </c>
      <c r="U31" s="4">
        <v>1394</v>
      </c>
      <c r="V31" s="4">
        <v>0</v>
      </c>
      <c r="W31" s="4">
        <v>0</v>
      </c>
      <c r="X31" s="4" t="s">
        <v>164</v>
      </c>
      <c r="Y31" s="4" t="s">
        <v>165</v>
      </c>
    </row>
    <row r="32" s="4" customFormat="1" spans="1:25">
      <c r="A32" s="4" t="s">
        <v>166</v>
      </c>
      <c r="B32" s="4" t="s">
        <v>26</v>
      </c>
      <c r="C32" s="4" t="s">
        <v>27</v>
      </c>
      <c r="D32" s="4" t="s">
        <v>123</v>
      </c>
      <c r="E32" s="4" t="s">
        <v>124</v>
      </c>
      <c r="F32" s="6">
        <v>45284</v>
      </c>
      <c r="G32" s="6">
        <v>45287</v>
      </c>
      <c r="H32" s="4">
        <v>1</v>
      </c>
      <c r="I32" s="4">
        <v>3</v>
      </c>
      <c r="J32" s="4">
        <v>3</v>
      </c>
      <c r="K32" s="4" t="s">
        <v>30</v>
      </c>
      <c r="L32" s="4">
        <v>6500</v>
      </c>
      <c r="M32" s="4">
        <v>6500</v>
      </c>
      <c r="N32" s="4" t="s">
        <v>167</v>
      </c>
      <c r="O32" s="4" t="s">
        <v>32</v>
      </c>
      <c r="P32" s="4" t="s">
        <v>33</v>
      </c>
      <c r="Q32" s="4">
        <v>0</v>
      </c>
      <c r="R32" s="7">
        <v>45230.0000115741</v>
      </c>
      <c r="S32" s="6">
        <v>45288</v>
      </c>
      <c r="T32" s="4" t="s">
        <v>34</v>
      </c>
      <c r="U32" s="4">
        <v>6500</v>
      </c>
      <c r="V32" s="4">
        <v>0</v>
      </c>
      <c r="W32" s="4">
        <v>0</v>
      </c>
      <c r="X32" s="4" t="s">
        <v>168</v>
      </c>
      <c r="Y32" s="4" t="s">
        <v>169</v>
      </c>
    </row>
    <row r="33" s="4" customFormat="1" spans="1:25">
      <c r="A33" s="4" t="s">
        <v>170</v>
      </c>
      <c r="B33" s="4" t="s">
        <v>26</v>
      </c>
      <c r="C33" s="4" t="s">
        <v>27</v>
      </c>
      <c r="D33" s="4" t="s">
        <v>171</v>
      </c>
      <c r="E33" s="4" t="s">
        <v>172</v>
      </c>
      <c r="F33" s="6">
        <v>45282</v>
      </c>
      <c r="G33" s="6">
        <v>45287</v>
      </c>
      <c r="H33" s="4">
        <v>2</v>
      </c>
      <c r="I33" s="4">
        <v>5</v>
      </c>
      <c r="J33" s="4">
        <v>10</v>
      </c>
      <c r="K33" s="4" t="s">
        <v>30</v>
      </c>
      <c r="L33" s="4">
        <v>4280</v>
      </c>
      <c r="M33" s="4">
        <v>4280</v>
      </c>
      <c r="N33" s="4" t="s">
        <v>173</v>
      </c>
      <c r="O33" s="4" t="s">
        <v>32</v>
      </c>
      <c r="P33" s="4" t="s">
        <v>33</v>
      </c>
      <c r="Q33" s="4">
        <v>0</v>
      </c>
      <c r="R33" s="7">
        <v>45232</v>
      </c>
      <c r="S33" s="6">
        <v>45288</v>
      </c>
      <c r="T33" s="4" t="s">
        <v>34</v>
      </c>
      <c r="U33" s="4">
        <v>4280</v>
      </c>
      <c r="V33" s="4">
        <v>0</v>
      </c>
      <c r="W33" s="4">
        <v>0</v>
      </c>
      <c r="X33" s="4" t="s">
        <v>174</v>
      </c>
      <c r="Y33" s="4" t="s">
        <v>175</v>
      </c>
    </row>
    <row r="34" s="4" customFormat="1" spans="1:25">
      <c r="A34" s="4" t="s">
        <v>176</v>
      </c>
      <c r="B34" s="4" t="s">
        <v>26</v>
      </c>
      <c r="C34" s="4" t="s">
        <v>27</v>
      </c>
      <c r="D34" s="4" t="s">
        <v>171</v>
      </c>
      <c r="E34" s="4" t="s">
        <v>177</v>
      </c>
      <c r="F34" s="6">
        <v>45282</v>
      </c>
      <c r="G34" s="6">
        <v>45287</v>
      </c>
      <c r="H34" s="4">
        <v>2</v>
      </c>
      <c r="I34" s="4">
        <v>5</v>
      </c>
      <c r="J34" s="4">
        <v>10</v>
      </c>
      <c r="K34" s="4" t="s">
        <v>30</v>
      </c>
      <c r="L34" s="4">
        <v>4280</v>
      </c>
      <c r="M34" s="4">
        <v>4280</v>
      </c>
      <c r="N34" s="4" t="s">
        <v>178</v>
      </c>
      <c r="O34" s="4" t="s">
        <v>32</v>
      </c>
      <c r="P34" s="4" t="s">
        <v>33</v>
      </c>
      <c r="Q34" s="4">
        <v>0</v>
      </c>
      <c r="R34" s="7">
        <v>45232.0000115741</v>
      </c>
      <c r="S34" s="6">
        <v>45288</v>
      </c>
      <c r="T34" s="4" t="s">
        <v>34</v>
      </c>
      <c r="U34" s="4">
        <v>4280</v>
      </c>
      <c r="V34" s="4">
        <v>0</v>
      </c>
      <c r="W34" s="4">
        <v>0</v>
      </c>
      <c r="X34" s="4" t="s">
        <v>179</v>
      </c>
      <c r="Y34" s="4" t="s">
        <v>180</v>
      </c>
    </row>
    <row r="35" s="4" customFormat="1" spans="1:25">
      <c r="A35" s="4" t="s">
        <v>181</v>
      </c>
      <c r="B35" s="4" t="s">
        <v>26</v>
      </c>
      <c r="C35" s="4" t="s">
        <v>27</v>
      </c>
      <c r="D35" s="4" t="s">
        <v>182</v>
      </c>
      <c r="E35" s="4" t="s">
        <v>183</v>
      </c>
      <c r="F35" s="6">
        <v>45285</v>
      </c>
      <c r="G35" s="6">
        <v>45287</v>
      </c>
      <c r="H35" s="4">
        <v>1</v>
      </c>
      <c r="I35" s="4">
        <v>2</v>
      </c>
      <c r="J35" s="4">
        <v>2</v>
      </c>
      <c r="K35" s="4" t="s">
        <v>30</v>
      </c>
      <c r="L35" s="4">
        <v>1800</v>
      </c>
      <c r="M35" s="4">
        <v>1800</v>
      </c>
      <c r="N35" s="4" t="s">
        <v>184</v>
      </c>
      <c r="O35" s="4" t="s">
        <v>32</v>
      </c>
      <c r="P35" s="4" t="s">
        <v>33</v>
      </c>
      <c r="Q35" s="4">
        <v>0</v>
      </c>
      <c r="R35" s="7">
        <v>45232</v>
      </c>
      <c r="S35" s="6">
        <v>45288</v>
      </c>
      <c r="T35" s="4" t="s">
        <v>34</v>
      </c>
      <c r="U35" s="4">
        <v>1800</v>
      </c>
      <c r="V35" s="4">
        <v>0</v>
      </c>
      <c r="W35" s="4">
        <v>0</v>
      </c>
      <c r="X35" s="4" t="s">
        <v>185</v>
      </c>
      <c r="Y35" s="4" t="s">
        <v>186</v>
      </c>
    </row>
    <row r="36" s="4" customFormat="1" spans="1:25">
      <c r="A36" s="4" t="s">
        <v>187</v>
      </c>
      <c r="B36" s="4" t="s">
        <v>26</v>
      </c>
      <c r="C36" s="4" t="s">
        <v>27</v>
      </c>
      <c r="D36" s="4" t="s">
        <v>188</v>
      </c>
      <c r="E36" s="4" t="s">
        <v>189</v>
      </c>
      <c r="F36" s="6">
        <v>45286</v>
      </c>
      <c r="G36" s="6">
        <v>45287</v>
      </c>
      <c r="H36" s="4">
        <v>1</v>
      </c>
      <c r="I36" s="4">
        <v>1</v>
      </c>
      <c r="J36" s="4">
        <v>1</v>
      </c>
      <c r="K36" s="4" t="s">
        <v>30</v>
      </c>
      <c r="L36" s="4">
        <v>428</v>
      </c>
      <c r="M36" s="4">
        <v>428</v>
      </c>
      <c r="N36" s="4" t="s">
        <v>190</v>
      </c>
      <c r="O36" s="4" t="s">
        <v>32</v>
      </c>
      <c r="P36" s="4" t="s">
        <v>33</v>
      </c>
      <c r="Q36" s="4">
        <v>0</v>
      </c>
      <c r="R36" s="7">
        <v>45232</v>
      </c>
      <c r="S36" s="6">
        <v>45288</v>
      </c>
      <c r="T36" s="4" t="s">
        <v>34</v>
      </c>
      <c r="U36" s="4">
        <v>428</v>
      </c>
      <c r="V36" s="4">
        <v>0</v>
      </c>
      <c r="W36" s="4">
        <v>0</v>
      </c>
      <c r="X36" s="4" t="s">
        <v>191</v>
      </c>
      <c r="Y36" s="4" t="s">
        <v>192</v>
      </c>
    </row>
    <row r="37" s="4" customFormat="1" spans="1:25">
      <c r="A37" s="4" t="s">
        <v>193</v>
      </c>
      <c r="B37" s="4" t="s">
        <v>26</v>
      </c>
      <c r="C37" s="4" t="s">
        <v>27</v>
      </c>
      <c r="D37" s="4" t="s">
        <v>123</v>
      </c>
      <c r="E37" s="4" t="s">
        <v>194</v>
      </c>
      <c r="F37" s="6">
        <v>45283</v>
      </c>
      <c r="G37" s="6">
        <v>45287</v>
      </c>
      <c r="H37" s="4">
        <v>1</v>
      </c>
      <c r="I37" s="4">
        <v>4</v>
      </c>
      <c r="J37" s="4">
        <v>4</v>
      </c>
      <c r="K37" s="4" t="s">
        <v>30</v>
      </c>
      <c r="L37" s="4">
        <v>9000</v>
      </c>
      <c r="M37" s="4">
        <v>9000</v>
      </c>
      <c r="N37" s="4" t="s">
        <v>195</v>
      </c>
      <c r="O37" s="4" t="s">
        <v>32</v>
      </c>
      <c r="P37" s="4" t="s">
        <v>33</v>
      </c>
      <c r="Q37" s="4">
        <v>0</v>
      </c>
      <c r="R37" s="7">
        <v>45234</v>
      </c>
      <c r="S37" s="6">
        <v>45288</v>
      </c>
      <c r="T37" s="4" t="s">
        <v>34</v>
      </c>
      <c r="U37" s="4">
        <v>9000</v>
      </c>
      <c r="V37" s="4">
        <v>0</v>
      </c>
      <c r="W37" s="4">
        <v>0</v>
      </c>
      <c r="X37" s="4" t="s">
        <v>196</v>
      </c>
      <c r="Y37" s="4" t="s">
        <v>197</v>
      </c>
    </row>
    <row r="38" s="4" customFormat="1" spans="1:25">
      <c r="A38" s="4" t="s">
        <v>198</v>
      </c>
      <c r="B38" s="4" t="s">
        <v>26</v>
      </c>
      <c r="C38" s="4" t="s">
        <v>27</v>
      </c>
      <c r="D38" s="4" t="s">
        <v>199</v>
      </c>
      <c r="E38" s="4" t="s">
        <v>200</v>
      </c>
      <c r="F38" s="6">
        <v>45285</v>
      </c>
      <c r="G38" s="6">
        <v>45287</v>
      </c>
      <c r="H38" s="4">
        <v>1</v>
      </c>
      <c r="I38" s="4">
        <v>2</v>
      </c>
      <c r="J38" s="4">
        <v>2</v>
      </c>
      <c r="K38" s="4" t="s">
        <v>30</v>
      </c>
      <c r="L38" s="4">
        <v>1038</v>
      </c>
      <c r="M38" s="4">
        <v>1038</v>
      </c>
      <c r="N38" s="4" t="s">
        <v>201</v>
      </c>
      <c r="O38" s="4" t="s">
        <v>32</v>
      </c>
      <c r="P38" s="4" t="s">
        <v>33</v>
      </c>
      <c r="Q38" s="4">
        <v>0</v>
      </c>
      <c r="R38" s="7">
        <v>45235</v>
      </c>
      <c r="S38" s="6">
        <v>45288</v>
      </c>
      <c r="T38" s="4" t="s">
        <v>34</v>
      </c>
      <c r="U38" s="4">
        <v>1038</v>
      </c>
      <c r="V38" s="4">
        <v>0</v>
      </c>
      <c r="W38" s="4">
        <v>0</v>
      </c>
      <c r="X38" s="4" t="s">
        <v>202</v>
      </c>
      <c r="Y38" s="4" t="s">
        <v>203</v>
      </c>
    </row>
    <row r="39" s="4" customFormat="1" spans="1:25">
      <c r="A39" s="4" t="s">
        <v>204</v>
      </c>
      <c r="B39" s="4" t="s">
        <v>26</v>
      </c>
      <c r="C39" s="4" t="s">
        <v>27</v>
      </c>
      <c r="D39" s="4" t="s">
        <v>123</v>
      </c>
      <c r="E39" s="4" t="s">
        <v>194</v>
      </c>
      <c r="F39" s="6">
        <v>45283</v>
      </c>
      <c r="G39" s="6">
        <v>45287</v>
      </c>
      <c r="H39" s="4">
        <v>1</v>
      </c>
      <c r="I39" s="4">
        <v>4</v>
      </c>
      <c r="J39" s="4">
        <v>4</v>
      </c>
      <c r="K39" s="4" t="s">
        <v>30</v>
      </c>
      <c r="L39" s="4">
        <v>9045</v>
      </c>
      <c r="M39" s="4">
        <v>9045</v>
      </c>
      <c r="N39" s="4" t="s">
        <v>205</v>
      </c>
      <c r="O39" s="4" t="s">
        <v>32</v>
      </c>
      <c r="P39" s="4" t="s">
        <v>33</v>
      </c>
      <c r="Q39" s="4">
        <v>0</v>
      </c>
      <c r="R39" s="7">
        <v>45237</v>
      </c>
      <c r="S39" s="6">
        <v>45288</v>
      </c>
      <c r="T39" s="4" t="s">
        <v>34</v>
      </c>
      <c r="U39" s="4">
        <v>9045</v>
      </c>
      <c r="V39" s="4">
        <v>0</v>
      </c>
      <c r="W39" s="4">
        <v>0</v>
      </c>
      <c r="X39" s="4" t="s">
        <v>206</v>
      </c>
      <c r="Y39" s="4" t="s">
        <v>207</v>
      </c>
    </row>
    <row r="40" s="4" customFormat="1" spans="1:25">
      <c r="A40" s="4" t="s">
        <v>208</v>
      </c>
      <c r="B40" s="4" t="s">
        <v>26</v>
      </c>
      <c r="C40" s="4" t="s">
        <v>27</v>
      </c>
      <c r="D40" s="4" t="s">
        <v>209</v>
      </c>
      <c r="E40" s="4" t="s">
        <v>210</v>
      </c>
      <c r="F40" s="6">
        <v>45285</v>
      </c>
      <c r="G40" s="6">
        <v>45287</v>
      </c>
      <c r="H40" s="4">
        <v>1</v>
      </c>
      <c r="I40" s="4">
        <v>2</v>
      </c>
      <c r="J40" s="4">
        <v>2</v>
      </c>
      <c r="K40" s="4" t="s">
        <v>30</v>
      </c>
      <c r="L40" s="4">
        <v>3868</v>
      </c>
      <c r="M40" s="4">
        <v>3868</v>
      </c>
      <c r="N40" s="4" t="s">
        <v>211</v>
      </c>
      <c r="O40" s="4" t="s">
        <v>32</v>
      </c>
      <c r="P40" s="4" t="s">
        <v>33</v>
      </c>
      <c r="Q40" s="4">
        <v>0</v>
      </c>
      <c r="R40" s="7">
        <v>45237.0000115741</v>
      </c>
      <c r="S40" s="6">
        <v>45288</v>
      </c>
      <c r="T40" s="4" t="s">
        <v>34</v>
      </c>
      <c r="U40" s="4">
        <v>3868</v>
      </c>
      <c r="V40" s="4">
        <v>0</v>
      </c>
      <c r="W40" s="4">
        <v>0</v>
      </c>
      <c r="X40" s="4" t="s">
        <v>212</v>
      </c>
      <c r="Y40" s="4" t="s">
        <v>213</v>
      </c>
    </row>
    <row r="41" s="4" customFormat="1" spans="1:25">
      <c r="A41" s="4" t="s">
        <v>214</v>
      </c>
      <c r="B41" s="4" t="s">
        <v>26</v>
      </c>
      <c r="C41" s="4" t="s">
        <v>27</v>
      </c>
      <c r="D41" s="4" t="s">
        <v>215</v>
      </c>
      <c r="E41" s="4" t="s">
        <v>216</v>
      </c>
      <c r="F41" s="6">
        <v>45285</v>
      </c>
      <c r="G41" s="6">
        <v>45287</v>
      </c>
      <c r="H41" s="4">
        <v>1</v>
      </c>
      <c r="I41" s="4">
        <v>2</v>
      </c>
      <c r="J41" s="4">
        <v>2</v>
      </c>
      <c r="K41" s="4" t="s">
        <v>30</v>
      </c>
      <c r="L41" s="4">
        <v>490</v>
      </c>
      <c r="M41" s="4">
        <v>490</v>
      </c>
      <c r="N41" s="4" t="s">
        <v>217</v>
      </c>
      <c r="O41" s="4" t="s">
        <v>32</v>
      </c>
      <c r="P41" s="4" t="s">
        <v>33</v>
      </c>
      <c r="Q41" s="4">
        <v>0</v>
      </c>
      <c r="R41" s="7">
        <v>45237.0000115741</v>
      </c>
      <c r="S41" s="6">
        <v>45288</v>
      </c>
      <c r="T41" s="4" t="s">
        <v>34</v>
      </c>
      <c r="U41" s="4">
        <v>490</v>
      </c>
      <c r="V41" s="4">
        <v>0</v>
      </c>
      <c r="W41" s="4">
        <v>0</v>
      </c>
      <c r="X41" s="4" t="s">
        <v>218</v>
      </c>
      <c r="Y41" s="4" t="s">
        <v>219</v>
      </c>
    </row>
    <row r="42" s="4" customFormat="1" spans="1:25">
      <c r="A42" s="4" t="s">
        <v>220</v>
      </c>
      <c r="B42" s="4" t="s">
        <v>26</v>
      </c>
      <c r="C42" s="4" t="s">
        <v>27</v>
      </c>
      <c r="D42" s="4" t="s">
        <v>123</v>
      </c>
      <c r="E42" s="4" t="s">
        <v>221</v>
      </c>
      <c r="F42" s="6">
        <v>45283</v>
      </c>
      <c r="G42" s="6">
        <v>45287</v>
      </c>
      <c r="H42" s="4">
        <v>1</v>
      </c>
      <c r="I42" s="4">
        <v>4</v>
      </c>
      <c r="J42" s="4">
        <v>4</v>
      </c>
      <c r="K42" s="4" t="s">
        <v>30</v>
      </c>
      <c r="L42" s="4">
        <v>12620</v>
      </c>
      <c r="M42" s="4">
        <v>12620</v>
      </c>
      <c r="N42" s="4" t="s">
        <v>222</v>
      </c>
      <c r="O42" s="4" t="s">
        <v>32</v>
      </c>
      <c r="P42" s="4" t="s">
        <v>33</v>
      </c>
      <c r="Q42" s="4">
        <v>0</v>
      </c>
      <c r="R42" s="7">
        <v>45237.0000115741</v>
      </c>
      <c r="S42" s="6">
        <v>45288</v>
      </c>
      <c r="T42" s="4" t="s">
        <v>34</v>
      </c>
      <c r="U42" s="4">
        <v>12620</v>
      </c>
      <c r="V42" s="4">
        <v>0</v>
      </c>
      <c r="W42" s="4">
        <v>0</v>
      </c>
      <c r="X42" s="4" t="s">
        <v>223</v>
      </c>
      <c r="Y42" s="4" t="s">
        <v>224</v>
      </c>
    </row>
    <row r="43" s="4" customFormat="1" spans="1:25">
      <c r="A43" s="4" t="s">
        <v>225</v>
      </c>
      <c r="B43" s="4" t="s">
        <v>26</v>
      </c>
      <c r="C43" s="4" t="s">
        <v>27</v>
      </c>
      <c r="D43" s="4" t="s">
        <v>226</v>
      </c>
      <c r="E43" s="4" t="s">
        <v>227</v>
      </c>
      <c r="F43" s="6">
        <v>45284</v>
      </c>
      <c r="G43" s="6">
        <v>45287</v>
      </c>
      <c r="H43" s="4">
        <v>1</v>
      </c>
      <c r="I43" s="4">
        <v>3</v>
      </c>
      <c r="J43" s="4">
        <v>3</v>
      </c>
      <c r="K43" s="4" t="s">
        <v>30</v>
      </c>
      <c r="L43" s="4">
        <v>3921</v>
      </c>
      <c r="M43" s="4">
        <v>3921</v>
      </c>
      <c r="N43" s="4" t="s">
        <v>228</v>
      </c>
      <c r="O43" s="4" t="s">
        <v>32</v>
      </c>
      <c r="P43" s="4" t="s">
        <v>33</v>
      </c>
      <c r="Q43" s="4">
        <v>0</v>
      </c>
      <c r="R43" s="7">
        <v>45237</v>
      </c>
      <c r="S43" s="6">
        <v>45288</v>
      </c>
      <c r="T43" s="4" t="s">
        <v>34</v>
      </c>
      <c r="U43" s="4">
        <v>3921</v>
      </c>
      <c r="V43" s="4">
        <v>0</v>
      </c>
      <c r="W43" s="4">
        <v>0</v>
      </c>
      <c r="X43" s="4" t="s">
        <v>229</v>
      </c>
      <c r="Y43" s="4" t="s">
        <v>230</v>
      </c>
    </row>
    <row r="44" s="4" customFormat="1" spans="1:25">
      <c r="A44" s="4" t="s">
        <v>231</v>
      </c>
      <c r="B44" s="4" t="s">
        <v>26</v>
      </c>
      <c r="C44" s="4" t="s">
        <v>27</v>
      </c>
      <c r="D44" s="4" t="s">
        <v>161</v>
      </c>
      <c r="E44" s="4" t="s">
        <v>162</v>
      </c>
      <c r="F44" s="6">
        <v>45286</v>
      </c>
      <c r="G44" s="6">
        <v>45287</v>
      </c>
      <c r="H44" s="4">
        <v>1</v>
      </c>
      <c r="I44" s="4">
        <v>1</v>
      </c>
      <c r="J44" s="4">
        <v>1</v>
      </c>
      <c r="K44" s="4" t="s">
        <v>30</v>
      </c>
      <c r="L44" s="4">
        <v>697</v>
      </c>
      <c r="M44" s="4">
        <v>697</v>
      </c>
      <c r="N44" s="4" t="s">
        <v>232</v>
      </c>
      <c r="O44" s="4" t="s">
        <v>32</v>
      </c>
      <c r="P44" s="4" t="s">
        <v>33</v>
      </c>
      <c r="Q44" s="4">
        <v>0</v>
      </c>
      <c r="R44" s="7">
        <v>45238</v>
      </c>
      <c r="S44" s="6">
        <v>45288</v>
      </c>
      <c r="T44" s="4" t="s">
        <v>34</v>
      </c>
      <c r="U44" s="4">
        <v>697</v>
      </c>
      <c r="V44" s="4">
        <v>0</v>
      </c>
      <c r="W44" s="4">
        <v>0</v>
      </c>
      <c r="X44" s="4" t="s">
        <v>233</v>
      </c>
      <c r="Y44" s="4" t="s">
        <v>234</v>
      </c>
    </row>
    <row r="45" s="4" customFormat="1" spans="1:25">
      <c r="A45" s="4" t="s">
        <v>235</v>
      </c>
      <c r="B45" s="4" t="s">
        <v>26</v>
      </c>
      <c r="C45" s="4" t="s">
        <v>27</v>
      </c>
      <c r="D45" s="4" t="s">
        <v>236</v>
      </c>
      <c r="E45" s="4" t="s">
        <v>237</v>
      </c>
      <c r="F45" s="6">
        <v>45282</v>
      </c>
      <c r="G45" s="6">
        <v>45287</v>
      </c>
      <c r="H45" s="4">
        <v>1</v>
      </c>
      <c r="I45" s="4">
        <v>5</v>
      </c>
      <c r="J45" s="4">
        <v>5</v>
      </c>
      <c r="K45" s="4" t="s">
        <v>30</v>
      </c>
      <c r="L45" s="4">
        <v>1740</v>
      </c>
      <c r="M45" s="4">
        <v>1740</v>
      </c>
      <c r="N45" s="4" t="s">
        <v>238</v>
      </c>
      <c r="O45" s="4" t="s">
        <v>32</v>
      </c>
      <c r="P45" s="4" t="s">
        <v>33</v>
      </c>
      <c r="Q45" s="4">
        <v>0</v>
      </c>
      <c r="R45" s="7">
        <v>45240.0000115741</v>
      </c>
      <c r="S45" s="6">
        <v>45288</v>
      </c>
      <c r="T45" s="4" t="s">
        <v>34</v>
      </c>
      <c r="U45" s="4">
        <v>1740</v>
      </c>
      <c r="V45" s="4">
        <v>0</v>
      </c>
      <c r="W45" s="4">
        <v>0</v>
      </c>
      <c r="X45" s="4" t="s">
        <v>239</v>
      </c>
      <c r="Y45" s="4" t="s">
        <v>240</v>
      </c>
    </row>
    <row r="46" s="4" customFormat="1" spans="1:25">
      <c r="A46" s="4" t="s">
        <v>241</v>
      </c>
      <c r="B46" s="4" t="s">
        <v>26</v>
      </c>
      <c r="C46" s="4" t="s">
        <v>27</v>
      </c>
      <c r="D46" s="4" t="s">
        <v>242</v>
      </c>
      <c r="E46" s="4" t="s">
        <v>243</v>
      </c>
      <c r="F46" s="6">
        <v>45285</v>
      </c>
      <c r="G46" s="6">
        <v>45287</v>
      </c>
      <c r="H46" s="4">
        <v>1</v>
      </c>
      <c r="I46" s="4">
        <v>2</v>
      </c>
      <c r="J46" s="4">
        <v>2</v>
      </c>
      <c r="K46" s="4" t="s">
        <v>30</v>
      </c>
      <c r="L46" s="4">
        <v>932</v>
      </c>
      <c r="M46" s="4">
        <v>932</v>
      </c>
      <c r="N46" s="4" t="s">
        <v>244</v>
      </c>
      <c r="O46" s="4" t="s">
        <v>32</v>
      </c>
      <c r="P46" s="4" t="s">
        <v>33</v>
      </c>
      <c r="Q46" s="4">
        <v>0</v>
      </c>
      <c r="R46" s="7">
        <v>45240.0000115741</v>
      </c>
      <c r="S46" s="6">
        <v>45288</v>
      </c>
      <c r="T46" s="4" t="s">
        <v>34</v>
      </c>
      <c r="U46" s="4">
        <v>932</v>
      </c>
      <c r="V46" s="4">
        <v>0</v>
      </c>
      <c r="W46" s="4">
        <v>0</v>
      </c>
      <c r="X46" s="4" t="s">
        <v>245</v>
      </c>
      <c r="Y46" s="4" t="s">
        <v>246</v>
      </c>
    </row>
    <row r="47" s="4" customFormat="1" spans="1:25">
      <c r="A47" s="4" t="s">
        <v>247</v>
      </c>
      <c r="B47" s="4" t="s">
        <v>26</v>
      </c>
      <c r="C47" s="4" t="s">
        <v>27</v>
      </c>
      <c r="D47" s="4" t="s">
        <v>248</v>
      </c>
      <c r="E47" s="4" t="s">
        <v>249</v>
      </c>
      <c r="F47" s="6">
        <v>45286</v>
      </c>
      <c r="G47" s="6">
        <v>45287</v>
      </c>
      <c r="H47" s="4">
        <v>1</v>
      </c>
      <c r="I47" s="4">
        <v>1</v>
      </c>
      <c r="J47" s="4">
        <v>1</v>
      </c>
      <c r="K47" s="4" t="s">
        <v>30</v>
      </c>
      <c r="L47" s="4">
        <v>6260</v>
      </c>
      <c r="M47" s="4">
        <v>6260</v>
      </c>
      <c r="N47" s="4" t="s">
        <v>250</v>
      </c>
      <c r="O47" s="4" t="s">
        <v>32</v>
      </c>
      <c r="P47" s="4" t="s">
        <v>33</v>
      </c>
      <c r="Q47" s="4">
        <v>0</v>
      </c>
      <c r="R47" s="7">
        <v>45240.0000115741</v>
      </c>
      <c r="S47" s="6">
        <v>45288</v>
      </c>
      <c r="T47" s="4" t="s">
        <v>34</v>
      </c>
      <c r="U47" s="4">
        <v>6260</v>
      </c>
      <c r="V47" s="4">
        <v>0</v>
      </c>
      <c r="W47" s="4">
        <v>0</v>
      </c>
      <c r="X47" s="4" t="s">
        <v>251</v>
      </c>
      <c r="Y47" s="4" t="s">
        <v>252</v>
      </c>
    </row>
    <row r="48" s="4" customFormat="1" spans="1:25">
      <c r="A48" s="4" t="s">
        <v>253</v>
      </c>
      <c r="B48" s="4" t="s">
        <v>26</v>
      </c>
      <c r="C48" s="4" t="s">
        <v>27</v>
      </c>
      <c r="D48" s="4" t="s">
        <v>254</v>
      </c>
      <c r="E48" s="4" t="s">
        <v>255</v>
      </c>
      <c r="F48" s="6">
        <v>45285</v>
      </c>
      <c r="G48" s="6">
        <v>45287</v>
      </c>
      <c r="H48" s="4">
        <v>1</v>
      </c>
      <c r="I48" s="4">
        <v>2</v>
      </c>
      <c r="J48" s="4">
        <v>2</v>
      </c>
      <c r="K48" s="4" t="s">
        <v>30</v>
      </c>
      <c r="L48" s="4">
        <v>2075</v>
      </c>
      <c r="M48" s="4">
        <v>2075</v>
      </c>
      <c r="N48" s="4" t="s">
        <v>256</v>
      </c>
      <c r="O48" s="4" t="s">
        <v>32</v>
      </c>
      <c r="P48" s="4" t="s">
        <v>33</v>
      </c>
      <c r="Q48" s="4">
        <v>0</v>
      </c>
      <c r="R48" s="7">
        <v>45242</v>
      </c>
      <c r="S48" s="6">
        <v>45288</v>
      </c>
      <c r="T48" s="4" t="s">
        <v>34</v>
      </c>
      <c r="U48" s="4">
        <v>2075</v>
      </c>
      <c r="V48" s="4">
        <v>0</v>
      </c>
      <c r="W48" s="4">
        <v>0</v>
      </c>
      <c r="X48" s="4" t="s">
        <v>257</v>
      </c>
      <c r="Y48" s="4" t="s">
        <v>258</v>
      </c>
    </row>
    <row r="49" s="4" customFormat="1" spans="1:25">
      <c r="A49" s="4" t="s">
        <v>259</v>
      </c>
      <c r="B49" s="4" t="s">
        <v>26</v>
      </c>
      <c r="C49" s="4" t="s">
        <v>27</v>
      </c>
      <c r="D49" s="4" t="s">
        <v>260</v>
      </c>
      <c r="E49" s="4" t="s">
        <v>261</v>
      </c>
      <c r="F49" s="6">
        <v>45286</v>
      </c>
      <c r="G49" s="6">
        <v>45287</v>
      </c>
      <c r="H49" s="4">
        <v>1</v>
      </c>
      <c r="I49" s="4">
        <v>1</v>
      </c>
      <c r="J49" s="4">
        <v>1</v>
      </c>
      <c r="K49" s="4" t="s">
        <v>30</v>
      </c>
      <c r="L49" s="4">
        <v>740</v>
      </c>
      <c r="M49" s="4">
        <v>740</v>
      </c>
      <c r="N49" s="4" t="s">
        <v>262</v>
      </c>
      <c r="O49" s="4" t="s">
        <v>32</v>
      </c>
      <c r="P49" s="4" t="s">
        <v>33</v>
      </c>
      <c r="Q49" s="4">
        <v>0</v>
      </c>
      <c r="R49" s="7">
        <v>45243.0000115741</v>
      </c>
      <c r="S49" s="6">
        <v>45288</v>
      </c>
      <c r="T49" s="4" t="s">
        <v>34</v>
      </c>
      <c r="U49" s="4">
        <v>740</v>
      </c>
      <c r="V49" s="4">
        <v>0</v>
      </c>
      <c r="W49" s="4">
        <v>0</v>
      </c>
      <c r="X49" s="4" t="s">
        <v>263</v>
      </c>
      <c r="Y49" s="4" t="s">
        <v>264</v>
      </c>
    </row>
    <row r="50" s="4" customFormat="1" spans="1:25">
      <c r="A50" s="4" t="s">
        <v>265</v>
      </c>
      <c r="B50" s="4" t="s">
        <v>26</v>
      </c>
      <c r="C50" s="4" t="s">
        <v>27</v>
      </c>
      <c r="D50" s="4" t="s">
        <v>266</v>
      </c>
      <c r="E50" s="4" t="s">
        <v>267</v>
      </c>
      <c r="F50" s="6">
        <v>45285</v>
      </c>
      <c r="G50" s="6">
        <v>45287</v>
      </c>
      <c r="H50" s="4">
        <v>1</v>
      </c>
      <c r="I50" s="4">
        <v>2</v>
      </c>
      <c r="J50" s="4">
        <v>2</v>
      </c>
      <c r="K50" s="4" t="s">
        <v>30</v>
      </c>
      <c r="L50" s="4">
        <v>1100</v>
      </c>
      <c r="M50" s="4">
        <v>1100</v>
      </c>
      <c r="N50" s="4" t="s">
        <v>268</v>
      </c>
      <c r="O50" s="4" t="s">
        <v>32</v>
      </c>
      <c r="P50" s="4" t="s">
        <v>33</v>
      </c>
      <c r="Q50" s="4">
        <v>0</v>
      </c>
      <c r="R50" s="7">
        <v>45243.0000115741</v>
      </c>
      <c r="S50" s="6">
        <v>45288</v>
      </c>
      <c r="T50" s="4" t="s">
        <v>34</v>
      </c>
      <c r="U50" s="4">
        <v>1100</v>
      </c>
      <c r="V50" s="4">
        <v>0</v>
      </c>
      <c r="W50" s="4">
        <v>0</v>
      </c>
      <c r="X50" s="4" t="s">
        <v>269</v>
      </c>
      <c r="Y50" s="4" t="s">
        <v>270</v>
      </c>
    </row>
    <row r="51" s="4" customFormat="1" spans="1:25">
      <c r="A51" s="4" t="s">
        <v>271</v>
      </c>
      <c r="B51" s="4" t="s">
        <v>26</v>
      </c>
      <c r="C51" s="4" t="s">
        <v>27</v>
      </c>
      <c r="D51" s="4" t="s">
        <v>272</v>
      </c>
      <c r="E51" s="4" t="s">
        <v>273</v>
      </c>
      <c r="F51" s="6">
        <v>45282</v>
      </c>
      <c r="G51" s="6">
        <v>45287</v>
      </c>
      <c r="H51" s="4">
        <v>1</v>
      </c>
      <c r="I51" s="4">
        <v>5</v>
      </c>
      <c r="J51" s="4">
        <v>5</v>
      </c>
      <c r="K51" s="4" t="s">
        <v>30</v>
      </c>
      <c r="L51" s="4">
        <v>4105</v>
      </c>
      <c r="M51" s="4">
        <v>4105</v>
      </c>
      <c r="N51" s="4" t="s">
        <v>274</v>
      </c>
      <c r="O51" s="4" t="s">
        <v>32</v>
      </c>
      <c r="P51" s="4" t="s">
        <v>33</v>
      </c>
      <c r="Q51" s="4">
        <v>0</v>
      </c>
      <c r="R51" s="7">
        <v>45244.0000115741</v>
      </c>
      <c r="S51" s="6">
        <v>45288</v>
      </c>
      <c r="T51" s="4" t="s">
        <v>34</v>
      </c>
      <c r="U51" s="4">
        <v>4105</v>
      </c>
      <c r="V51" s="4">
        <v>0</v>
      </c>
      <c r="W51" s="4">
        <v>0</v>
      </c>
      <c r="X51" s="4" t="s">
        <v>275</v>
      </c>
      <c r="Y51" s="4" t="s">
        <v>276</v>
      </c>
    </row>
    <row r="52" s="4" customFormat="1" spans="1:25">
      <c r="A52" s="4" t="s">
        <v>277</v>
      </c>
      <c r="B52" s="4" t="s">
        <v>26</v>
      </c>
      <c r="C52" s="4" t="s">
        <v>27</v>
      </c>
      <c r="D52" s="4" t="s">
        <v>123</v>
      </c>
      <c r="E52" s="4" t="s">
        <v>278</v>
      </c>
      <c r="F52" s="6">
        <v>45283</v>
      </c>
      <c r="G52" s="6">
        <v>45287</v>
      </c>
      <c r="H52" s="4">
        <v>1</v>
      </c>
      <c r="I52" s="4">
        <v>4</v>
      </c>
      <c r="J52" s="4">
        <v>4</v>
      </c>
      <c r="K52" s="4" t="s">
        <v>30</v>
      </c>
      <c r="L52" s="4">
        <v>8240</v>
      </c>
      <c r="M52" s="4">
        <v>8240</v>
      </c>
      <c r="N52" s="4" t="s">
        <v>279</v>
      </c>
      <c r="O52" s="4" t="s">
        <v>32</v>
      </c>
      <c r="P52" s="4" t="s">
        <v>33</v>
      </c>
      <c r="Q52" s="4">
        <v>0</v>
      </c>
      <c r="R52" s="7">
        <v>45246</v>
      </c>
      <c r="S52" s="6">
        <v>45288</v>
      </c>
      <c r="T52" s="4" t="s">
        <v>34</v>
      </c>
      <c r="U52" s="4">
        <v>8240</v>
      </c>
      <c r="V52" s="4">
        <v>0</v>
      </c>
      <c r="W52" s="4">
        <v>0</v>
      </c>
      <c r="X52" s="4" t="s">
        <v>280</v>
      </c>
      <c r="Y52" s="4" t="s">
        <v>281</v>
      </c>
    </row>
    <row r="53" s="4" customFormat="1" spans="1:25">
      <c r="A53" s="4" t="s">
        <v>282</v>
      </c>
      <c r="B53" s="4" t="s">
        <v>26</v>
      </c>
      <c r="C53" s="4" t="s">
        <v>27</v>
      </c>
      <c r="D53" s="4" t="s">
        <v>283</v>
      </c>
      <c r="E53" s="4" t="s">
        <v>284</v>
      </c>
      <c r="F53" s="6">
        <v>45282</v>
      </c>
      <c r="G53" s="6">
        <v>45287</v>
      </c>
      <c r="H53" s="4">
        <v>1</v>
      </c>
      <c r="I53" s="4">
        <v>5</v>
      </c>
      <c r="J53" s="4">
        <v>5</v>
      </c>
      <c r="K53" s="4" t="s">
        <v>30</v>
      </c>
      <c r="L53" s="4">
        <v>2371</v>
      </c>
      <c r="M53" s="4">
        <v>2371</v>
      </c>
      <c r="N53" s="4" t="s">
        <v>285</v>
      </c>
      <c r="O53" s="4" t="s">
        <v>32</v>
      </c>
      <c r="P53" s="4" t="s">
        <v>33</v>
      </c>
      <c r="Q53" s="4">
        <v>0</v>
      </c>
      <c r="R53" s="7">
        <v>45247</v>
      </c>
      <c r="S53" s="6">
        <v>45288</v>
      </c>
      <c r="T53" s="4" t="s">
        <v>34</v>
      </c>
      <c r="U53" s="4">
        <v>2371</v>
      </c>
      <c r="V53" s="4">
        <v>0</v>
      </c>
      <c r="W53" s="4">
        <v>0</v>
      </c>
      <c r="X53" s="4" t="s">
        <v>286</v>
      </c>
      <c r="Y53" s="4" t="s">
        <v>287</v>
      </c>
    </row>
    <row r="54" s="4" customFormat="1" spans="1:25">
      <c r="A54" s="4" t="s">
        <v>288</v>
      </c>
      <c r="B54" s="4" t="s">
        <v>26</v>
      </c>
      <c r="C54" s="4" t="s">
        <v>27</v>
      </c>
      <c r="D54" s="4" t="s">
        <v>182</v>
      </c>
      <c r="E54" s="4" t="s">
        <v>289</v>
      </c>
      <c r="F54" s="6">
        <v>45284</v>
      </c>
      <c r="G54" s="6">
        <v>45287</v>
      </c>
      <c r="H54" s="4">
        <v>1</v>
      </c>
      <c r="I54" s="4">
        <v>3</v>
      </c>
      <c r="J54" s="4">
        <v>3</v>
      </c>
      <c r="K54" s="4" t="s">
        <v>30</v>
      </c>
      <c r="L54" s="4">
        <v>5148</v>
      </c>
      <c r="M54" s="4">
        <v>5148</v>
      </c>
      <c r="N54" s="4" t="s">
        <v>290</v>
      </c>
      <c r="O54" s="4" t="s">
        <v>32</v>
      </c>
      <c r="P54" s="4" t="s">
        <v>33</v>
      </c>
      <c r="Q54" s="4">
        <v>0</v>
      </c>
      <c r="R54" s="7">
        <v>45247</v>
      </c>
      <c r="S54" s="6">
        <v>45288</v>
      </c>
      <c r="T54" s="4" t="s">
        <v>34</v>
      </c>
      <c r="U54" s="4">
        <v>5148</v>
      </c>
      <c r="V54" s="4">
        <v>0</v>
      </c>
      <c r="W54" s="4">
        <v>0</v>
      </c>
      <c r="X54" s="4" t="s">
        <v>291</v>
      </c>
      <c r="Y54" s="4" t="s">
        <v>292</v>
      </c>
    </row>
    <row r="55" s="4" customFormat="1" spans="1:25">
      <c r="A55" s="4" t="s">
        <v>293</v>
      </c>
      <c r="B55" s="4" t="s">
        <v>26</v>
      </c>
      <c r="C55" s="4" t="s">
        <v>27</v>
      </c>
      <c r="D55" s="4" t="s">
        <v>294</v>
      </c>
      <c r="E55" s="4" t="s">
        <v>295</v>
      </c>
      <c r="F55" s="6">
        <v>45283</v>
      </c>
      <c r="G55" s="6">
        <v>45287</v>
      </c>
      <c r="H55" s="4">
        <v>2</v>
      </c>
      <c r="I55" s="4">
        <v>4</v>
      </c>
      <c r="J55" s="4">
        <v>8</v>
      </c>
      <c r="K55" s="4" t="s">
        <v>30</v>
      </c>
      <c r="L55" s="4">
        <v>15904</v>
      </c>
      <c r="M55" s="4">
        <v>15904</v>
      </c>
      <c r="N55" s="4" t="s">
        <v>296</v>
      </c>
      <c r="O55" s="4" t="s">
        <v>32</v>
      </c>
      <c r="P55" s="4" t="s">
        <v>33</v>
      </c>
      <c r="Q55" s="4">
        <v>0</v>
      </c>
      <c r="R55" s="7">
        <v>45249.0000115741</v>
      </c>
      <c r="S55" s="6">
        <v>45288</v>
      </c>
      <c r="T55" s="4" t="s">
        <v>34</v>
      </c>
      <c r="U55" s="4">
        <v>15904</v>
      </c>
      <c r="V55" s="4">
        <v>0</v>
      </c>
      <c r="W55" s="4">
        <v>0</v>
      </c>
      <c r="X55" s="4" t="s">
        <v>297</v>
      </c>
      <c r="Y55" s="4" t="s">
        <v>298</v>
      </c>
    </row>
    <row r="56" s="4" customFormat="1" spans="1:25">
      <c r="A56" s="4" t="s">
        <v>299</v>
      </c>
      <c r="B56" s="4" t="s">
        <v>26</v>
      </c>
      <c r="C56" s="4" t="s">
        <v>27</v>
      </c>
      <c r="D56" s="4" t="s">
        <v>300</v>
      </c>
      <c r="E56" s="4" t="s">
        <v>301</v>
      </c>
      <c r="F56" s="6">
        <v>45285</v>
      </c>
      <c r="G56" s="6">
        <v>45287</v>
      </c>
      <c r="H56" s="4">
        <v>1</v>
      </c>
      <c r="I56" s="4">
        <v>2</v>
      </c>
      <c r="J56" s="4">
        <v>2</v>
      </c>
      <c r="K56" s="4" t="s">
        <v>30</v>
      </c>
      <c r="L56" s="4">
        <v>3462</v>
      </c>
      <c r="M56" s="4">
        <v>3462</v>
      </c>
      <c r="N56" s="4" t="s">
        <v>302</v>
      </c>
      <c r="O56" s="4" t="s">
        <v>32</v>
      </c>
      <c r="P56" s="4" t="s">
        <v>33</v>
      </c>
      <c r="Q56" s="4">
        <v>0</v>
      </c>
      <c r="R56" s="7">
        <v>45249.0000115741</v>
      </c>
      <c r="S56" s="6">
        <v>45288</v>
      </c>
      <c r="T56" s="4" t="s">
        <v>34</v>
      </c>
      <c r="U56" s="4">
        <v>3462</v>
      </c>
      <c r="V56" s="4">
        <v>0</v>
      </c>
      <c r="W56" s="4">
        <v>0</v>
      </c>
      <c r="X56" s="4" t="s">
        <v>303</v>
      </c>
      <c r="Y56" s="4" t="s">
        <v>304</v>
      </c>
    </row>
    <row r="57" s="4" customFormat="1" spans="1:25">
      <c r="A57" s="4" t="s">
        <v>305</v>
      </c>
      <c r="B57" s="4" t="s">
        <v>26</v>
      </c>
      <c r="C57" s="4" t="s">
        <v>27</v>
      </c>
      <c r="D57" s="4" t="s">
        <v>266</v>
      </c>
      <c r="E57" s="4" t="s">
        <v>267</v>
      </c>
      <c r="F57" s="6">
        <v>45286</v>
      </c>
      <c r="G57" s="6">
        <v>45287</v>
      </c>
      <c r="H57" s="4">
        <v>1</v>
      </c>
      <c r="I57" s="4">
        <v>1</v>
      </c>
      <c r="J57" s="4">
        <v>1</v>
      </c>
      <c r="K57" s="4" t="s">
        <v>30</v>
      </c>
      <c r="L57" s="4">
        <v>550</v>
      </c>
      <c r="M57" s="4">
        <v>550</v>
      </c>
      <c r="N57" s="4" t="s">
        <v>306</v>
      </c>
      <c r="O57" s="4" t="s">
        <v>32</v>
      </c>
      <c r="P57" s="4" t="s">
        <v>33</v>
      </c>
      <c r="Q57" s="4">
        <v>0</v>
      </c>
      <c r="R57" s="7">
        <v>45249.0000115741</v>
      </c>
      <c r="S57" s="6">
        <v>45288</v>
      </c>
      <c r="T57" s="4" t="s">
        <v>34</v>
      </c>
      <c r="U57" s="4">
        <v>550</v>
      </c>
      <c r="V57" s="4">
        <v>0</v>
      </c>
      <c r="W57" s="4">
        <v>0</v>
      </c>
      <c r="X57" s="4" t="s">
        <v>307</v>
      </c>
      <c r="Y57" s="4" t="s">
        <v>308</v>
      </c>
    </row>
    <row r="58" s="4" customFormat="1" spans="1:25">
      <c r="A58" s="4" t="s">
        <v>309</v>
      </c>
      <c r="B58" s="4" t="s">
        <v>26</v>
      </c>
      <c r="C58" s="4" t="s">
        <v>27</v>
      </c>
      <c r="D58" s="4" t="s">
        <v>310</v>
      </c>
      <c r="E58" s="4" t="s">
        <v>311</v>
      </c>
      <c r="F58" s="6">
        <v>45285</v>
      </c>
      <c r="G58" s="6">
        <v>45287</v>
      </c>
      <c r="H58" s="4">
        <v>1</v>
      </c>
      <c r="I58" s="4">
        <v>2</v>
      </c>
      <c r="J58" s="4">
        <v>2</v>
      </c>
      <c r="K58" s="4" t="s">
        <v>30</v>
      </c>
      <c r="L58" s="4">
        <v>2728</v>
      </c>
      <c r="M58" s="4">
        <v>2728</v>
      </c>
      <c r="N58" s="4" t="s">
        <v>312</v>
      </c>
      <c r="O58" s="4" t="s">
        <v>32</v>
      </c>
      <c r="P58" s="4" t="s">
        <v>33</v>
      </c>
      <c r="Q58" s="4">
        <v>0</v>
      </c>
      <c r="R58" s="7">
        <v>45250</v>
      </c>
      <c r="S58" s="6">
        <v>45288</v>
      </c>
      <c r="T58" s="4" t="s">
        <v>34</v>
      </c>
      <c r="U58" s="4">
        <v>2728</v>
      </c>
      <c r="V58" s="4">
        <v>0</v>
      </c>
      <c r="W58" s="4">
        <v>0</v>
      </c>
      <c r="X58" s="4" t="s">
        <v>313</v>
      </c>
      <c r="Y58" s="4" t="s">
        <v>314</v>
      </c>
    </row>
    <row r="59" s="4" customFormat="1" spans="1:25">
      <c r="A59" s="4" t="s">
        <v>315</v>
      </c>
      <c r="B59" s="4" t="s">
        <v>26</v>
      </c>
      <c r="C59" s="4" t="s">
        <v>27</v>
      </c>
      <c r="D59" s="4" t="s">
        <v>266</v>
      </c>
      <c r="E59" s="4" t="s">
        <v>316</v>
      </c>
      <c r="F59" s="6">
        <v>45286</v>
      </c>
      <c r="G59" s="6">
        <v>45287</v>
      </c>
      <c r="H59" s="4">
        <v>1</v>
      </c>
      <c r="I59" s="4">
        <v>1</v>
      </c>
      <c r="J59" s="4">
        <v>1</v>
      </c>
      <c r="K59" s="4" t="s">
        <v>30</v>
      </c>
      <c r="L59" s="4">
        <v>780</v>
      </c>
      <c r="M59" s="4">
        <v>780</v>
      </c>
      <c r="N59" s="4" t="s">
        <v>317</v>
      </c>
      <c r="O59" s="4" t="s">
        <v>32</v>
      </c>
      <c r="P59" s="4" t="s">
        <v>33</v>
      </c>
      <c r="Q59" s="4">
        <v>0</v>
      </c>
      <c r="R59" s="7">
        <v>45252.0000115741</v>
      </c>
      <c r="S59" s="6">
        <v>45288</v>
      </c>
      <c r="T59" s="4" t="s">
        <v>34</v>
      </c>
      <c r="U59" s="4">
        <v>780</v>
      </c>
      <c r="V59" s="4">
        <v>0</v>
      </c>
      <c r="W59" s="4">
        <v>0</v>
      </c>
      <c r="X59" s="4" t="s">
        <v>318</v>
      </c>
      <c r="Y59" s="4" t="s">
        <v>319</v>
      </c>
    </row>
    <row r="60" s="4" customFormat="1" spans="1:25">
      <c r="A60" s="4" t="s">
        <v>320</v>
      </c>
      <c r="B60" s="4" t="s">
        <v>26</v>
      </c>
      <c r="C60" s="4" t="s">
        <v>27</v>
      </c>
      <c r="D60" s="4" t="s">
        <v>321</v>
      </c>
      <c r="E60" s="4" t="s">
        <v>322</v>
      </c>
      <c r="F60" s="6">
        <v>45286</v>
      </c>
      <c r="G60" s="6">
        <v>45287</v>
      </c>
      <c r="H60" s="4">
        <v>1</v>
      </c>
      <c r="I60" s="4">
        <v>1</v>
      </c>
      <c r="J60" s="4">
        <v>1</v>
      </c>
      <c r="K60" s="4" t="s">
        <v>30</v>
      </c>
      <c r="L60" s="4">
        <v>474</v>
      </c>
      <c r="M60" s="4">
        <v>474</v>
      </c>
      <c r="N60" s="4" t="s">
        <v>323</v>
      </c>
      <c r="O60" s="4" t="s">
        <v>32</v>
      </c>
      <c r="P60" s="4" t="s">
        <v>33</v>
      </c>
      <c r="Q60" s="4">
        <v>0</v>
      </c>
      <c r="R60" s="7">
        <v>45253</v>
      </c>
      <c r="S60" s="6">
        <v>45288</v>
      </c>
      <c r="T60" s="4" t="s">
        <v>34</v>
      </c>
      <c r="U60" s="4">
        <v>474</v>
      </c>
      <c r="V60" s="4">
        <v>0</v>
      </c>
      <c r="W60" s="4">
        <v>0</v>
      </c>
      <c r="X60" s="4" t="s">
        <v>324</v>
      </c>
      <c r="Y60" s="4" t="s">
        <v>325</v>
      </c>
    </row>
    <row r="61" s="4" customFormat="1" spans="1:25">
      <c r="A61" s="4" t="s">
        <v>326</v>
      </c>
      <c r="B61" s="4" t="s">
        <v>26</v>
      </c>
      <c r="C61" s="4" t="s">
        <v>27</v>
      </c>
      <c r="D61" s="4" t="s">
        <v>327</v>
      </c>
      <c r="E61" s="4" t="s">
        <v>328</v>
      </c>
      <c r="F61" s="6">
        <v>45284</v>
      </c>
      <c r="G61" s="6">
        <v>45287</v>
      </c>
      <c r="H61" s="4">
        <v>1</v>
      </c>
      <c r="I61" s="4">
        <v>3</v>
      </c>
      <c r="J61" s="4">
        <v>3</v>
      </c>
      <c r="K61" s="4" t="s">
        <v>30</v>
      </c>
      <c r="L61" s="4">
        <v>4074</v>
      </c>
      <c r="M61" s="4">
        <v>4074</v>
      </c>
      <c r="N61" s="4" t="s">
        <v>329</v>
      </c>
      <c r="O61" s="4" t="s">
        <v>32</v>
      </c>
      <c r="P61" s="4" t="s">
        <v>33</v>
      </c>
      <c r="Q61" s="4">
        <v>0</v>
      </c>
      <c r="R61" s="7">
        <v>45255.0000115741</v>
      </c>
      <c r="S61" s="6">
        <v>45288</v>
      </c>
      <c r="T61" s="4" t="s">
        <v>34</v>
      </c>
      <c r="U61" s="4">
        <v>4074</v>
      </c>
      <c r="V61" s="4">
        <v>0</v>
      </c>
      <c r="W61" s="4">
        <v>0</v>
      </c>
      <c r="X61" s="4" t="s">
        <v>330</v>
      </c>
      <c r="Y61" s="4" t="s">
        <v>331</v>
      </c>
    </row>
    <row r="62" s="4" customFormat="1" spans="1:25">
      <c r="A62" s="4" t="s">
        <v>332</v>
      </c>
      <c r="B62" s="4" t="s">
        <v>26</v>
      </c>
      <c r="C62" s="4" t="s">
        <v>27</v>
      </c>
      <c r="D62" s="4" t="s">
        <v>333</v>
      </c>
      <c r="E62" s="4" t="s">
        <v>334</v>
      </c>
      <c r="F62" s="6">
        <v>45283</v>
      </c>
      <c r="G62" s="6">
        <v>45287</v>
      </c>
      <c r="H62" s="4">
        <v>1</v>
      </c>
      <c r="I62" s="4">
        <v>4</v>
      </c>
      <c r="J62" s="4">
        <v>4</v>
      </c>
      <c r="K62" s="4" t="s">
        <v>30</v>
      </c>
      <c r="L62" s="4">
        <v>2530</v>
      </c>
      <c r="M62" s="4">
        <v>2530</v>
      </c>
      <c r="N62" s="4" t="s">
        <v>335</v>
      </c>
      <c r="O62" s="4" t="s">
        <v>32</v>
      </c>
      <c r="P62" s="4" t="s">
        <v>33</v>
      </c>
      <c r="Q62" s="4">
        <v>0</v>
      </c>
      <c r="R62" s="7">
        <v>45255</v>
      </c>
      <c r="S62" s="6">
        <v>45288</v>
      </c>
      <c r="T62" s="4" t="s">
        <v>34</v>
      </c>
      <c r="U62" s="4">
        <v>2530</v>
      </c>
      <c r="V62" s="4">
        <v>0</v>
      </c>
      <c r="W62" s="4">
        <v>0</v>
      </c>
      <c r="X62" s="4" t="s">
        <v>336</v>
      </c>
      <c r="Y62" s="4" t="s">
        <v>337</v>
      </c>
    </row>
    <row r="63" s="4" customFormat="1" spans="1:25">
      <c r="A63" s="4" t="s">
        <v>338</v>
      </c>
      <c r="B63" s="4" t="s">
        <v>26</v>
      </c>
      <c r="C63" s="4" t="s">
        <v>27</v>
      </c>
      <c r="D63" s="4" t="s">
        <v>339</v>
      </c>
      <c r="E63" s="4" t="s">
        <v>340</v>
      </c>
      <c r="F63" s="6">
        <v>45285</v>
      </c>
      <c r="G63" s="6">
        <v>45287</v>
      </c>
      <c r="H63" s="4">
        <v>1</v>
      </c>
      <c r="I63" s="4">
        <v>2</v>
      </c>
      <c r="J63" s="4">
        <v>2</v>
      </c>
      <c r="K63" s="4" t="s">
        <v>30</v>
      </c>
      <c r="L63" s="4">
        <v>3509</v>
      </c>
      <c r="M63" s="4">
        <v>3509</v>
      </c>
      <c r="N63" s="4" t="s">
        <v>341</v>
      </c>
      <c r="O63" s="4" t="s">
        <v>32</v>
      </c>
      <c r="P63" s="4" t="s">
        <v>33</v>
      </c>
      <c r="Q63" s="4">
        <v>0</v>
      </c>
      <c r="R63" s="7">
        <v>45256.0000115741</v>
      </c>
      <c r="S63" s="6">
        <v>45288</v>
      </c>
      <c r="T63" s="4" t="s">
        <v>34</v>
      </c>
      <c r="U63" s="4">
        <v>3509</v>
      </c>
      <c r="V63" s="4">
        <v>0</v>
      </c>
      <c r="W63" s="4">
        <v>0</v>
      </c>
      <c r="X63" s="4" t="s">
        <v>342</v>
      </c>
      <c r="Y63" s="4" t="s">
        <v>343</v>
      </c>
    </row>
    <row r="64" s="4" customFormat="1" spans="1:25">
      <c r="A64" s="4" t="s">
        <v>344</v>
      </c>
      <c r="B64" s="4" t="s">
        <v>26</v>
      </c>
      <c r="C64" s="4" t="s">
        <v>27</v>
      </c>
      <c r="D64" s="4" t="s">
        <v>345</v>
      </c>
      <c r="E64" s="4" t="s">
        <v>346</v>
      </c>
      <c r="F64" s="6">
        <v>45284</v>
      </c>
      <c r="G64" s="6">
        <v>45287</v>
      </c>
      <c r="H64" s="4">
        <v>2</v>
      </c>
      <c r="I64" s="4">
        <v>3</v>
      </c>
      <c r="J64" s="4">
        <v>6</v>
      </c>
      <c r="K64" s="4" t="s">
        <v>30</v>
      </c>
      <c r="L64" s="4">
        <v>4380</v>
      </c>
      <c r="M64" s="4">
        <v>4380</v>
      </c>
      <c r="N64" s="4" t="s">
        <v>347</v>
      </c>
      <c r="O64" s="4" t="s">
        <v>32</v>
      </c>
      <c r="P64" s="4" t="s">
        <v>33</v>
      </c>
      <c r="Q64" s="4">
        <v>0</v>
      </c>
      <c r="R64" s="7">
        <v>45256.0000115741</v>
      </c>
      <c r="S64" s="6">
        <v>45288</v>
      </c>
      <c r="T64" s="4" t="s">
        <v>34</v>
      </c>
      <c r="U64" s="4">
        <v>4380</v>
      </c>
      <c r="V64" s="4">
        <v>0</v>
      </c>
      <c r="W64" s="4">
        <v>0</v>
      </c>
      <c r="X64" s="4" t="s">
        <v>348</v>
      </c>
      <c r="Y64" s="4" t="s">
        <v>349</v>
      </c>
    </row>
    <row r="65" s="4" customFormat="1" spans="1:25">
      <c r="A65" s="4" t="s">
        <v>350</v>
      </c>
      <c r="B65" s="4" t="s">
        <v>26</v>
      </c>
      <c r="C65" s="4" t="s">
        <v>27</v>
      </c>
      <c r="D65" s="4" t="s">
        <v>351</v>
      </c>
      <c r="E65" s="4" t="s">
        <v>352</v>
      </c>
      <c r="F65" s="6">
        <v>45286</v>
      </c>
      <c r="G65" s="6">
        <v>45287</v>
      </c>
      <c r="H65" s="4">
        <v>1</v>
      </c>
      <c r="I65" s="4">
        <v>1</v>
      </c>
      <c r="J65" s="4">
        <v>1</v>
      </c>
      <c r="K65" s="4" t="s">
        <v>30</v>
      </c>
      <c r="L65" s="4">
        <v>421</v>
      </c>
      <c r="M65" s="4">
        <v>421</v>
      </c>
      <c r="N65" s="4" t="s">
        <v>353</v>
      </c>
      <c r="O65" s="4" t="s">
        <v>32</v>
      </c>
      <c r="P65" s="4" t="s">
        <v>33</v>
      </c>
      <c r="Q65" s="4">
        <v>0</v>
      </c>
      <c r="R65" s="7">
        <v>45256.0000115741</v>
      </c>
      <c r="S65" s="6">
        <v>45288</v>
      </c>
      <c r="T65" s="4" t="s">
        <v>34</v>
      </c>
      <c r="U65" s="4">
        <v>421</v>
      </c>
      <c r="V65" s="4">
        <v>0</v>
      </c>
      <c r="W65" s="4">
        <v>0</v>
      </c>
      <c r="X65" s="4" t="s">
        <v>354</v>
      </c>
      <c r="Y65" s="4" t="s">
        <v>355</v>
      </c>
    </row>
    <row r="66" s="4" customFormat="1" spans="1:25">
      <c r="A66" s="4" t="s">
        <v>356</v>
      </c>
      <c r="B66" s="4" t="s">
        <v>26</v>
      </c>
      <c r="C66" s="4" t="s">
        <v>27</v>
      </c>
      <c r="D66" s="4" t="s">
        <v>357</v>
      </c>
      <c r="E66" s="4" t="s">
        <v>358</v>
      </c>
      <c r="F66" s="6">
        <v>45284</v>
      </c>
      <c r="G66" s="6">
        <v>45287</v>
      </c>
      <c r="H66" s="4">
        <v>1</v>
      </c>
      <c r="I66" s="4">
        <v>3</v>
      </c>
      <c r="J66" s="4">
        <v>3</v>
      </c>
      <c r="K66" s="4" t="s">
        <v>30</v>
      </c>
      <c r="L66" s="4">
        <v>2190</v>
      </c>
      <c r="M66" s="4">
        <v>2190</v>
      </c>
      <c r="N66" s="4" t="s">
        <v>359</v>
      </c>
      <c r="O66" s="4" t="s">
        <v>32</v>
      </c>
      <c r="P66" s="4" t="s">
        <v>33</v>
      </c>
      <c r="Q66" s="4">
        <v>0</v>
      </c>
      <c r="R66" s="7">
        <v>45256</v>
      </c>
      <c r="S66" s="6">
        <v>45288</v>
      </c>
      <c r="T66" s="4" t="s">
        <v>34</v>
      </c>
      <c r="U66" s="4">
        <v>2190</v>
      </c>
      <c r="V66" s="4">
        <v>0</v>
      </c>
      <c r="W66" s="4">
        <v>0</v>
      </c>
      <c r="X66" s="4" t="s">
        <v>360</v>
      </c>
      <c r="Y66" s="4" t="s">
        <v>361</v>
      </c>
    </row>
    <row r="67" s="4" customFormat="1" spans="1:25">
      <c r="A67" s="4" t="s">
        <v>362</v>
      </c>
      <c r="B67" s="4" t="s">
        <v>26</v>
      </c>
      <c r="C67" s="4" t="s">
        <v>27</v>
      </c>
      <c r="D67" s="4" t="s">
        <v>363</v>
      </c>
      <c r="E67" s="4" t="s">
        <v>364</v>
      </c>
      <c r="F67" s="6">
        <v>45286</v>
      </c>
      <c r="G67" s="6">
        <v>45287</v>
      </c>
      <c r="H67" s="4">
        <v>1</v>
      </c>
      <c r="I67" s="4">
        <v>1</v>
      </c>
      <c r="J67" s="4">
        <v>1</v>
      </c>
      <c r="K67" s="4" t="s">
        <v>30</v>
      </c>
      <c r="L67" s="4">
        <v>651</v>
      </c>
      <c r="M67" s="4">
        <v>651</v>
      </c>
      <c r="N67" s="4" t="s">
        <v>365</v>
      </c>
      <c r="O67" s="4" t="s">
        <v>32</v>
      </c>
      <c r="P67" s="4" t="s">
        <v>33</v>
      </c>
      <c r="Q67" s="4">
        <v>0</v>
      </c>
      <c r="R67" s="7">
        <v>45259</v>
      </c>
      <c r="S67" s="6">
        <v>45288</v>
      </c>
      <c r="T67" s="4" t="s">
        <v>34</v>
      </c>
      <c r="U67" s="4">
        <v>651</v>
      </c>
      <c r="V67" s="4">
        <v>0</v>
      </c>
      <c r="W67" s="4">
        <v>0</v>
      </c>
      <c r="X67" s="4" t="s">
        <v>366</v>
      </c>
      <c r="Y67" s="4" t="s">
        <v>367</v>
      </c>
    </row>
    <row r="68" s="4" customFormat="1" spans="1:25">
      <c r="A68" s="4" t="s">
        <v>368</v>
      </c>
      <c r="B68" s="4" t="s">
        <v>26</v>
      </c>
      <c r="C68" s="4" t="s">
        <v>27</v>
      </c>
      <c r="D68" s="4" t="s">
        <v>369</v>
      </c>
      <c r="E68" s="4" t="s">
        <v>370</v>
      </c>
      <c r="F68" s="6">
        <v>45285</v>
      </c>
      <c r="G68" s="6">
        <v>45287</v>
      </c>
      <c r="H68" s="4">
        <v>1</v>
      </c>
      <c r="I68" s="4">
        <v>2</v>
      </c>
      <c r="J68" s="4">
        <v>2</v>
      </c>
      <c r="K68" s="4" t="s">
        <v>30</v>
      </c>
      <c r="L68" s="4">
        <v>5502</v>
      </c>
      <c r="M68" s="4">
        <v>5502</v>
      </c>
      <c r="N68" s="4" t="s">
        <v>371</v>
      </c>
      <c r="O68" s="4" t="s">
        <v>32</v>
      </c>
      <c r="P68" s="4" t="s">
        <v>33</v>
      </c>
      <c r="Q68" s="4">
        <v>0</v>
      </c>
      <c r="R68" s="7">
        <v>45260</v>
      </c>
      <c r="S68" s="6">
        <v>45288</v>
      </c>
      <c r="T68" s="4" t="s">
        <v>34</v>
      </c>
      <c r="U68" s="4">
        <v>5502</v>
      </c>
      <c r="V68" s="4">
        <v>0</v>
      </c>
      <c r="W68" s="4">
        <v>0</v>
      </c>
      <c r="X68" s="4" t="s">
        <v>372</v>
      </c>
      <c r="Y68" s="4" t="s">
        <v>39</v>
      </c>
    </row>
    <row r="69" s="4" customFormat="1" spans="1:25">
      <c r="A69" s="4" t="s">
        <v>373</v>
      </c>
      <c r="B69" s="4" t="s">
        <v>26</v>
      </c>
      <c r="C69" s="4" t="s">
        <v>27</v>
      </c>
      <c r="D69" s="4" t="s">
        <v>374</v>
      </c>
      <c r="E69" s="4" t="s">
        <v>375</v>
      </c>
      <c r="F69" s="6">
        <v>45284</v>
      </c>
      <c r="G69" s="6">
        <v>45287</v>
      </c>
      <c r="H69" s="4">
        <v>1</v>
      </c>
      <c r="I69" s="4">
        <v>3</v>
      </c>
      <c r="J69" s="4">
        <v>3</v>
      </c>
      <c r="K69" s="4" t="s">
        <v>30</v>
      </c>
      <c r="L69" s="4">
        <v>1554</v>
      </c>
      <c r="M69" s="4">
        <v>1554</v>
      </c>
      <c r="N69" s="4" t="s">
        <v>376</v>
      </c>
      <c r="O69" s="4" t="s">
        <v>32</v>
      </c>
      <c r="P69" s="4" t="s">
        <v>33</v>
      </c>
      <c r="Q69" s="4">
        <v>0</v>
      </c>
      <c r="R69" s="7">
        <v>45260</v>
      </c>
      <c r="S69" s="6">
        <v>45288</v>
      </c>
      <c r="T69" s="4" t="s">
        <v>34</v>
      </c>
      <c r="U69" s="4">
        <v>1554</v>
      </c>
      <c r="V69" s="4">
        <v>0</v>
      </c>
      <c r="W69" s="4">
        <v>0</v>
      </c>
      <c r="X69" s="4" t="s">
        <v>377</v>
      </c>
      <c r="Y69" s="4" t="s">
        <v>378</v>
      </c>
    </row>
    <row r="70" s="4" customFormat="1" spans="1:25">
      <c r="A70" s="4" t="s">
        <v>379</v>
      </c>
      <c r="B70" s="4" t="s">
        <v>26</v>
      </c>
      <c r="C70" s="4" t="s">
        <v>27</v>
      </c>
      <c r="D70" s="4" t="s">
        <v>380</v>
      </c>
      <c r="E70" s="4" t="s">
        <v>381</v>
      </c>
      <c r="F70" s="6">
        <v>45283</v>
      </c>
      <c r="G70" s="6">
        <v>45287</v>
      </c>
      <c r="H70" s="4">
        <v>2</v>
      </c>
      <c r="I70" s="4">
        <v>4</v>
      </c>
      <c r="J70" s="4">
        <v>8</v>
      </c>
      <c r="K70" s="4" t="s">
        <v>30</v>
      </c>
      <c r="L70" s="4">
        <v>1824</v>
      </c>
      <c r="M70" s="4">
        <v>1824</v>
      </c>
      <c r="N70" s="4" t="s">
        <v>382</v>
      </c>
      <c r="O70" s="4" t="s">
        <v>32</v>
      </c>
      <c r="P70" s="4" t="s">
        <v>33</v>
      </c>
      <c r="Q70" s="4">
        <v>0</v>
      </c>
      <c r="R70" s="7">
        <v>45260</v>
      </c>
      <c r="S70" s="6">
        <v>45288</v>
      </c>
      <c r="T70" s="4" t="s">
        <v>34</v>
      </c>
      <c r="U70" s="4">
        <v>1824</v>
      </c>
      <c r="V70" s="4">
        <v>0</v>
      </c>
      <c r="W70" s="4">
        <v>0</v>
      </c>
      <c r="X70" s="4" t="s">
        <v>383</v>
      </c>
      <c r="Y70" s="4" t="s">
        <v>384</v>
      </c>
    </row>
    <row r="71" s="4" customFormat="1" spans="1:25">
      <c r="A71" s="4" t="s">
        <v>385</v>
      </c>
      <c r="B71" s="4" t="s">
        <v>26</v>
      </c>
      <c r="C71" s="4" t="s">
        <v>27</v>
      </c>
      <c r="D71" s="4" t="s">
        <v>357</v>
      </c>
      <c r="E71" s="4" t="s">
        <v>386</v>
      </c>
      <c r="F71" s="6">
        <v>45281</v>
      </c>
      <c r="G71" s="6">
        <v>45287</v>
      </c>
      <c r="H71" s="4">
        <v>1</v>
      </c>
      <c r="I71" s="4">
        <v>6</v>
      </c>
      <c r="J71" s="4">
        <v>6</v>
      </c>
      <c r="K71" s="4" t="s">
        <v>30</v>
      </c>
      <c r="L71" s="4">
        <v>5120</v>
      </c>
      <c r="M71" s="4">
        <v>5120</v>
      </c>
      <c r="N71" s="4" t="s">
        <v>387</v>
      </c>
      <c r="O71" s="4" t="s">
        <v>32</v>
      </c>
      <c r="P71" s="4" t="s">
        <v>33</v>
      </c>
      <c r="Q71" s="4">
        <v>0</v>
      </c>
      <c r="R71" s="7">
        <v>45260.0000115741</v>
      </c>
      <c r="S71" s="6">
        <v>45288</v>
      </c>
      <c r="T71" s="4" t="s">
        <v>34</v>
      </c>
      <c r="U71" s="4">
        <v>5120</v>
      </c>
      <c r="V71" s="4">
        <v>0</v>
      </c>
      <c r="W71" s="4">
        <v>0</v>
      </c>
      <c r="X71" s="4" t="s">
        <v>388</v>
      </c>
      <c r="Y71" s="4" t="s">
        <v>389</v>
      </c>
    </row>
    <row r="72" s="4" customFormat="1" spans="1:25">
      <c r="A72" s="4" t="s">
        <v>368</v>
      </c>
      <c r="B72" s="4" t="s">
        <v>26</v>
      </c>
      <c r="C72" s="4" t="s">
        <v>40</v>
      </c>
      <c r="D72" s="4" t="s">
        <v>369</v>
      </c>
      <c r="E72" s="4" t="s">
        <v>370</v>
      </c>
      <c r="F72" s="6">
        <v>45285</v>
      </c>
      <c r="G72" s="6">
        <v>45287</v>
      </c>
      <c r="H72" s="4">
        <v>1</v>
      </c>
      <c r="I72" s="4">
        <v>2</v>
      </c>
      <c r="J72" s="4">
        <v>2</v>
      </c>
      <c r="K72" s="4" t="s">
        <v>30</v>
      </c>
      <c r="L72" s="4">
        <v>-5502</v>
      </c>
      <c r="M72" s="4">
        <v>-5502</v>
      </c>
      <c r="N72" s="4" t="s">
        <v>371</v>
      </c>
      <c r="O72" s="4" t="s">
        <v>32</v>
      </c>
      <c r="P72" s="4" t="s">
        <v>33</v>
      </c>
      <c r="Q72" s="4">
        <v>0</v>
      </c>
      <c r="R72" s="7">
        <v>45260</v>
      </c>
      <c r="S72" s="6">
        <v>45288</v>
      </c>
      <c r="T72" s="4" t="s">
        <v>34</v>
      </c>
      <c r="U72" s="4">
        <v>-5502</v>
      </c>
      <c r="V72" s="4">
        <v>0</v>
      </c>
      <c r="W72" s="4">
        <v>0</v>
      </c>
      <c r="X72" s="4" t="s">
        <v>372</v>
      </c>
      <c r="Y72" s="4" t="s">
        <v>39</v>
      </c>
    </row>
    <row r="73" s="4" customFormat="1" spans="1:25">
      <c r="A73" s="4" t="s">
        <v>390</v>
      </c>
      <c r="B73" s="4" t="s">
        <v>26</v>
      </c>
      <c r="C73" s="4" t="s">
        <v>27</v>
      </c>
      <c r="D73" s="4" t="s">
        <v>391</v>
      </c>
      <c r="E73" s="4" t="s">
        <v>392</v>
      </c>
      <c r="F73" s="6">
        <v>45284</v>
      </c>
      <c r="G73" s="6">
        <v>45287</v>
      </c>
      <c r="H73" s="4">
        <v>1</v>
      </c>
      <c r="I73" s="4">
        <v>3</v>
      </c>
      <c r="J73" s="4">
        <v>3</v>
      </c>
      <c r="K73" s="4" t="s">
        <v>30</v>
      </c>
      <c r="L73" s="4">
        <v>2033</v>
      </c>
      <c r="M73" s="4">
        <v>2033</v>
      </c>
      <c r="N73" s="4" t="s">
        <v>393</v>
      </c>
      <c r="O73" s="4" t="s">
        <v>32</v>
      </c>
      <c r="P73" s="4" t="s">
        <v>33</v>
      </c>
      <c r="Q73" s="4">
        <v>0</v>
      </c>
      <c r="R73" s="7">
        <v>45261</v>
      </c>
      <c r="S73" s="6">
        <v>45288</v>
      </c>
      <c r="T73" s="4" t="s">
        <v>34</v>
      </c>
      <c r="U73" s="4">
        <v>2033</v>
      </c>
      <c r="V73" s="4">
        <v>0</v>
      </c>
      <c r="W73" s="4">
        <v>0</v>
      </c>
      <c r="X73" s="4" t="s">
        <v>394</v>
      </c>
      <c r="Y73" s="4" t="s">
        <v>395</v>
      </c>
    </row>
    <row r="74" s="4" customFormat="1" spans="1:25">
      <c r="A74" s="4" t="s">
        <v>396</v>
      </c>
      <c r="B74" s="4" t="s">
        <v>26</v>
      </c>
      <c r="C74" s="4" t="s">
        <v>27</v>
      </c>
      <c r="D74" s="4" t="s">
        <v>397</v>
      </c>
      <c r="E74" s="4" t="s">
        <v>398</v>
      </c>
      <c r="F74" s="6">
        <v>45282</v>
      </c>
      <c r="G74" s="6">
        <v>45287</v>
      </c>
      <c r="H74" s="4">
        <v>1</v>
      </c>
      <c r="I74" s="4">
        <v>5</v>
      </c>
      <c r="J74" s="4">
        <v>5</v>
      </c>
      <c r="K74" s="4" t="s">
        <v>30</v>
      </c>
      <c r="L74" s="4">
        <v>6727</v>
      </c>
      <c r="M74" s="4">
        <v>6727</v>
      </c>
      <c r="N74" s="4" t="s">
        <v>399</v>
      </c>
      <c r="O74" s="4" t="s">
        <v>32</v>
      </c>
      <c r="P74" s="4" t="s">
        <v>33</v>
      </c>
      <c r="Q74" s="4">
        <v>0</v>
      </c>
      <c r="R74" s="7">
        <v>45262.0000115741</v>
      </c>
      <c r="S74" s="6">
        <v>45288</v>
      </c>
      <c r="T74" s="4" t="s">
        <v>34</v>
      </c>
      <c r="U74" s="4">
        <v>6727</v>
      </c>
      <c r="V74" s="4">
        <v>0</v>
      </c>
      <c r="W74" s="4">
        <v>0</v>
      </c>
      <c r="X74" s="4" t="s">
        <v>400</v>
      </c>
      <c r="Y74" s="4" t="s">
        <v>401</v>
      </c>
    </row>
    <row r="75" s="4" customFormat="1" spans="1:25">
      <c r="A75" s="4" t="s">
        <v>402</v>
      </c>
      <c r="B75" s="4" t="s">
        <v>26</v>
      </c>
      <c r="C75" s="4" t="s">
        <v>27</v>
      </c>
      <c r="D75" s="4" t="s">
        <v>48</v>
      </c>
      <c r="E75" s="4" t="s">
        <v>403</v>
      </c>
      <c r="F75" s="6">
        <v>45286</v>
      </c>
      <c r="G75" s="6">
        <v>45287</v>
      </c>
      <c r="H75" s="4">
        <v>1</v>
      </c>
      <c r="I75" s="4">
        <v>1</v>
      </c>
      <c r="J75" s="4">
        <v>1</v>
      </c>
      <c r="K75" s="4" t="s">
        <v>30</v>
      </c>
      <c r="L75" s="4">
        <v>390</v>
      </c>
      <c r="M75" s="4">
        <v>390</v>
      </c>
      <c r="N75" s="4" t="s">
        <v>404</v>
      </c>
      <c r="O75" s="4" t="s">
        <v>32</v>
      </c>
      <c r="P75" s="4" t="s">
        <v>33</v>
      </c>
      <c r="Q75" s="4">
        <v>0</v>
      </c>
      <c r="R75" s="7">
        <v>45262</v>
      </c>
      <c r="S75" s="6">
        <v>45288</v>
      </c>
      <c r="T75" s="4" t="s">
        <v>34</v>
      </c>
      <c r="U75" s="4">
        <v>390</v>
      </c>
      <c r="V75" s="4">
        <v>0</v>
      </c>
      <c r="W75" s="4">
        <v>0</v>
      </c>
      <c r="X75" s="4" t="s">
        <v>405</v>
      </c>
      <c r="Y75" s="4" t="s">
        <v>406</v>
      </c>
    </row>
    <row r="76" s="4" customFormat="1" spans="1:25">
      <c r="A76" s="4" t="s">
        <v>407</v>
      </c>
      <c r="B76" s="4" t="s">
        <v>26</v>
      </c>
      <c r="C76" s="4" t="s">
        <v>27</v>
      </c>
      <c r="D76" s="4" t="s">
        <v>408</v>
      </c>
      <c r="E76" s="4" t="s">
        <v>409</v>
      </c>
      <c r="F76" s="6">
        <v>45286</v>
      </c>
      <c r="G76" s="6">
        <v>45287</v>
      </c>
      <c r="H76" s="4">
        <v>1</v>
      </c>
      <c r="I76" s="4">
        <v>1</v>
      </c>
      <c r="J76" s="4">
        <v>1</v>
      </c>
      <c r="K76" s="4" t="s">
        <v>30</v>
      </c>
      <c r="L76" s="4">
        <v>547</v>
      </c>
      <c r="M76" s="4">
        <v>547</v>
      </c>
      <c r="N76" s="4" t="s">
        <v>410</v>
      </c>
      <c r="O76" s="4" t="s">
        <v>32</v>
      </c>
      <c r="P76" s="4" t="s">
        <v>33</v>
      </c>
      <c r="Q76" s="4">
        <v>0</v>
      </c>
      <c r="R76" s="7">
        <v>45262</v>
      </c>
      <c r="S76" s="6">
        <v>45288</v>
      </c>
      <c r="T76" s="4" t="s">
        <v>34</v>
      </c>
      <c r="U76" s="4">
        <v>547</v>
      </c>
      <c r="V76" s="4">
        <v>0</v>
      </c>
      <c r="W76" s="4">
        <v>0</v>
      </c>
      <c r="X76" s="4" t="s">
        <v>411</v>
      </c>
      <c r="Y76" s="4" t="s">
        <v>412</v>
      </c>
    </row>
    <row r="77" s="4" customFormat="1" spans="1:25">
      <c r="A77" s="4" t="s">
        <v>350</v>
      </c>
      <c r="B77" s="4" t="s">
        <v>26</v>
      </c>
      <c r="C77" s="4" t="s">
        <v>40</v>
      </c>
      <c r="D77" s="4" t="s">
        <v>351</v>
      </c>
      <c r="E77" s="4" t="s">
        <v>352</v>
      </c>
      <c r="F77" s="6">
        <v>45286</v>
      </c>
      <c r="G77" s="6">
        <v>45287</v>
      </c>
      <c r="H77" s="4">
        <v>1</v>
      </c>
      <c r="I77" s="4">
        <v>1</v>
      </c>
      <c r="J77" s="4">
        <v>1</v>
      </c>
      <c r="K77" s="4" t="s">
        <v>30</v>
      </c>
      <c r="L77" s="4">
        <v>-421</v>
      </c>
      <c r="M77" s="4">
        <v>-421</v>
      </c>
      <c r="N77" s="4" t="s">
        <v>353</v>
      </c>
      <c r="O77" s="4" t="s">
        <v>32</v>
      </c>
      <c r="P77" s="4" t="s">
        <v>33</v>
      </c>
      <c r="Q77" s="4">
        <v>0</v>
      </c>
      <c r="R77" s="7">
        <v>45256.0000115741</v>
      </c>
      <c r="S77" s="6">
        <v>45288</v>
      </c>
      <c r="T77" s="4" t="s">
        <v>34</v>
      </c>
      <c r="U77" s="4">
        <v>-421</v>
      </c>
      <c r="V77" s="4">
        <v>0</v>
      </c>
      <c r="W77" s="4">
        <v>0</v>
      </c>
      <c r="X77" s="4" t="s">
        <v>354</v>
      </c>
      <c r="Y77" s="4" t="s">
        <v>355</v>
      </c>
    </row>
    <row r="78" s="4" customFormat="1" spans="1:25">
      <c r="A78" s="4" t="s">
        <v>413</v>
      </c>
      <c r="B78" s="4" t="s">
        <v>26</v>
      </c>
      <c r="C78" s="4" t="s">
        <v>27</v>
      </c>
      <c r="D78" s="4" t="s">
        <v>414</v>
      </c>
      <c r="E78" s="4" t="s">
        <v>415</v>
      </c>
      <c r="F78" s="6">
        <v>45268</v>
      </c>
      <c r="G78" s="6">
        <v>45287</v>
      </c>
      <c r="H78" s="4">
        <v>1</v>
      </c>
      <c r="I78" s="4">
        <v>19</v>
      </c>
      <c r="J78" s="4">
        <v>19</v>
      </c>
      <c r="K78" s="4" t="s">
        <v>30</v>
      </c>
      <c r="L78" s="4">
        <v>8189</v>
      </c>
      <c r="M78" s="4">
        <v>8189</v>
      </c>
      <c r="N78" s="4" t="s">
        <v>416</v>
      </c>
      <c r="O78" s="4" t="s">
        <v>32</v>
      </c>
      <c r="P78" s="4" t="s">
        <v>33</v>
      </c>
      <c r="Q78" s="4">
        <v>0</v>
      </c>
      <c r="R78" s="7">
        <v>45264</v>
      </c>
      <c r="S78" s="6">
        <v>45288</v>
      </c>
      <c r="T78" s="4" t="s">
        <v>34</v>
      </c>
      <c r="U78" s="4">
        <v>8189</v>
      </c>
      <c r="V78" s="4">
        <v>0</v>
      </c>
      <c r="W78" s="4">
        <v>0</v>
      </c>
      <c r="X78" s="4" t="s">
        <v>417</v>
      </c>
      <c r="Y78" s="4" t="s">
        <v>418</v>
      </c>
    </row>
    <row r="79" s="4" customFormat="1" spans="1:25">
      <c r="A79" s="4" t="s">
        <v>419</v>
      </c>
      <c r="B79" s="4" t="s">
        <v>26</v>
      </c>
      <c r="C79" s="4" t="s">
        <v>27</v>
      </c>
      <c r="D79" s="4" t="s">
        <v>420</v>
      </c>
      <c r="E79" s="4" t="s">
        <v>421</v>
      </c>
      <c r="F79" s="6">
        <v>45283</v>
      </c>
      <c r="G79" s="6">
        <v>45287</v>
      </c>
      <c r="H79" s="4">
        <v>1</v>
      </c>
      <c r="I79" s="4">
        <v>4</v>
      </c>
      <c r="J79" s="4">
        <v>4</v>
      </c>
      <c r="K79" s="4" t="s">
        <v>30</v>
      </c>
      <c r="L79" s="4">
        <v>1155</v>
      </c>
      <c r="M79" s="4">
        <v>1155</v>
      </c>
      <c r="N79" s="4" t="s">
        <v>422</v>
      </c>
      <c r="O79" s="4" t="s">
        <v>32</v>
      </c>
      <c r="P79" s="4" t="s">
        <v>33</v>
      </c>
      <c r="Q79" s="4">
        <v>0</v>
      </c>
      <c r="R79" s="7">
        <v>45264.0000115741</v>
      </c>
      <c r="S79" s="6">
        <v>45288</v>
      </c>
      <c r="T79" s="4" t="s">
        <v>34</v>
      </c>
      <c r="U79" s="4">
        <v>1155</v>
      </c>
      <c r="V79" s="4">
        <v>0</v>
      </c>
      <c r="W79" s="4">
        <v>0</v>
      </c>
      <c r="X79" s="4" t="s">
        <v>423</v>
      </c>
      <c r="Y79" s="4" t="s">
        <v>424</v>
      </c>
    </row>
    <row r="80" s="4" customFormat="1" spans="1:25">
      <c r="A80" s="4" t="s">
        <v>425</v>
      </c>
      <c r="B80" s="4" t="s">
        <v>26</v>
      </c>
      <c r="C80" s="4" t="s">
        <v>27</v>
      </c>
      <c r="D80" s="4" t="s">
        <v>426</v>
      </c>
      <c r="E80" s="4" t="s">
        <v>427</v>
      </c>
      <c r="F80" s="6">
        <v>45285</v>
      </c>
      <c r="G80" s="6">
        <v>45287</v>
      </c>
      <c r="H80" s="4">
        <v>1</v>
      </c>
      <c r="I80" s="4">
        <v>2</v>
      </c>
      <c r="J80" s="4">
        <v>2</v>
      </c>
      <c r="K80" s="4" t="s">
        <v>30</v>
      </c>
      <c r="L80" s="4">
        <v>2660</v>
      </c>
      <c r="M80" s="4">
        <v>2660</v>
      </c>
      <c r="N80" s="4" t="s">
        <v>428</v>
      </c>
      <c r="O80" s="4" t="s">
        <v>32</v>
      </c>
      <c r="P80" s="4" t="s">
        <v>33</v>
      </c>
      <c r="Q80" s="4">
        <v>0</v>
      </c>
      <c r="R80" s="7">
        <v>45264</v>
      </c>
      <c r="S80" s="6">
        <v>45288</v>
      </c>
      <c r="T80" s="4" t="s">
        <v>34</v>
      </c>
      <c r="U80" s="4">
        <v>2660</v>
      </c>
      <c r="V80" s="4">
        <v>0</v>
      </c>
      <c r="W80" s="4">
        <v>0</v>
      </c>
      <c r="X80" s="4" t="s">
        <v>429</v>
      </c>
      <c r="Y80" s="4" t="s">
        <v>430</v>
      </c>
    </row>
    <row r="81" s="4" customFormat="1" spans="1:25">
      <c r="A81" s="4" t="s">
        <v>431</v>
      </c>
      <c r="B81" s="4" t="s">
        <v>26</v>
      </c>
      <c r="C81" s="4" t="s">
        <v>27</v>
      </c>
      <c r="D81" s="4" t="s">
        <v>432</v>
      </c>
      <c r="E81" s="4" t="s">
        <v>433</v>
      </c>
      <c r="F81" s="6">
        <v>45285</v>
      </c>
      <c r="G81" s="6">
        <v>45287</v>
      </c>
      <c r="H81" s="4">
        <v>1</v>
      </c>
      <c r="I81" s="4">
        <v>2</v>
      </c>
      <c r="J81" s="4">
        <v>2</v>
      </c>
      <c r="K81" s="4" t="s">
        <v>30</v>
      </c>
      <c r="L81" s="4">
        <v>4400</v>
      </c>
      <c r="M81" s="4">
        <v>4400</v>
      </c>
      <c r="N81" s="4" t="s">
        <v>434</v>
      </c>
      <c r="O81" s="4" t="s">
        <v>32</v>
      </c>
      <c r="P81" s="4" t="s">
        <v>33</v>
      </c>
      <c r="Q81" s="4">
        <v>0</v>
      </c>
      <c r="R81" s="7">
        <v>45268.0000115741</v>
      </c>
      <c r="S81" s="6">
        <v>45288</v>
      </c>
      <c r="T81" s="4" t="s">
        <v>34</v>
      </c>
      <c r="U81" s="4">
        <v>4400</v>
      </c>
      <c r="V81" s="4">
        <v>0</v>
      </c>
      <c r="W81" s="4">
        <v>0</v>
      </c>
      <c r="X81" s="4" t="s">
        <v>435</v>
      </c>
      <c r="Y81" s="4" t="s">
        <v>436</v>
      </c>
    </row>
    <row r="82" s="4" customFormat="1" spans="1:25">
      <c r="A82" s="4" t="s">
        <v>437</v>
      </c>
      <c r="B82" s="4" t="s">
        <v>26</v>
      </c>
      <c r="C82" s="4" t="s">
        <v>27</v>
      </c>
      <c r="D82" s="4" t="s">
        <v>438</v>
      </c>
      <c r="E82" s="4" t="s">
        <v>439</v>
      </c>
      <c r="F82" s="6">
        <v>45286</v>
      </c>
      <c r="G82" s="6">
        <v>45287</v>
      </c>
      <c r="H82" s="4">
        <v>1</v>
      </c>
      <c r="I82" s="4">
        <v>1</v>
      </c>
      <c r="J82" s="4">
        <v>1</v>
      </c>
      <c r="K82" s="4" t="s">
        <v>30</v>
      </c>
      <c r="L82" s="4">
        <v>2230</v>
      </c>
      <c r="M82" s="4">
        <v>2230</v>
      </c>
      <c r="N82" s="4" t="s">
        <v>440</v>
      </c>
      <c r="O82" s="4" t="s">
        <v>32</v>
      </c>
      <c r="P82" s="4" t="s">
        <v>33</v>
      </c>
      <c r="Q82" s="4">
        <v>0</v>
      </c>
      <c r="R82" s="7">
        <v>45268</v>
      </c>
      <c r="S82" s="6">
        <v>45288</v>
      </c>
      <c r="T82" s="4" t="s">
        <v>34</v>
      </c>
      <c r="U82" s="4">
        <v>2230</v>
      </c>
      <c r="V82" s="4">
        <v>0</v>
      </c>
      <c r="W82" s="4">
        <v>0</v>
      </c>
      <c r="X82" s="4" t="s">
        <v>441</v>
      </c>
      <c r="Y82" s="4" t="s">
        <v>442</v>
      </c>
    </row>
    <row r="83" s="4" customFormat="1" spans="1:25">
      <c r="A83" s="4" t="s">
        <v>443</v>
      </c>
      <c r="B83" s="4" t="s">
        <v>26</v>
      </c>
      <c r="C83" s="4" t="s">
        <v>27</v>
      </c>
      <c r="D83" s="4" t="s">
        <v>414</v>
      </c>
      <c r="E83" s="4" t="s">
        <v>200</v>
      </c>
      <c r="F83" s="6">
        <v>45281</v>
      </c>
      <c r="G83" s="6">
        <v>45287</v>
      </c>
      <c r="H83" s="4">
        <v>1</v>
      </c>
      <c r="I83" s="4">
        <v>6</v>
      </c>
      <c r="J83" s="4">
        <v>6</v>
      </c>
      <c r="K83" s="4" t="s">
        <v>30</v>
      </c>
      <c r="L83" s="4">
        <v>3171</v>
      </c>
      <c r="M83" s="4">
        <v>3171</v>
      </c>
      <c r="N83" s="4" t="s">
        <v>444</v>
      </c>
      <c r="O83" s="4" t="s">
        <v>32</v>
      </c>
      <c r="P83" s="4" t="s">
        <v>33</v>
      </c>
      <c r="Q83" s="4">
        <v>0</v>
      </c>
      <c r="R83" s="7">
        <v>45269</v>
      </c>
      <c r="S83" s="6">
        <v>45288</v>
      </c>
      <c r="T83" s="4" t="s">
        <v>34</v>
      </c>
      <c r="U83" s="4">
        <v>3171</v>
      </c>
      <c r="V83" s="4">
        <v>0</v>
      </c>
      <c r="W83" s="4">
        <v>0</v>
      </c>
      <c r="X83" s="4" t="s">
        <v>445</v>
      </c>
      <c r="Y83" s="4" t="s">
        <v>446</v>
      </c>
    </row>
    <row r="84" s="4" customFormat="1" spans="1:25">
      <c r="A84" s="4" t="s">
        <v>447</v>
      </c>
      <c r="B84" s="4" t="s">
        <v>26</v>
      </c>
      <c r="C84" s="4" t="s">
        <v>27</v>
      </c>
      <c r="D84" s="4" t="s">
        <v>448</v>
      </c>
      <c r="E84" s="4" t="s">
        <v>449</v>
      </c>
      <c r="F84" s="6">
        <v>45285</v>
      </c>
      <c r="G84" s="6">
        <v>45287</v>
      </c>
      <c r="H84" s="4">
        <v>1</v>
      </c>
      <c r="I84" s="4">
        <v>2</v>
      </c>
      <c r="J84" s="4">
        <v>2</v>
      </c>
      <c r="K84" s="4" t="s">
        <v>30</v>
      </c>
      <c r="L84" s="4">
        <v>2400</v>
      </c>
      <c r="M84" s="4">
        <v>2400</v>
      </c>
      <c r="N84" s="4" t="s">
        <v>450</v>
      </c>
      <c r="O84" s="4" t="s">
        <v>32</v>
      </c>
      <c r="P84" s="4" t="s">
        <v>33</v>
      </c>
      <c r="Q84" s="4">
        <v>0</v>
      </c>
      <c r="R84" s="7">
        <v>45269.0000115741</v>
      </c>
      <c r="S84" s="6">
        <v>45288</v>
      </c>
      <c r="T84" s="4" t="s">
        <v>34</v>
      </c>
      <c r="U84" s="4">
        <v>2400</v>
      </c>
      <c r="V84" s="4">
        <v>0</v>
      </c>
      <c r="W84" s="4">
        <v>0</v>
      </c>
      <c r="X84" s="4" t="s">
        <v>451</v>
      </c>
      <c r="Y84" s="4" t="s">
        <v>452</v>
      </c>
    </row>
    <row r="85" s="4" customFormat="1" spans="1:25">
      <c r="A85" s="4" t="s">
        <v>453</v>
      </c>
      <c r="B85" s="4" t="s">
        <v>26</v>
      </c>
      <c r="C85" s="4" t="s">
        <v>27</v>
      </c>
      <c r="D85" s="4" t="s">
        <v>454</v>
      </c>
      <c r="E85" s="4" t="s">
        <v>455</v>
      </c>
      <c r="F85" s="6">
        <v>45286</v>
      </c>
      <c r="G85" s="6">
        <v>45287</v>
      </c>
      <c r="H85" s="4">
        <v>1</v>
      </c>
      <c r="I85" s="4">
        <v>1</v>
      </c>
      <c r="J85" s="4">
        <v>1</v>
      </c>
      <c r="K85" s="4" t="s">
        <v>30</v>
      </c>
      <c r="L85" s="4">
        <v>1007</v>
      </c>
      <c r="M85" s="4">
        <v>1007</v>
      </c>
      <c r="N85" s="4" t="s">
        <v>456</v>
      </c>
      <c r="O85" s="4" t="s">
        <v>32</v>
      </c>
      <c r="P85" s="4" t="s">
        <v>33</v>
      </c>
      <c r="Q85" s="4">
        <v>0</v>
      </c>
      <c r="R85" s="7">
        <v>45270</v>
      </c>
      <c r="S85" s="6">
        <v>45288</v>
      </c>
      <c r="T85" s="4" t="s">
        <v>34</v>
      </c>
      <c r="U85" s="4">
        <v>1007</v>
      </c>
      <c r="V85" s="4">
        <v>0</v>
      </c>
      <c r="W85" s="4">
        <v>0</v>
      </c>
      <c r="X85" s="4" t="s">
        <v>457</v>
      </c>
      <c r="Y85" s="4" t="s">
        <v>458</v>
      </c>
    </row>
    <row r="86" s="4" customFormat="1" spans="1:25">
      <c r="A86" s="4" t="s">
        <v>459</v>
      </c>
      <c r="B86" s="4" t="s">
        <v>26</v>
      </c>
      <c r="C86" s="4" t="s">
        <v>27</v>
      </c>
      <c r="D86" s="4" t="s">
        <v>432</v>
      </c>
      <c r="E86" s="4" t="s">
        <v>460</v>
      </c>
      <c r="F86" s="6">
        <v>45285</v>
      </c>
      <c r="G86" s="6">
        <v>45287</v>
      </c>
      <c r="H86" s="4">
        <v>1</v>
      </c>
      <c r="I86" s="4">
        <v>2</v>
      </c>
      <c r="J86" s="4">
        <v>2</v>
      </c>
      <c r="K86" s="4" t="s">
        <v>30</v>
      </c>
      <c r="L86" s="4">
        <v>4000</v>
      </c>
      <c r="M86" s="4">
        <v>4000</v>
      </c>
      <c r="N86" s="4" t="s">
        <v>461</v>
      </c>
      <c r="O86" s="4" t="s">
        <v>32</v>
      </c>
      <c r="P86" s="4" t="s">
        <v>33</v>
      </c>
      <c r="Q86" s="4">
        <v>0</v>
      </c>
      <c r="R86" s="7">
        <v>45270</v>
      </c>
      <c r="S86" s="6">
        <v>45288</v>
      </c>
      <c r="T86" s="4" t="s">
        <v>34</v>
      </c>
      <c r="U86" s="4">
        <v>4000</v>
      </c>
      <c r="V86" s="4">
        <v>0</v>
      </c>
      <c r="W86" s="4">
        <v>0</v>
      </c>
      <c r="X86" s="4" t="s">
        <v>462</v>
      </c>
      <c r="Y86" s="4" t="s">
        <v>463</v>
      </c>
    </row>
    <row r="87" s="4" customFormat="1" spans="1:25">
      <c r="A87" s="4" t="s">
        <v>464</v>
      </c>
      <c r="B87" s="4" t="s">
        <v>26</v>
      </c>
      <c r="C87" s="4" t="s">
        <v>27</v>
      </c>
      <c r="D87" s="4" t="s">
        <v>465</v>
      </c>
      <c r="E87" s="4" t="s">
        <v>466</v>
      </c>
      <c r="F87" s="6">
        <v>45286</v>
      </c>
      <c r="G87" s="6">
        <v>45287</v>
      </c>
      <c r="H87" s="4">
        <v>1</v>
      </c>
      <c r="I87" s="4">
        <v>1</v>
      </c>
      <c r="J87" s="4">
        <v>1</v>
      </c>
      <c r="K87" s="4" t="s">
        <v>30</v>
      </c>
      <c r="L87" s="4">
        <v>3413</v>
      </c>
      <c r="M87" s="4">
        <v>3413</v>
      </c>
      <c r="N87" s="4" t="s">
        <v>467</v>
      </c>
      <c r="O87" s="4" t="s">
        <v>32</v>
      </c>
      <c r="P87" s="4" t="s">
        <v>33</v>
      </c>
      <c r="Q87" s="4">
        <v>0</v>
      </c>
      <c r="R87" s="7">
        <v>45270</v>
      </c>
      <c r="S87" s="6">
        <v>45288</v>
      </c>
      <c r="T87" s="4" t="s">
        <v>34</v>
      </c>
      <c r="U87" s="4">
        <v>3413</v>
      </c>
      <c r="V87" s="4">
        <v>0</v>
      </c>
      <c r="W87" s="4">
        <v>0</v>
      </c>
      <c r="X87" s="4" t="s">
        <v>468</v>
      </c>
      <c r="Y87" s="4" t="s">
        <v>469</v>
      </c>
    </row>
    <row r="88" s="4" customFormat="1" spans="1:25">
      <c r="A88" s="4" t="s">
        <v>470</v>
      </c>
      <c r="B88" s="4" t="s">
        <v>26</v>
      </c>
      <c r="C88" s="4" t="s">
        <v>27</v>
      </c>
      <c r="D88" s="4" t="s">
        <v>471</v>
      </c>
      <c r="E88" s="4" t="s">
        <v>472</v>
      </c>
      <c r="F88" s="6">
        <v>45285</v>
      </c>
      <c r="G88" s="6">
        <v>45287</v>
      </c>
      <c r="H88" s="4">
        <v>1</v>
      </c>
      <c r="I88" s="4">
        <v>2</v>
      </c>
      <c r="J88" s="4">
        <v>2</v>
      </c>
      <c r="K88" s="4" t="s">
        <v>30</v>
      </c>
      <c r="L88" s="4">
        <v>2680</v>
      </c>
      <c r="M88" s="4">
        <v>2680</v>
      </c>
      <c r="N88" s="4" t="s">
        <v>473</v>
      </c>
      <c r="O88" s="4" t="s">
        <v>32</v>
      </c>
      <c r="P88" s="4" t="s">
        <v>33</v>
      </c>
      <c r="Q88" s="4">
        <v>0</v>
      </c>
      <c r="R88" s="7">
        <v>45270</v>
      </c>
      <c r="S88" s="6">
        <v>45288</v>
      </c>
      <c r="T88" s="4" t="s">
        <v>34</v>
      </c>
      <c r="U88" s="4">
        <v>2680</v>
      </c>
      <c r="V88" s="4">
        <v>0</v>
      </c>
      <c r="W88" s="4">
        <v>0</v>
      </c>
      <c r="X88" s="4" t="s">
        <v>474</v>
      </c>
      <c r="Y88" s="4" t="s">
        <v>475</v>
      </c>
    </row>
    <row r="89" s="4" customFormat="1" spans="1:25">
      <c r="A89" s="4" t="s">
        <v>476</v>
      </c>
      <c r="B89" s="4" t="s">
        <v>26</v>
      </c>
      <c r="C89" s="4" t="s">
        <v>27</v>
      </c>
      <c r="D89" s="4" t="s">
        <v>477</v>
      </c>
      <c r="E89" s="4" t="s">
        <v>478</v>
      </c>
      <c r="F89" s="6">
        <v>45284</v>
      </c>
      <c r="G89" s="6">
        <v>45287</v>
      </c>
      <c r="H89" s="4">
        <v>1</v>
      </c>
      <c r="I89" s="4">
        <v>3</v>
      </c>
      <c r="J89" s="4">
        <v>3</v>
      </c>
      <c r="K89" s="4" t="s">
        <v>30</v>
      </c>
      <c r="L89" s="4">
        <v>1257</v>
      </c>
      <c r="M89" s="4">
        <v>1257</v>
      </c>
      <c r="N89" s="4" t="s">
        <v>479</v>
      </c>
      <c r="O89" s="4" t="s">
        <v>32</v>
      </c>
      <c r="P89" s="4" t="s">
        <v>33</v>
      </c>
      <c r="Q89" s="4">
        <v>0</v>
      </c>
      <c r="R89" s="7">
        <v>45270.0000115741</v>
      </c>
      <c r="S89" s="6">
        <v>45288</v>
      </c>
      <c r="T89" s="4" t="s">
        <v>34</v>
      </c>
      <c r="U89" s="4">
        <v>1257</v>
      </c>
      <c r="V89" s="4">
        <v>0</v>
      </c>
      <c r="W89" s="4">
        <v>0</v>
      </c>
      <c r="X89" s="4" t="s">
        <v>480</v>
      </c>
      <c r="Y89" s="4" t="s">
        <v>481</v>
      </c>
    </row>
    <row r="90" s="4" customFormat="1" spans="1:25">
      <c r="A90" s="4" t="s">
        <v>482</v>
      </c>
      <c r="B90" s="4" t="s">
        <v>26</v>
      </c>
      <c r="C90" s="4" t="s">
        <v>27</v>
      </c>
      <c r="D90" s="4" t="s">
        <v>483</v>
      </c>
      <c r="E90" s="4" t="s">
        <v>484</v>
      </c>
      <c r="F90" s="6">
        <v>45285</v>
      </c>
      <c r="G90" s="6">
        <v>45287</v>
      </c>
      <c r="H90" s="4">
        <v>1</v>
      </c>
      <c r="I90" s="4">
        <v>2</v>
      </c>
      <c r="J90" s="4">
        <v>2</v>
      </c>
      <c r="K90" s="4" t="s">
        <v>30</v>
      </c>
      <c r="L90" s="4">
        <v>754</v>
      </c>
      <c r="M90" s="4">
        <v>754</v>
      </c>
      <c r="N90" s="4" t="s">
        <v>485</v>
      </c>
      <c r="O90" s="4" t="s">
        <v>32</v>
      </c>
      <c r="P90" s="4" t="s">
        <v>33</v>
      </c>
      <c r="Q90" s="4">
        <v>0</v>
      </c>
      <c r="R90" s="7">
        <v>45270.0000115741</v>
      </c>
      <c r="S90" s="6">
        <v>45288</v>
      </c>
      <c r="T90" s="4" t="s">
        <v>34</v>
      </c>
      <c r="U90" s="4">
        <v>754</v>
      </c>
      <c r="V90" s="4">
        <v>0</v>
      </c>
      <c r="W90" s="4">
        <v>0</v>
      </c>
      <c r="X90" s="4" t="s">
        <v>486</v>
      </c>
      <c r="Y90" s="4" t="s">
        <v>487</v>
      </c>
    </row>
    <row r="91" s="4" customFormat="1" spans="1:25">
      <c r="A91" s="4" t="s">
        <v>488</v>
      </c>
      <c r="B91" s="4" t="s">
        <v>26</v>
      </c>
      <c r="C91" s="4" t="s">
        <v>27</v>
      </c>
      <c r="D91" s="4" t="s">
        <v>477</v>
      </c>
      <c r="E91" s="4" t="s">
        <v>489</v>
      </c>
      <c r="F91" s="6">
        <v>45284</v>
      </c>
      <c r="G91" s="6">
        <v>45287</v>
      </c>
      <c r="H91" s="4">
        <v>1</v>
      </c>
      <c r="I91" s="4">
        <v>3</v>
      </c>
      <c r="J91" s="4">
        <v>3</v>
      </c>
      <c r="K91" s="4" t="s">
        <v>30</v>
      </c>
      <c r="L91" s="4">
        <v>1137</v>
      </c>
      <c r="M91" s="4">
        <v>1137</v>
      </c>
      <c r="N91" s="4" t="s">
        <v>490</v>
      </c>
      <c r="O91" s="4" t="s">
        <v>32</v>
      </c>
      <c r="P91" s="4" t="s">
        <v>33</v>
      </c>
      <c r="Q91" s="4">
        <v>0</v>
      </c>
      <c r="R91" s="7">
        <v>45270.0000115741</v>
      </c>
      <c r="S91" s="6">
        <v>45288</v>
      </c>
      <c r="T91" s="4" t="s">
        <v>34</v>
      </c>
      <c r="U91" s="4">
        <v>1137</v>
      </c>
      <c r="V91" s="4">
        <v>0</v>
      </c>
      <c r="W91" s="4">
        <v>0</v>
      </c>
      <c r="X91" s="4" t="s">
        <v>491</v>
      </c>
      <c r="Y91" s="4" t="s">
        <v>492</v>
      </c>
    </row>
    <row r="92" s="4" customFormat="1" spans="1:25">
      <c r="A92" s="4" t="s">
        <v>493</v>
      </c>
      <c r="B92" s="4" t="s">
        <v>26</v>
      </c>
      <c r="C92" s="4" t="s">
        <v>27</v>
      </c>
      <c r="D92" s="4" t="s">
        <v>494</v>
      </c>
      <c r="E92" s="4" t="s">
        <v>495</v>
      </c>
      <c r="F92" s="6">
        <v>45285</v>
      </c>
      <c r="G92" s="6">
        <v>45287</v>
      </c>
      <c r="H92" s="4">
        <v>1</v>
      </c>
      <c r="I92" s="4">
        <v>2</v>
      </c>
      <c r="J92" s="4">
        <v>2</v>
      </c>
      <c r="K92" s="4" t="s">
        <v>30</v>
      </c>
      <c r="L92" s="4">
        <v>624</v>
      </c>
      <c r="M92" s="4">
        <v>624</v>
      </c>
      <c r="N92" s="4" t="s">
        <v>496</v>
      </c>
      <c r="O92" s="4" t="s">
        <v>32</v>
      </c>
      <c r="P92" s="4" t="s">
        <v>33</v>
      </c>
      <c r="Q92" s="4">
        <v>0</v>
      </c>
      <c r="R92" s="7">
        <v>45270</v>
      </c>
      <c r="S92" s="6">
        <v>45288</v>
      </c>
      <c r="T92" s="4" t="s">
        <v>34</v>
      </c>
      <c r="U92" s="4">
        <v>624</v>
      </c>
      <c r="V92" s="4">
        <v>0</v>
      </c>
      <c r="W92" s="4">
        <v>0</v>
      </c>
      <c r="X92" s="4" t="s">
        <v>497</v>
      </c>
      <c r="Y92" s="4" t="s">
        <v>498</v>
      </c>
    </row>
    <row r="93" s="4" customFormat="1" spans="1:25">
      <c r="A93" s="4" t="s">
        <v>499</v>
      </c>
      <c r="B93" s="4" t="s">
        <v>26</v>
      </c>
      <c r="C93" s="4" t="s">
        <v>27</v>
      </c>
      <c r="D93" s="4" t="s">
        <v>500</v>
      </c>
      <c r="E93" s="4" t="s">
        <v>501</v>
      </c>
      <c r="F93" s="6">
        <v>45285</v>
      </c>
      <c r="G93" s="6">
        <v>45287</v>
      </c>
      <c r="H93" s="4">
        <v>1</v>
      </c>
      <c r="I93" s="4">
        <v>2</v>
      </c>
      <c r="J93" s="4">
        <v>2</v>
      </c>
      <c r="K93" s="4" t="s">
        <v>30</v>
      </c>
      <c r="L93" s="4">
        <v>945</v>
      </c>
      <c r="M93" s="4">
        <v>945</v>
      </c>
      <c r="N93" s="4" t="s">
        <v>502</v>
      </c>
      <c r="O93" s="4" t="s">
        <v>32</v>
      </c>
      <c r="P93" s="4" t="s">
        <v>33</v>
      </c>
      <c r="Q93" s="4">
        <v>0</v>
      </c>
      <c r="R93" s="7">
        <v>45270</v>
      </c>
      <c r="S93" s="6">
        <v>45288</v>
      </c>
      <c r="T93" s="4" t="s">
        <v>34</v>
      </c>
      <c r="U93" s="4">
        <v>945</v>
      </c>
      <c r="V93" s="4">
        <v>0</v>
      </c>
      <c r="W93" s="4">
        <v>0</v>
      </c>
      <c r="X93" s="4" t="s">
        <v>503</v>
      </c>
      <c r="Y93" s="4" t="s">
        <v>504</v>
      </c>
    </row>
    <row r="94" s="4" customFormat="1" spans="1:25">
      <c r="A94" s="4" t="s">
        <v>505</v>
      </c>
      <c r="B94" s="4" t="s">
        <v>26</v>
      </c>
      <c r="C94" s="4" t="s">
        <v>27</v>
      </c>
      <c r="D94" s="4" t="s">
        <v>506</v>
      </c>
      <c r="E94" s="4" t="s">
        <v>507</v>
      </c>
      <c r="F94" s="6">
        <v>45284</v>
      </c>
      <c r="G94" s="6">
        <v>45287</v>
      </c>
      <c r="H94" s="4">
        <v>1</v>
      </c>
      <c r="I94" s="4">
        <v>3</v>
      </c>
      <c r="J94" s="4">
        <v>3</v>
      </c>
      <c r="K94" s="4" t="s">
        <v>30</v>
      </c>
      <c r="L94" s="4">
        <v>1800</v>
      </c>
      <c r="M94" s="4">
        <v>1800</v>
      </c>
      <c r="N94" s="4" t="s">
        <v>508</v>
      </c>
      <c r="O94" s="4" t="s">
        <v>32</v>
      </c>
      <c r="P94" s="4" t="s">
        <v>33</v>
      </c>
      <c r="Q94" s="4">
        <v>0</v>
      </c>
      <c r="R94" s="7">
        <v>45272.0000115741</v>
      </c>
      <c r="S94" s="6">
        <v>45288</v>
      </c>
      <c r="T94" s="4" t="s">
        <v>34</v>
      </c>
      <c r="U94" s="4">
        <v>1800</v>
      </c>
      <c r="V94" s="4">
        <v>0</v>
      </c>
      <c r="W94" s="4">
        <v>0</v>
      </c>
      <c r="X94" s="4" t="s">
        <v>509</v>
      </c>
      <c r="Y94" s="4" t="s">
        <v>510</v>
      </c>
    </row>
    <row r="95" s="4" customFormat="1" spans="1:25">
      <c r="A95" s="4" t="s">
        <v>511</v>
      </c>
      <c r="B95" s="4" t="s">
        <v>26</v>
      </c>
      <c r="C95" s="4" t="s">
        <v>27</v>
      </c>
      <c r="D95" s="4" t="s">
        <v>512</v>
      </c>
      <c r="E95" s="4" t="s">
        <v>513</v>
      </c>
      <c r="F95" s="6">
        <v>45282</v>
      </c>
      <c r="G95" s="6">
        <v>45287</v>
      </c>
      <c r="H95" s="4">
        <v>1</v>
      </c>
      <c r="I95" s="4">
        <v>5</v>
      </c>
      <c r="J95" s="4">
        <v>5</v>
      </c>
      <c r="K95" s="4" t="s">
        <v>30</v>
      </c>
      <c r="L95" s="4">
        <v>2700</v>
      </c>
      <c r="M95" s="4">
        <v>2700</v>
      </c>
      <c r="N95" s="4" t="s">
        <v>514</v>
      </c>
      <c r="O95" s="4" t="s">
        <v>32</v>
      </c>
      <c r="P95" s="4" t="s">
        <v>33</v>
      </c>
      <c r="Q95" s="4">
        <v>0</v>
      </c>
      <c r="R95" s="7">
        <v>45272</v>
      </c>
      <c r="S95" s="6">
        <v>45288</v>
      </c>
      <c r="T95" s="4" t="s">
        <v>34</v>
      </c>
      <c r="U95" s="4">
        <v>2700</v>
      </c>
      <c r="V95" s="4">
        <v>0</v>
      </c>
      <c r="W95" s="4">
        <v>0</v>
      </c>
      <c r="X95" s="4" t="s">
        <v>515</v>
      </c>
      <c r="Y95" s="4" t="s">
        <v>516</v>
      </c>
    </row>
    <row r="96" s="4" customFormat="1" spans="1:25">
      <c r="A96" s="4" t="s">
        <v>517</v>
      </c>
      <c r="B96" s="4" t="s">
        <v>26</v>
      </c>
      <c r="C96" s="4" t="s">
        <v>27</v>
      </c>
      <c r="D96" s="4" t="s">
        <v>500</v>
      </c>
      <c r="E96" s="4" t="s">
        <v>518</v>
      </c>
      <c r="F96" s="6">
        <v>45284</v>
      </c>
      <c r="G96" s="6">
        <v>45287</v>
      </c>
      <c r="H96" s="4">
        <v>1</v>
      </c>
      <c r="I96" s="4">
        <v>3</v>
      </c>
      <c r="J96" s="4">
        <v>3</v>
      </c>
      <c r="K96" s="4" t="s">
        <v>30</v>
      </c>
      <c r="L96" s="4">
        <v>1570</v>
      </c>
      <c r="M96" s="4">
        <v>1570</v>
      </c>
      <c r="N96" s="4" t="s">
        <v>519</v>
      </c>
      <c r="O96" s="4" t="s">
        <v>32</v>
      </c>
      <c r="P96" s="4" t="s">
        <v>33</v>
      </c>
      <c r="Q96" s="4">
        <v>0</v>
      </c>
      <c r="R96" s="7">
        <v>45272.0000115741</v>
      </c>
      <c r="S96" s="6">
        <v>45288</v>
      </c>
      <c r="T96" s="4" t="s">
        <v>34</v>
      </c>
      <c r="U96" s="4">
        <v>1570</v>
      </c>
      <c r="V96" s="4">
        <v>0</v>
      </c>
      <c r="W96" s="4">
        <v>0</v>
      </c>
      <c r="X96" s="4" t="s">
        <v>520</v>
      </c>
      <c r="Y96" s="4" t="s">
        <v>521</v>
      </c>
    </row>
    <row r="97" s="4" customFormat="1" spans="1:25">
      <c r="A97" s="4" t="s">
        <v>522</v>
      </c>
      <c r="B97" s="4" t="s">
        <v>26</v>
      </c>
      <c r="C97" s="4" t="s">
        <v>27</v>
      </c>
      <c r="D97" s="4" t="s">
        <v>523</v>
      </c>
      <c r="E97" s="4" t="s">
        <v>524</v>
      </c>
      <c r="F97" s="6">
        <v>45286</v>
      </c>
      <c r="G97" s="6">
        <v>45287</v>
      </c>
      <c r="H97" s="4">
        <v>1</v>
      </c>
      <c r="I97" s="4">
        <v>1</v>
      </c>
      <c r="J97" s="4">
        <v>1</v>
      </c>
      <c r="K97" s="4" t="s">
        <v>30</v>
      </c>
      <c r="L97" s="4">
        <v>420</v>
      </c>
      <c r="M97" s="4">
        <v>420</v>
      </c>
      <c r="N97" s="4" t="s">
        <v>525</v>
      </c>
      <c r="O97" s="4" t="s">
        <v>32</v>
      </c>
      <c r="P97" s="4" t="s">
        <v>33</v>
      </c>
      <c r="Q97" s="4">
        <v>0</v>
      </c>
      <c r="R97" s="7">
        <v>45273.0000115741</v>
      </c>
      <c r="S97" s="6">
        <v>45288</v>
      </c>
      <c r="T97" s="4" t="s">
        <v>34</v>
      </c>
      <c r="U97" s="4">
        <v>420</v>
      </c>
      <c r="V97" s="4">
        <v>0</v>
      </c>
      <c r="W97" s="4">
        <v>0</v>
      </c>
      <c r="X97" s="4" t="s">
        <v>526</v>
      </c>
      <c r="Y97" s="4" t="s">
        <v>527</v>
      </c>
    </row>
    <row r="98" s="4" customFormat="1" spans="1:25">
      <c r="A98" s="4" t="s">
        <v>528</v>
      </c>
      <c r="B98" s="4" t="s">
        <v>26</v>
      </c>
      <c r="C98" s="4" t="s">
        <v>27</v>
      </c>
      <c r="D98" s="4" t="s">
        <v>529</v>
      </c>
      <c r="E98" s="4" t="s">
        <v>530</v>
      </c>
      <c r="F98" s="6">
        <v>45286</v>
      </c>
      <c r="G98" s="6">
        <v>45287</v>
      </c>
      <c r="H98" s="4">
        <v>1</v>
      </c>
      <c r="I98" s="4">
        <v>1</v>
      </c>
      <c r="J98" s="4">
        <v>1</v>
      </c>
      <c r="K98" s="4" t="s">
        <v>30</v>
      </c>
      <c r="L98" s="4">
        <v>455</v>
      </c>
      <c r="M98" s="4">
        <v>455</v>
      </c>
      <c r="N98" s="4" t="s">
        <v>531</v>
      </c>
      <c r="O98" s="4" t="s">
        <v>32</v>
      </c>
      <c r="P98" s="4" t="s">
        <v>33</v>
      </c>
      <c r="Q98" s="4">
        <v>0</v>
      </c>
      <c r="R98" s="7">
        <v>45272</v>
      </c>
      <c r="S98" s="6">
        <v>45288</v>
      </c>
      <c r="T98" s="4" t="s">
        <v>34</v>
      </c>
      <c r="U98" s="4">
        <v>455</v>
      </c>
      <c r="V98" s="4">
        <v>0</v>
      </c>
      <c r="W98" s="4">
        <v>0</v>
      </c>
      <c r="X98" s="4" t="s">
        <v>532</v>
      </c>
      <c r="Y98" s="4" t="s">
        <v>533</v>
      </c>
    </row>
    <row r="99" s="4" customFormat="1" spans="1:25">
      <c r="A99" s="4" t="s">
        <v>534</v>
      </c>
      <c r="B99" s="4" t="s">
        <v>26</v>
      </c>
      <c r="C99" s="4" t="s">
        <v>27</v>
      </c>
      <c r="D99" s="4" t="s">
        <v>523</v>
      </c>
      <c r="E99" s="4" t="s">
        <v>535</v>
      </c>
      <c r="F99" s="6">
        <v>45286</v>
      </c>
      <c r="G99" s="6">
        <v>45287</v>
      </c>
      <c r="H99" s="4">
        <v>1</v>
      </c>
      <c r="I99" s="4">
        <v>1</v>
      </c>
      <c r="J99" s="4">
        <v>1</v>
      </c>
      <c r="K99" s="4" t="s">
        <v>30</v>
      </c>
      <c r="L99" s="4">
        <v>485</v>
      </c>
      <c r="M99" s="4">
        <v>485</v>
      </c>
      <c r="N99" s="4" t="s">
        <v>536</v>
      </c>
      <c r="O99" s="4" t="s">
        <v>32</v>
      </c>
      <c r="P99" s="4" t="s">
        <v>33</v>
      </c>
      <c r="Q99" s="4">
        <v>0</v>
      </c>
      <c r="R99" s="7">
        <v>45273.0000115741</v>
      </c>
      <c r="S99" s="6">
        <v>45288</v>
      </c>
      <c r="T99" s="4" t="s">
        <v>34</v>
      </c>
      <c r="U99" s="4">
        <v>485</v>
      </c>
      <c r="V99" s="4">
        <v>0</v>
      </c>
      <c r="W99" s="4">
        <v>0</v>
      </c>
      <c r="X99" s="4" t="s">
        <v>537</v>
      </c>
      <c r="Y99" s="4" t="s">
        <v>538</v>
      </c>
    </row>
    <row r="100" s="4" customFormat="1" spans="1:25">
      <c r="A100" s="4" t="s">
        <v>539</v>
      </c>
      <c r="B100" s="4" t="s">
        <v>26</v>
      </c>
      <c r="C100" s="4" t="s">
        <v>27</v>
      </c>
      <c r="D100" s="4" t="s">
        <v>540</v>
      </c>
      <c r="E100" s="4" t="s">
        <v>541</v>
      </c>
      <c r="F100" s="6">
        <v>45285</v>
      </c>
      <c r="G100" s="6">
        <v>45287</v>
      </c>
      <c r="H100" s="4">
        <v>1</v>
      </c>
      <c r="I100" s="4">
        <v>2</v>
      </c>
      <c r="J100" s="4">
        <v>2</v>
      </c>
      <c r="K100" s="4" t="s">
        <v>30</v>
      </c>
      <c r="L100" s="4">
        <v>2696</v>
      </c>
      <c r="M100" s="4">
        <v>2696</v>
      </c>
      <c r="N100" s="4" t="s">
        <v>542</v>
      </c>
      <c r="O100" s="4" t="s">
        <v>32</v>
      </c>
      <c r="P100" s="4" t="s">
        <v>33</v>
      </c>
      <c r="Q100" s="4">
        <v>0</v>
      </c>
      <c r="R100" s="7">
        <v>45274</v>
      </c>
      <c r="S100" s="6">
        <v>45288</v>
      </c>
      <c r="T100" s="4" t="s">
        <v>34</v>
      </c>
      <c r="U100" s="4">
        <v>2696</v>
      </c>
      <c r="V100" s="4">
        <v>0</v>
      </c>
      <c r="W100" s="4">
        <v>0</v>
      </c>
      <c r="X100" s="4" t="s">
        <v>543</v>
      </c>
      <c r="Y100" s="4" t="s">
        <v>544</v>
      </c>
    </row>
    <row r="101" s="4" customFormat="1" spans="1:25">
      <c r="A101" s="4" t="s">
        <v>545</v>
      </c>
      <c r="B101" s="4" t="s">
        <v>26</v>
      </c>
      <c r="C101" s="4" t="s">
        <v>27</v>
      </c>
      <c r="D101" s="4" t="s">
        <v>546</v>
      </c>
      <c r="E101" s="4" t="s">
        <v>547</v>
      </c>
      <c r="F101" s="6">
        <v>45286</v>
      </c>
      <c r="G101" s="6">
        <v>45287</v>
      </c>
      <c r="H101" s="4">
        <v>1</v>
      </c>
      <c r="I101" s="4">
        <v>1</v>
      </c>
      <c r="J101" s="4">
        <v>1</v>
      </c>
      <c r="K101" s="4" t="s">
        <v>30</v>
      </c>
      <c r="L101" s="4">
        <v>369</v>
      </c>
      <c r="M101" s="4">
        <v>369</v>
      </c>
      <c r="N101" s="4" t="s">
        <v>548</v>
      </c>
      <c r="O101" s="4" t="s">
        <v>32</v>
      </c>
      <c r="P101" s="4" t="s">
        <v>33</v>
      </c>
      <c r="Q101" s="4">
        <v>0</v>
      </c>
      <c r="R101" s="7">
        <v>45274.0000115741</v>
      </c>
      <c r="S101" s="6">
        <v>45288</v>
      </c>
      <c r="T101" s="4" t="s">
        <v>34</v>
      </c>
      <c r="U101" s="4">
        <v>369</v>
      </c>
      <c r="V101" s="4">
        <v>0</v>
      </c>
      <c r="W101" s="4">
        <v>0</v>
      </c>
      <c r="X101" s="4" t="s">
        <v>549</v>
      </c>
      <c r="Y101" s="4" t="s">
        <v>39</v>
      </c>
    </row>
    <row r="102" s="4" customFormat="1" spans="1:25">
      <c r="A102" s="4" t="s">
        <v>545</v>
      </c>
      <c r="B102" s="4" t="s">
        <v>26</v>
      </c>
      <c r="C102" s="4" t="s">
        <v>40</v>
      </c>
      <c r="D102" s="4" t="s">
        <v>546</v>
      </c>
      <c r="E102" s="4" t="s">
        <v>547</v>
      </c>
      <c r="F102" s="6">
        <v>45286</v>
      </c>
      <c r="G102" s="6">
        <v>45287</v>
      </c>
      <c r="H102" s="4">
        <v>1</v>
      </c>
      <c r="I102" s="4">
        <v>1</v>
      </c>
      <c r="J102" s="4">
        <v>1</v>
      </c>
      <c r="K102" s="4" t="s">
        <v>30</v>
      </c>
      <c r="L102" s="4">
        <v>-369</v>
      </c>
      <c r="M102" s="4">
        <v>-369</v>
      </c>
      <c r="N102" s="4" t="s">
        <v>548</v>
      </c>
      <c r="O102" s="4" t="s">
        <v>32</v>
      </c>
      <c r="P102" s="4" t="s">
        <v>33</v>
      </c>
      <c r="Q102" s="4">
        <v>0</v>
      </c>
      <c r="R102" s="7">
        <v>45274.0000115741</v>
      </c>
      <c r="S102" s="6">
        <v>45288</v>
      </c>
      <c r="T102" s="4" t="s">
        <v>34</v>
      </c>
      <c r="U102" s="4">
        <v>-369</v>
      </c>
      <c r="V102" s="4">
        <v>0</v>
      </c>
      <c r="W102" s="4">
        <v>0</v>
      </c>
      <c r="X102" s="4" t="s">
        <v>549</v>
      </c>
      <c r="Y102" s="4" t="s">
        <v>39</v>
      </c>
    </row>
    <row r="103" s="4" customFormat="1" spans="1:25">
      <c r="A103" s="4" t="s">
        <v>550</v>
      </c>
      <c r="B103" s="4" t="s">
        <v>26</v>
      </c>
      <c r="C103" s="4" t="s">
        <v>27</v>
      </c>
      <c r="D103" s="4" t="s">
        <v>546</v>
      </c>
      <c r="E103" s="4" t="s">
        <v>547</v>
      </c>
      <c r="F103" s="6">
        <v>45286</v>
      </c>
      <c r="G103" s="6">
        <v>45287</v>
      </c>
      <c r="H103" s="4">
        <v>1</v>
      </c>
      <c r="I103" s="4">
        <v>1</v>
      </c>
      <c r="J103" s="4">
        <v>1</v>
      </c>
      <c r="K103" s="4" t="s">
        <v>30</v>
      </c>
      <c r="L103" s="4">
        <v>369</v>
      </c>
      <c r="M103" s="4">
        <v>369</v>
      </c>
      <c r="N103" s="4" t="s">
        <v>548</v>
      </c>
      <c r="O103" s="4" t="s">
        <v>32</v>
      </c>
      <c r="P103" s="4" t="s">
        <v>33</v>
      </c>
      <c r="Q103" s="4">
        <v>0</v>
      </c>
      <c r="R103" s="7">
        <v>45274</v>
      </c>
      <c r="S103" s="6">
        <v>45288</v>
      </c>
      <c r="T103" s="4" t="s">
        <v>34</v>
      </c>
      <c r="U103" s="4">
        <v>369</v>
      </c>
      <c r="V103" s="4">
        <v>0</v>
      </c>
      <c r="W103" s="4">
        <v>0</v>
      </c>
      <c r="X103" s="4" t="s">
        <v>551</v>
      </c>
      <c r="Y103" s="4" t="s">
        <v>552</v>
      </c>
    </row>
    <row r="104" s="4" customFormat="1" spans="1:25">
      <c r="A104" s="4" t="s">
        <v>453</v>
      </c>
      <c r="B104" s="4" t="s">
        <v>26</v>
      </c>
      <c r="C104" s="4" t="s">
        <v>40</v>
      </c>
      <c r="D104" s="4" t="s">
        <v>454</v>
      </c>
      <c r="E104" s="4" t="s">
        <v>455</v>
      </c>
      <c r="F104" s="6">
        <v>45286</v>
      </c>
      <c r="G104" s="6">
        <v>45287</v>
      </c>
      <c r="H104" s="4">
        <v>1</v>
      </c>
      <c r="I104" s="4">
        <v>1</v>
      </c>
      <c r="J104" s="4">
        <v>1</v>
      </c>
      <c r="K104" s="4" t="s">
        <v>30</v>
      </c>
      <c r="L104" s="4">
        <v>-1007</v>
      </c>
      <c r="M104" s="4">
        <v>-1007</v>
      </c>
      <c r="N104" s="4" t="s">
        <v>456</v>
      </c>
      <c r="O104" s="4" t="s">
        <v>32</v>
      </c>
      <c r="P104" s="4" t="s">
        <v>33</v>
      </c>
      <c r="Q104" s="4">
        <v>0</v>
      </c>
      <c r="R104" s="7">
        <v>45270</v>
      </c>
      <c r="S104" s="6">
        <v>45288</v>
      </c>
      <c r="T104" s="4" t="s">
        <v>34</v>
      </c>
      <c r="U104" s="4">
        <v>-1007</v>
      </c>
      <c r="V104" s="4">
        <v>0</v>
      </c>
      <c r="W104" s="4">
        <v>0</v>
      </c>
      <c r="X104" s="4" t="s">
        <v>457</v>
      </c>
      <c r="Y104" s="4" t="s">
        <v>458</v>
      </c>
    </row>
    <row r="105" s="4" customFormat="1" spans="1:25">
      <c r="A105" s="4" t="s">
        <v>453</v>
      </c>
      <c r="B105" s="4" t="s">
        <v>26</v>
      </c>
      <c r="C105" s="4" t="s">
        <v>553</v>
      </c>
      <c r="D105" s="4" t="s">
        <v>454</v>
      </c>
      <c r="E105" s="4" t="s">
        <v>455</v>
      </c>
      <c r="F105" s="6">
        <v>45286</v>
      </c>
      <c r="G105" s="6">
        <v>45287</v>
      </c>
      <c r="H105" s="4">
        <v>1</v>
      </c>
      <c r="I105" s="4">
        <v>1</v>
      </c>
      <c r="J105" s="4">
        <v>1</v>
      </c>
      <c r="K105" s="4" t="s">
        <v>30</v>
      </c>
      <c r="L105" s="4">
        <v>200</v>
      </c>
      <c r="M105" s="4">
        <v>200</v>
      </c>
      <c r="N105" s="4" t="s">
        <v>456</v>
      </c>
      <c r="O105" s="4" t="s">
        <v>32</v>
      </c>
      <c r="P105" s="4" t="s">
        <v>33</v>
      </c>
      <c r="Q105" s="4">
        <v>0</v>
      </c>
      <c r="R105" s="7">
        <v>45270.5332291667</v>
      </c>
      <c r="S105" s="6">
        <v>45288</v>
      </c>
      <c r="T105" s="4" t="s">
        <v>34</v>
      </c>
      <c r="U105" s="4">
        <v>200</v>
      </c>
      <c r="V105" s="4">
        <v>0</v>
      </c>
      <c r="W105" s="4">
        <v>0</v>
      </c>
      <c r="X105" s="4" t="s">
        <v>457</v>
      </c>
      <c r="Y105" s="4" t="s">
        <v>458</v>
      </c>
    </row>
    <row r="106" s="4" customFormat="1" spans="1:25">
      <c r="A106" s="4" t="s">
        <v>554</v>
      </c>
      <c r="B106" s="4" t="s">
        <v>26</v>
      </c>
      <c r="C106" s="4" t="s">
        <v>27</v>
      </c>
      <c r="D106" s="4" t="s">
        <v>555</v>
      </c>
      <c r="E106" s="4" t="s">
        <v>556</v>
      </c>
      <c r="F106" s="6">
        <v>45285</v>
      </c>
      <c r="G106" s="6">
        <v>45287</v>
      </c>
      <c r="H106" s="4">
        <v>1</v>
      </c>
      <c r="I106" s="4">
        <v>2</v>
      </c>
      <c r="J106" s="4">
        <v>2</v>
      </c>
      <c r="K106" s="4" t="s">
        <v>30</v>
      </c>
      <c r="L106" s="4">
        <v>520</v>
      </c>
      <c r="M106" s="4">
        <v>520</v>
      </c>
      <c r="N106" s="4" t="s">
        <v>557</v>
      </c>
      <c r="O106" s="4" t="s">
        <v>32</v>
      </c>
      <c r="P106" s="4" t="s">
        <v>33</v>
      </c>
      <c r="Q106" s="4">
        <v>0</v>
      </c>
      <c r="R106" s="7">
        <v>45276.0000115741</v>
      </c>
      <c r="S106" s="6">
        <v>45288</v>
      </c>
      <c r="T106" s="4" t="s">
        <v>34</v>
      </c>
      <c r="U106" s="4">
        <v>520</v>
      </c>
      <c r="V106" s="4">
        <v>0</v>
      </c>
      <c r="W106" s="4">
        <v>0</v>
      </c>
      <c r="X106" s="4" t="s">
        <v>558</v>
      </c>
      <c r="Y106" s="4" t="s">
        <v>558</v>
      </c>
    </row>
    <row r="107" s="4" customFormat="1" spans="1:25">
      <c r="A107" s="4" t="s">
        <v>559</v>
      </c>
      <c r="B107" s="4" t="s">
        <v>26</v>
      </c>
      <c r="C107" s="4" t="s">
        <v>27</v>
      </c>
      <c r="D107" s="4" t="s">
        <v>560</v>
      </c>
      <c r="E107" s="4" t="s">
        <v>561</v>
      </c>
      <c r="F107" s="6">
        <v>45285</v>
      </c>
      <c r="G107" s="6">
        <v>45287</v>
      </c>
      <c r="H107" s="4">
        <v>1</v>
      </c>
      <c r="I107" s="4">
        <v>2</v>
      </c>
      <c r="J107" s="4">
        <v>2</v>
      </c>
      <c r="K107" s="4" t="s">
        <v>30</v>
      </c>
      <c r="L107" s="4">
        <v>1610</v>
      </c>
      <c r="M107" s="4">
        <v>1610</v>
      </c>
      <c r="N107" s="4" t="s">
        <v>562</v>
      </c>
      <c r="O107" s="4" t="s">
        <v>32</v>
      </c>
      <c r="P107" s="4" t="s">
        <v>33</v>
      </c>
      <c r="Q107" s="4">
        <v>0</v>
      </c>
      <c r="R107" s="7">
        <v>45277</v>
      </c>
      <c r="S107" s="6">
        <v>45288</v>
      </c>
      <c r="T107" s="4" t="s">
        <v>34</v>
      </c>
      <c r="U107" s="4">
        <v>1610</v>
      </c>
      <c r="V107" s="4">
        <v>0</v>
      </c>
      <c r="W107" s="4">
        <v>0</v>
      </c>
      <c r="X107" s="4" t="s">
        <v>563</v>
      </c>
      <c r="Y107" s="4" t="s">
        <v>564</v>
      </c>
    </row>
    <row r="108" s="4" customFormat="1" spans="1:25">
      <c r="A108" s="4" t="s">
        <v>565</v>
      </c>
      <c r="B108" s="4" t="s">
        <v>26</v>
      </c>
      <c r="C108" s="4" t="s">
        <v>27</v>
      </c>
      <c r="D108" s="4" t="s">
        <v>566</v>
      </c>
      <c r="E108" s="4" t="s">
        <v>567</v>
      </c>
      <c r="F108" s="6">
        <v>45285</v>
      </c>
      <c r="G108" s="6">
        <v>45287</v>
      </c>
      <c r="H108" s="4">
        <v>2</v>
      </c>
      <c r="I108" s="4">
        <v>2</v>
      </c>
      <c r="J108" s="4">
        <v>4</v>
      </c>
      <c r="K108" s="4" t="s">
        <v>30</v>
      </c>
      <c r="L108" s="4">
        <v>2432</v>
      </c>
      <c r="M108" s="4">
        <v>2432</v>
      </c>
      <c r="N108" s="4" t="s">
        <v>568</v>
      </c>
      <c r="O108" s="4" t="s">
        <v>32</v>
      </c>
      <c r="P108" s="4" t="s">
        <v>33</v>
      </c>
      <c r="Q108" s="4">
        <v>0</v>
      </c>
      <c r="R108" s="7">
        <v>45277.0000115741</v>
      </c>
      <c r="S108" s="6">
        <v>45288</v>
      </c>
      <c r="T108" s="4" t="s">
        <v>34</v>
      </c>
      <c r="U108" s="4">
        <v>2432</v>
      </c>
      <c r="V108" s="4">
        <v>0</v>
      </c>
      <c r="W108" s="4">
        <v>0</v>
      </c>
      <c r="X108" s="4" t="s">
        <v>569</v>
      </c>
      <c r="Y108" s="4" t="s">
        <v>570</v>
      </c>
    </row>
    <row r="109" s="4" customFormat="1" spans="1:25">
      <c r="A109" s="4" t="s">
        <v>571</v>
      </c>
      <c r="B109" s="4" t="s">
        <v>26</v>
      </c>
      <c r="C109" s="4" t="s">
        <v>27</v>
      </c>
      <c r="D109" s="4" t="s">
        <v>572</v>
      </c>
      <c r="E109" s="4" t="s">
        <v>573</v>
      </c>
      <c r="F109" s="6">
        <v>45286</v>
      </c>
      <c r="G109" s="6">
        <v>45287</v>
      </c>
      <c r="H109" s="4">
        <v>1</v>
      </c>
      <c r="I109" s="4">
        <v>1</v>
      </c>
      <c r="J109" s="4">
        <v>1</v>
      </c>
      <c r="K109" s="4" t="s">
        <v>30</v>
      </c>
      <c r="L109" s="4">
        <v>634</v>
      </c>
      <c r="M109" s="4">
        <v>634</v>
      </c>
      <c r="N109" s="4" t="s">
        <v>574</v>
      </c>
      <c r="O109" s="4" t="s">
        <v>32</v>
      </c>
      <c r="P109" s="4" t="s">
        <v>33</v>
      </c>
      <c r="Q109" s="4">
        <v>0</v>
      </c>
      <c r="R109" s="7">
        <v>45278.0000115741</v>
      </c>
      <c r="S109" s="6">
        <v>45288</v>
      </c>
      <c r="T109" s="4" t="s">
        <v>34</v>
      </c>
      <c r="U109" s="4">
        <v>634</v>
      </c>
      <c r="V109" s="4">
        <v>0</v>
      </c>
      <c r="W109" s="4">
        <v>0</v>
      </c>
      <c r="X109" s="4" t="s">
        <v>575</v>
      </c>
      <c r="Y109" s="4" t="s">
        <v>576</v>
      </c>
    </row>
    <row r="110" s="4" customFormat="1" spans="1:25">
      <c r="A110" s="4" t="s">
        <v>577</v>
      </c>
      <c r="B110" s="4" t="s">
        <v>26</v>
      </c>
      <c r="C110" s="4" t="s">
        <v>27</v>
      </c>
      <c r="D110" s="4" t="s">
        <v>432</v>
      </c>
      <c r="E110" s="4" t="s">
        <v>578</v>
      </c>
      <c r="F110" s="6">
        <v>45285</v>
      </c>
      <c r="G110" s="6">
        <v>45287</v>
      </c>
      <c r="H110" s="4">
        <v>1</v>
      </c>
      <c r="I110" s="4">
        <v>2</v>
      </c>
      <c r="J110" s="4">
        <v>2</v>
      </c>
      <c r="K110" s="4" t="s">
        <v>30</v>
      </c>
      <c r="L110" s="4">
        <v>4600</v>
      </c>
      <c r="M110" s="4">
        <v>4600</v>
      </c>
      <c r="N110" s="4" t="s">
        <v>579</v>
      </c>
      <c r="O110" s="4" t="s">
        <v>32</v>
      </c>
      <c r="P110" s="4" t="s">
        <v>33</v>
      </c>
      <c r="Q110" s="4">
        <v>0</v>
      </c>
      <c r="R110" s="7">
        <v>45278</v>
      </c>
      <c r="S110" s="6">
        <v>45288</v>
      </c>
      <c r="T110" s="4" t="s">
        <v>34</v>
      </c>
      <c r="U110" s="4">
        <v>4600</v>
      </c>
      <c r="V110" s="4">
        <v>0</v>
      </c>
      <c r="W110" s="4">
        <v>0</v>
      </c>
      <c r="X110" s="4" t="s">
        <v>580</v>
      </c>
      <c r="Y110" s="4" t="s">
        <v>581</v>
      </c>
    </row>
    <row r="111" s="4" customFormat="1" spans="1:25">
      <c r="A111" s="4" t="s">
        <v>582</v>
      </c>
      <c r="B111" s="4" t="s">
        <v>26</v>
      </c>
      <c r="C111" s="4" t="s">
        <v>27</v>
      </c>
      <c r="D111" s="4" t="s">
        <v>583</v>
      </c>
      <c r="E111" s="4" t="s">
        <v>584</v>
      </c>
      <c r="F111" s="6">
        <v>45279</v>
      </c>
      <c r="G111" s="6">
        <v>45287</v>
      </c>
      <c r="H111" s="4">
        <v>1</v>
      </c>
      <c r="I111" s="4">
        <v>8</v>
      </c>
      <c r="J111" s="4">
        <v>8</v>
      </c>
      <c r="K111" s="4" t="s">
        <v>30</v>
      </c>
      <c r="L111" s="4">
        <v>2864</v>
      </c>
      <c r="M111" s="4">
        <v>2864</v>
      </c>
      <c r="N111" s="4" t="s">
        <v>585</v>
      </c>
      <c r="O111" s="4" t="s">
        <v>32</v>
      </c>
      <c r="P111" s="4" t="s">
        <v>33</v>
      </c>
      <c r="Q111" s="4">
        <v>0</v>
      </c>
      <c r="R111" s="7">
        <v>45278.0000115741</v>
      </c>
      <c r="S111" s="6">
        <v>45288</v>
      </c>
      <c r="T111" s="4" t="s">
        <v>34</v>
      </c>
      <c r="U111" s="4">
        <v>2864</v>
      </c>
      <c r="V111" s="4">
        <v>0</v>
      </c>
      <c r="W111" s="4">
        <v>0</v>
      </c>
      <c r="X111" s="4" t="s">
        <v>586</v>
      </c>
      <c r="Y111" s="4" t="s">
        <v>39</v>
      </c>
    </row>
    <row r="112" s="4" customFormat="1" spans="1:25">
      <c r="A112" s="4" t="s">
        <v>582</v>
      </c>
      <c r="B112" s="4" t="s">
        <v>26</v>
      </c>
      <c r="C112" s="4" t="s">
        <v>40</v>
      </c>
      <c r="D112" s="4" t="s">
        <v>583</v>
      </c>
      <c r="E112" s="4" t="s">
        <v>584</v>
      </c>
      <c r="F112" s="6">
        <v>45279</v>
      </c>
      <c r="G112" s="6">
        <v>45287</v>
      </c>
      <c r="H112" s="4">
        <v>1</v>
      </c>
      <c r="I112" s="4">
        <v>8</v>
      </c>
      <c r="J112" s="4">
        <v>8</v>
      </c>
      <c r="K112" s="4" t="s">
        <v>30</v>
      </c>
      <c r="L112" s="4">
        <v>-2864</v>
      </c>
      <c r="M112" s="4">
        <v>-2864</v>
      </c>
      <c r="N112" s="4" t="s">
        <v>585</v>
      </c>
      <c r="O112" s="4" t="s">
        <v>32</v>
      </c>
      <c r="P112" s="4" t="s">
        <v>33</v>
      </c>
      <c r="Q112" s="4">
        <v>0</v>
      </c>
      <c r="R112" s="7">
        <v>45278.0000115741</v>
      </c>
      <c r="S112" s="6">
        <v>45288</v>
      </c>
      <c r="T112" s="4" t="s">
        <v>34</v>
      </c>
      <c r="U112" s="4">
        <v>-2864</v>
      </c>
      <c r="V112" s="4">
        <v>0</v>
      </c>
      <c r="W112" s="4">
        <v>0</v>
      </c>
      <c r="X112" s="4" t="s">
        <v>586</v>
      </c>
      <c r="Y112" s="4" t="s">
        <v>39</v>
      </c>
    </row>
    <row r="113" s="4" customFormat="1" spans="1:25">
      <c r="A113" s="4" t="s">
        <v>587</v>
      </c>
      <c r="B113" s="4" t="s">
        <v>26</v>
      </c>
      <c r="C113" s="4" t="s">
        <v>27</v>
      </c>
      <c r="D113" s="4" t="s">
        <v>588</v>
      </c>
      <c r="E113" s="4" t="s">
        <v>589</v>
      </c>
      <c r="F113" s="6">
        <v>45286</v>
      </c>
      <c r="G113" s="6">
        <v>45287</v>
      </c>
      <c r="H113" s="4">
        <v>1</v>
      </c>
      <c r="I113" s="4">
        <v>1</v>
      </c>
      <c r="J113" s="4">
        <v>1</v>
      </c>
      <c r="K113" s="4" t="s">
        <v>30</v>
      </c>
      <c r="L113" s="4">
        <v>506</v>
      </c>
      <c r="M113" s="4">
        <v>506</v>
      </c>
      <c r="N113" s="4" t="s">
        <v>590</v>
      </c>
      <c r="O113" s="4" t="s">
        <v>32</v>
      </c>
      <c r="P113" s="4" t="s">
        <v>33</v>
      </c>
      <c r="Q113" s="4">
        <v>0</v>
      </c>
      <c r="R113" s="7">
        <v>45279</v>
      </c>
      <c r="S113" s="6">
        <v>45288</v>
      </c>
      <c r="T113" s="4" t="s">
        <v>34</v>
      </c>
      <c r="U113" s="4">
        <v>506</v>
      </c>
      <c r="V113" s="4">
        <v>0</v>
      </c>
      <c r="W113" s="4">
        <v>0</v>
      </c>
      <c r="X113" s="4" t="s">
        <v>591</v>
      </c>
      <c r="Y113" s="4" t="s">
        <v>592</v>
      </c>
    </row>
    <row r="114" s="4" customFormat="1" spans="1:25">
      <c r="A114" s="4" t="s">
        <v>593</v>
      </c>
      <c r="B114" s="4" t="s">
        <v>26</v>
      </c>
      <c r="C114" s="4" t="s">
        <v>27</v>
      </c>
      <c r="D114" s="4" t="s">
        <v>594</v>
      </c>
      <c r="E114" s="4" t="s">
        <v>595</v>
      </c>
      <c r="F114" s="6">
        <v>45286</v>
      </c>
      <c r="G114" s="6">
        <v>45287</v>
      </c>
      <c r="H114" s="4">
        <v>1</v>
      </c>
      <c r="I114" s="4">
        <v>1</v>
      </c>
      <c r="J114" s="4">
        <v>1</v>
      </c>
      <c r="K114" s="4" t="s">
        <v>30</v>
      </c>
      <c r="L114" s="4">
        <v>555</v>
      </c>
      <c r="M114" s="4">
        <v>555</v>
      </c>
      <c r="N114" s="4" t="s">
        <v>596</v>
      </c>
      <c r="O114" s="4" t="s">
        <v>32</v>
      </c>
      <c r="P114" s="4" t="s">
        <v>33</v>
      </c>
      <c r="Q114" s="4">
        <v>0</v>
      </c>
      <c r="R114" s="7">
        <v>45279</v>
      </c>
      <c r="S114" s="6">
        <v>45288</v>
      </c>
      <c r="T114" s="4" t="s">
        <v>34</v>
      </c>
      <c r="U114" s="4">
        <v>555</v>
      </c>
      <c r="V114" s="4">
        <v>0</v>
      </c>
      <c r="W114" s="4">
        <v>0</v>
      </c>
      <c r="X114" s="4" t="s">
        <v>597</v>
      </c>
      <c r="Y114" s="4" t="s">
        <v>598</v>
      </c>
    </row>
    <row r="115" s="4" customFormat="1" spans="1:25">
      <c r="A115" s="4" t="s">
        <v>599</v>
      </c>
      <c r="B115" s="4" t="s">
        <v>26</v>
      </c>
      <c r="C115" s="4" t="s">
        <v>27</v>
      </c>
      <c r="D115" s="4" t="s">
        <v>357</v>
      </c>
      <c r="E115" s="4" t="s">
        <v>600</v>
      </c>
      <c r="F115" s="6">
        <v>45285</v>
      </c>
      <c r="G115" s="6">
        <v>45287</v>
      </c>
      <c r="H115" s="4">
        <v>1</v>
      </c>
      <c r="I115" s="4">
        <v>2</v>
      </c>
      <c r="J115" s="4">
        <v>2</v>
      </c>
      <c r="K115" s="4" t="s">
        <v>30</v>
      </c>
      <c r="L115" s="4">
        <v>1750</v>
      </c>
      <c r="M115" s="4">
        <v>1750</v>
      </c>
      <c r="N115" s="4" t="s">
        <v>601</v>
      </c>
      <c r="O115" s="4" t="s">
        <v>32</v>
      </c>
      <c r="P115" s="4" t="s">
        <v>33</v>
      </c>
      <c r="Q115" s="4">
        <v>0</v>
      </c>
      <c r="R115" s="7">
        <v>45279</v>
      </c>
      <c r="S115" s="6">
        <v>45288</v>
      </c>
      <c r="T115" s="4" t="s">
        <v>34</v>
      </c>
      <c r="U115" s="4">
        <v>1750</v>
      </c>
      <c r="V115" s="4">
        <v>0</v>
      </c>
      <c r="W115" s="4">
        <v>0</v>
      </c>
      <c r="X115" s="4" t="s">
        <v>602</v>
      </c>
      <c r="Y115" s="4" t="s">
        <v>603</v>
      </c>
    </row>
    <row r="116" s="4" customFormat="1" spans="1:25">
      <c r="A116" s="4" t="s">
        <v>604</v>
      </c>
      <c r="B116" s="4" t="s">
        <v>26</v>
      </c>
      <c r="C116" s="4" t="s">
        <v>27</v>
      </c>
      <c r="D116" s="4" t="s">
        <v>605</v>
      </c>
      <c r="E116" s="4" t="s">
        <v>606</v>
      </c>
      <c r="F116" s="6">
        <v>45285</v>
      </c>
      <c r="G116" s="6">
        <v>45287</v>
      </c>
      <c r="H116" s="4">
        <v>1</v>
      </c>
      <c r="I116" s="4">
        <v>2</v>
      </c>
      <c r="J116" s="4">
        <v>2</v>
      </c>
      <c r="K116" s="4" t="s">
        <v>30</v>
      </c>
      <c r="L116" s="4">
        <v>3506</v>
      </c>
      <c r="M116" s="4">
        <v>3506</v>
      </c>
      <c r="N116" s="4" t="s">
        <v>607</v>
      </c>
      <c r="O116" s="4" t="s">
        <v>32</v>
      </c>
      <c r="P116" s="4" t="s">
        <v>33</v>
      </c>
      <c r="Q116" s="4">
        <v>0</v>
      </c>
      <c r="R116" s="7">
        <v>45279</v>
      </c>
      <c r="S116" s="6">
        <v>45288</v>
      </c>
      <c r="T116" s="4" t="s">
        <v>34</v>
      </c>
      <c r="U116" s="4">
        <v>3506</v>
      </c>
      <c r="V116" s="4">
        <v>0</v>
      </c>
      <c r="W116" s="4">
        <v>0</v>
      </c>
      <c r="X116" s="4" t="s">
        <v>608</v>
      </c>
      <c r="Y116" s="4" t="s">
        <v>609</v>
      </c>
    </row>
    <row r="117" s="4" customFormat="1" spans="1:25">
      <c r="A117" s="4" t="s">
        <v>610</v>
      </c>
      <c r="B117" s="4" t="s">
        <v>26</v>
      </c>
      <c r="C117" s="4" t="s">
        <v>27</v>
      </c>
      <c r="D117" s="4" t="s">
        <v>611</v>
      </c>
      <c r="E117" s="4" t="s">
        <v>612</v>
      </c>
      <c r="F117" s="6">
        <v>45285</v>
      </c>
      <c r="G117" s="6">
        <v>45287</v>
      </c>
      <c r="H117" s="4">
        <v>1</v>
      </c>
      <c r="I117" s="4">
        <v>2</v>
      </c>
      <c r="J117" s="4">
        <v>2</v>
      </c>
      <c r="K117" s="4" t="s">
        <v>30</v>
      </c>
      <c r="L117" s="4">
        <v>2315</v>
      </c>
      <c r="M117" s="4">
        <v>2315</v>
      </c>
      <c r="N117" s="4" t="s">
        <v>613</v>
      </c>
      <c r="O117" s="4" t="s">
        <v>32</v>
      </c>
      <c r="P117" s="4" t="s">
        <v>33</v>
      </c>
      <c r="Q117" s="4">
        <v>0</v>
      </c>
      <c r="R117" s="7">
        <v>45279.0000115741</v>
      </c>
      <c r="S117" s="6">
        <v>45288</v>
      </c>
      <c r="T117" s="4" t="s">
        <v>34</v>
      </c>
      <c r="U117" s="4">
        <v>2315</v>
      </c>
      <c r="V117" s="4">
        <v>0</v>
      </c>
      <c r="W117" s="4">
        <v>0</v>
      </c>
      <c r="X117" s="4" t="s">
        <v>614</v>
      </c>
      <c r="Y117" s="4" t="s">
        <v>615</v>
      </c>
    </row>
    <row r="118" s="4" customFormat="1" spans="1:25">
      <c r="A118" s="4" t="s">
        <v>616</v>
      </c>
      <c r="B118" s="4" t="s">
        <v>26</v>
      </c>
      <c r="C118" s="4" t="s">
        <v>27</v>
      </c>
      <c r="D118" s="4" t="s">
        <v>617</v>
      </c>
      <c r="E118" s="4" t="s">
        <v>618</v>
      </c>
      <c r="F118" s="6">
        <v>45283</v>
      </c>
      <c r="G118" s="6">
        <v>45287</v>
      </c>
      <c r="H118" s="4">
        <v>1</v>
      </c>
      <c r="I118" s="4">
        <v>4</v>
      </c>
      <c r="J118" s="4">
        <v>4</v>
      </c>
      <c r="K118" s="4" t="s">
        <v>30</v>
      </c>
      <c r="L118" s="4">
        <v>1860</v>
      </c>
      <c r="M118" s="4">
        <v>1860</v>
      </c>
      <c r="N118" s="4" t="s">
        <v>619</v>
      </c>
      <c r="O118" s="4" t="s">
        <v>32</v>
      </c>
      <c r="P118" s="4" t="s">
        <v>33</v>
      </c>
      <c r="Q118" s="4">
        <v>0</v>
      </c>
      <c r="R118" s="7">
        <v>45280</v>
      </c>
      <c r="S118" s="6">
        <v>45288</v>
      </c>
      <c r="T118" s="4" t="s">
        <v>34</v>
      </c>
      <c r="U118" s="4">
        <v>1860</v>
      </c>
      <c r="V118" s="4">
        <v>0</v>
      </c>
      <c r="W118" s="4">
        <v>0</v>
      </c>
      <c r="X118" s="4" t="s">
        <v>620</v>
      </c>
      <c r="Y118" s="4" t="s">
        <v>621</v>
      </c>
    </row>
    <row r="119" s="4" customFormat="1" spans="1:25">
      <c r="A119" s="4" t="s">
        <v>622</v>
      </c>
      <c r="B119" s="4" t="s">
        <v>26</v>
      </c>
      <c r="C119" s="4" t="s">
        <v>27</v>
      </c>
      <c r="D119" s="4" t="s">
        <v>623</v>
      </c>
      <c r="E119" s="4" t="s">
        <v>624</v>
      </c>
      <c r="F119" s="6">
        <v>45286</v>
      </c>
      <c r="G119" s="6">
        <v>45287</v>
      </c>
      <c r="H119" s="4">
        <v>1</v>
      </c>
      <c r="I119" s="4">
        <v>1</v>
      </c>
      <c r="J119" s="4">
        <v>1</v>
      </c>
      <c r="K119" s="4" t="s">
        <v>30</v>
      </c>
      <c r="L119" s="4">
        <v>1242</v>
      </c>
      <c r="M119" s="4">
        <v>1242</v>
      </c>
      <c r="N119" s="4" t="s">
        <v>625</v>
      </c>
      <c r="O119" s="4" t="s">
        <v>32</v>
      </c>
      <c r="P119" s="4" t="s">
        <v>33</v>
      </c>
      <c r="Q119" s="4">
        <v>0</v>
      </c>
      <c r="R119" s="7">
        <v>45280.0000115741</v>
      </c>
      <c r="S119" s="6">
        <v>45288</v>
      </c>
      <c r="T119" s="4" t="s">
        <v>34</v>
      </c>
      <c r="U119" s="4">
        <v>1242</v>
      </c>
      <c r="V119" s="4">
        <v>0</v>
      </c>
      <c r="W119" s="4">
        <v>0</v>
      </c>
      <c r="X119" s="4" t="s">
        <v>626</v>
      </c>
      <c r="Y119" s="4" t="s">
        <v>627</v>
      </c>
    </row>
    <row r="120" s="4" customFormat="1" spans="1:25">
      <c r="A120" s="4" t="s">
        <v>628</v>
      </c>
      <c r="B120" s="4" t="s">
        <v>26</v>
      </c>
      <c r="C120" s="4" t="s">
        <v>27</v>
      </c>
      <c r="D120" s="4" t="s">
        <v>629</v>
      </c>
      <c r="E120" s="4" t="s">
        <v>630</v>
      </c>
      <c r="F120" s="6">
        <v>45286</v>
      </c>
      <c r="G120" s="6">
        <v>45287</v>
      </c>
      <c r="H120" s="4">
        <v>1</v>
      </c>
      <c r="I120" s="4">
        <v>1</v>
      </c>
      <c r="J120" s="4">
        <v>1</v>
      </c>
      <c r="K120" s="4" t="s">
        <v>30</v>
      </c>
      <c r="L120" s="4">
        <v>360</v>
      </c>
      <c r="M120" s="4">
        <v>360</v>
      </c>
      <c r="N120" s="4" t="s">
        <v>631</v>
      </c>
      <c r="O120" s="4" t="s">
        <v>32</v>
      </c>
      <c r="P120" s="4" t="s">
        <v>33</v>
      </c>
      <c r="Q120" s="4">
        <v>0</v>
      </c>
      <c r="R120" s="7">
        <v>45280</v>
      </c>
      <c r="S120" s="6">
        <v>45288</v>
      </c>
      <c r="T120" s="4" t="s">
        <v>34</v>
      </c>
      <c r="U120" s="4">
        <v>360</v>
      </c>
      <c r="V120" s="4">
        <v>0</v>
      </c>
      <c r="W120" s="4">
        <v>0</v>
      </c>
      <c r="X120" s="4" t="s">
        <v>632</v>
      </c>
      <c r="Y120" s="4" t="s">
        <v>633</v>
      </c>
    </row>
    <row r="121" s="4" customFormat="1" spans="1:25">
      <c r="A121" s="4" t="s">
        <v>616</v>
      </c>
      <c r="B121" s="4" t="s">
        <v>26</v>
      </c>
      <c r="C121" s="4" t="s">
        <v>40</v>
      </c>
      <c r="D121" s="4" t="s">
        <v>617</v>
      </c>
      <c r="E121" s="4" t="s">
        <v>618</v>
      </c>
      <c r="F121" s="6">
        <v>45283</v>
      </c>
      <c r="G121" s="6">
        <v>45287</v>
      </c>
      <c r="H121" s="4">
        <v>1</v>
      </c>
      <c r="I121" s="4">
        <v>4</v>
      </c>
      <c r="J121" s="4">
        <v>4</v>
      </c>
      <c r="K121" s="4" t="s">
        <v>30</v>
      </c>
      <c r="L121" s="4">
        <v>-1860</v>
      </c>
      <c r="M121" s="4">
        <v>-1860</v>
      </c>
      <c r="N121" s="4" t="s">
        <v>619</v>
      </c>
      <c r="O121" s="4" t="s">
        <v>32</v>
      </c>
      <c r="P121" s="4" t="s">
        <v>33</v>
      </c>
      <c r="Q121" s="4">
        <v>0</v>
      </c>
      <c r="R121" s="7">
        <v>45280</v>
      </c>
      <c r="S121" s="6">
        <v>45288</v>
      </c>
      <c r="T121" s="4" t="s">
        <v>34</v>
      </c>
      <c r="U121" s="4">
        <v>-1860</v>
      </c>
      <c r="V121" s="4">
        <v>0</v>
      </c>
      <c r="W121" s="4">
        <v>0</v>
      </c>
      <c r="X121" s="4" t="s">
        <v>620</v>
      </c>
      <c r="Y121" s="4" t="s">
        <v>621</v>
      </c>
    </row>
    <row r="122" s="4" customFormat="1" spans="1:25">
      <c r="A122" s="4" t="s">
        <v>634</v>
      </c>
      <c r="B122" s="4" t="s">
        <v>26</v>
      </c>
      <c r="C122" s="4" t="s">
        <v>27</v>
      </c>
      <c r="D122" s="4" t="s">
        <v>540</v>
      </c>
      <c r="E122" s="4" t="s">
        <v>541</v>
      </c>
      <c r="F122" s="6">
        <v>45285</v>
      </c>
      <c r="G122" s="6">
        <v>45287</v>
      </c>
      <c r="H122" s="4">
        <v>1</v>
      </c>
      <c r="I122" s="4">
        <v>2</v>
      </c>
      <c r="J122" s="4">
        <v>2</v>
      </c>
      <c r="K122" s="4" t="s">
        <v>30</v>
      </c>
      <c r="L122" s="4">
        <v>3086</v>
      </c>
      <c r="M122" s="4">
        <v>3086</v>
      </c>
      <c r="N122" s="4" t="s">
        <v>635</v>
      </c>
      <c r="O122" s="4" t="s">
        <v>32</v>
      </c>
      <c r="P122" s="4" t="s">
        <v>33</v>
      </c>
      <c r="Q122" s="4">
        <v>0</v>
      </c>
      <c r="R122" s="7">
        <v>45280.0000115741</v>
      </c>
      <c r="S122" s="6">
        <v>45288</v>
      </c>
      <c r="T122" s="4" t="s">
        <v>34</v>
      </c>
      <c r="U122" s="4">
        <v>3086</v>
      </c>
      <c r="V122" s="4">
        <v>0</v>
      </c>
      <c r="W122" s="4">
        <v>0</v>
      </c>
      <c r="X122" s="4" t="s">
        <v>636</v>
      </c>
      <c r="Y122" s="4" t="s">
        <v>637</v>
      </c>
    </row>
    <row r="123" s="4" customFormat="1" spans="1:25">
      <c r="A123" s="4" t="s">
        <v>638</v>
      </c>
      <c r="B123" s="4" t="s">
        <v>26</v>
      </c>
      <c r="C123" s="4" t="s">
        <v>27</v>
      </c>
      <c r="D123" s="4" t="s">
        <v>639</v>
      </c>
      <c r="E123" s="4" t="s">
        <v>640</v>
      </c>
      <c r="F123" s="6">
        <v>45285</v>
      </c>
      <c r="G123" s="6">
        <v>45287</v>
      </c>
      <c r="H123" s="4">
        <v>1</v>
      </c>
      <c r="I123" s="4">
        <v>2</v>
      </c>
      <c r="J123" s="4">
        <v>2</v>
      </c>
      <c r="K123" s="4" t="s">
        <v>30</v>
      </c>
      <c r="L123" s="4">
        <v>3572</v>
      </c>
      <c r="M123" s="4">
        <v>3572</v>
      </c>
      <c r="N123" s="4" t="s">
        <v>641</v>
      </c>
      <c r="O123" s="4" t="s">
        <v>32</v>
      </c>
      <c r="P123" s="4" t="s">
        <v>33</v>
      </c>
      <c r="Q123" s="4">
        <v>0</v>
      </c>
      <c r="R123" s="7">
        <v>45280.0000115741</v>
      </c>
      <c r="S123" s="6">
        <v>45288</v>
      </c>
      <c r="T123" s="4" t="s">
        <v>34</v>
      </c>
      <c r="U123" s="4">
        <v>3572</v>
      </c>
      <c r="V123" s="4">
        <v>0</v>
      </c>
      <c r="W123" s="4">
        <v>0</v>
      </c>
      <c r="X123" s="4" t="s">
        <v>642</v>
      </c>
      <c r="Y123" s="4" t="s">
        <v>643</v>
      </c>
    </row>
    <row r="124" s="4" customFormat="1" spans="1:25">
      <c r="A124" s="4" t="s">
        <v>644</v>
      </c>
      <c r="B124" s="4" t="s">
        <v>26</v>
      </c>
      <c r="C124" s="4" t="s">
        <v>27</v>
      </c>
      <c r="D124" s="4" t="s">
        <v>645</v>
      </c>
      <c r="E124" s="4" t="s">
        <v>646</v>
      </c>
      <c r="F124" s="6">
        <v>45284</v>
      </c>
      <c r="G124" s="6">
        <v>45287</v>
      </c>
      <c r="H124" s="4">
        <v>1</v>
      </c>
      <c r="I124" s="4">
        <v>3</v>
      </c>
      <c r="J124" s="4">
        <v>3</v>
      </c>
      <c r="K124" s="4" t="s">
        <v>30</v>
      </c>
      <c r="L124" s="4">
        <v>1030</v>
      </c>
      <c r="M124" s="4">
        <v>1030</v>
      </c>
      <c r="N124" s="4" t="s">
        <v>647</v>
      </c>
      <c r="O124" s="4" t="s">
        <v>32</v>
      </c>
      <c r="P124" s="4" t="s">
        <v>33</v>
      </c>
      <c r="Q124" s="4">
        <v>0</v>
      </c>
      <c r="R124" s="7">
        <v>45280</v>
      </c>
      <c r="S124" s="6">
        <v>45288</v>
      </c>
      <c r="T124" s="4" t="s">
        <v>34</v>
      </c>
      <c r="U124" s="4">
        <v>1030</v>
      </c>
      <c r="V124" s="4">
        <v>0</v>
      </c>
      <c r="W124" s="4">
        <v>0</v>
      </c>
      <c r="X124" s="4" t="s">
        <v>648</v>
      </c>
      <c r="Y124" s="4" t="s">
        <v>649</v>
      </c>
    </row>
    <row r="125" s="4" customFormat="1" spans="1:25">
      <c r="A125" s="4" t="s">
        <v>650</v>
      </c>
      <c r="B125" s="4" t="s">
        <v>26</v>
      </c>
      <c r="C125" s="4" t="s">
        <v>27</v>
      </c>
      <c r="D125" s="4" t="s">
        <v>651</v>
      </c>
      <c r="E125" s="4" t="s">
        <v>652</v>
      </c>
      <c r="F125" s="6">
        <v>45286</v>
      </c>
      <c r="G125" s="6">
        <v>45287</v>
      </c>
      <c r="H125" s="4">
        <v>1</v>
      </c>
      <c r="I125" s="4">
        <v>1</v>
      </c>
      <c r="J125" s="4">
        <v>1</v>
      </c>
      <c r="K125" s="4" t="s">
        <v>30</v>
      </c>
      <c r="L125" s="4">
        <v>1350</v>
      </c>
      <c r="M125" s="4">
        <v>1350</v>
      </c>
      <c r="N125" s="4" t="s">
        <v>653</v>
      </c>
      <c r="O125" s="4" t="s">
        <v>32</v>
      </c>
      <c r="P125" s="4" t="s">
        <v>33</v>
      </c>
      <c r="Q125" s="4">
        <v>0</v>
      </c>
      <c r="R125" s="7">
        <v>45280.0000115741</v>
      </c>
      <c r="S125" s="6">
        <v>45288</v>
      </c>
      <c r="T125" s="4" t="s">
        <v>34</v>
      </c>
      <c r="U125" s="4">
        <v>1350</v>
      </c>
      <c r="V125" s="4">
        <v>0</v>
      </c>
      <c r="W125" s="4">
        <v>0</v>
      </c>
      <c r="X125" s="4" t="s">
        <v>654</v>
      </c>
      <c r="Y125" s="4" t="s">
        <v>655</v>
      </c>
    </row>
    <row r="126" s="4" customFormat="1" spans="1:25">
      <c r="A126" s="4" t="s">
        <v>656</v>
      </c>
      <c r="B126" s="4" t="s">
        <v>26</v>
      </c>
      <c r="C126" s="4" t="s">
        <v>27</v>
      </c>
      <c r="D126" s="4" t="s">
        <v>657</v>
      </c>
      <c r="E126" s="4" t="s">
        <v>658</v>
      </c>
      <c r="F126" s="6">
        <v>45284</v>
      </c>
      <c r="G126" s="6">
        <v>45287</v>
      </c>
      <c r="H126" s="4">
        <v>1</v>
      </c>
      <c r="I126" s="4">
        <v>3</v>
      </c>
      <c r="J126" s="4">
        <v>3</v>
      </c>
      <c r="K126" s="4" t="s">
        <v>30</v>
      </c>
      <c r="L126" s="4">
        <v>906</v>
      </c>
      <c r="M126" s="4">
        <v>906</v>
      </c>
      <c r="N126" s="4" t="s">
        <v>659</v>
      </c>
      <c r="O126" s="4" t="s">
        <v>32</v>
      </c>
      <c r="P126" s="4" t="s">
        <v>33</v>
      </c>
      <c r="Q126" s="4">
        <v>0</v>
      </c>
      <c r="R126" s="7">
        <v>45280</v>
      </c>
      <c r="S126" s="6">
        <v>45288</v>
      </c>
      <c r="T126" s="4" t="s">
        <v>34</v>
      </c>
      <c r="U126" s="4">
        <v>906</v>
      </c>
      <c r="V126" s="4">
        <v>0</v>
      </c>
      <c r="W126" s="4">
        <v>0</v>
      </c>
      <c r="X126" s="4" t="s">
        <v>660</v>
      </c>
      <c r="Y126" s="4" t="s">
        <v>661</v>
      </c>
    </row>
    <row r="127" s="4" customFormat="1" spans="1:25">
      <c r="A127" s="4" t="s">
        <v>662</v>
      </c>
      <c r="B127" s="4" t="s">
        <v>26</v>
      </c>
      <c r="C127" s="4" t="s">
        <v>27</v>
      </c>
      <c r="D127" s="4" t="s">
        <v>657</v>
      </c>
      <c r="E127" s="4" t="s">
        <v>663</v>
      </c>
      <c r="F127" s="6">
        <v>45284</v>
      </c>
      <c r="G127" s="6">
        <v>45287</v>
      </c>
      <c r="H127" s="4">
        <v>1</v>
      </c>
      <c r="I127" s="4">
        <v>3</v>
      </c>
      <c r="J127" s="4">
        <v>3</v>
      </c>
      <c r="K127" s="4" t="s">
        <v>30</v>
      </c>
      <c r="L127" s="4">
        <v>906</v>
      </c>
      <c r="M127" s="4">
        <v>906</v>
      </c>
      <c r="N127" s="4" t="s">
        <v>664</v>
      </c>
      <c r="O127" s="4" t="s">
        <v>32</v>
      </c>
      <c r="P127" s="4" t="s">
        <v>33</v>
      </c>
      <c r="Q127" s="4">
        <v>0</v>
      </c>
      <c r="R127" s="7">
        <v>45280.0000115741</v>
      </c>
      <c r="S127" s="6">
        <v>45288</v>
      </c>
      <c r="T127" s="4" t="s">
        <v>34</v>
      </c>
      <c r="U127" s="4">
        <v>906</v>
      </c>
      <c r="V127" s="4">
        <v>0</v>
      </c>
      <c r="W127" s="4">
        <v>0</v>
      </c>
      <c r="X127" s="4" t="s">
        <v>665</v>
      </c>
      <c r="Y127" s="4" t="s">
        <v>666</v>
      </c>
    </row>
    <row r="128" s="4" customFormat="1" spans="1:25">
      <c r="A128" s="4" t="s">
        <v>667</v>
      </c>
      <c r="B128" s="4" t="s">
        <v>26</v>
      </c>
      <c r="C128" s="4" t="s">
        <v>27</v>
      </c>
      <c r="D128" s="4" t="s">
        <v>540</v>
      </c>
      <c r="E128" s="4" t="s">
        <v>668</v>
      </c>
      <c r="F128" s="6">
        <v>45285</v>
      </c>
      <c r="G128" s="6">
        <v>45287</v>
      </c>
      <c r="H128" s="4">
        <v>1</v>
      </c>
      <c r="I128" s="4">
        <v>2</v>
      </c>
      <c r="J128" s="4">
        <v>2</v>
      </c>
      <c r="K128" s="4" t="s">
        <v>30</v>
      </c>
      <c r="L128" s="4">
        <v>3422</v>
      </c>
      <c r="M128" s="4">
        <v>3422</v>
      </c>
      <c r="N128" s="4" t="s">
        <v>669</v>
      </c>
      <c r="O128" s="4" t="s">
        <v>32</v>
      </c>
      <c r="P128" s="4" t="s">
        <v>33</v>
      </c>
      <c r="Q128" s="4">
        <v>0</v>
      </c>
      <c r="R128" s="7">
        <v>45280</v>
      </c>
      <c r="S128" s="6">
        <v>45288</v>
      </c>
      <c r="T128" s="4" t="s">
        <v>34</v>
      </c>
      <c r="U128" s="4">
        <v>3422</v>
      </c>
      <c r="V128" s="4">
        <v>0</v>
      </c>
      <c r="W128" s="4">
        <v>0</v>
      </c>
      <c r="X128" s="4" t="s">
        <v>670</v>
      </c>
      <c r="Y128" s="4" t="s">
        <v>671</v>
      </c>
    </row>
    <row r="129" s="4" customFormat="1" spans="1:25">
      <c r="A129" s="4" t="s">
        <v>672</v>
      </c>
      <c r="B129" s="4" t="s">
        <v>26</v>
      </c>
      <c r="C129" s="4" t="s">
        <v>27</v>
      </c>
      <c r="D129" s="4" t="s">
        <v>639</v>
      </c>
      <c r="E129" s="4" t="s">
        <v>640</v>
      </c>
      <c r="F129" s="6">
        <v>45283</v>
      </c>
      <c r="G129" s="6">
        <v>45287</v>
      </c>
      <c r="H129" s="4">
        <v>1</v>
      </c>
      <c r="I129" s="4">
        <v>4</v>
      </c>
      <c r="J129" s="4">
        <v>4</v>
      </c>
      <c r="K129" s="4" t="s">
        <v>30</v>
      </c>
      <c r="L129" s="4">
        <v>7140</v>
      </c>
      <c r="M129" s="4">
        <v>7140</v>
      </c>
      <c r="N129" s="4" t="s">
        <v>673</v>
      </c>
      <c r="O129" s="4" t="s">
        <v>32</v>
      </c>
      <c r="P129" s="4" t="s">
        <v>33</v>
      </c>
      <c r="Q129" s="4">
        <v>0</v>
      </c>
      <c r="R129" s="7">
        <v>45280</v>
      </c>
      <c r="S129" s="6">
        <v>45288</v>
      </c>
      <c r="T129" s="4" t="s">
        <v>34</v>
      </c>
      <c r="U129" s="4">
        <v>7140</v>
      </c>
      <c r="V129" s="4">
        <v>0</v>
      </c>
      <c r="W129" s="4">
        <v>0</v>
      </c>
      <c r="X129" s="4" t="s">
        <v>674</v>
      </c>
      <c r="Y129" s="4" t="s">
        <v>675</v>
      </c>
    </row>
    <row r="130" s="4" customFormat="1" spans="1:25">
      <c r="A130" s="4" t="s">
        <v>676</v>
      </c>
      <c r="B130" s="4" t="s">
        <v>26</v>
      </c>
      <c r="C130" s="4" t="s">
        <v>27</v>
      </c>
      <c r="D130" s="4" t="s">
        <v>677</v>
      </c>
      <c r="E130" s="4" t="s">
        <v>678</v>
      </c>
      <c r="F130" s="6">
        <v>45286</v>
      </c>
      <c r="G130" s="6">
        <v>45287</v>
      </c>
      <c r="H130" s="4">
        <v>1</v>
      </c>
      <c r="I130" s="4">
        <v>1</v>
      </c>
      <c r="J130" s="4">
        <v>1</v>
      </c>
      <c r="K130" s="4" t="s">
        <v>30</v>
      </c>
      <c r="L130" s="4">
        <v>513</v>
      </c>
      <c r="M130" s="4">
        <v>513</v>
      </c>
      <c r="N130" s="4" t="s">
        <v>679</v>
      </c>
      <c r="O130" s="4" t="s">
        <v>32</v>
      </c>
      <c r="P130" s="4" t="s">
        <v>33</v>
      </c>
      <c r="Q130" s="4">
        <v>0</v>
      </c>
      <c r="R130" s="7">
        <v>45280</v>
      </c>
      <c r="S130" s="6">
        <v>45288</v>
      </c>
      <c r="T130" s="4" t="s">
        <v>34</v>
      </c>
      <c r="U130" s="4">
        <v>513</v>
      </c>
      <c r="V130" s="4">
        <v>0</v>
      </c>
      <c r="W130" s="4">
        <v>0</v>
      </c>
      <c r="X130" s="4" t="s">
        <v>680</v>
      </c>
      <c r="Y130" s="4" t="s">
        <v>681</v>
      </c>
    </row>
    <row r="131" s="4" customFormat="1" spans="1:25">
      <c r="A131" s="4" t="s">
        <v>682</v>
      </c>
      <c r="B131" s="4" t="s">
        <v>26</v>
      </c>
      <c r="C131" s="4" t="s">
        <v>27</v>
      </c>
      <c r="D131" s="4" t="s">
        <v>683</v>
      </c>
      <c r="E131" s="4" t="s">
        <v>684</v>
      </c>
      <c r="F131" s="6">
        <v>45285</v>
      </c>
      <c r="G131" s="6">
        <v>45287</v>
      </c>
      <c r="H131" s="4">
        <v>1</v>
      </c>
      <c r="I131" s="4">
        <v>2</v>
      </c>
      <c r="J131" s="4">
        <v>2</v>
      </c>
      <c r="K131" s="4" t="s">
        <v>30</v>
      </c>
      <c r="L131" s="4">
        <v>2662</v>
      </c>
      <c r="M131" s="4">
        <v>2662</v>
      </c>
      <c r="N131" s="4" t="s">
        <v>685</v>
      </c>
      <c r="O131" s="4" t="s">
        <v>32</v>
      </c>
      <c r="P131" s="4" t="s">
        <v>33</v>
      </c>
      <c r="Q131" s="4">
        <v>0</v>
      </c>
      <c r="R131" s="7">
        <v>45280</v>
      </c>
      <c r="S131" s="6">
        <v>45288</v>
      </c>
      <c r="T131" s="4" t="s">
        <v>34</v>
      </c>
      <c r="U131" s="4">
        <v>2662</v>
      </c>
      <c r="V131" s="4">
        <v>0</v>
      </c>
      <c r="W131" s="4">
        <v>0</v>
      </c>
      <c r="X131" s="4" t="s">
        <v>686</v>
      </c>
      <c r="Y131" s="4" t="s">
        <v>687</v>
      </c>
    </row>
    <row r="132" s="4" customFormat="1" spans="1:25">
      <c r="A132" s="4" t="s">
        <v>688</v>
      </c>
      <c r="B132" s="4" t="s">
        <v>26</v>
      </c>
      <c r="C132" s="4" t="s">
        <v>27</v>
      </c>
      <c r="D132" s="4" t="s">
        <v>689</v>
      </c>
      <c r="E132" s="4" t="s">
        <v>690</v>
      </c>
      <c r="F132" s="6">
        <v>45285</v>
      </c>
      <c r="G132" s="6">
        <v>45287</v>
      </c>
      <c r="H132" s="4">
        <v>1</v>
      </c>
      <c r="I132" s="4">
        <v>2</v>
      </c>
      <c r="J132" s="4">
        <v>2</v>
      </c>
      <c r="K132" s="4" t="s">
        <v>30</v>
      </c>
      <c r="L132" s="4">
        <v>692</v>
      </c>
      <c r="M132" s="4">
        <v>692</v>
      </c>
      <c r="N132" s="4" t="s">
        <v>691</v>
      </c>
      <c r="O132" s="4" t="s">
        <v>32</v>
      </c>
      <c r="P132" s="4" t="s">
        <v>33</v>
      </c>
      <c r="Q132" s="4">
        <v>0</v>
      </c>
      <c r="R132" s="7">
        <v>45281.0000115741</v>
      </c>
      <c r="S132" s="6">
        <v>45288</v>
      </c>
      <c r="T132" s="4" t="s">
        <v>34</v>
      </c>
      <c r="U132" s="4">
        <v>692</v>
      </c>
      <c r="V132" s="4">
        <v>0</v>
      </c>
      <c r="W132" s="4">
        <v>0</v>
      </c>
      <c r="X132" s="4" t="s">
        <v>692</v>
      </c>
      <c r="Y132" s="4" t="s">
        <v>693</v>
      </c>
    </row>
    <row r="133" s="4" customFormat="1" spans="1:25">
      <c r="A133" s="4" t="s">
        <v>694</v>
      </c>
      <c r="B133" s="4" t="s">
        <v>26</v>
      </c>
      <c r="C133" s="4" t="s">
        <v>27</v>
      </c>
      <c r="D133" s="4" t="s">
        <v>540</v>
      </c>
      <c r="E133" s="4" t="s">
        <v>695</v>
      </c>
      <c r="F133" s="6">
        <v>45286</v>
      </c>
      <c r="G133" s="6">
        <v>45287</v>
      </c>
      <c r="H133" s="4">
        <v>1</v>
      </c>
      <c r="I133" s="4">
        <v>1</v>
      </c>
      <c r="J133" s="4">
        <v>1</v>
      </c>
      <c r="K133" s="4" t="s">
        <v>30</v>
      </c>
      <c r="L133" s="4">
        <v>1815</v>
      </c>
      <c r="M133" s="4">
        <v>1815</v>
      </c>
      <c r="N133" s="4" t="s">
        <v>696</v>
      </c>
      <c r="O133" s="4" t="s">
        <v>32</v>
      </c>
      <c r="P133" s="4" t="s">
        <v>33</v>
      </c>
      <c r="Q133" s="4">
        <v>0</v>
      </c>
      <c r="R133" s="7">
        <v>45281.0000115741</v>
      </c>
      <c r="S133" s="6">
        <v>45288</v>
      </c>
      <c r="T133" s="4" t="s">
        <v>34</v>
      </c>
      <c r="U133" s="4">
        <v>1815</v>
      </c>
      <c r="V133" s="4">
        <v>0</v>
      </c>
      <c r="W133" s="4">
        <v>0</v>
      </c>
      <c r="X133" s="4" t="s">
        <v>697</v>
      </c>
      <c r="Y133" s="4" t="s">
        <v>698</v>
      </c>
    </row>
    <row r="134" s="4" customFormat="1" spans="1:25">
      <c r="A134" s="4" t="s">
        <v>699</v>
      </c>
      <c r="B134" s="4" t="s">
        <v>26</v>
      </c>
      <c r="C134" s="4" t="s">
        <v>27</v>
      </c>
      <c r="D134" s="4" t="s">
        <v>700</v>
      </c>
      <c r="E134" s="4" t="s">
        <v>701</v>
      </c>
      <c r="F134" s="6">
        <v>45285</v>
      </c>
      <c r="G134" s="6">
        <v>45287</v>
      </c>
      <c r="H134" s="4">
        <v>1</v>
      </c>
      <c r="I134" s="4">
        <v>2</v>
      </c>
      <c r="J134" s="4">
        <v>2</v>
      </c>
      <c r="K134" s="4" t="s">
        <v>30</v>
      </c>
      <c r="L134" s="4">
        <v>2114</v>
      </c>
      <c r="M134" s="4">
        <v>2114</v>
      </c>
      <c r="N134" s="4" t="s">
        <v>702</v>
      </c>
      <c r="O134" s="4" t="s">
        <v>32</v>
      </c>
      <c r="P134" s="4" t="s">
        <v>33</v>
      </c>
      <c r="Q134" s="4">
        <v>0</v>
      </c>
      <c r="R134" s="7">
        <v>45281.0000115741</v>
      </c>
      <c r="S134" s="6">
        <v>45288</v>
      </c>
      <c r="T134" s="4" t="s">
        <v>34</v>
      </c>
      <c r="U134" s="4">
        <v>2114</v>
      </c>
      <c r="V134" s="4">
        <v>0</v>
      </c>
      <c r="W134" s="4">
        <v>0</v>
      </c>
      <c r="X134" s="4" t="s">
        <v>703</v>
      </c>
      <c r="Y134" s="4" t="s">
        <v>703</v>
      </c>
    </row>
    <row r="135" s="4" customFormat="1" spans="1:25">
      <c r="A135" s="4" t="s">
        <v>704</v>
      </c>
      <c r="B135" s="4" t="s">
        <v>26</v>
      </c>
      <c r="C135" s="4" t="s">
        <v>27</v>
      </c>
      <c r="D135" s="4" t="s">
        <v>611</v>
      </c>
      <c r="E135" s="4" t="s">
        <v>612</v>
      </c>
      <c r="F135" s="6">
        <v>45285</v>
      </c>
      <c r="G135" s="6">
        <v>45287</v>
      </c>
      <c r="H135" s="4">
        <v>1</v>
      </c>
      <c r="I135" s="4">
        <v>2</v>
      </c>
      <c r="J135" s="4">
        <v>2</v>
      </c>
      <c r="K135" s="4" t="s">
        <v>30</v>
      </c>
      <c r="L135" s="4">
        <v>2245</v>
      </c>
      <c r="M135" s="4">
        <v>2245</v>
      </c>
      <c r="N135" s="4" t="s">
        <v>705</v>
      </c>
      <c r="O135" s="4" t="s">
        <v>32</v>
      </c>
      <c r="P135" s="4" t="s">
        <v>33</v>
      </c>
      <c r="Q135" s="4">
        <v>0</v>
      </c>
      <c r="R135" s="7">
        <v>45281</v>
      </c>
      <c r="S135" s="6">
        <v>45288</v>
      </c>
      <c r="T135" s="4" t="s">
        <v>34</v>
      </c>
      <c r="U135" s="4">
        <v>2245</v>
      </c>
      <c r="V135" s="4">
        <v>0</v>
      </c>
      <c r="W135" s="4">
        <v>0</v>
      </c>
      <c r="X135" s="4" t="s">
        <v>706</v>
      </c>
      <c r="Y135" s="4" t="s">
        <v>707</v>
      </c>
    </row>
    <row r="136" s="4" customFormat="1" spans="1:25">
      <c r="A136" s="4" t="s">
        <v>708</v>
      </c>
      <c r="B136" s="4" t="s">
        <v>26</v>
      </c>
      <c r="C136" s="4" t="s">
        <v>27</v>
      </c>
      <c r="D136" s="4" t="s">
        <v>709</v>
      </c>
      <c r="E136" s="4" t="s">
        <v>710</v>
      </c>
      <c r="F136" s="6">
        <v>45285</v>
      </c>
      <c r="G136" s="6">
        <v>45287</v>
      </c>
      <c r="H136" s="4">
        <v>1</v>
      </c>
      <c r="I136" s="4">
        <v>2</v>
      </c>
      <c r="J136" s="4">
        <v>2</v>
      </c>
      <c r="K136" s="4" t="s">
        <v>30</v>
      </c>
      <c r="L136" s="4">
        <v>1086</v>
      </c>
      <c r="M136" s="4">
        <v>1086</v>
      </c>
      <c r="N136" s="4" t="s">
        <v>711</v>
      </c>
      <c r="O136" s="4" t="s">
        <v>32</v>
      </c>
      <c r="P136" s="4" t="s">
        <v>33</v>
      </c>
      <c r="Q136" s="4">
        <v>0</v>
      </c>
      <c r="R136" s="7">
        <v>45281</v>
      </c>
      <c r="S136" s="6">
        <v>45288</v>
      </c>
      <c r="T136" s="4" t="s">
        <v>34</v>
      </c>
      <c r="U136" s="4">
        <v>1086</v>
      </c>
      <c r="V136" s="4">
        <v>0</v>
      </c>
      <c r="W136" s="4">
        <v>0</v>
      </c>
      <c r="X136" s="4" t="s">
        <v>712</v>
      </c>
      <c r="Y136" s="4" t="s">
        <v>713</v>
      </c>
    </row>
    <row r="137" s="4" customFormat="1" spans="1:25">
      <c r="A137" s="4" t="s">
        <v>714</v>
      </c>
      <c r="B137" s="4" t="s">
        <v>26</v>
      </c>
      <c r="C137" s="4" t="s">
        <v>27</v>
      </c>
      <c r="D137" s="4" t="s">
        <v>715</v>
      </c>
      <c r="E137" s="4" t="s">
        <v>716</v>
      </c>
      <c r="F137" s="6">
        <v>45285</v>
      </c>
      <c r="G137" s="6">
        <v>45287</v>
      </c>
      <c r="H137" s="4">
        <v>1</v>
      </c>
      <c r="I137" s="4">
        <v>2</v>
      </c>
      <c r="J137" s="4">
        <v>2</v>
      </c>
      <c r="K137" s="4" t="s">
        <v>30</v>
      </c>
      <c r="L137" s="4">
        <v>980</v>
      </c>
      <c r="M137" s="4">
        <v>980</v>
      </c>
      <c r="N137" s="4" t="s">
        <v>717</v>
      </c>
      <c r="O137" s="4" t="s">
        <v>32</v>
      </c>
      <c r="P137" s="4" t="s">
        <v>33</v>
      </c>
      <c r="Q137" s="4">
        <v>0</v>
      </c>
      <c r="R137" s="7">
        <v>45282.0000115741</v>
      </c>
      <c r="S137" s="6">
        <v>45288</v>
      </c>
      <c r="T137" s="4" t="s">
        <v>34</v>
      </c>
      <c r="U137" s="4">
        <v>980</v>
      </c>
      <c r="V137" s="4">
        <v>0</v>
      </c>
      <c r="W137" s="4">
        <v>0</v>
      </c>
      <c r="X137" s="4" t="s">
        <v>718</v>
      </c>
      <c r="Y137" s="4" t="s">
        <v>719</v>
      </c>
    </row>
    <row r="138" s="4" customFormat="1" spans="1:25">
      <c r="A138" s="4" t="s">
        <v>720</v>
      </c>
      <c r="B138" s="4" t="s">
        <v>26</v>
      </c>
      <c r="C138" s="4" t="s">
        <v>27</v>
      </c>
      <c r="D138" s="4" t="s">
        <v>605</v>
      </c>
      <c r="E138" s="4" t="s">
        <v>721</v>
      </c>
      <c r="F138" s="6">
        <v>45284</v>
      </c>
      <c r="G138" s="6">
        <v>45287</v>
      </c>
      <c r="H138" s="4">
        <v>1</v>
      </c>
      <c r="I138" s="4">
        <v>3</v>
      </c>
      <c r="J138" s="4">
        <v>3</v>
      </c>
      <c r="K138" s="4" t="s">
        <v>30</v>
      </c>
      <c r="L138" s="4">
        <v>5259</v>
      </c>
      <c r="M138" s="4">
        <v>5259</v>
      </c>
      <c r="N138" s="4" t="s">
        <v>722</v>
      </c>
      <c r="O138" s="4" t="s">
        <v>32</v>
      </c>
      <c r="P138" s="4" t="s">
        <v>33</v>
      </c>
      <c r="Q138" s="4">
        <v>0</v>
      </c>
      <c r="R138" s="7">
        <v>45282.0000115741</v>
      </c>
      <c r="S138" s="6">
        <v>45288</v>
      </c>
      <c r="T138" s="4" t="s">
        <v>34</v>
      </c>
      <c r="U138" s="4">
        <v>5259</v>
      </c>
      <c r="V138" s="4">
        <v>0</v>
      </c>
      <c r="W138" s="4">
        <v>0</v>
      </c>
      <c r="X138" s="4" t="s">
        <v>723</v>
      </c>
      <c r="Y138" s="4" t="s">
        <v>724</v>
      </c>
    </row>
    <row r="139" s="4" customFormat="1" spans="1:25">
      <c r="A139" s="4" t="s">
        <v>725</v>
      </c>
      <c r="B139" s="4" t="s">
        <v>26</v>
      </c>
      <c r="C139" s="4" t="s">
        <v>27</v>
      </c>
      <c r="D139" s="4" t="s">
        <v>726</v>
      </c>
      <c r="E139" s="4" t="s">
        <v>727</v>
      </c>
      <c r="F139" s="6">
        <v>45286</v>
      </c>
      <c r="G139" s="6">
        <v>45287</v>
      </c>
      <c r="H139" s="4">
        <v>1</v>
      </c>
      <c r="I139" s="4">
        <v>1</v>
      </c>
      <c r="J139" s="4">
        <v>1</v>
      </c>
      <c r="K139" s="4" t="s">
        <v>30</v>
      </c>
      <c r="L139" s="4">
        <v>1333</v>
      </c>
      <c r="M139" s="4">
        <v>1333</v>
      </c>
      <c r="N139" s="4" t="s">
        <v>728</v>
      </c>
      <c r="O139" s="4" t="s">
        <v>32</v>
      </c>
      <c r="P139" s="4" t="s">
        <v>33</v>
      </c>
      <c r="Q139" s="4">
        <v>0</v>
      </c>
      <c r="R139" s="7">
        <v>45282.0000115741</v>
      </c>
      <c r="S139" s="6">
        <v>45288</v>
      </c>
      <c r="T139" s="4" t="s">
        <v>34</v>
      </c>
      <c r="U139" s="4">
        <v>1333</v>
      </c>
      <c r="V139" s="4">
        <v>0</v>
      </c>
      <c r="W139" s="4">
        <v>0</v>
      </c>
      <c r="X139" s="4" t="s">
        <v>729</v>
      </c>
      <c r="Y139" s="4" t="s">
        <v>730</v>
      </c>
    </row>
    <row r="140" s="4" customFormat="1" spans="1:25">
      <c r="A140" s="4" t="s">
        <v>731</v>
      </c>
      <c r="B140" s="4" t="s">
        <v>26</v>
      </c>
      <c r="C140" s="4" t="s">
        <v>27</v>
      </c>
      <c r="D140" s="4" t="s">
        <v>732</v>
      </c>
      <c r="E140" s="4" t="s">
        <v>733</v>
      </c>
      <c r="F140" s="6">
        <v>45285</v>
      </c>
      <c r="G140" s="6">
        <v>45287</v>
      </c>
      <c r="H140" s="4">
        <v>1</v>
      </c>
      <c r="I140" s="4">
        <v>2</v>
      </c>
      <c r="J140" s="4">
        <v>2</v>
      </c>
      <c r="K140" s="4" t="s">
        <v>30</v>
      </c>
      <c r="L140" s="4">
        <v>6850</v>
      </c>
      <c r="M140" s="4">
        <v>6850</v>
      </c>
      <c r="N140" s="4" t="s">
        <v>734</v>
      </c>
      <c r="O140" s="4" t="s">
        <v>32</v>
      </c>
      <c r="P140" s="4" t="s">
        <v>33</v>
      </c>
      <c r="Q140" s="4">
        <v>0</v>
      </c>
      <c r="R140" s="7">
        <v>45282.0000115741</v>
      </c>
      <c r="S140" s="6">
        <v>45288</v>
      </c>
      <c r="T140" s="4" t="s">
        <v>34</v>
      </c>
      <c r="U140" s="4">
        <v>6850</v>
      </c>
      <c r="V140" s="4">
        <v>0</v>
      </c>
      <c r="W140" s="4">
        <v>0</v>
      </c>
      <c r="X140" s="4" t="s">
        <v>735</v>
      </c>
      <c r="Y140" s="4" t="s">
        <v>736</v>
      </c>
    </row>
    <row r="141" s="4" customFormat="1" spans="1:25">
      <c r="A141" s="4" t="s">
        <v>737</v>
      </c>
      <c r="B141" s="4" t="s">
        <v>26</v>
      </c>
      <c r="C141" s="4" t="s">
        <v>27</v>
      </c>
      <c r="D141" s="4" t="s">
        <v>540</v>
      </c>
      <c r="E141" s="4" t="s">
        <v>738</v>
      </c>
      <c r="F141" s="6">
        <v>45286</v>
      </c>
      <c r="G141" s="6">
        <v>45287</v>
      </c>
      <c r="H141" s="4">
        <v>1</v>
      </c>
      <c r="I141" s="4">
        <v>1</v>
      </c>
      <c r="J141" s="4">
        <v>1</v>
      </c>
      <c r="K141" s="4" t="s">
        <v>30</v>
      </c>
      <c r="L141" s="4">
        <v>1489</v>
      </c>
      <c r="M141" s="4">
        <v>1489</v>
      </c>
      <c r="N141" s="4" t="s">
        <v>739</v>
      </c>
      <c r="O141" s="4" t="s">
        <v>32</v>
      </c>
      <c r="P141" s="4" t="s">
        <v>33</v>
      </c>
      <c r="Q141" s="4">
        <v>0</v>
      </c>
      <c r="R141" s="7">
        <v>45282</v>
      </c>
      <c r="S141" s="6">
        <v>45288</v>
      </c>
      <c r="T141" s="4" t="s">
        <v>34</v>
      </c>
      <c r="U141" s="4">
        <v>1489</v>
      </c>
      <c r="V141" s="4">
        <v>0</v>
      </c>
      <c r="W141" s="4">
        <v>0</v>
      </c>
      <c r="X141" s="4" t="s">
        <v>740</v>
      </c>
      <c r="Y141" s="4" t="s">
        <v>741</v>
      </c>
    </row>
    <row r="142" s="4" customFormat="1" spans="1:25">
      <c r="A142" s="4" t="s">
        <v>742</v>
      </c>
      <c r="B142" s="4" t="s">
        <v>26</v>
      </c>
      <c r="C142" s="4" t="s">
        <v>27</v>
      </c>
      <c r="D142" s="4" t="s">
        <v>743</v>
      </c>
      <c r="E142" s="4" t="s">
        <v>744</v>
      </c>
      <c r="F142" s="6">
        <v>45285</v>
      </c>
      <c r="G142" s="6">
        <v>45287</v>
      </c>
      <c r="H142" s="4">
        <v>2</v>
      </c>
      <c r="I142" s="4">
        <v>2</v>
      </c>
      <c r="J142" s="4">
        <v>4</v>
      </c>
      <c r="K142" s="4" t="s">
        <v>30</v>
      </c>
      <c r="L142" s="4">
        <v>4116</v>
      </c>
      <c r="M142" s="4">
        <v>4116</v>
      </c>
      <c r="N142" s="4" t="s">
        <v>745</v>
      </c>
      <c r="O142" s="4" t="s">
        <v>32</v>
      </c>
      <c r="P142" s="4" t="s">
        <v>33</v>
      </c>
      <c r="Q142" s="4">
        <v>0</v>
      </c>
      <c r="R142" s="7">
        <v>45282.0000115741</v>
      </c>
      <c r="S142" s="6">
        <v>45288</v>
      </c>
      <c r="T142" s="4" t="s">
        <v>34</v>
      </c>
      <c r="U142" s="4">
        <v>4116</v>
      </c>
      <c r="V142" s="4">
        <v>0</v>
      </c>
      <c r="W142" s="4">
        <v>0</v>
      </c>
      <c r="X142" s="4" t="s">
        <v>746</v>
      </c>
      <c r="Y142" s="4" t="s">
        <v>747</v>
      </c>
    </row>
    <row r="143" s="4" customFormat="1" spans="1:25">
      <c r="A143" s="4" t="s">
        <v>748</v>
      </c>
      <c r="B143" s="4" t="s">
        <v>26</v>
      </c>
      <c r="C143" s="4" t="s">
        <v>27</v>
      </c>
      <c r="D143" s="4" t="s">
        <v>523</v>
      </c>
      <c r="E143" s="4" t="s">
        <v>535</v>
      </c>
      <c r="F143" s="6">
        <v>45286</v>
      </c>
      <c r="G143" s="6">
        <v>45287</v>
      </c>
      <c r="H143" s="4">
        <v>1</v>
      </c>
      <c r="I143" s="4">
        <v>1</v>
      </c>
      <c r="J143" s="4">
        <v>1</v>
      </c>
      <c r="K143" s="4" t="s">
        <v>30</v>
      </c>
      <c r="L143" s="4">
        <v>485</v>
      </c>
      <c r="M143" s="4">
        <v>485</v>
      </c>
      <c r="N143" s="4" t="s">
        <v>749</v>
      </c>
      <c r="O143" s="4" t="s">
        <v>32</v>
      </c>
      <c r="P143" s="4" t="s">
        <v>33</v>
      </c>
      <c r="Q143" s="4">
        <v>0</v>
      </c>
      <c r="R143" s="7">
        <v>45283.0000115741</v>
      </c>
      <c r="S143" s="6">
        <v>45288</v>
      </c>
      <c r="T143" s="4" t="s">
        <v>34</v>
      </c>
      <c r="U143" s="4">
        <v>485</v>
      </c>
      <c r="V143" s="4">
        <v>0</v>
      </c>
      <c r="W143" s="4">
        <v>0</v>
      </c>
      <c r="X143" s="4" t="s">
        <v>750</v>
      </c>
      <c r="Y143" s="4" t="s">
        <v>751</v>
      </c>
    </row>
    <row r="144" s="4" customFormat="1" spans="1:25">
      <c r="A144" s="4" t="s">
        <v>752</v>
      </c>
      <c r="B144" s="4" t="s">
        <v>26</v>
      </c>
      <c r="C144" s="4" t="s">
        <v>27</v>
      </c>
      <c r="D144" s="4" t="s">
        <v>753</v>
      </c>
      <c r="E144" s="4" t="s">
        <v>754</v>
      </c>
      <c r="F144" s="6">
        <v>45286</v>
      </c>
      <c r="G144" s="6">
        <v>45287</v>
      </c>
      <c r="H144" s="4">
        <v>1</v>
      </c>
      <c r="I144" s="4">
        <v>1</v>
      </c>
      <c r="J144" s="4">
        <v>1</v>
      </c>
      <c r="K144" s="4" t="s">
        <v>30</v>
      </c>
      <c r="L144" s="4">
        <v>297</v>
      </c>
      <c r="M144" s="4">
        <v>297</v>
      </c>
      <c r="N144" s="4" t="s">
        <v>755</v>
      </c>
      <c r="O144" s="4" t="s">
        <v>32</v>
      </c>
      <c r="P144" s="4" t="s">
        <v>33</v>
      </c>
      <c r="Q144" s="4">
        <v>0</v>
      </c>
      <c r="R144" s="7">
        <v>45283</v>
      </c>
      <c r="S144" s="6">
        <v>45288</v>
      </c>
      <c r="T144" s="4" t="s">
        <v>34</v>
      </c>
      <c r="U144" s="4">
        <v>297</v>
      </c>
      <c r="V144" s="4">
        <v>0</v>
      </c>
      <c r="W144" s="4">
        <v>0</v>
      </c>
      <c r="X144" s="4" t="s">
        <v>756</v>
      </c>
      <c r="Y144" s="4" t="s">
        <v>39</v>
      </c>
    </row>
    <row r="145" s="4" customFormat="1" spans="1:25">
      <c r="A145" s="4" t="s">
        <v>752</v>
      </c>
      <c r="B145" s="4" t="s">
        <v>26</v>
      </c>
      <c r="C145" s="4" t="s">
        <v>40</v>
      </c>
      <c r="D145" s="4" t="s">
        <v>753</v>
      </c>
      <c r="E145" s="4" t="s">
        <v>754</v>
      </c>
      <c r="F145" s="6">
        <v>45286</v>
      </c>
      <c r="G145" s="6">
        <v>45287</v>
      </c>
      <c r="H145" s="4">
        <v>1</v>
      </c>
      <c r="I145" s="4">
        <v>1</v>
      </c>
      <c r="J145" s="4">
        <v>1</v>
      </c>
      <c r="K145" s="4" t="s">
        <v>30</v>
      </c>
      <c r="L145" s="4">
        <v>-297</v>
      </c>
      <c r="M145" s="4">
        <v>-297</v>
      </c>
      <c r="N145" s="4" t="s">
        <v>755</v>
      </c>
      <c r="O145" s="4" t="s">
        <v>32</v>
      </c>
      <c r="P145" s="4" t="s">
        <v>33</v>
      </c>
      <c r="Q145" s="4">
        <v>0</v>
      </c>
      <c r="R145" s="7">
        <v>45283</v>
      </c>
      <c r="S145" s="6">
        <v>45288</v>
      </c>
      <c r="T145" s="4" t="s">
        <v>34</v>
      </c>
      <c r="U145" s="4">
        <v>-297</v>
      </c>
      <c r="V145" s="4">
        <v>0</v>
      </c>
      <c r="W145" s="4">
        <v>0</v>
      </c>
      <c r="X145" s="4" t="s">
        <v>756</v>
      </c>
      <c r="Y145" s="4" t="s">
        <v>39</v>
      </c>
    </row>
    <row r="146" s="4" customFormat="1" spans="1:25">
      <c r="A146" s="4" t="s">
        <v>757</v>
      </c>
      <c r="B146" s="4" t="s">
        <v>26</v>
      </c>
      <c r="C146" s="4" t="s">
        <v>27</v>
      </c>
      <c r="D146" s="4" t="s">
        <v>617</v>
      </c>
      <c r="E146" s="4" t="s">
        <v>618</v>
      </c>
      <c r="F146" s="6">
        <v>45285</v>
      </c>
      <c r="G146" s="6">
        <v>45287</v>
      </c>
      <c r="H146" s="4">
        <v>1</v>
      </c>
      <c r="I146" s="4">
        <v>2</v>
      </c>
      <c r="J146" s="4">
        <v>2</v>
      </c>
      <c r="K146" s="4" t="s">
        <v>30</v>
      </c>
      <c r="L146" s="4">
        <v>900</v>
      </c>
      <c r="M146" s="4">
        <v>900</v>
      </c>
      <c r="N146" s="4" t="s">
        <v>758</v>
      </c>
      <c r="O146" s="4" t="s">
        <v>32</v>
      </c>
      <c r="P146" s="4" t="s">
        <v>33</v>
      </c>
      <c r="Q146" s="4">
        <v>0</v>
      </c>
      <c r="R146" s="7">
        <v>45283.0000115741</v>
      </c>
      <c r="S146" s="6">
        <v>45288</v>
      </c>
      <c r="T146" s="4" t="s">
        <v>34</v>
      </c>
      <c r="U146" s="4">
        <v>900</v>
      </c>
      <c r="V146" s="4">
        <v>0</v>
      </c>
      <c r="W146" s="4">
        <v>0</v>
      </c>
      <c r="X146" s="4" t="s">
        <v>759</v>
      </c>
      <c r="Y146" s="4" t="s">
        <v>760</v>
      </c>
    </row>
    <row r="147" s="4" customFormat="1" spans="1:25">
      <c r="A147" s="4" t="s">
        <v>761</v>
      </c>
      <c r="B147" s="4" t="s">
        <v>26</v>
      </c>
      <c r="C147" s="4" t="s">
        <v>27</v>
      </c>
      <c r="D147" s="4" t="s">
        <v>523</v>
      </c>
      <c r="E147" s="4" t="s">
        <v>524</v>
      </c>
      <c r="F147" s="6">
        <v>45284</v>
      </c>
      <c r="G147" s="6">
        <v>45287</v>
      </c>
      <c r="H147" s="4">
        <v>1</v>
      </c>
      <c r="I147" s="4">
        <v>3</v>
      </c>
      <c r="J147" s="4">
        <v>3</v>
      </c>
      <c r="K147" s="4" t="s">
        <v>30</v>
      </c>
      <c r="L147" s="4">
        <v>1390</v>
      </c>
      <c r="M147" s="4">
        <v>1390</v>
      </c>
      <c r="N147" s="4" t="s">
        <v>762</v>
      </c>
      <c r="O147" s="4" t="s">
        <v>32</v>
      </c>
      <c r="P147" s="4" t="s">
        <v>33</v>
      </c>
      <c r="Q147" s="4">
        <v>0</v>
      </c>
      <c r="R147" s="7">
        <v>45283.0000115741</v>
      </c>
      <c r="S147" s="6">
        <v>45288</v>
      </c>
      <c r="T147" s="4" t="s">
        <v>34</v>
      </c>
      <c r="U147" s="4">
        <v>1390</v>
      </c>
      <c r="V147" s="4">
        <v>0</v>
      </c>
      <c r="W147" s="4">
        <v>0</v>
      </c>
      <c r="X147" s="4" t="s">
        <v>763</v>
      </c>
      <c r="Y147" s="4" t="s">
        <v>764</v>
      </c>
    </row>
    <row r="148" s="4" customFormat="1" spans="1:25">
      <c r="A148" s="4" t="s">
        <v>765</v>
      </c>
      <c r="B148" s="4" t="s">
        <v>26</v>
      </c>
      <c r="C148" s="4" t="s">
        <v>27</v>
      </c>
      <c r="D148" s="4" t="s">
        <v>753</v>
      </c>
      <c r="E148" s="4" t="s">
        <v>754</v>
      </c>
      <c r="F148" s="6">
        <v>45286</v>
      </c>
      <c r="G148" s="6">
        <v>45287</v>
      </c>
      <c r="H148" s="4">
        <v>1</v>
      </c>
      <c r="I148" s="4">
        <v>1</v>
      </c>
      <c r="J148" s="4">
        <v>1</v>
      </c>
      <c r="K148" s="4" t="s">
        <v>30</v>
      </c>
      <c r="L148" s="4">
        <v>297</v>
      </c>
      <c r="M148" s="4">
        <v>297</v>
      </c>
      <c r="N148" s="4" t="s">
        <v>766</v>
      </c>
      <c r="O148" s="4" t="s">
        <v>32</v>
      </c>
      <c r="P148" s="4" t="s">
        <v>33</v>
      </c>
      <c r="Q148" s="4">
        <v>0</v>
      </c>
      <c r="R148" s="7">
        <v>45283.0000115741</v>
      </c>
      <c r="S148" s="6">
        <v>45288</v>
      </c>
      <c r="T148" s="4" t="s">
        <v>34</v>
      </c>
      <c r="U148" s="4">
        <v>297</v>
      </c>
      <c r="V148" s="4">
        <v>0</v>
      </c>
      <c r="W148" s="4">
        <v>0</v>
      </c>
      <c r="X148" s="4" t="s">
        <v>767</v>
      </c>
      <c r="Y148" s="4" t="s">
        <v>768</v>
      </c>
    </row>
    <row r="149" s="4" customFormat="1" spans="1:25">
      <c r="A149" s="4" t="s">
        <v>769</v>
      </c>
      <c r="B149" s="4" t="s">
        <v>26</v>
      </c>
      <c r="C149" s="4" t="s">
        <v>27</v>
      </c>
      <c r="D149" s="4" t="s">
        <v>770</v>
      </c>
      <c r="E149" s="4" t="s">
        <v>771</v>
      </c>
      <c r="F149" s="6">
        <v>45285</v>
      </c>
      <c r="G149" s="6">
        <v>45287</v>
      </c>
      <c r="H149" s="4">
        <v>1</v>
      </c>
      <c r="I149" s="4">
        <v>2</v>
      </c>
      <c r="J149" s="4">
        <v>2</v>
      </c>
      <c r="K149" s="4" t="s">
        <v>30</v>
      </c>
      <c r="L149" s="4">
        <v>730</v>
      </c>
      <c r="M149" s="4">
        <v>730</v>
      </c>
      <c r="N149" s="4" t="s">
        <v>772</v>
      </c>
      <c r="O149" s="4" t="s">
        <v>32</v>
      </c>
      <c r="P149" s="4" t="s">
        <v>33</v>
      </c>
      <c r="Q149" s="4">
        <v>0</v>
      </c>
      <c r="R149" s="7">
        <v>45284</v>
      </c>
      <c r="S149" s="6">
        <v>45288</v>
      </c>
      <c r="T149" s="4" t="s">
        <v>34</v>
      </c>
      <c r="U149" s="4">
        <v>730</v>
      </c>
      <c r="V149" s="4">
        <v>0</v>
      </c>
      <c r="W149" s="4">
        <v>0</v>
      </c>
      <c r="X149" s="4" t="s">
        <v>773</v>
      </c>
      <c r="Y149" s="4" t="s">
        <v>774</v>
      </c>
    </row>
    <row r="150" s="4" customFormat="1" spans="1:25">
      <c r="A150" s="4" t="s">
        <v>775</v>
      </c>
      <c r="B150" s="4" t="s">
        <v>26</v>
      </c>
      <c r="C150" s="4" t="s">
        <v>27</v>
      </c>
      <c r="D150" s="4" t="s">
        <v>617</v>
      </c>
      <c r="E150" s="4" t="s">
        <v>618</v>
      </c>
      <c r="F150" s="6">
        <v>45285</v>
      </c>
      <c r="G150" s="6">
        <v>45287</v>
      </c>
      <c r="H150" s="4">
        <v>1</v>
      </c>
      <c r="I150" s="4">
        <v>2</v>
      </c>
      <c r="J150" s="4">
        <v>2</v>
      </c>
      <c r="K150" s="4" t="s">
        <v>30</v>
      </c>
      <c r="L150" s="4">
        <v>900</v>
      </c>
      <c r="M150" s="4">
        <v>900</v>
      </c>
      <c r="N150" s="4" t="s">
        <v>776</v>
      </c>
      <c r="O150" s="4" t="s">
        <v>32</v>
      </c>
      <c r="P150" s="4" t="s">
        <v>33</v>
      </c>
      <c r="Q150" s="4">
        <v>0</v>
      </c>
      <c r="R150" s="7">
        <v>45284</v>
      </c>
      <c r="S150" s="6">
        <v>45288</v>
      </c>
      <c r="T150" s="4" t="s">
        <v>34</v>
      </c>
      <c r="U150" s="4">
        <v>900</v>
      </c>
      <c r="V150" s="4">
        <v>0</v>
      </c>
      <c r="W150" s="4">
        <v>0</v>
      </c>
      <c r="X150" s="4" t="s">
        <v>777</v>
      </c>
      <c r="Y150" s="4" t="s">
        <v>778</v>
      </c>
    </row>
    <row r="151" s="4" customFormat="1" spans="1:25">
      <c r="A151" s="4" t="s">
        <v>779</v>
      </c>
      <c r="B151" s="4" t="s">
        <v>26</v>
      </c>
      <c r="C151" s="4" t="s">
        <v>27</v>
      </c>
      <c r="D151" s="4" t="s">
        <v>617</v>
      </c>
      <c r="E151" s="4" t="s">
        <v>618</v>
      </c>
      <c r="F151" s="6">
        <v>45285</v>
      </c>
      <c r="G151" s="6">
        <v>45287</v>
      </c>
      <c r="H151" s="4">
        <v>1</v>
      </c>
      <c r="I151" s="4">
        <v>2</v>
      </c>
      <c r="J151" s="4">
        <v>2</v>
      </c>
      <c r="K151" s="4" t="s">
        <v>30</v>
      </c>
      <c r="L151" s="4">
        <v>900</v>
      </c>
      <c r="M151" s="4">
        <v>900</v>
      </c>
      <c r="N151" s="4" t="s">
        <v>776</v>
      </c>
      <c r="O151" s="4" t="s">
        <v>32</v>
      </c>
      <c r="P151" s="4" t="s">
        <v>33</v>
      </c>
      <c r="Q151" s="4">
        <v>0</v>
      </c>
      <c r="R151" s="7">
        <v>45284.0000115741</v>
      </c>
      <c r="S151" s="6">
        <v>45288</v>
      </c>
      <c r="T151" s="4" t="s">
        <v>34</v>
      </c>
      <c r="U151" s="4">
        <v>900</v>
      </c>
      <c r="V151" s="4">
        <v>0</v>
      </c>
      <c r="W151" s="4">
        <v>0</v>
      </c>
      <c r="X151" s="4" t="s">
        <v>780</v>
      </c>
      <c r="Y151" s="4" t="s">
        <v>781</v>
      </c>
    </row>
    <row r="152" s="4" customFormat="1" spans="1:25">
      <c r="A152" s="4" t="s">
        <v>782</v>
      </c>
      <c r="B152" s="4" t="s">
        <v>26</v>
      </c>
      <c r="C152" s="4" t="s">
        <v>27</v>
      </c>
      <c r="D152" s="4" t="s">
        <v>783</v>
      </c>
      <c r="E152" s="4" t="s">
        <v>784</v>
      </c>
      <c r="F152" s="6">
        <v>45286</v>
      </c>
      <c r="G152" s="6">
        <v>45287</v>
      </c>
      <c r="H152" s="4">
        <v>1</v>
      </c>
      <c r="I152" s="4">
        <v>1</v>
      </c>
      <c r="J152" s="4">
        <v>1</v>
      </c>
      <c r="K152" s="4" t="s">
        <v>30</v>
      </c>
      <c r="L152" s="4">
        <v>965</v>
      </c>
      <c r="M152" s="4">
        <v>965</v>
      </c>
      <c r="N152" s="4" t="s">
        <v>785</v>
      </c>
      <c r="O152" s="4" t="s">
        <v>32</v>
      </c>
      <c r="P152" s="4" t="s">
        <v>33</v>
      </c>
      <c r="Q152" s="4">
        <v>0</v>
      </c>
      <c r="R152" s="7">
        <v>45284.0000115741</v>
      </c>
      <c r="S152" s="6">
        <v>45288</v>
      </c>
      <c r="T152" s="4" t="s">
        <v>34</v>
      </c>
      <c r="U152" s="4">
        <v>965</v>
      </c>
      <c r="V152" s="4">
        <v>0</v>
      </c>
      <c r="W152" s="4">
        <v>0</v>
      </c>
      <c r="X152" s="4" t="s">
        <v>786</v>
      </c>
      <c r="Y152" s="4" t="s">
        <v>787</v>
      </c>
    </row>
    <row r="153" s="4" customFormat="1" spans="1:25">
      <c r="A153" s="4" t="s">
        <v>788</v>
      </c>
      <c r="B153" s="4" t="s">
        <v>26</v>
      </c>
      <c r="C153" s="4" t="s">
        <v>27</v>
      </c>
      <c r="D153" s="4" t="s">
        <v>789</v>
      </c>
      <c r="E153" s="4" t="s">
        <v>790</v>
      </c>
      <c r="F153" s="6">
        <v>45285</v>
      </c>
      <c r="G153" s="6">
        <v>45287</v>
      </c>
      <c r="H153" s="4">
        <v>1</v>
      </c>
      <c r="I153" s="4">
        <v>2</v>
      </c>
      <c r="J153" s="4">
        <v>2</v>
      </c>
      <c r="K153" s="4" t="s">
        <v>30</v>
      </c>
      <c r="L153" s="4">
        <v>730</v>
      </c>
      <c r="M153" s="4">
        <v>730</v>
      </c>
      <c r="N153" s="4" t="s">
        <v>791</v>
      </c>
      <c r="O153" s="4" t="s">
        <v>32</v>
      </c>
      <c r="P153" s="4" t="s">
        <v>33</v>
      </c>
      <c r="Q153" s="4">
        <v>0</v>
      </c>
      <c r="R153" s="7">
        <v>45284</v>
      </c>
      <c r="S153" s="6">
        <v>45288</v>
      </c>
      <c r="T153" s="4" t="s">
        <v>34</v>
      </c>
      <c r="U153" s="4">
        <v>730</v>
      </c>
      <c r="V153" s="4">
        <v>0</v>
      </c>
      <c r="W153" s="4">
        <v>0</v>
      </c>
      <c r="X153" s="4" t="s">
        <v>792</v>
      </c>
      <c r="Y153" s="4" t="s">
        <v>793</v>
      </c>
    </row>
    <row r="154" s="4" customFormat="1" spans="1:25">
      <c r="A154" s="4" t="s">
        <v>794</v>
      </c>
      <c r="B154" s="4" t="s">
        <v>26</v>
      </c>
      <c r="C154" s="4" t="s">
        <v>27</v>
      </c>
      <c r="D154" s="4" t="s">
        <v>629</v>
      </c>
      <c r="E154" s="4" t="s">
        <v>795</v>
      </c>
      <c r="F154" s="6">
        <v>45286</v>
      </c>
      <c r="G154" s="6">
        <v>45287</v>
      </c>
      <c r="H154" s="4">
        <v>1</v>
      </c>
      <c r="I154" s="4">
        <v>1</v>
      </c>
      <c r="J154" s="4">
        <v>1</v>
      </c>
      <c r="K154" s="4" t="s">
        <v>30</v>
      </c>
      <c r="L154" s="4">
        <v>360</v>
      </c>
      <c r="M154" s="4">
        <v>360</v>
      </c>
      <c r="N154" s="4" t="s">
        <v>796</v>
      </c>
      <c r="O154" s="4" t="s">
        <v>32</v>
      </c>
      <c r="P154" s="4" t="s">
        <v>33</v>
      </c>
      <c r="Q154" s="4">
        <v>0</v>
      </c>
      <c r="R154" s="7">
        <v>45284.0000115741</v>
      </c>
      <c r="S154" s="6">
        <v>45288</v>
      </c>
      <c r="T154" s="4" t="s">
        <v>34</v>
      </c>
      <c r="U154" s="4">
        <v>360</v>
      </c>
      <c r="V154" s="4">
        <v>0</v>
      </c>
      <c r="W154" s="4">
        <v>0</v>
      </c>
      <c r="X154" s="4" t="s">
        <v>797</v>
      </c>
      <c r="Y154" s="4" t="s">
        <v>798</v>
      </c>
    </row>
    <row r="155" s="4" customFormat="1" spans="1:25">
      <c r="A155" s="4" t="s">
        <v>799</v>
      </c>
      <c r="B155" s="4" t="s">
        <v>26</v>
      </c>
      <c r="C155" s="4" t="s">
        <v>27</v>
      </c>
      <c r="D155" s="4" t="s">
        <v>310</v>
      </c>
      <c r="E155" s="4" t="s">
        <v>800</v>
      </c>
      <c r="F155" s="6">
        <v>45285</v>
      </c>
      <c r="G155" s="6">
        <v>45287</v>
      </c>
      <c r="H155" s="4">
        <v>1</v>
      </c>
      <c r="I155" s="4">
        <v>2</v>
      </c>
      <c r="J155" s="4">
        <v>2</v>
      </c>
      <c r="K155" s="4" t="s">
        <v>30</v>
      </c>
      <c r="L155" s="4">
        <v>2526</v>
      </c>
      <c r="M155" s="4">
        <v>2526</v>
      </c>
      <c r="N155" s="4" t="s">
        <v>801</v>
      </c>
      <c r="O155" s="4" t="s">
        <v>32</v>
      </c>
      <c r="P155" s="4" t="s">
        <v>33</v>
      </c>
      <c r="Q155" s="4">
        <v>0</v>
      </c>
      <c r="R155" s="7">
        <v>45284.0000115741</v>
      </c>
      <c r="S155" s="6">
        <v>45288</v>
      </c>
      <c r="T155" s="4" t="s">
        <v>34</v>
      </c>
      <c r="U155" s="4">
        <v>2526</v>
      </c>
      <c r="V155" s="4">
        <v>0</v>
      </c>
      <c r="W155" s="4">
        <v>0</v>
      </c>
      <c r="X155" s="4" t="s">
        <v>802</v>
      </c>
      <c r="Y155" s="4" t="s">
        <v>803</v>
      </c>
    </row>
    <row r="156" s="4" customFormat="1" spans="1:25">
      <c r="A156" s="4" t="s">
        <v>804</v>
      </c>
      <c r="B156" s="4" t="s">
        <v>26</v>
      </c>
      <c r="C156" s="4" t="s">
        <v>27</v>
      </c>
      <c r="D156" s="4" t="s">
        <v>805</v>
      </c>
      <c r="E156" s="4" t="s">
        <v>806</v>
      </c>
      <c r="F156" s="6">
        <v>45286</v>
      </c>
      <c r="G156" s="6">
        <v>45287</v>
      </c>
      <c r="H156" s="4">
        <v>1</v>
      </c>
      <c r="I156" s="4">
        <v>1</v>
      </c>
      <c r="J156" s="4">
        <v>1</v>
      </c>
      <c r="K156" s="4" t="s">
        <v>30</v>
      </c>
      <c r="L156" s="4">
        <v>259</v>
      </c>
      <c r="M156" s="4">
        <v>259</v>
      </c>
      <c r="N156" s="4" t="s">
        <v>807</v>
      </c>
      <c r="O156" s="4" t="s">
        <v>32</v>
      </c>
      <c r="P156" s="4" t="s">
        <v>33</v>
      </c>
      <c r="Q156" s="4">
        <v>0</v>
      </c>
      <c r="R156" s="7">
        <v>45284.0000115741</v>
      </c>
      <c r="S156" s="6">
        <v>45288</v>
      </c>
      <c r="T156" s="4" t="s">
        <v>34</v>
      </c>
      <c r="U156" s="4">
        <v>259</v>
      </c>
      <c r="V156" s="4">
        <v>0</v>
      </c>
      <c r="W156" s="4">
        <v>0</v>
      </c>
      <c r="X156" s="4" t="s">
        <v>808</v>
      </c>
      <c r="Y156" s="4" t="s">
        <v>808</v>
      </c>
    </row>
    <row r="157" s="4" customFormat="1" spans="1:25">
      <c r="A157" s="4" t="s">
        <v>809</v>
      </c>
      <c r="B157" s="4" t="s">
        <v>26</v>
      </c>
      <c r="C157" s="4" t="s">
        <v>27</v>
      </c>
      <c r="D157" s="4" t="s">
        <v>555</v>
      </c>
      <c r="E157" s="4" t="s">
        <v>810</v>
      </c>
      <c r="F157" s="6">
        <v>45285</v>
      </c>
      <c r="G157" s="6">
        <v>45287</v>
      </c>
      <c r="H157" s="4">
        <v>1</v>
      </c>
      <c r="I157" s="4">
        <v>2</v>
      </c>
      <c r="J157" s="4">
        <v>2</v>
      </c>
      <c r="K157" s="4" t="s">
        <v>30</v>
      </c>
      <c r="L157" s="4">
        <v>670</v>
      </c>
      <c r="M157" s="4">
        <v>670</v>
      </c>
      <c r="N157" s="4" t="s">
        <v>811</v>
      </c>
      <c r="O157" s="4" t="s">
        <v>32</v>
      </c>
      <c r="P157" s="4" t="s">
        <v>33</v>
      </c>
      <c r="Q157" s="4">
        <v>0</v>
      </c>
      <c r="R157" s="7">
        <v>45285.0000115741</v>
      </c>
      <c r="S157" s="6">
        <v>45288</v>
      </c>
      <c r="T157" s="4" t="s">
        <v>34</v>
      </c>
      <c r="U157" s="4">
        <v>670</v>
      </c>
      <c r="V157" s="4">
        <v>0</v>
      </c>
      <c r="W157" s="4">
        <v>0</v>
      </c>
      <c r="X157" s="4" t="s">
        <v>812</v>
      </c>
      <c r="Y157" s="4" t="s">
        <v>813</v>
      </c>
    </row>
    <row r="158" s="4" customFormat="1" spans="1:25">
      <c r="A158" s="4" t="s">
        <v>814</v>
      </c>
      <c r="B158" s="4" t="s">
        <v>26</v>
      </c>
      <c r="C158" s="4" t="s">
        <v>27</v>
      </c>
      <c r="D158" s="4" t="s">
        <v>815</v>
      </c>
      <c r="E158" s="4" t="s">
        <v>816</v>
      </c>
      <c r="F158" s="6">
        <v>45285</v>
      </c>
      <c r="G158" s="6">
        <v>45287</v>
      </c>
      <c r="H158" s="4">
        <v>1</v>
      </c>
      <c r="I158" s="4">
        <v>2</v>
      </c>
      <c r="J158" s="4">
        <v>2</v>
      </c>
      <c r="K158" s="4" t="s">
        <v>30</v>
      </c>
      <c r="L158" s="4">
        <v>1896</v>
      </c>
      <c r="M158" s="4">
        <v>1896</v>
      </c>
      <c r="N158" s="4" t="s">
        <v>817</v>
      </c>
      <c r="O158" s="4" t="s">
        <v>32</v>
      </c>
      <c r="P158" s="4" t="s">
        <v>33</v>
      </c>
      <c r="Q158" s="4">
        <v>0</v>
      </c>
      <c r="R158" s="7">
        <v>45285</v>
      </c>
      <c r="S158" s="6">
        <v>45288</v>
      </c>
      <c r="T158" s="4" t="s">
        <v>34</v>
      </c>
      <c r="U158" s="4">
        <v>1896</v>
      </c>
      <c r="V158" s="4">
        <v>0</v>
      </c>
      <c r="W158" s="4">
        <v>0</v>
      </c>
      <c r="X158" s="4" t="s">
        <v>818</v>
      </c>
      <c r="Y158" s="4" t="s">
        <v>819</v>
      </c>
    </row>
    <row r="159" s="4" customFormat="1" spans="1:25">
      <c r="A159" s="4" t="s">
        <v>820</v>
      </c>
      <c r="B159" s="4" t="s">
        <v>26</v>
      </c>
      <c r="C159" s="4" t="s">
        <v>27</v>
      </c>
      <c r="D159" s="4" t="s">
        <v>821</v>
      </c>
      <c r="E159" s="4" t="s">
        <v>822</v>
      </c>
      <c r="F159" s="6">
        <v>45286</v>
      </c>
      <c r="G159" s="6">
        <v>45287</v>
      </c>
      <c r="H159" s="4">
        <v>1</v>
      </c>
      <c r="I159" s="4">
        <v>1</v>
      </c>
      <c r="J159" s="4">
        <v>1</v>
      </c>
      <c r="K159" s="4" t="s">
        <v>30</v>
      </c>
      <c r="L159" s="4">
        <v>830</v>
      </c>
      <c r="M159" s="4">
        <v>830</v>
      </c>
      <c r="N159" s="4" t="s">
        <v>823</v>
      </c>
      <c r="O159" s="4" t="s">
        <v>32</v>
      </c>
      <c r="P159" s="4" t="s">
        <v>33</v>
      </c>
      <c r="Q159" s="4">
        <v>0</v>
      </c>
      <c r="R159" s="7">
        <v>45285.0000115741</v>
      </c>
      <c r="S159" s="6">
        <v>45288</v>
      </c>
      <c r="T159" s="4" t="s">
        <v>34</v>
      </c>
      <c r="U159" s="4">
        <v>830</v>
      </c>
      <c r="V159" s="4">
        <v>0</v>
      </c>
      <c r="W159" s="4">
        <v>0</v>
      </c>
      <c r="X159" s="4" t="s">
        <v>824</v>
      </c>
      <c r="Y159" s="4" t="s">
        <v>825</v>
      </c>
    </row>
    <row r="160" s="4" customFormat="1" spans="1:25">
      <c r="A160" s="4" t="s">
        <v>826</v>
      </c>
      <c r="B160" s="4" t="s">
        <v>26</v>
      </c>
      <c r="C160" s="4" t="s">
        <v>27</v>
      </c>
      <c r="D160" s="4" t="s">
        <v>827</v>
      </c>
      <c r="E160" s="4" t="s">
        <v>334</v>
      </c>
      <c r="F160" s="6">
        <v>45285</v>
      </c>
      <c r="G160" s="6">
        <v>45287</v>
      </c>
      <c r="H160" s="4">
        <v>1</v>
      </c>
      <c r="I160" s="4">
        <v>2</v>
      </c>
      <c r="J160" s="4">
        <v>2</v>
      </c>
      <c r="K160" s="4" t="s">
        <v>30</v>
      </c>
      <c r="L160" s="4">
        <v>1094</v>
      </c>
      <c r="M160" s="4">
        <v>1094</v>
      </c>
      <c r="N160" s="4" t="s">
        <v>828</v>
      </c>
      <c r="O160" s="4" t="s">
        <v>32</v>
      </c>
      <c r="P160" s="4" t="s">
        <v>33</v>
      </c>
      <c r="Q160" s="4">
        <v>0</v>
      </c>
      <c r="R160" s="7">
        <v>45285.0000115741</v>
      </c>
      <c r="S160" s="6">
        <v>45288</v>
      </c>
      <c r="T160" s="4" t="s">
        <v>34</v>
      </c>
      <c r="U160" s="4">
        <v>1094</v>
      </c>
      <c r="V160" s="4">
        <v>0</v>
      </c>
      <c r="W160" s="4">
        <v>0</v>
      </c>
      <c r="X160" s="4" t="s">
        <v>829</v>
      </c>
      <c r="Y160" s="4" t="s">
        <v>830</v>
      </c>
    </row>
    <row r="161" s="4" customFormat="1" spans="1:25">
      <c r="A161" s="4" t="s">
        <v>831</v>
      </c>
      <c r="B161" s="4" t="s">
        <v>26</v>
      </c>
      <c r="C161" s="4" t="s">
        <v>27</v>
      </c>
      <c r="D161" s="4" t="s">
        <v>832</v>
      </c>
      <c r="E161" s="4" t="s">
        <v>535</v>
      </c>
      <c r="F161" s="6">
        <v>45286</v>
      </c>
      <c r="G161" s="6">
        <v>45287</v>
      </c>
      <c r="H161" s="4">
        <v>1</v>
      </c>
      <c r="I161" s="4">
        <v>1</v>
      </c>
      <c r="J161" s="4">
        <v>1</v>
      </c>
      <c r="K161" s="4" t="s">
        <v>30</v>
      </c>
      <c r="L161" s="4">
        <v>856</v>
      </c>
      <c r="M161" s="4">
        <v>856</v>
      </c>
      <c r="N161" s="4" t="s">
        <v>833</v>
      </c>
      <c r="O161" s="4" t="s">
        <v>32</v>
      </c>
      <c r="P161" s="4" t="s">
        <v>33</v>
      </c>
      <c r="Q161" s="4">
        <v>0</v>
      </c>
      <c r="R161" s="7">
        <v>45285</v>
      </c>
      <c r="S161" s="6">
        <v>45288</v>
      </c>
      <c r="T161" s="4" t="s">
        <v>34</v>
      </c>
      <c r="U161" s="4">
        <v>856</v>
      </c>
      <c r="V161" s="4">
        <v>0</v>
      </c>
      <c r="W161" s="4">
        <v>0</v>
      </c>
      <c r="X161" s="4" t="s">
        <v>834</v>
      </c>
      <c r="Y161" s="4" t="s">
        <v>835</v>
      </c>
    </row>
    <row r="162" s="4" customFormat="1" spans="1:25">
      <c r="A162" s="4" t="s">
        <v>836</v>
      </c>
      <c r="B162" s="4" t="s">
        <v>26</v>
      </c>
      <c r="C162" s="4" t="s">
        <v>27</v>
      </c>
      <c r="D162" s="4" t="s">
        <v>523</v>
      </c>
      <c r="E162" s="4" t="s">
        <v>524</v>
      </c>
      <c r="F162" s="6">
        <v>45286</v>
      </c>
      <c r="G162" s="6">
        <v>45287</v>
      </c>
      <c r="H162" s="4">
        <v>1</v>
      </c>
      <c r="I162" s="4">
        <v>1</v>
      </c>
      <c r="J162" s="4">
        <v>1</v>
      </c>
      <c r="K162" s="4" t="s">
        <v>30</v>
      </c>
      <c r="L162" s="4">
        <v>420</v>
      </c>
      <c r="M162" s="4">
        <v>420</v>
      </c>
      <c r="N162" s="4" t="s">
        <v>837</v>
      </c>
      <c r="O162" s="4" t="s">
        <v>32</v>
      </c>
      <c r="P162" s="4" t="s">
        <v>33</v>
      </c>
      <c r="Q162" s="4">
        <v>0</v>
      </c>
      <c r="R162" s="7">
        <v>45285</v>
      </c>
      <c r="S162" s="6">
        <v>45288</v>
      </c>
      <c r="T162" s="4" t="s">
        <v>34</v>
      </c>
      <c r="U162" s="4">
        <v>420</v>
      </c>
      <c r="V162" s="4">
        <v>0</v>
      </c>
      <c r="W162" s="4">
        <v>0</v>
      </c>
      <c r="X162" s="4" t="s">
        <v>838</v>
      </c>
      <c r="Y162" s="4" t="s">
        <v>839</v>
      </c>
    </row>
    <row r="163" s="4" customFormat="1" spans="1:25">
      <c r="A163" s="4" t="s">
        <v>840</v>
      </c>
      <c r="B163" s="4" t="s">
        <v>26</v>
      </c>
      <c r="C163" s="4" t="s">
        <v>27</v>
      </c>
      <c r="D163" s="4" t="s">
        <v>566</v>
      </c>
      <c r="E163" s="4" t="s">
        <v>841</v>
      </c>
      <c r="F163" s="6">
        <v>45286</v>
      </c>
      <c r="G163" s="6">
        <v>45287</v>
      </c>
      <c r="H163" s="4">
        <v>1</v>
      </c>
      <c r="I163" s="4">
        <v>1</v>
      </c>
      <c r="J163" s="4">
        <v>1</v>
      </c>
      <c r="K163" s="4" t="s">
        <v>30</v>
      </c>
      <c r="L163" s="4">
        <v>675</v>
      </c>
      <c r="M163" s="4">
        <v>675</v>
      </c>
      <c r="N163" s="4" t="s">
        <v>842</v>
      </c>
      <c r="O163" s="4" t="s">
        <v>32</v>
      </c>
      <c r="P163" s="4" t="s">
        <v>33</v>
      </c>
      <c r="Q163" s="4">
        <v>0</v>
      </c>
      <c r="R163" s="7">
        <v>45285</v>
      </c>
      <c r="S163" s="6">
        <v>45288</v>
      </c>
      <c r="T163" s="4" t="s">
        <v>34</v>
      </c>
      <c r="U163" s="4">
        <v>675</v>
      </c>
      <c r="V163" s="4">
        <v>0</v>
      </c>
      <c r="W163" s="4">
        <v>0</v>
      </c>
      <c r="X163" s="4" t="s">
        <v>843</v>
      </c>
      <c r="Y163" s="4" t="s">
        <v>844</v>
      </c>
    </row>
    <row r="164" s="4" customFormat="1" spans="1:25">
      <c r="A164" s="4" t="s">
        <v>845</v>
      </c>
      <c r="B164" s="4" t="s">
        <v>26</v>
      </c>
      <c r="C164" s="4" t="s">
        <v>27</v>
      </c>
      <c r="D164" s="4" t="s">
        <v>583</v>
      </c>
      <c r="E164" s="4" t="s">
        <v>846</v>
      </c>
      <c r="F164" s="6">
        <v>45286</v>
      </c>
      <c r="G164" s="6">
        <v>45287</v>
      </c>
      <c r="H164" s="4">
        <v>1</v>
      </c>
      <c r="I164" s="4">
        <v>1</v>
      </c>
      <c r="J164" s="4">
        <v>1</v>
      </c>
      <c r="K164" s="4" t="s">
        <v>30</v>
      </c>
      <c r="L164" s="4">
        <v>403</v>
      </c>
      <c r="M164" s="4">
        <v>403</v>
      </c>
      <c r="N164" s="4" t="s">
        <v>847</v>
      </c>
      <c r="O164" s="4" t="s">
        <v>32</v>
      </c>
      <c r="P164" s="4" t="s">
        <v>33</v>
      </c>
      <c r="Q164" s="4">
        <v>0</v>
      </c>
      <c r="R164" s="7">
        <v>45285.0000115741</v>
      </c>
      <c r="S164" s="6">
        <v>45288</v>
      </c>
      <c r="T164" s="4" t="s">
        <v>34</v>
      </c>
      <c r="U164" s="4">
        <v>403</v>
      </c>
      <c r="V164" s="4">
        <v>0</v>
      </c>
      <c r="W164" s="4">
        <v>0</v>
      </c>
      <c r="X164" s="4" t="s">
        <v>848</v>
      </c>
      <c r="Y164" s="4" t="s">
        <v>849</v>
      </c>
    </row>
    <row r="165" s="4" customFormat="1" spans="1:25">
      <c r="A165" s="4" t="s">
        <v>850</v>
      </c>
      <c r="B165" s="4" t="s">
        <v>26</v>
      </c>
      <c r="C165" s="4" t="s">
        <v>27</v>
      </c>
      <c r="D165" s="4" t="s">
        <v>351</v>
      </c>
      <c r="E165" s="4" t="s">
        <v>851</v>
      </c>
      <c r="F165" s="6">
        <v>45286</v>
      </c>
      <c r="G165" s="6">
        <v>45287</v>
      </c>
      <c r="H165" s="4">
        <v>1</v>
      </c>
      <c r="I165" s="4">
        <v>1</v>
      </c>
      <c r="J165" s="4">
        <v>1</v>
      </c>
      <c r="K165" s="4" t="s">
        <v>30</v>
      </c>
      <c r="L165" s="4">
        <v>271</v>
      </c>
      <c r="M165" s="4">
        <v>271</v>
      </c>
      <c r="N165" s="4" t="s">
        <v>852</v>
      </c>
      <c r="O165" s="4" t="s">
        <v>32</v>
      </c>
      <c r="P165" s="4" t="s">
        <v>33</v>
      </c>
      <c r="Q165" s="4">
        <v>0</v>
      </c>
      <c r="R165" s="7">
        <v>45285.0000115741</v>
      </c>
      <c r="S165" s="6">
        <v>45288</v>
      </c>
      <c r="T165" s="4" t="s">
        <v>34</v>
      </c>
      <c r="U165" s="4">
        <v>271</v>
      </c>
      <c r="V165" s="4">
        <v>0</v>
      </c>
      <c r="W165" s="4">
        <v>0</v>
      </c>
      <c r="X165" s="4" t="s">
        <v>853</v>
      </c>
      <c r="Y165" s="4" t="s">
        <v>39</v>
      </c>
    </row>
    <row r="166" s="4" customFormat="1" spans="1:25">
      <c r="A166" s="4" t="s">
        <v>854</v>
      </c>
      <c r="B166" s="4" t="s">
        <v>26</v>
      </c>
      <c r="C166" s="4" t="s">
        <v>27</v>
      </c>
      <c r="D166" s="4" t="s">
        <v>821</v>
      </c>
      <c r="E166" s="4" t="s">
        <v>855</v>
      </c>
      <c r="F166" s="6">
        <v>45286</v>
      </c>
      <c r="G166" s="6">
        <v>45287</v>
      </c>
      <c r="H166" s="4">
        <v>1</v>
      </c>
      <c r="I166" s="4">
        <v>1</v>
      </c>
      <c r="J166" s="4">
        <v>1</v>
      </c>
      <c r="K166" s="4" t="s">
        <v>30</v>
      </c>
      <c r="L166" s="4">
        <v>969</v>
      </c>
      <c r="M166" s="4">
        <v>969</v>
      </c>
      <c r="N166" s="4" t="s">
        <v>856</v>
      </c>
      <c r="O166" s="4" t="s">
        <v>32</v>
      </c>
      <c r="P166" s="4" t="s">
        <v>33</v>
      </c>
      <c r="Q166" s="4">
        <v>0</v>
      </c>
      <c r="R166" s="7">
        <v>45286</v>
      </c>
      <c r="S166" s="6">
        <v>45288</v>
      </c>
      <c r="T166" s="4" t="s">
        <v>34</v>
      </c>
      <c r="U166" s="4">
        <v>969</v>
      </c>
      <c r="V166" s="4">
        <v>0</v>
      </c>
      <c r="W166" s="4">
        <v>0</v>
      </c>
      <c r="X166" s="4" t="s">
        <v>857</v>
      </c>
      <c r="Y166" s="4" t="s">
        <v>858</v>
      </c>
    </row>
    <row r="167" s="4" customFormat="1" spans="1:25">
      <c r="A167" s="4" t="s">
        <v>859</v>
      </c>
      <c r="B167" s="4" t="s">
        <v>26</v>
      </c>
      <c r="C167" s="4" t="s">
        <v>27</v>
      </c>
      <c r="D167" s="4" t="s">
        <v>236</v>
      </c>
      <c r="E167" s="4" t="s">
        <v>860</v>
      </c>
      <c r="F167" s="6">
        <v>45286</v>
      </c>
      <c r="G167" s="6">
        <v>45287</v>
      </c>
      <c r="H167" s="4">
        <v>1</v>
      </c>
      <c r="I167" s="4">
        <v>1</v>
      </c>
      <c r="J167" s="4">
        <v>1</v>
      </c>
      <c r="K167" s="4" t="s">
        <v>30</v>
      </c>
      <c r="L167" s="4">
        <v>386</v>
      </c>
      <c r="M167" s="4">
        <v>386</v>
      </c>
      <c r="N167" s="4" t="s">
        <v>861</v>
      </c>
      <c r="O167" s="4" t="s">
        <v>32</v>
      </c>
      <c r="P167" s="4" t="s">
        <v>33</v>
      </c>
      <c r="Q167" s="4">
        <v>0</v>
      </c>
      <c r="R167" s="7">
        <v>45286</v>
      </c>
      <c r="S167" s="6">
        <v>45288</v>
      </c>
      <c r="T167" s="4" t="s">
        <v>34</v>
      </c>
      <c r="U167" s="4">
        <v>386</v>
      </c>
      <c r="V167" s="4">
        <v>0</v>
      </c>
      <c r="W167" s="4">
        <v>0</v>
      </c>
      <c r="X167" s="4" t="s">
        <v>862</v>
      </c>
      <c r="Y167" s="4" t="s">
        <v>863</v>
      </c>
    </row>
    <row r="168" s="4" customFormat="1" spans="1:25">
      <c r="A168" s="4" t="s">
        <v>864</v>
      </c>
      <c r="B168" s="4" t="s">
        <v>26</v>
      </c>
      <c r="C168" s="4" t="s">
        <v>27</v>
      </c>
      <c r="D168" s="4" t="s">
        <v>865</v>
      </c>
      <c r="E168" s="4" t="s">
        <v>866</v>
      </c>
      <c r="F168" s="6">
        <v>45286</v>
      </c>
      <c r="G168" s="6">
        <v>45287</v>
      </c>
      <c r="H168" s="4">
        <v>1</v>
      </c>
      <c r="I168" s="4">
        <v>1</v>
      </c>
      <c r="J168" s="4">
        <v>1</v>
      </c>
      <c r="K168" s="4" t="s">
        <v>30</v>
      </c>
      <c r="L168" s="4">
        <v>941</v>
      </c>
      <c r="M168" s="4">
        <v>941</v>
      </c>
      <c r="N168" s="4" t="s">
        <v>867</v>
      </c>
      <c r="O168" s="4" t="s">
        <v>32</v>
      </c>
      <c r="P168" s="4" t="s">
        <v>33</v>
      </c>
      <c r="Q168" s="4">
        <v>0</v>
      </c>
      <c r="R168" s="7">
        <v>45285.0000115741</v>
      </c>
      <c r="S168" s="6">
        <v>45288</v>
      </c>
      <c r="T168" s="4" t="s">
        <v>34</v>
      </c>
      <c r="U168" s="4">
        <v>941</v>
      </c>
      <c r="V168" s="4">
        <v>0</v>
      </c>
      <c r="W168" s="4">
        <v>0</v>
      </c>
      <c r="X168" s="4" t="s">
        <v>868</v>
      </c>
      <c r="Y168" s="4" t="s">
        <v>869</v>
      </c>
    </row>
    <row r="169" s="4" customFormat="1" spans="1:25">
      <c r="A169" s="4" t="s">
        <v>870</v>
      </c>
      <c r="B169" s="4" t="s">
        <v>26</v>
      </c>
      <c r="C169" s="4" t="s">
        <v>27</v>
      </c>
      <c r="D169" s="4" t="s">
        <v>871</v>
      </c>
      <c r="E169" s="4" t="s">
        <v>872</v>
      </c>
      <c r="F169" s="6">
        <v>45286</v>
      </c>
      <c r="G169" s="6">
        <v>45287</v>
      </c>
      <c r="H169" s="4">
        <v>1</v>
      </c>
      <c r="I169" s="4">
        <v>1</v>
      </c>
      <c r="J169" s="4">
        <v>1</v>
      </c>
      <c r="K169" s="4" t="s">
        <v>30</v>
      </c>
      <c r="L169" s="4">
        <v>310</v>
      </c>
      <c r="M169" s="4">
        <v>310</v>
      </c>
      <c r="N169" s="4" t="s">
        <v>873</v>
      </c>
      <c r="O169" s="4" t="s">
        <v>32</v>
      </c>
      <c r="P169" s="4" t="s">
        <v>33</v>
      </c>
      <c r="Q169" s="4">
        <v>0</v>
      </c>
      <c r="R169" s="7">
        <v>45286</v>
      </c>
      <c r="S169" s="6">
        <v>45288</v>
      </c>
      <c r="T169" s="4" t="s">
        <v>34</v>
      </c>
      <c r="U169" s="4">
        <v>310</v>
      </c>
      <c r="V169" s="4">
        <v>0</v>
      </c>
      <c r="W169" s="4">
        <v>0</v>
      </c>
      <c r="X169" s="4" t="s">
        <v>874</v>
      </c>
      <c r="Y169" s="4" t="s">
        <v>875</v>
      </c>
    </row>
    <row r="170" s="4" customFormat="1" spans="1:25">
      <c r="A170" s="4" t="s">
        <v>79</v>
      </c>
      <c r="B170" s="4" t="s">
        <v>26</v>
      </c>
      <c r="C170" s="4" t="s">
        <v>40</v>
      </c>
      <c r="D170" s="4" t="s">
        <v>80</v>
      </c>
      <c r="E170" s="4" t="s">
        <v>81</v>
      </c>
      <c r="F170" s="6">
        <v>45285</v>
      </c>
      <c r="G170" s="6">
        <v>45287</v>
      </c>
      <c r="H170" s="4">
        <v>2</v>
      </c>
      <c r="I170" s="4">
        <v>2</v>
      </c>
      <c r="J170" s="4">
        <v>4</v>
      </c>
      <c r="K170" s="4" t="s">
        <v>30</v>
      </c>
      <c r="L170" s="4">
        <v>-11696</v>
      </c>
      <c r="M170" s="4">
        <v>-11696</v>
      </c>
      <c r="N170" s="4" t="s">
        <v>82</v>
      </c>
      <c r="O170" s="4" t="s">
        <v>32</v>
      </c>
      <c r="P170" s="4" t="s">
        <v>33</v>
      </c>
      <c r="Q170" s="4">
        <v>0</v>
      </c>
      <c r="R170" s="7">
        <v>45198</v>
      </c>
      <c r="S170" s="6">
        <v>45288</v>
      </c>
      <c r="T170" s="4" t="s">
        <v>34</v>
      </c>
      <c r="U170" s="4">
        <v>-11696</v>
      </c>
      <c r="V170" s="4">
        <v>0</v>
      </c>
      <c r="W170" s="4">
        <v>0</v>
      </c>
      <c r="X170" s="4" t="s">
        <v>83</v>
      </c>
      <c r="Y170" s="4" t="s">
        <v>39</v>
      </c>
    </row>
    <row r="171" s="4" customFormat="1" spans="1:25">
      <c r="A171" s="4" t="s">
        <v>876</v>
      </c>
      <c r="B171" s="4" t="s">
        <v>26</v>
      </c>
      <c r="C171" s="4" t="s">
        <v>27</v>
      </c>
      <c r="D171" s="4" t="s">
        <v>877</v>
      </c>
      <c r="E171" s="4" t="s">
        <v>878</v>
      </c>
      <c r="F171" s="6">
        <v>45286</v>
      </c>
      <c r="G171" s="6">
        <v>45287</v>
      </c>
      <c r="H171" s="4">
        <v>1</v>
      </c>
      <c r="I171" s="4">
        <v>1</v>
      </c>
      <c r="J171" s="4">
        <v>1</v>
      </c>
      <c r="K171" s="4" t="s">
        <v>30</v>
      </c>
      <c r="L171" s="4">
        <v>655</v>
      </c>
      <c r="M171" s="4">
        <v>655</v>
      </c>
      <c r="N171" s="4" t="s">
        <v>879</v>
      </c>
      <c r="O171" s="4" t="s">
        <v>32</v>
      </c>
      <c r="P171" s="4" t="s">
        <v>33</v>
      </c>
      <c r="Q171" s="4">
        <v>0</v>
      </c>
      <c r="R171" s="7">
        <v>45286.0000115741</v>
      </c>
      <c r="S171" s="6">
        <v>45288</v>
      </c>
      <c r="T171" s="4" t="s">
        <v>34</v>
      </c>
      <c r="U171" s="4">
        <v>655</v>
      </c>
      <c r="V171" s="4">
        <v>0</v>
      </c>
      <c r="W171" s="4">
        <v>0</v>
      </c>
      <c r="X171" s="4" t="s">
        <v>880</v>
      </c>
      <c r="Y171" s="4" t="s">
        <v>881</v>
      </c>
    </row>
    <row r="172" s="4" customFormat="1" spans="1:25">
      <c r="A172" s="4" t="s">
        <v>882</v>
      </c>
      <c r="B172" s="4" t="s">
        <v>26</v>
      </c>
      <c r="C172" s="4" t="s">
        <v>27</v>
      </c>
      <c r="D172" s="4" t="s">
        <v>588</v>
      </c>
      <c r="E172" s="4" t="s">
        <v>883</v>
      </c>
      <c r="F172" s="6">
        <v>45286</v>
      </c>
      <c r="G172" s="6">
        <v>45287</v>
      </c>
      <c r="H172" s="4">
        <v>1</v>
      </c>
      <c r="I172" s="4">
        <v>1</v>
      </c>
      <c r="J172" s="4">
        <v>1</v>
      </c>
      <c r="K172" s="4" t="s">
        <v>30</v>
      </c>
      <c r="L172" s="4">
        <v>391</v>
      </c>
      <c r="M172" s="4">
        <v>391</v>
      </c>
      <c r="N172" s="4" t="s">
        <v>884</v>
      </c>
      <c r="O172" s="4" t="s">
        <v>32</v>
      </c>
      <c r="P172" s="4" t="s">
        <v>33</v>
      </c>
      <c r="Q172" s="4">
        <v>0</v>
      </c>
      <c r="R172" s="7">
        <v>45286.0000115741</v>
      </c>
      <c r="S172" s="6">
        <v>45288</v>
      </c>
      <c r="T172" s="4" t="s">
        <v>34</v>
      </c>
      <c r="U172" s="4">
        <v>391</v>
      </c>
      <c r="V172" s="4">
        <v>0</v>
      </c>
      <c r="W172" s="4">
        <v>0</v>
      </c>
      <c r="X172" s="4" t="s">
        <v>885</v>
      </c>
      <c r="Y172" s="4" t="s">
        <v>39</v>
      </c>
    </row>
    <row r="173" s="4" customFormat="1" spans="1:25">
      <c r="A173" s="4" t="s">
        <v>850</v>
      </c>
      <c r="B173" s="4" t="s">
        <v>26</v>
      </c>
      <c r="C173" s="4" t="s">
        <v>40</v>
      </c>
      <c r="D173" s="4" t="s">
        <v>351</v>
      </c>
      <c r="E173" s="4" t="s">
        <v>851</v>
      </c>
      <c r="F173" s="6">
        <v>45286</v>
      </c>
      <c r="G173" s="6">
        <v>45287</v>
      </c>
      <c r="H173" s="4">
        <v>1</v>
      </c>
      <c r="I173" s="4">
        <v>1</v>
      </c>
      <c r="J173" s="4">
        <v>1</v>
      </c>
      <c r="K173" s="4" t="s">
        <v>30</v>
      </c>
      <c r="L173" s="4">
        <v>-271</v>
      </c>
      <c r="M173" s="4">
        <v>-271</v>
      </c>
      <c r="N173" s="4" t="s">
        <v>852</v>
      </c>
      <c r="O173" s="4" t="s">
        <v>32</v>
      </c>
      <c r="P173" s="4" t="s">
        <v>33</v>
      </c>
      <c r="Q173" s="4">
        <v>0</v>
      </c>
      <c r="R173" s="7">
        <v>45285.0000115741</v>
      </c>
      <c r="S173" s="6">
        <v>45288</v>
      </c>
      <c r="T173" s="4" t="s">
        <v>34</v>
      </c>
      <c r="U173" s="4">
        <v>-271</v>
      </c>
      <c r="V173" s="4">
        <v>0</v>
      </c>
      <c r="W173" s="4">
        <v>0</v>
      </c>
      <c r="X173" s="4" t="s">
        <v>853</v>
      </c>
      <c r="Y173" s="4" t="s">
        <v>39</v>
      </c>
    </row>
    <row r="174" s="4" customFormat="1" spans="1:25">
      <c r="A174" s="4" t="s">
        <v>882</v>
      </c>
      <c r="B174" s="4" t="s">
        <v>26</v>
      </c>
      <c r="C174" s="4" t="s">
        <v>40</v>
      </c>
      <c r="D174" s="4" t="s">
        <v>588</v>
      </c>
      <c r="E174" s="4" t="s">
        <v>883</v>
      </c>
      <c r="F174" s="6">
        <v>45286</v>
      </c>
      <c r="G174" s="6">
        <v>45287</v>
      </c>
      <c r="H174" s="4">
        <v>1</v>
      </c>
      <c r="I174" s="4">
        <v>1</v>
      </c>
      <c r="J174" s="4">
        <v>1</v>
      </c>
      <c r="K174" s="4" t="s">
        <v>30</v>
      </c>
      <c r="L174" s="4">
        <v>-391</v>
      </c>
      <c r="M174" s="4">
        <v>-391</v>
      </c>
      <c r="N174" s="4" t="s">
        <v>884</v>
      </c>
      <c r="O174" s="4" t="s">
        <v>32</v>
      </c>
      <c r="P174" s="4" t="s">
        <v>33</v>
      </c>
      <c r="Q174" s="4">
        <v>0</v>
      </c>
      <c r="R174" s="7">
        <v>45286.0000115741</v>
      </c>
      <c r="S174" s="6">
        <v>45288</v>
      </c>
      <c r="T174" s="4" t="s">
        <v>34</v>
      </c>
      <c r="U174" s="4">
        <v>-391</v>
      </c>
      <c r="V174" s="4">
        <v>0</v>
      </c>
      <c r="W174" s="4">
        <v>0</v>
      </c>
      <c r="X174" s="4" t="s">
        <v>885</v>
      </c>
      <c r="Y174" s="4" t="s">
        <v>39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K171"/>
  <sheetViews>
    <sheetView tabSelected="1" workbookViewId="0">
      <selection activeCell="A168" sqref="A168:D171"/>
    </sheetView>
  </sheetViews>
  <sheetFormatPr defaultColWidth="9" defaultRowHeight="13.5"/>
  <cols>
    <col min="1" max="1" width="12.625" style="4"/>
    <col min="2" max="3" width="11.5" style="4"/>
    <col min="4" max="4" width="10.375" style="4"/>
    <col min="5" max="16347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886</v>
      </c>
    </row>
    <row r="2" s="4" customFormat="1" hidden="1" spans="1:9">
      <c r="A2" s="5">
        <v>999222855597840</v>
      </c>
      <c r="B2" s="6">
        <v>45282</v>
      </c>
      <c r="C2" s="6">
        <v>45285</v>
      </c>
      <c r="D2" s="4">
        <v>1425</v>
      </c>
      <c r="E2" s="4" t="str">
        <f>VLOOKUP(A2,HOP!A:L,12,0)</f>
        <v>1425.00</v>
      </c>
      <c r="F2" s="4" t="str">
        <f>VLOOKUP(A2,HOP!A:C,3,0)</f>
        <v>3052907</v>
      </c>
      <c r="G2" s="4">
        <f>D2-E2</f>
        <v>0</v>
      </c>
      <c r="H2" s="4" t="str">
        <f>$H$1&amp;F2</f>
        <v>，3052907</v>
      </c>
      <c r="I2" s="4" t="str">
        <f>VLOOKUP(A2,HOP!A:U,21,0)</f>
        <v>直采</v>
      </c>
    </row>
    <row r="3" s="4" customFormat="1" hidden="1" spans="1:9">
      <c r="A3" s="5">
        <v>999222856735184</v>
      </c>
      <c r="B3" s="6">
        <v>45283</v>
      </c>
      <c r="C3" s="6">
        <v>45285</v>
      </c>
      <c r="D3" s="4">
        <v>0</v>
      </c>
      <c r="E3" s="4" t="e">
        <f>VLOOKUP(A3,HOP!A:L,12,0)</f>
        <v>#N/A</v>
      </c>
      <c r="F3" s="4" t="e">
        <f>VLOOKUP(A3,HOP!A:C,3,0)</f>
        <v>#N/A</v>
      </c>
      <c r="G3" s="4" t="e">
        <f t="shared" ref="G3:G34" si="0">D3-E3</f>
        <v>#N/A</v>
      </c>
      <c r="H3" s="4" t="e">
        <f t="shared" ref="H3:H34" si="1">$H$1&amp;F3</f>
        <v>#N/A</v>
      </c>
      <c r="I3" s="4" t="e">
        <f>VLOOKUP(A3,HOP!A:U,21,0)</f>
        <v>#N/A</v>
      </c>
    </row>
    <row r="4" s="4" customFormat="1" spans="1:10">
      <c r="A4" s="5">
        <v>999224837694049</v>
      </c>
      <c r="B4" s="6">
        <v>45281</v>
      </c>
      <c r="C4" s="6">
        <v>45285</v>
      </c>
      <c r="D4" s="4">
        <v>5452</v>
      </c>
      <c r="E4" s="4" t="str">
        <f>VLOOKUP(A4,HOP!A:L,12,0)</f>
        <v>0.00</v>
      </c>
      <c r="F4" s="4" t="str">
        <f>VLOOKUP(A4,HOP!A:C,3,0)</f>
        <v>3520839</v>
      </c>
      <c r="G4" s="4">
        <f t="shared" si="0"/>
        <v>5452</v>
      </c>
      <c r="H4" s="4" t="str">
        <f t="shared" si="1"/>
        <v>，3520839</v>
      </c>
      <c r="I4" s="4" t="str">
        <f>VLOOKUP(A4,HOP!A:U,21,0)</f>
        <v>直采</v>
      </c>
      <c r="J4" s="4" t="s">
        <v>887</v>
      </c>
    </row>
    <row r="5" s="4" customFormat="1" hidden="1" spans="1:9">
      <c r="A5" s="5">
        <v>999225524615062</v>
      </c>
      <c r="B5" s="6">
        <v>45284</v>
      </c>
      <c r="C5" s="6">
        <v>45285</v>
      </c>
      <c r="D5" s="4">
        <v>384</v>
      </c>
      <c r="E5" s="4" t="str">
        <f>VLOOKUP(A5,HOP!A:L,12,0)</f>
        <v>384.00</v>
      </c>
      <c r="F5" s="4" t="str">
        <f>VLOOKUP(A5,HOP!A:C,3,0)</f>
        <v>3672954</v>
      </c>
      <c r="G5" s="4">
        <f t="shared" si="0"/>
        <v>0</v>
      </c>
      <c r="H5" s="4" t="str">
        <f t="shared" si="1"/>
        <v>，3672954</v>
      </c>
      <c r="I5" s="4" t="str">
        <f>VLOOKUP(A5,HOP!A:U,21,0)</f>
        <v>直采</v>
      </c>
    </row>
    <row r="6" s="4" customFormat="1" hidden="1" spans="1:9">
      <c r="A6" s="5">
        <v>999226054198174</v>
      </c>
      <c r="B6" s="6">
        <v>45285</v>
      </c>
      <c r="C6" s="6">
        <v>45287</v>
      </c>
      <c r="D6" s="4">
        <v>1600</v>
      </c>
      <c r="E6" s="4" t="str">
        <f>VLOOKUP(A6,HOP!A:L,12,0)</f>
        <v>1600.00</v>
      </c>
      <c r="F6" s="4" t="str">
        <f>VLOOKUP(A6,HOP!A:C,3,0)</f>
        <v>3783375</v>
      </c>
      <c r="G6" s="4">
        <f t="shared" si="0"/>
        <v>0</v>
      </c>
      <c r="H6" s="4" t="str">
        <f t="shared" si="1"/>
        <v>，3783375</v>
      </c>
      <c r="I6" s="4" t="str">
        <f>VLOOKUP(A6,HOP!A:U,21,0)</f>
        <v>直采</v>
      </c>
    </row>
    <row r="7" s="4" customFormat="1" hidden="1" spans="1:9">
      <c r="A7" s="5">
        <v>999226182975685</v>
      </c>
      <c r="B7" s="6">
        <v>45283</v>
      </c>
      <c r="C7" s="6">
        <v>45287</v>
      </c>
      <c r="D7" s="4">
        <v>0</v>
      </c>
      <c r="E7" s="4" t="e">
        <f>VLOOKUP(A7,HOP!A:L,12,0)</f>
        <v>#N/A</v>
      </c>
      <c r="F7" s="4" t="e">
        <f>VLOOKUP(A7,HOP!A:C,3,0)</f>
        <v>#N/A</v>
      </c>
      <c r="G7" s="4" t="e">
        <f t="shared" si="0"/>
        <v>#N/A</v>
      </c>
      <c r="H7" s="4" t="e">
        <f t="shared" si="1"/>
        <v>#N/A</v>
      </c>
      <c r="I7" s="4" t="e">
        <f>VLOOKUP(A7,HOP!A:U,21,0)</f>
        <v>#N/A</v>
      </c>
    </row>
    <row r="8" s="4" customFormat="1" spans="1:11">
      <c r="A8" s="5">
        <v>999226706213556</v>
      </c>
      <c r="B8" s="6">
        <v>45286</v>
      </c>
      <c r="C8" s="6">
        <v>45287</v>
      </c>
      <c r="D8" s="4">
        <v>100</v>
      </c>
      <c r="E8" s="4" t="e">
        <f>VLOOKUP(A8,HOP!A:L,12,0)</f>
        <v>#N/A</v>
      </c>
      <c r="F8" s="4">
        <v>3898293</v>
      </c>
      <c r="G8" s="4" t="e">
        <f t="shared" si="0"/>
        <v>#N/A</v>
      </c>
      <c r="H8" s="4" t="str">
        <f t="shared" si="1"/>
        <v>，3898293</v>
      </c>
      <c r="I8" s="4" t="s">
        <v>888</v>
      </c>
      <c r="J8" s="4" t="s">
        <v>889</v>
      </c>
      <c r="K8" s="4" t="s">
        <v>890</v>
      </c>
    </row>
    <row r="9" s="4" customFormat="1" hidden="1" spans="1:9">
      <c r="A9" s="5">
        <v>999226798572276</v>
      </c>
      <c r="B9" s="6">
        <v>45285</v>
      </c>
      <c r="C9" s="6">
        <v>45287</v>
      </c>
      <c r="D9" s="4">
        <v>0</v>
      </c>
      <c r="E9" s="4" t="e">
        <f>VLOOKUP(A9,HOP!A:L,12,0)</f>
        <v>#N/A</v>
      </c>
      <c r="F9" s="4" t="e">
        <f>VLOOKUP(A9,HOP!A:C,3,0)</f>
        <v>#N/A</v>
      </c>
      <c r="G9" s="4" t="e">
        <f t="shared" si="0"/>
        <v>#N/A</v>
      </c>
      <c r="H9" s="4" t="e">
        <f t="shared" si="1"/>
        <v>#N/A</v>
      </c>
      <c r="I9" s="4" t="e">
        <f>VLOOKUP(A9,HOP!A:U,21,0)</f>
        <v>#N/A</v>
      </c>
    </row>
    <row r="10" s="4" customFormat="1" hidden="1" spans="1:9">
      <c r="A10" s="5">
        <v>999226845044729</v>
      </c>
      <c r="B10" s="6">
        <v>45283</v>
      </c>
      <c r="C10" s="6">
        <v>45287</v>
      </c>
      <c r="D10" s="4">
        <v>9495</v>
      </c>
      <c r="E10" s="4" t="str">
        <f>VLOOKUP(A10,HOP!A:L,12,0)</f>
        <v>9495.00</v>
      </c>
      <c r="F10" s="4" t="str">
        <f>VLOOKUP(A10,HOP!A:C,3,0)</f>
        <v>3952123</v>
      </c>
      <c r="G10" s="4">
        <f t="shared" si="0"/>
        <v>0</v>
      </c>
      <c r="H10" s="4" t="str">
        <f t="shared" si="1"/>
        <v>，3952123</v>
      </c>
      <c r="I10" s="4" t="str">
        <f>VLOOKUP(A10,HOP!A:U,21,0)</f>
        <v>直采</v>
      </c>
    </row>
    <row r="11" s="4" customFormat="1" hidden="1" spans="1:9">
      <c r="A11" s="5">
        <v>999227098843574</v>
      </c>
      <c r="B11" s="6">
        <v>45285</v>
      </c>
      <c r="C11" s="6">
        <v>45287</v>
      </c>
      <c r="D11" s="4">
        <v>0</v>
      </c>
      <c r="E11" s="4" t="str">
        <f>VLOOKUP(A11,HOP!A:L,12,0)</f>
        <v>0.00</v>
      </c>
      <c r="F11" s="4" t="str">
        <f>VLOOKUP(A11,HOP!A:C,3,0)</f>
        <v>4001076</v>
      </c>
      <c r="G11" s="4">
        <f t="shared" si="0"/>
        <v>0</v>
      </c>
      <c r="H11" s="4" t="str">
        <f t="shared" si="1"/>
        <v>，4001076</v>
      </c>
      <c r="I11" s="4" t="str">
        <f>VLOOKUP(A11,HOP!A:U,21,0)</f>
        <v>直采</v>
      </c>
    </row>
    <row r="12" s="4" customFormat="1" hidden="1" spans="1:9">
      <c r="A12" s="5">
        <v>999227099410492</v>
      </c>
      <c r="B12" s="6">
        <v>45282</v>
      </c>
      <c r="C12" s="6">
        <v>45287</v>
      </c>
      <c r="D12" s="4">
        <v>2590</v>
      </c>
      <c r="E12" s="4" t="str">
        <f>VLOOKUP(A12,HOP!A:L,12,0)</f>
        <v>2590.00</v>
      </c>
      <c r="F12" s="4" t="str">
        <f>VLOOKUP(A12,HOP!A:C,3,0)</f>
        <v>4001558</v>
      </c>
      <c r="G12" s="4">
        <f t="shared" si="0"/>
        <v>0</v>
      </c>
      <c r="H12" s="4" t="str">
        <f t="shared" si="1"/>
        <v>，4001558</v>
      </c>
      <c r="I12" s="4" t="str">
        <f>VLOOKUP(A12,HOP!A:U,21,0)</f>
        <v>直采</v>
      </c>
    </row>
    <row r="13" s="4" customFormat="1" hidden="1" spans="1:9">
      <c r="A13" s="5">
        <v>999227102015183</v>
      </c>
      <c r="B13" s="6">
        <v>45285</v>
      </c>
      <c r="C13" s="6">
        <v>45287</v>
      </c>
      <c r="D13" s="4">
        <v>0</v>
      </c>
      <c r="E13" s="4" t="str">
        <f>VLOOKUP(A13,HOP!A:L,12,0)</f>
        <v>0.00</v>
      </c>
      <c r="F13" s="4" t="str">
        <f>VLOOKUP(A13,HOP!A:C,3,0)</f>
        <v>4003359</v>
      </c>
      <c r="G13" s="4">
        <f t="shared" si="0"/>
        <v>0</v>
      </c>
      <c r="H13" s="4" t="str">
        <f t="shared" si="1"/>
        <v>，4003359</v>
      </c>
      <c r="I13" s="4" t="str">
        <f>VLOOKUP(A13,HOP!A:U,21,0)</f>
        <v>直采</v>
      </c>
    </row>
    <row r="14" s="4" customFormat="1" hidden="1" spans="1:9">
      <c r="A14" s="5">
        <v>999227171613429</v>
      </c>
      <c r="B14" s="6">
        <v>45283</v>
      </c>
      <c r="C14" s="6">
        <v>45287</v>
      </c>
      <c r="D14" s="4">
        <v>3768</v>
      </c>
      <c r="E14" s="4" t="str">
        <f>VLOOKUP(A14,HOP!A:L,12,0)</f>
        <v>3768.00</v>
      </c>
      <c r="F14" s="4" t="str">
        <f>VLOOKUP(A14,HOP!A:C,3,0)</f>
        <v>4012380</v>
      </c>
      <c r="G14" s="4">
        <f t="shared" si="0"/>
        <v>0</v>
      </c>
      <c r="H14" s="4" t="str">
        <f t="shared" si="1"/>
        <v>，4012380</v>
      </c>
      <c r="I14" s="4" t="str">
        <f>VLOOKUP(A14,HOP!A:U,21,0)</f>
        <v>直采</v>
      </c>
    </row>
    <row r="15" s="4" customFormat="1" hidden="1" spans="1:9">
      <c r="A15" s="5">
        <v>999227171657251</v>
      </c>
      <c r="B15" s="6">
        <v>45283</v>
      </c>
      <c r="C15" s="6">
        <v>45287</v>
      </c>
      <c r="D15" s="4">
        <v>0</v>
      </c>
      <c r="E15" s="4" t="e">
        <f>VLOOKUP(A15,HOP!A:L,12,0)</f>
        <v>#N/A</v>
      </c>
      <c r="F15" s="4" t="e">
        <f>VLOOKUP(A15,HOP!A:C,3,0)</f>
        <v>#N/A</v>
      </c>
      <c r="G15" s="4" t="e">
        <f t="shared" si="0"/>
        <v>#N/A</v>
      </c>
      <c r="H15" s="4" t="e">
        <f t="shared" si="1"/>
        <v>#N/A</v>
      </c>
      <c r="I15" s="4" t="e">
        <f>VLOOKUP(A15,HOP!A:U,21,0)</f>
        <v>#N/A</v>
      </c>
    </row>
    <row r="16" s="4" customFormat="1" hidden="1" spans="1:9">
      <c r="A16" s="5">
        <v>999227189936750</v>
      </c>
      <c r="B16" s="6">
        <v>45284</v>
      </c>
      <c r="C16" s="6">
        <v>45287</v>
      </c>
      <c r="D16" s="4">
        <v>7695</v>
      </c>
      <c r="E16" s="4" t="str">
        <f>VLOOKUP(A16,HOP!A:L,12,0)</f>
        <v>7695.00</v>
      </c>
      <c r="F16" s="4" t="str">
        <f>VLOOKUP(A16,HOP!A:C,3,0)</f>
        <v>4021500</v>
      </c>
      <c r="G16" s="4">
        <f t="shared" si="0"/>
        <v>0</v>
      </c>
      <c r="H16" s="4" t="str">
        <f t="shared" si="1"/>
        <v>，4021500</v>
      </c>
      <c r="I16" s="4" t="str">
        <f>VLOOKUP(A16,HOP!A:U,21,0)</f>
        <v>直采</v>
      </c>
    </row>
    <row r="17" s="4" customFormat="1" hidden="1" spans="1:9">
      <c r="A17" s="5">
        <v>999227284259571</v>
      </c>
      <c r="B17" s="6">
        <v>45285</v>
      </c>
      <c r="C17" s="6">
        <v>45287</v>
      </c>
      <c r="D17" s="4">
        <v>1816</v>
      </c>
      <c r="E17" s="4" t="str">
        <f>VLOOKUP(A17,HOP!A:L,12,0)</f>
        <v>1816.00</v>
      </c>
      <c r="F17" s="4" t="str">
        <f>VLOOKUP(A17,HOP!A:C,3,0)</f>
        <v>4032785</v>
      </c>
      <c r="G17" s="4">
        <f t="shared" si="0"/>
        <v>0</v>
      </c>
      <c r="H17" s="4" t="str">
        <f t="shared" si="1"/>
        <v>，4032785</v>
      </c>
      <c r="I17" s="4" t="str">
        <f>VLOOKUP(A17,HOP!A:U,21,0)</f>
        <v>直采</v>
      </c>
    </row>
    <row r="18" s="4" customFormat="1" hidden="1" spans="1:9">
      <c r="A18" s="5">
        <v>999227334324899</v>
      </c>
      <c r="B18" s="6">
        <v>45283</v>
      </c>
      <c r="C18" s="6">
        <v>45287</v>
      </c>
      <c r="D18" s="4">
        <v>2296</v>
      </c>
      <c r="E18" s="4" t="str">
        <f>VLOOKUP(A18,HOP!A:L,12,0)</f>
        <v>2296.00</v>
      </c>
      <c r="F18" s="4" t="str">
        <f>VLOOKUP(A18,HOP!A:C,3,0)</f>
        <v>4052144</v>
      </c>
      <c r="G18" s="4">
        <f t="shared" si="0"/>
        <v>0</v>
      </c>
      <c r="H18" s="4" t="str">
        <f t="shared" si="1"/>
        <v>，4052144</v>
      </c>
      <c r="I18" s="4" t="str">
        <f>VLOOKUP(A18,HOP!A:U,21,0)</f>
        <v>直采</v>
      </c>
    </row>
    <row r="19" s="4" customFormat="1" hidden="1" spans="1:9">
      <c r="A19" s="5">
        <v>999227342131533</v>
      </c>
      <c r="B19" s="6">
        <v>45283</v>
      </c>
      <c r="C19" s="6">
        <v>45287</v>
      </c>
      <c r="D19" s="4">
        <v>8020</v>
      </c>
      <c r="E19" s="4" t="str">
        <f>VLOOKUP(A19,HOP!A:L,12,0)</f>
        <v>8020.00</v>
      </c>
      <c r="F19" s="4" t="str">
        <f>VLOOKUP(A19,HOP!A:C,3,0)</f>
        <v>4056639</v>
      </c>
      <c r="G19" s="4">
        <f t="shared" si="0"/>
        <v>0</v>
      </c>
      <c r="H19" s="4" t="str">
        <f t="shared" si="1"/>
        <v>，4056639</v>
      </c>
      <c r="I19" s="4" t="str">
        <f>VLOOKUP(A19,HOP!A:U,21,0)</f>
        <v>直采</v>
      </c>
    </row>
    <row r="20" s="4" customFormat="1" hidden="1" spans="1:9">
      <c r="A20" s="5">
        <v>999227981945077</v>
      </c>
      <c r="B20" s="6">
        <v>45284</v>
      </c>
      <c r="C20" s="6">
        <v>45287</v>
      </c>
      <c r="D20" s="4">
        <v>4052</v>
      </c>
      <c r="E20" s="4" t="str">
        <f>VLOOKUP(A20,HOP!A:L,12,0)</f>
        <v>4052.00</v>
      </c>
      <c r="F20" s="4" t="str">
        <f>VLOOKUP(A20,HOP!A:C,3,0)</f>
        <v>4094380</v>
      </c>
      <c r="G20" s="4">
        <f t="shared" si="0"/>
        <v>0</v>
      </c>
      <c r="H20" s="4" t="str">
        <f t="shared" si="1"/>
        <v>，4094380</v>
      </c>
      <c r="I20" s="4" t="str">
        <f>VLOOKUP(A20,HOP!A:U,21,0)</f>
        <v>直采</v>
      </c>
    </row>
    <row r="21" s="4" customFormat="1" hidden="1" spans="1:9">
      <c r="A21" s="5">
        <v>999228002522719</v>
      </c>
      <c r="B21" s="6">
        <v>45283</v>
      </c>
      <c r="C21" s="6">
        <v>45287</v>
      </c>
      <c r="D21" s="4">
        <v>5825</v>
      </c>
      <c r="E21" s="4" t="str">
        <f>VLOOKUP(A21,HOP!A:L,12,0)</f>
        <v>5825.00</v>
      </c>
      <c r="F21" s="4" t="str">
        <f>VLOOKUP(A21,HOP!A:C,3,0)</f>
        <v>4100261</v>
      </c>
      <c r="G21" s="4">
        <f t="shared" si="0"/>
        <v>0</v>
      </c>
      <c r="H21" s="4" t="str">
        <f t="shared" si="1"/>
        <v>，4100261</v>
      </c>
      <c r="I21" s="4" t="str">
        <f>VLOOKUP(A21,HOP!A:U,21,0)</f>
        <v>直采</v>
      </c>
    </row>
    <row r="22" s="4" customFormat="1" hidden="1" spans="1:9">
      <c r="A22" s="5">
        <v>999228009078949</v>
      </c>
      <c r="B22" s="6">
        <v>45284</v>
      </c>
      <c r="C22" s="6">
        <v>45287</v>
      </c>
      <c r="D22" s="4">
        <v>2508</v>
      </c>
      <c r="E22" s="4" t="str">
        <f>VLOOKUP(A22,HOP!A:L,12,0)</f>
        <v>2508.00</v>
      </c>
      <c r="F22" s="4" t="str">
        <f>VLOOKUP(A22,HOP!A:C,3,0)</f>
        <v>4102395</v>
      </c>
      <c r="G22" s="4">
        <f t="shared" si="0"/>
        <v>0</v>
      </c>
      <c r="H22" s="4" t="str">
        <f t="shared" si="1"/>
        <v>，4102395</v>
      </c>
      <c r="I22" s="4" t="str">
        <f>VLOOKUP(A22,HOP!A:U,21,0)</f>
        <v>直采</v>
      </c>
    </row>
    <row r="23" s="4" customFormat="1" hidden="1" spans="1:9">
      <c r="A23" s="5">
        <v>999228009189402</v>
      </c>
      <c r="B23" s="6">
        <v>45284</v>
      </c>
      <c r="C23" s="6">
        <v>45287</v>
      </c>
      <c r="D23" s="4">
        <v>2508</v>
      </c>
      <c r="E23" s="4" t="str">
        <f>VLOOKUP(A23,HOP!A:L,12,0)</f>
        <v>2508.00</v>
      </c>
      <c r="F23" s="4" t="str">
        <f>VLOOKUP(A23,HOP!A:C,3,0)</f>
        <v>4102414</v>
      </c>
      <c r="G23" s="4">
        <f t="shared" si="0"/>
        <v>0</v>
      </c>
      <c r="H23" s="4" t="str">
        <f t="shared" si="1"/>
        <v>，4102414</v>
      </c>
      <c r="I23" s="4" t="str">
        <f>VLOOKUP(A23,HOP!A:U,21,0)</f>
        <v>直采</v>
      </c>
    </row>
    <row r="24" s="4" customFormat="1" hidden="1" spans="1:9">
      <c r="A24" s="5">
        <v>999228065130421</v>
      </c>
      <c r="B24" s="6">
        <v>45285</v>
      </c>
      <c r="C24" s="6">
        <v>45287</v>
      </c>
      <c r="D24" s="4">
        <v>1160</v>
      </c>
      <c r="E24" s="4" t="str">
        <f>VLOOKUP(A24,HOP!A:L,12,0)</f>
        <v>1160.00</v>
      </c>
      <c r="F24" s="4" t="str">
        <f>VLOOKUP(A24,HOP!A:C,3,0)</f>
        <v>4115408</v>
      </c>
      <c r="G24" s="4">
        <f t="shared" si="0"/>
        <v>0</v>
      </c>
      <c r="H24" s="4" t="str">
        <f t="shared" si="1"/>
        <v>，4115408</v>
      </c>
      <c r="I24" s="4" t="str">
        <f>VLOOKUP(A24,HOP!A:U,21,0)</f>
        <v>直采</v>
      </c>
    </row>
    <row r="25" s="4" customFormat="1" hidden="1" spans="1:9">
      <c r="A25" s="5">
        <v>999228234555732</v>
      </c>
      <c r="B25" s="6">
        <v>45284</v>
      </c>
      <c r="C25" s="6">
        <v>45287</v>
      </c>
      <c r="D25" s="4">
        <v>1374</v>
      </c>
      <c r="E25" s="4" t="str">
        <f>VLOOKUP(A25,HOP!A:L,12,0)</f>
        <v>1374.00</v>
      </c>
      <c r="F25" s="4" t="str">
        <f>VLOOKUP(A25,HOP!A:C,3,0)</f>
        <v>4158763</v>
      </c>
      <c r="G25" s="4">
        <f t="shared" si="0"/>
        <v>0</v>
      </c>
      <c r="H25" s="4" t="str">
        <f t="shared" si="1"/>
        <v>，4158763</v>
      </c>
      <c r="I25" s="4" t="str">
        <f>VLOOKUP(A25,HOP!A:U,21,0)</f>
        <v>直采</v>
      </c>
    </row>
    <row r="26" s="4" customFormat="1" hidden="1" spans="1:9">
      <c r="A26" s="5">
        <v>999228238025413</v>
      </c>
      <c r="B26" s="6">
        <v>45285</v>
      </c>
      <c r="C26" s="6">
        <v>45287</v>
      </c>
      <c r="D26" s="4">
        <v>1394</v>
      </c>
      <c r="E26" s="4" t="str">
        <f>VLOOKUP(A26,HOP!A:L,12,0)</f>
        <v>1394.00</v>
      </c>
      <c r="F26" s="4" t="str">
        <f>VLOOKUP(A26,HOP!A:C,3,0)</f>
        <v>4160947</v>
      </c>
      <c r="G26" s="4">
        <f t="shared" si="0"/>
        <v>0</v>
      </c>
      <c r="H26" s="4" t="str">
        <f t="shared" si="1"/>
        <v>，4160947</v>
      </c>
      <c r="I26" s="4" t="str">
        <f>VLOOKUP(A26,HOP!A:U,21,0)</f>
        <v>直采</v>
      </c>
    </row>
    <row r="27" s="4" customFormat="1" hidden="1" spans="1:9">
      <c r="A27" s="5">
        <v>999228262227988</v>
      </c>
      <c r="B27" s="6">
        <v>45284</v>
      </c>
      <c r="C27" s="6">
        <v>45287</v>
      </c>
      <c r="D27" s="4">
        <v>6500</v>
      </c>
      <c r="E27" s="4" t="str">
        <f>VLOOKUP(A27,HOP!A:L,12,0)</f>
        <v>6500.00</v>
      </c>
      <c r="F27" s="4" t="str">
        <f>VLOOKUP(A27,HOP!A:C,3,0)</f>
        <v>4166354</v>
      </c>
      <c r="G27" s="4">
        <f t="shared" si="0"/>
        <v>0</v>
      </c>
      <c r="H27" s="4" t="str">
        <f t="shared" si="1"/>
        <v>，4166354</v>
      </c>
      <c r="I27" s="4" t="str">
        <f>VLOOKUP(A27,HOP!A:U,21,0)</f>
        <v>直采</v>
      </c>
    </row>
    <row r="28" s="4" customFormat="1" hidden="1" spans="1:9">
      <c r="A28" s="5">
        <v>999228280077726</v>
      </c>
      <c r="B28" s="6">
        <v>45282</v>
      </c>
      <c r="C28" s="6">
        <v>45287</v>
      </c>
      <c r="D28" s="4">
        <v>4280</v>
      </c>
      <c r="E28" s="4" t="str">
        <f>VLOOKUP(A28,HOP!A:L,12,0)</f>
        <v>4280.00</v>
      </c>
      <c r="F28" s="4" t="str">
        <f>VLOOKUP(A28,HOP!A:C,3,0)</f>
        <v>4174973</v>
      </c>
      <c r="G28" s="4">
        <f t="shared" si="0"/>
        <v>0</v>
      </c>
      <c r="H28" s="4" t="str">
        <f t="shared" si="1"/>
        <v>，4174973</v>
      </c>
      <c r="I28" s="4" t="str">
        <f>VLOOKUP(A28,HOP!A:U,21,0)</f>
        <v>直采</v>
      </c>
    </row>
    <row r="29" s="4" customFormat="1" hidden="1" spans="1:9">
      <c r="A29" s="5">
        <v>999228280185819</v>
      </c>
      <c r="B29" s="6">
        <v>45282</v>
      </c>
      <c r="C29" s="6">
        <v>45287</v>
      </c>
      <c r="D29" s="4">
        <v>4280</v>
      </c>
      <c r="E29" s="4" t="str">
        <f>VLOOKUP(A29,HOP!A:L,12,0)</f>
        <v>4280.00</v>
      </c>
      <c r="F29" s="4" t="str">
        <f>VLOOKUP(A29,HOP!A:C,3,0)</f>
        <v>4174996</v>
      </c>
      <c r="G29" s="4">
        <f t="shared" si="0"/>
        <v>0</v>
      </c>
      <c r="H29" s="4" t="str">
        <f t="shared" si="1"/>
        <v>，4174996</v>
      </c>
      <c r="I29" s="4" t="str">
        <f>VLOOKUP(A29,HOP!A:U,21,0)</f>
        <v>直采</v>
      </c>
    </row>
    <row r="30" s="4" customFormat="1" hidden="1" spans="1:9">
      <c r="A30" s="5">
        <v>999228281219870</v>
      </c>
      <c r="B30" s="6">
        <v>45285</v>
      </c>
      <c r="C30" s="6">
        <v>45287</v>
      </c>
      <c r="D30" s="4">
        <v>1800</v>
      </c>
      <c r="E30" s="4" t="str">
        <f>VLOOKUP(A30,HOP!A:L,12,0)</f>
        <v>1800.00</v>
      </c>
      <c r="F30" s="4" t="str">
        <f>VLOOKUP(A30,HOP!A:C,3,0)</f>
        <v>4175380</v>
      </c>
      <c r="G30" s="4">
        <f t="shared" si="0"/>
        <v>0</v>
      </c>
      <c r="H30" s="4" t="str">
        <f t="shared" si="1"/>
        <v>，4175380</v>
      </c>
      <c r="I30" s="4" t="str">
        <f>VLOOKUP(A30,HOP!A:U,21,0)</f>
        <v>直采</v>
      </c>
    </row>
    <row r="31" s="4" customFormat="1" hidden="1" spans="1:9">
      <c r="A31" s="5">
        <v>999228282048330</v>
      </c>
      <c r="B31" s="6">
        <v>45286</v>
      </c>
      <c r="C31" s="6">
        <v>45287</v>
      </c>
      <c r="D31" s="4">
        <v>428</v>
      </c>
      <c r="E31" s="4" t="str">
        <f>VLOOKUP(A31,HOP!A:L,12,0)</f>
        <v>428.00</v>
      </c>
      <c r="F31" s="4" t="str">
        <f>VLOOKUP(A31,HOP!A:C,3,0)</f>
        <v>4175753</v>
      </c>
      <c r="G31" s="4">
        <f t="shared" si="0"/>
        <v>0</v>
      </c>
      <c r="H31" s="4" t="str">
        <f t="shared" si="1"/>
        <v>，4175753</v>
      </c>
      <c r="I31" s="4" t="str">
        <f>VLOOKUP(A31,HOP!A:U,21,0)</f>
        <v>直采</v>
      </c>
    </row>
    <row r="32" s="4" customFormat="1" hidden="1" spans="1:9">
      <c r="A32" s="5">
        <v>999228318010493</v>
      </c>
      <c r="B32" s="6">
        <v>45283</v>
      </c>
      <c r="C32" s="6">
        <v>45287</v>
      </c>
      <c r="D32" s="4">
        <v>9000</v>
      </c>
      <c r="E32" s="4" t="str">
        <f>VLOOKUP(A32,HOP!A:L,12,0)</f>
        <v>9000.00</v>
      </c>
      <c r="F32" s="4" t="str">
        <f>VLOOKUP(A32,HOP!A:C,3,0)</f>
        <v>4191132</v>
      </c>
      <c r="G32" s="4">
        <f t="shared" si="0"/>
        <v>0</v>
      </c>
      <c r="H32" s="4" t="str">
        <f t="shared" si="1"/>
        <v>，4191132</v>
      </c>
      <c r="I32" s="4" t="str">
        <f>VLOOKUP(A32,HOP!A:U,21,0)</f>
        <v>直采</v>
      </c>
    </row>
    <row r="33" s="4" customFormat="1" hidden="1" spans="1:9">
      <c r="A33" s="5">
        <v>999228329965830</v>
      </c>
      <c r="B33" s="6">
        <v>45285</v>
      </c>
      <c r="C33" s="6">
        <v>45287</v>
      </c>
      <c r="D33" s="4">
        <v>1038</v>
      </c>
      <c r="E33" s="4" t="str">
        <f>VLOOKUP(A33,HOP!A:L,12,0)</f>
        <v>1038.00</v>
      </c>
      <c r="F33" s="4" t="str">
        <f>VLOOKUP(A33,HOP!A:C,3,0)</f>
        <v>4197214</v>
      </c>
      <c r="G33" s="4">
        <f t="shared" si="0"/>
        <v>0</v>
      </c>
      <c r="H33" s="4" t="str">
        <f t="shared" si="1"/>
        <v>，4197214</v>
      </c>
      <c r="I33" s="4" t="str">
        <f>VLOOKUP(A33,HOP!A:U,21,0)</f>
        <v>直采</v>
      </c>
    </row>
    <row r="34" s="4" customFormat="1" hidden="1" spans="1:9">
      <c r="A34" s="5">
        <v>999228344612844</v>
      </c>
      <c r="B34" s="6">
        <v>45283</v>
      </c>
      <c r="C34" s="6">
        <v>45287</v>
      </c>
      <c r="D34" s="4">
        <v>9045</v>
      </c>
      <c r="E34" s="4" t="str">
        <f>VLOOKUP(A34,HOP!A:L,12,0)</f>
        <v>9045.00</v>
      </c>
      <c r="F34" s="4" t="str">
        <f>VLOOKUP(A34,HOP!A:C,3,0)</f>
        <v>4206144</v>
      </c>
      <c r="G34" s="4">
        <f t="shared" si="0"/>
        <v>0</v>
      </c>
      <c r="H34" s="4" t="str">
        <f t="shared" si="1"/>
        <v>，4206144</v>
      </c>
      <c r="I34" s="4" t="str">
        <f>VLOOKUP(A34,HOP!A:U,21,0)</f>
        <v>直采</v>
      </c>
    </row>
    <row r="35" s="4" customFormat="1" hidden="1" spans="1:9">
      <c r="A35" s="5">
        <v>28345597848</v>
      </c>
      <c r="B35" s="6">
        <v>45285</v>
      </c>
      <c r="C35" s="6">
        <v>45287</v>
      </c>
      <c r="D35" s="4">
        <v>3868</v>
      </c>
      <c r="E35" s="4" t="str">
        <f>VLOOKUP(A35,HOP!A:L,12,0)</f>
        <v>3868.00</v>
      </c>
      <c r="F35" s="4" t="str">
        <f>VLOOKUP(A35,HOP!A:C,3,0)</f>
        <v>4206504</v>
      </c>
      <c r="G35" s="4">
        <f t="shared" ref="G35:G66" si="2">D35-E35</f>
        <v>0</v>
      </c>
      <c r="H35" s="4" t="str">
        <f t="shared" ref="H35:H66" si="3">$H$1&amp;F35</f>
        <v>，4206504</v>
      </c>
      <c r="I35" s="4" t="str">
        <f>VLOOKUP(A35,HOP!A:U,21,0)</f>
        <v>直采</v>
      </c>
    </row>
    <row r="36" s="4" customFormat="1" hidden="1" spans="1:9">
      <c r="A36" s="5">
        <v>999228349837285</v>
      </c>
      <c r="B36" s="6">
        <v>45285</v>
      </c>
      <c r="C36" s="6">
        <v>45287</v>
      </c>
      <c r="D36" s="4">
        <v>490</v>
      </c>
      <c r="E36" s="4" t="str">
        <f>VLOOKUP(A36,HOP!A:L,12,0)</f>
        <v>490.00</v>
      </c>
      <c r="F36" s="4" t="str">
        <f>VLOOKUP(A36,HOP!A:C,3,0)</f>
        <v>4208207</v>
      </c>
      <c r="G36" s="4">
        <f t="shared" si="2"/>
        <v>0</v>
      </c>
      <c r="H36" s="4" t="str">
        <f t="shared" si="3"/>
        <v>，4208207</v>
      </c>
      <c r="I36" s="4" t="str">
        <f>VLOOKUP(A36,HOP!A:U,21,0)</f>
        <v>直采</v>
      </c>
    </row>
    <row r="37" s="4" customFormat="1" hidden="1" spans="1:9">
      <c r="A37" s="5">
        <v>999228349954607</v>
      </c>
      <c r="B37" s="6">
        <v>45283</v>
      </c>
      <c r="C37" s="6">
        <v>45287</v>
      </c>
      <c r="D37" s="4">
        <v>12620</v>
      </c>
      <c r="E37" s="4" t="str">
        <f>VLOOKUP(A37,HOP!A:L,12,0)</f>
        <v>12620.00</v>
      </c>
      <c r="F37" s="4" t="str">
        <f>VLOOKUP(A37,HOP!A:C,3,0)</f>
        <v>4208229</v>
      </c>
      <c r="G37" s="4">
        <f t="shared" si="2"/>
        <v>0</v>
      </c>
      <c r="H37" s="4" t="str">
        <f t="shared" si="3"/>
        <v>，4208229</v>
      </c>
      <c r="I37" s="4" t="str">
        <f>VLOOKUP(A37,HOP!A:U,21,0)</f>
        <v>直采</v>
      </c>
    </row>
    <row r="38" s="4" customFormat="1" hidden="1" spans="1:9">
      <c r="A38" s="5">
        <v>999228359481197</v>
      </c>
      <c r="B38" s="6">
        <v>45284</v>
      </c>
      <c r="C38" s="6">
        <v>45287</v>
      </c>
      <c r="D38" s="4">
        <v>3921</v>
      </c>
      <c r="E38" s="4" t="str">
        <f>VLOOKUP(A38,HOP!A:L,12,0)</f>
        <v>3921.00</v>
      </c>
      <c r="F38" s="4" t="str">
        <f>VLOOKUP(A38,HOP!A:C,3,0)</f>
        <v>4212812</v>
      </c>
      <c r="G38" s="4">
        <f t="shared" si="2"/>
        <v>0</v>
      </c>
      <c r="H38" s="4" t="str">
        <f t="shared" si="3"/>
        <v>，4212812</v>
      </c>
      <c r="I38" s="4" t="str">
        <f>VLOOKUP(A38,HOP!A:U,21,0)</f>
        <v>直采</v>
      </c>
    </row>
    <row r="39" s="4" customFormat="1" hidden="1" spans="1:9">
      <c r="A39" s="5">
        <v>999228365498797</v>
      </c>
      <c r="B39" s="6">
        <v>45286</v>
      </c>
      <c r="C39" s="6">
        <v>45287</v>
      </c>
      <c r="D39" s="4">
        <v>697</v>
      </c>
      <c r="E39" s="4" t="str">
        <f>VLOOKUP(A39,HOP!A:L,12,0)</f>
        <v>697.00</v>
      </c>
      <c r="F39" s="4" t="str">
        <f>VLOOKUP(A39,HOP!A:C,3,0)</f>
        <v>4216494</v>
      </c>
      <c r="G39" s="4">
        <f t="shared" si="2"/>
        <v>0</v>
      </c>
      <c r="H39" s="4" t="str">
        <f t="shared" si="3"/>
        <v>，4216494</v>
      </c>
      <c r="I39" s="4" t="str">
        <f>VLOOKUP(A39,HOP!A:U,21,0)</f>
        <v>直采</v>
      </c>
    </row>
    <row r="40" s="4" customFormat="1" hidden="1" spans="1:9">
      <c r="A40" s="5">
        <v>999228393077412</v>
      </c>
      <c r="B40" s="6">
        <v>45282</v>
      </c>
      <c r="C40" s="6">
        <v>45287</v>
      </c>
      <c r="D40" s="4">
        <v>1740</v>
      </c>
      <c r="E40" s="4" t="str">
        <f>VLOOKUP(A40,HOP!A:L,12,0)</f>
        <v>1740.00</v>
      </c>
      <c r="F40" s="4" t="str">
        <f>VLOOKUP(A40,HOP!A:C,3,0)</f>
        <v>4226254</v>
      </c>
      <c r="G40" s="4">
        <f t="shared" si="2"/>
        <v>0</v>
      </c>
      <c r="H40" s="4" t="str">
        <f t="shared" si="3"/>
        <v>，4226254</v>
      </c>
      <c r="I40" s="4" t="str">
        <f>VLOOKUP(A40,HOP!A:U,21,0)</f>
        <v>直采</v>
      </c>
    </row>
    <row r="41" s="4" customFormat="1" hidden="1" spans="1:9">
      <c r="A41" s="5">
        <v>999228393576172</v>
      </c>
      <c r="B41" s="6">
        <v>45285</v>
      </c>
      <c r="C41" s="6">
        <v>45287</v>
      </c>
      <c r="D41" s="4">
        <v>932</v>
      </c>
      <c r="E41" s="4" t="str">
        <f>VLOOKUP(A41,HOP!A:L,12,0)</f>
        <v>932.00</v>
      </c>
      <c r="F41" s="4" t="str">
        <f>VLOOKUP(A41,HOP!A:C,3,0)</f>
        <v>4226438</v>
      </c>
      <c r="G41" s="4">
        <f t="shared" si="2"/>
        <v>0</v>
      </c>
      <c r="H41" s="4" t="str">
        <f t="shared" si="3"/>
        <v>，4226438</v>
      </c>
      <c r="I41" s="4" t="str">
        <f>VLOOKUP(A41,HOP!A:U,21,0)</f>
        <v>直采</v>
      </c>
    </row>
    <row r="42" s="4" customFormat="1" hidden="1" spans="1:9">
      <c r="A42" s="5">
        <v>28395223202</v>
      </c>
      <c r="B42" s="6">
        <v>45286</v>
      </c>
      <c r="C42" s="6">
        <v>45287</v>
      </c>
      <c r="D42" s="4">
        <v>6260</v>
      </c>
      <c r="E42" s="4" t="str">
        <f>VLOOKUP(A42,HOP!A:L,12,0)</f>
        <v>6260.00</v>
      </c>
      <c r="F42" s="4" t="str">
        <f>VLOOKUP(A42,HOP!A:C,3,0)</f>
        <v>4227422</v>
      </c>
      <c r="G42" s="4">
        <f t="shared" si="2"/>
        <v>0</v>
      </c>
      <c r="H42" s="4" t="str">
        <f t="shared" si="3"/>
        <v>，4227422</v>
      </c>
      <c r="I42" s="4" t="str">
        <f>VLOOKUP(A42,HOP!A:U,21,0)</f>
        <v>直采</v>
      </c>
    </row>
    <row r="43" s="4" customFormat="1" hidden="1" spans="1:9">
      <c r="A43" s="5">
        <v>999228442974303</v>
      </c>
      <c r="B43" s="6">
        <v>45285</v>
      </c>
      <c r="C43" s="6">
        <v>45287</v>
      </c>
      <c r="D43" s="4">
        <v>2075</v>
      </c>
      <c r="E43" s="4" t="str">
        <f>VLOOKUP(A43,HOP!A:L,12,0)</f>
        <v>2075.00</v>
      </c>
      <c r="F43" s="4" t="str">
        <f>VLOOKUP(A43,HOP!A:C,3,0)</f>
        <v>4244067</v>
      </c>
      <c r="G43" s="4">
        <f t="shared" si="2"/>
        <v>0</v>
      </c>
      <c r="H43" s="4" t="str">
        <f t="shared" si="3"/>
        <v>，4244067</v>
      </c>
      <c r="I43" s="4" t="str">
        <f>VLOOKUP(A43,HOP!A:U,21,0)</f>
        <v>直采</v>
      </c>
    </row>
    <row r="44" s="4" customFormat="1" hidden="1" spans="1:9">
      <c r="A44" s="5">
        <v>999228443250189</v>
      </c>
      <c r="B44" s="6">
        <v>45286</v>
      </c>
      <c r="C44" s="6">
        <v>45287</v>
      </c>
      <c r="D44" s="4">
        <v>740</v>
      </c>
      <c r="E44" s="4" t="str">
        <f>VLOOKUP(A44,HOP!A:L,12,0)</f>
        <v>740.00</v>
      </c>
      <c r="F44" s="4" t="str">
        <f>VLOOKUP(A44,HOP!A:C,3,0)</f>
        <v>4244603</v>
      </c>
      <c r="G44" s="4">
        <f t="shared" si="2"/>
        <v>0</v>
      </c>
      <c r="H44" s="4" t="str">
        <f t="shared" si="3"/>
        <v>，4244603</v>
      </c>
      <c r="I44" s="4" t="str">
        <f>VLOOKUP(A44,HOP!A:U,21,0)</f>
        <v>直采</v>
      </c>
    </row>
    <row r="45" s="4" customFormat="1" hidden="1" spans="1:9">
      <c r="A45" s="5">
        <v>999228445177925</v>
      </c>
      <c r="B45" s="6">
        <v>45285</v>
      </c>
      <c r="C45" s="6">
        <v>45287</v>
      </c>
      <c r="D45" s="4">
        <v>1100</v>
      </c>
      <c r="E45" s="4" t="str">
        <f>VLOOKUP(A45,HOP!A:L,12,0)</f>
        <v>1100.00</v>
      </c>
      <c r="F45" s="4" t="str">
        <f>VLOOKUP(A45,HOP!A:C,3,0)</f>
        <v>4247891</v>
      </c>
      <c r="G45" s="4">
        <f t="shared" si="2"/>
        <v>0</v>
      </c>
      <c r="H45" s="4" t="str">
        <f t="shared" si="3"/>
        <v>，4247891</v>
      </c>
      <c r="I45" s="4" t="str">
        <f>VLOOKUP(A45,HOP!A:U,21,0)</f>
        <v>直采</v>
      </c>
    </row>
    <row r="46" s="4" customFormat="1" hidden="1" spans="1:9">
      <c r="A46" s="5">
        <v>999228473029107</v>
      </c>
      <c r="B46" s="6">
        <v>45282</v>
      </c>
      <c r="C46" s="6">
        <v>45287</v>
      </c>
      <c r="D46" s="4">
        <v>4105</v>
      </c>
      <c r="E46" s="4" t="str">
        <f>VLOOKUP(A46,HOP!A:L,12,0)</f>
        <v>4105.00</v>
      </c>
      <c r="F46" s="4" t="str">
        <f>VLOOKUP(A46,HOP!A:C,3,0)</f>
        <v>4253932</v>
      </c>
      <c r="G46" s="4">
        <f t="shared" si="2"/>
        <v>0</v>
      </c>
      <c r="H46" s="4" t="str">
        <f t="shared" si="3"/>
        <v>，4253932</v>
      </c>
      <c r="I46" s="4" t="str">
        <f>VLOOKUP(A46,HOP!A:U,21,0)</f>
        <v>直采</v>
      </c>
    </row>
    <row r="47" s="4" customFormat="1" hidden="1" spans="1:9">
      <c r="A47" s="5">
        <v>999228500701398</v>
      </c>
      <c r="B47" s="6">
        <v>45283</v>
      </c>
      <c r="C47" s="6">
        <v>45287</v>
      </c>
      <c r="D47" s="4">
        <v>8240</v>
      </c>
      <c r="E47" s="4" t="str">
        <f>VLOOKUP(A47,HOP!A:L,12,0)</f>
        <v>8240.00</v>
      </c>
      <c r="F47" s="4" t="str">
        <f>VLOOKUP(A47,HOP!A:C,3,0)</f>
        <v>4266613</v>
      </c>
      <c r="G47" s="4">
        <f t="shared" si="2"/>
        <v>0</v>
      </c>
      <c r="H47" s="4" t="str">
        <f t="shared" si="3"/>
        <v>，4266613</v>
      </c>
      <c r="I47" s="4" t="str">
        <f>VLOOKUP(A47,HOP!A:U,21,0)</f>
        <v>直采</v>
      </c>
    </row>
    <row r="48" s="4" customFormat="1" hidden="1" spans="1:9">
      <c r="A48" s="5">
        <v>999228506876566</v>
      </c>
      <c r="B48" s="6">
        <v>45282</v>
      </c>
      <c r="C48" s="6">
        <v>45287</v>
      </c>
      <c r="D48" s="4">
        <v>2371</v>
      </c>
      <c r="E48" s="4" t="str">
        <f>VLOOKUP(A48,HOP!A:L,12,0)</f>
        <v>2371.00</v>
      </c>
      <c r="F48" s="4" t="str">
        <f>VLOOKUP(A48,HOP!A:C,3,0)</f>
        <v>4267991</v>
      </c>
      <c r="G48" s="4">
        <f t="shared" si="2"/>
        <v>0</v>
      </c>
      <c r="H48" s="4" t="str">
        <f t="shared" si="3"/>
        <v>，4267991</v>
      </c>
      <c r="I48" s="4" t="str">
        <f>VLOOKUP(A48,HOP!A:U,21,0)</f>
        <v>直采</v>
      </c>
    </row>
    <row r="49" s="4" customFormat="1" hidden="1" spans="1:9">
      <c r="A49" s="5">
        <v>999228509271597</v>
      </c>
      <c r="B49" s="6">
        <v>45284</v>
      </c>
      <c r="C49" s="6">
        <v>45287</v>
      </c>
      <c r="D49" s="4">
        <v>5148</v>
      </c>
      <c r="E49" s="4" t="str">
        <f>VLOOKUP(A49,HOP!A:L,12,0)</f>
        <v>5148.00</v>
      </c>
      <c r="F49" s="4" t="str">
        <f>VLOOKUP(A49,HOP!A:C,3,0)</f>
        <v>4268685</v>
      </c>
      <c r="G49" s="4">
        <f t="shared" si="2"/>
        <v>0</v>
      </c>
      <c r="H49" s="4" t="str">
        <f t="shared" si="3"/>
        <v>，4268685</v>
      </c>
      <c r="I49" s="4" t="str">
        <f>VLOOKUP(A49,HOP!A:U,21,0)</f>
        <v>直采</v>
      </c>
    </row>
    <row r="50" s="4" customFormat="1" hidden="1" spans="1:9">
      <c r="A50" s="5">
        <v>999228535159506</v>
      </c>
      <c r="B50" s="6">
        <v>45283</v>
      </c>
      <c r="C50" s="6">
        <v>45287</v>
      </c>
      <c r="D50" s="4">
        <v>15904</v>
      </c>
      <c r="E50" s="4" t="str">
        <f>VLOOKUP(A50,HOP!A:L,12,0)</f>
        <v>15904.00</v>
      </c>
      <c r="F50" s="4" t="str">
        <f>VLOOKUP(A50,HOP!A:C,3,0)</f>
        <v>4274388</v>
      </c>
      <c r="G50" s="4">
        <f t="shared" si="2"/>
        <v>0</v>
      </c>
      <c r="H50" s="4" t="str">
        <f t="shared" si="3"/>
        <v>，4274388</v>
      </c>
      <c r="I50" s="4" t="str">
        <f>VLOOKUP(A50,HOP!A:U,21,0)</f>
        <v>直采</v>
      </c>
    </row>
    <row r="51" s="4" customFormat="1" hidden="1" spans="1:9">
      <c r="A51" s="5">
        <v>999228538743030</v>
      </c>
      <c r="B51" s="6">
        <v>45285</v>
      </c>
      <c r="C51" s="6">
        <v>45287</v>
      </c>
      <c r="D51" s="4">
        <v>3462</v>
      </c>
      <c r="E51" s="4" t="str">
        <f>VLOOKUP(A51,HOP!A:L,12,0)</f>
        <v>3462.00</v>
      </c>
      <c r="F51" s="4" t="str">
        <f>VLOOKUP(A51,HOP!A:C,3,0)</f>
        <v>4275078</v>
      </c>
      <c r="G51" s="4">
        <f t="shared" si="2"/>
        <v>0</v>
      </c>
      <c r="H51" s="4" t="str">
        <f t="shared" si="3"/>
        <v>，4275078</v>
      </c>
      <c r="I51" s="4" t="str">
        <f>VLOOKUP(A51,HOP!A:U,21,0)</f>
        <v>直采</v>
      </c>
    </row>
    <row r="52" s="4" customFormat="1" hidden="1" spans="1:9">
      <c r="A52" s="5">
        <v>999228543388792</v>
      </c>
      <c r="B52" s="6">
        <v>45286</v>
      </c>
      <c r="C52" s="6">
        <v>45287</v>
      </c>
      <c r="D52" s="4">
        <v>550</v>
      </c>
      <c r="E52" s="4" t="str">
        <f>VLOOKUP(A52,HOP!A:L,12,0)</f>
        <v>550.00</v>
      </c>
      <c r="F52" s="4" t="str">
        <f>VLOOKUP(A52,HOP!A:C,3,0)</f>
        <v>4276306</v>
      </c>
      <c r="G52" s="4">
        <f t="shared" si="2"/>
        <v>0</v>
      </c>
      <c r="H52" s="4" t="str">
        <f t="shared" si="3"/>
        <v>，4276306</v>
      </c>
      <c r="I52" s="4" t="str">
        <f>VLOOKUP(A52,HOP!A:U,21,0)</f>
        <v>直采</v>
      </c>
    </row>
    <row r="53" s="4" customFormat="1" hidden="1" spans="1:9">
      <c r="A53" s="5">
        <v>999228553924761</v>
      </c>
      <c r="B53" s="6">
        <v>45285</v>
      </c>
      <c r="C53" s="6">
        <v>45287</v>
      </c>
      <c r="D53" s="4">
        <v>2728</v>
      </c>
      <c r="E53" s="4" t="str">
        <f>VLOOKUP(A53,HOP!A:L,12,0)</f>
        <v>2728.00</v>
      </c>
      <c r="F53" s="4" t="str">
        <f>VLOOKUP(A53,HOP!A:C,3,0)</f>
        <v>4283936</v>
      </c>
      <c r="G53" s="4">
        <f t="shared" si="2"/>
        <v>0</v>
      </c>
      <c r="H53" s="4" t="str">
        <f t="shared" si="3"/>
        <v>，4283936</v>
      </c>
      <c r="I53" s="4" t="str">
        <f>VLOOKUP(A53,HOP!A:U,21,0)</f>
        <v>直采</v>
      </c>
    </row>
    <row r="54" s="4" customFormat="1" hidden="1" spans="1:9">
      <c r="A54" s="5">
        <v>999228584440667</v>
      </c>
      <c r="B54" s="6">
        <v>45286</v>
      </c>
      <c r="C54" s="6">
        <v>45287</v>
      </c>
      <c r="D54" s="4">
        <v>780</v>
      </c>
      <c r="E54" s="4" t="str">
        <f>VLOOKUP(A54,HOP!A:L,12,0)</f>
        <v>780.00</v>
      </c>
      <c r="F54" s="4" t="str">
        <f>VLOOKUP(A54,HOP!A:C,3,0)</f>
        <v>4303698</v>
      </c>
      <c r="G54" s="4">
        <f t="shared" si="2"/>
        <v>0</v>
      </c>
      <c r="H54" s="4" t="str">
        <f t="shared" si="3"/>
        <v>，4303698</v>
      </c>
      <c r="I54" s="4" t="str">
        <f>VLOOKUP(A54,HOP!A:U,21,0)</f>
        <v>直采</v>
      </c>
    </row>
    <row r="55" s="4" customFormat="1" hidden="1" spans="1:9">
      <c r="A55" s="5">
        <v>28590979629</v>
      </c>
      <c r="B55" s="6">
        <v>45286</v>
      </c>
      <c r="C55" s="6">
        <v>45287</v>
      </c>
      <c r="D55" s="4">
        <v>474</v>
      </c>
      <c r="E55" s="4" t="str">
        <f>VLOOKUP(A55,HOP!A:L,12,0)</f>
        <v>474.00</v>
      </c>
      <c r="F55" s="4" t="str">
        <f>VLOOKUP(A55,HOP!A:C,3,0)</f>
        <v>4308361</v>
      </c>
      <c r="G55" s="4">
        <f t="shared" si="2"/>
        <v>0</v>
      </c>
      <c r="H55" s="4" t="str">
        <f t="shared" si="3"/>
        <v>，4308361</v>
      </c>
      <c r="I55" s="4" t="str">
        <f>VLOOKUP(A55,HOP!A:U,21,0)</f>
        <v>直采</v>
      </c>
    </row>
    <row r="56" s="4" customFormat="1" hidden="1" spans="1:9">
      <c r="A56" s="5">
        <v>28642483402</v>
      </c>
      <c r="B56" s="6">
        <v>45284</v>
      </c>
      <c r="C56" s="6">
        <v>45287</v>
      </c>
      <c r="D56" s="4">
        <v>4074</v>
      </c>
      <c r="E56" s="4" t="str">
        <f>VLOOKUP(A56,HOP!A:L,12,0)</f>
        <v>4074.00</v>
      </c>
      <c r="F56" s="4" t="str">
        <f>VLOOKUP(A56,HOP!A:C,3,0)</f>
        <v>4321870</v>
      </c>
      <c r="G56" s="4">
        <f t="shared" si="2"/>
        <v>0</v>
      </c>
      <c r="H56" s="4" t="str">
        <f t="shared" si="3"/>
        <v>，4321870</v>
      </c>
      <c r="I56" s="4" t="str">
        <f>VLOOKUP(A56,HOP!A:U,21,0)</f>
        <v>直采</v>
      </c>
    </row>
    <row r="57" s="4" customFormat="1" hidden="1" spans="1:9">
      <c r="A57" s="5">
        <v>28648102370</v>
      </c>
      <c r="B57" s="6">
        <v>45283</v>
      </c>
      <c r="C57" s="6">
        <v>45287</v>
      </c>
      <c r="D57" s="4">
        <v>2530</v>
      </c>
      <c r="E57" s="4" t="str">
        <f>VLOOKUP(A57,HOP!A:L,12,0)</f>
        <v>2530.00</v>
      </c>
      <c r="F57" s="4" t="str">
        <f>VLOOKUP(A57,HOP!A:C,3,0)</f>
        <v>4322313</v>
      </c>
      <c r="G57" s="4">
        <f t="shared" si="2"/>
        <v>0</v>
      </c>
      <c r="H57" s="4" t="str">
        <f t="shared" si="3"/>
        <v>，4322313</v>
      </c>
      <c r="I57" s="4" t="str">
        <f>VLOOKUP(A57,HOP!A:U,21,0)</f>
        <v>直采</v>
      </c>
    </row>
    <row r="58" s="4" customFormat="1" hidden="1" spans="1:9">
      <c r="A58" s="5">
        <v>999228681859785</v>
      </c>
      <c r="B58" s="6">
        <v>45285</v>
      </c>
      <c r="C58" s="6">
        <v>45287</v>
      </c>
      <c r="D58" s="4">
        <v>3509</v>
      </c>
      <c r="E58" s="4" t="str">
        <f>VLOOKUP(A58,HOP!A:L,12,0)</f>
        <v>3509.00</v>
      </c>
      <c r="F58" s="4" t="str">
        <f>VLOOKUP(A58,HOP!A:C,3,0)</f>
        <v>4329682</v>
      </c>
      <c r="G58" s="4">
        <f t="shared" si="2"/>
        <v>0</v>
      </c>
      <c r="H58" s="4" t="str">
        <f t="shared" si="3"/>
        <v>，4329682</v>
      </c>
      <c r="I58" s="4" t="str">
        <f>VLOOKUP(A58,HOP!A:U,21,0)</f>
        <v>直采</v>
      </c>
    </row>
    <row r="59" s="4" customFormat="1" hidden="1" spans="1:9">
      <c r="A59" s="5">
        <v>999228685124896</v>
      </c>
      <c r="B59" s="6">
        <v>45284</v>
      </c>
      <c r="C59" s="6">
        <v>45287</v>
      </c>
      <c r="D59" s="4">
        <v>4380</v>
      </c>
      <c r="E59" s="4" t="str">
        <f>VLOOKUP(A59,HOP!A:L,12,0)</f>
        <v>4380.00</v>
      </c>
      <c r="F59" s="4" t="str">
        <f>VLOOKUP(A59,HOP!A:C,3,0)</f>
        <v>4331296</v>
      </c>
      <c r="G59" s="4">
        <f t="shared" si="2"/>
        <v>0</v>
      </c>
      <c r="H59" s="4" t="str">
        <f t="shared" si="3"/>
        <v>，4331296</v>
      </c>
      <c r="I59" s="4" t="str">
        <f>VLOOKUP(A59,HOP!A:U,21,0)</f>
        <v>直采</v>
      </c>
    </row>
    <row r="60" s="4" customFormat="1" hidden="1" spans="1:9">
      <c r="A60" s="5">
        <v>999228690177970</v>
      </c>
      <c r="B60" s="6">
        <v>45286</v>
      </c>
      <c r="C60" s="6">
        <v>45287</v>
      </c>
      <c r="D60" s="4">
        <v>0</v>
      </c>
      <c r="E60" s="4" t="e">
        <f>VLOOKUP(A60,HOP!A:L,12,0)</f>
        <v>#N/A</v>
      </c>
      <c r="F60" s="4" t="e">
        <f>VLOOKUP(A60,HOP!A:C,3,0)</f>
        <v>#N/A</v>
      </c>
      <c r="G60" s="4" t="e">
        <f t="shared" si="2"/>
        <v>#N/A</v>
      </c>
      <c r="H60" s="4" t="e">
        <f t="shared" si="3"/>
        <v>#N/A</v>
      </c>
      <c r="I60" s="4" t="e">
        <f>VLOOKUP(A60,HOP!A:U,21,0)</f>
        <v>#N/A</v>
      </c>
    </row>
    <row r="61" s="4" customFormat="1" hidden="1" spans="1:9">
      <c r="A61" s="5">
        <v>999228690587811</v>
      </c>
      <c r="B61" s="6">
        <v>45284</v>
      </c>
      <c r="C61" s="6">
        <v>45287</v>
      </c>
      <c r="D61" s="4">
        <v>2190</v>
      </c>
      <c r="E61" s="4" t="str">
        <f>VLOOKUP(A61,HOP!A:L,12,0)</f>
        <v>2190.00</v>
      </c>
      <c r="F61" s="4" t="str">
        <f>VLOOKUP(A61,HOP!A:C,3,0)</f>
        <v>4331751</v>
      </c>
      <c r="G61" s="4">
        <f t="shared" si="2"/>
        <v>0</v>
      </c>
      <c r="H61" s="4" t="str">
        <f t="shared" si="3"/>
        <v>，4331751</v>
      </c>
      <c r="I61" s="4" t="str">
        <f>VLOOKUP(A61,HOP!A:U,21,0)</f>
        <v>直采</v>
      </c>
    </row>
    <row r="62" s="4" customFormat="1" hidden="1" spans="1:9">
      <c r="A62" s="5">
        <v>999228765675257</v>
      </c>
      <c r="B62" s="6">
        <v>45286</v>
      </c>
      <c r="C62" s="6">
        <v>45287</v>
      </c>
      <c r="D62" s="4">
        <v>651</v>
      </c>
      <c r="E62" s="4" t="str">
        <f>VLOOKUP(A62,HOP!A:L,12,0)</f>
        <v>651.00</v>
      </c>
      <c r="F62" s="4" t="str">
        <f>VLOOKUP(A62,HOP!A:C,3,0)</f>
        <v>4346967</v>
      </c>
      <c r="G62" s="4">
        <f t="shared" si="2"/>
        <v>0</v>
      </c>
      <c r="H62" s="4" t="str">
        <f t="shared" si="3"/>
        <v>，4346967</v>
      </c>
      <c r="I62" s="4" t="str">
        <f>VLOOKUP(A62,HOP!A:U,21,0)</f>
        <v>直采</v>
      </c>
    </row>
    <row r="63" s="4" customFormat="1" hidden="1" spans="1:9">
      <c r="A63" s="5">
        <v>999228777118091</v>
      </c>
      <c r="B63" s="6">
        <v>45285</v>
      </c>
      <c r="C63" s="6">
        <v>45287</v>
      </c>
      <c r="D63" s="4">
        <v>0</v>
      </c>
      <c r="E63" s="4" t="e">
        <f>VLOOKUP(A63,HOP!A:L,12,0)</f>
        <v>#N/A</v>
      </c>
      <c r="F63" s="4" t="e">
        <f>VLOOKUP(A63,HOP!A:C,3,0)</f>
        <v>#N/A</v>
      </c>
      <c r="G63" s="4" t="e">
        <f t="shared" si="2"/>
        <v>#N/A</v>
      </c>
      <c r="H63" s="4" t="e">
        <f t="shared" si="3"/>
        <v>#N/A</v>
      </c>
      <c r="I63" s="4" t="e">
        <f>VLOOKUP(A63,HOP!A:U,21,0)</f>
        <v>#N/A</v>
      </c>
    </row>
    <row r="64" s="4" customFormat="1" hidden="1" spans="1:9">
      <c r="A64" s="5">
        <v>999229268318759</v>
      </c>
      <c r="B64" s="6">
        <v>45284</v>
      </c>
      <c r="C64" s="6">
        <v>45287</v>
      </c>
      <c r="D64" s="4">
        <v>1554</v>
      </c>
      <c r="E64" s="4" t="str">
        <f>VLOOKUP(A64,HOP!A:L,12,0)</f>
        <v>1554.00</v>
      </c>
      <c r="F64" s="4" t="str">
        <f>VLOOKUP(A64,HOP!A:C,3,0)</f>
        <v>4351602</v>
      </c>
      <c r="G64" s="4">
        <f t="shared" si="2"/>
        <v>0</v>
      </c>
      <c r="H64" s="4" t="str">
        <f t="shared" si="3"/>
        <v>，4351602</v>
      </c>
      <c r="I64" s="4" t="str">
        <f>VLOOKUP(A64,HOP!A:U,21,0)</f>
        <v>直采</v>
      </c>
    </row>
    <row r="65" s="4" customFormat="1" hidden="1" spans="1:9">
      <c r="A65" s="5">
        <v>999229273536052</v>
      </c>
      <c r="B65" s="6">
        <v>45283</v>
      </c>
      <c r="C65" s="6">
        <v>45287</v>
      </c>
      <c r="D65" s="4">
        <v>1824</v>
      </c>
      <c r="E65" s="4" t="str">
        <f>VLOOKUP(A65,HOP!A:L,12,0)</f>
        <v>1824.00</v>
      </c>
      <c r="F65" s="4" t="str">
        <f>VLOOKUP(A65,HOP!A:C,3,0)</f>
        <v>4353767</v>
      </c>
      <c r="G65" s="4">
        <f t="shared" si="2"/>
        <v>0</v>
      </c>
      <c r="H65" s="4" t="str">
        <f t="shared" si="3"/>
        <v>，4353767</v>
      </c>
      <c r="I65" s="4" t="str">
        <f>VLOOKUP(A65,HOP!A:U,21,0)</f>
        <v>直采</v>
      </c>
    </row>
    <row r="66" s="4" customFormat="1" hidden="1" spans="1:9">
      <c r="A66" s="5">
        <v>999229274178028</v>
      </c>
      <c r="B66" s="6">
        <v>45281</v>
      </c>
      <c r="C66" s="6">
        <v>45287</v>
      </c>
      <c r="D66" s="4">
        <v>5120</v>
      </c>
      <c r="E66" s="4" t="str">
        <f>VLOOKUP(A66,HOP!A:L,12,0)</f>
        <v>5120.00</v>
      </c>
      <c r="F66" s="4" t="str">
        <f>VLOOKUP(A66,HOP!A:C,3,0)</f>
        <v>4354383</v>
      </c>
      <c r="G66" s="4">
        <f t="shared" si="2"/>
        <v>0</v>
      </c>
      <c r="H66" s="4" t="str">
        <f t="shared" si="3"/>
        <v>，4354383</v>
      </c>
      <c r="I66" s="4" t="str">
        <f>VLOOKUP(A66,HOP!A:U,21,0)</f>
        <v>直采</v>
      </c>
    </row>
    <row r="67" s="4" customFormat="1" hidden="1" spans="1:9">
      <c r="A67" s="5">
        <v>999229278512147</v>
      </c>
      <c r="B67" s="6">
        <v>45284</v>
      </c>
      <c r="C67" s="6">
        <v>45287</v>
      </c>
      <c r="D67" s="4">
        <v>2033</v>
      </c>
      <c r="E67" s="4" t="str">
        <f>VLOOKUP(A67,HOP!A:L,12,0)</f>
        <v>2033.00</v>
      </c>
      <c r="F67" s="4" t="str">
        <f>VLOOKUP(A67,HOP!A:C,3,0)</f>
        <v>4361017</v>
      </c>
      <c r="G67" s="4">
        <f t="shared" ref="G67:G98" si="4">D67-E67</f>
        <v>0</v>
      </c>
      <c r="H67" s="4" t="str">
        <f t="shared" ref="H67:H98" si="5">$H$1&amp;F67</f>
        <v>，4361017</v>
      </c>
      <c r="I67" s="4" t="str">
        <f>VLOOKUP(A67,HOP!A:U,21,0)</f>
        <v>直采</v>
      </c>
    </row>
    <row r="68" s="4" customFormat="1" hidden="1" spans="1:9">
      <c r="A68" s="5">
        <v>999229281200261</v>
      </c>
      <c r="B68" s="6">
        <v>45282</v>
      </c>
      <c r="C68" s="6">
        <v>45287</v>
      </c>
      <c r="D68" s="4">
        <v>6727</v>
      </c>
      <c r="E68" s="4" t="str">
        <f>VLOOKUP(A68,HOP!A:L,12,0)</f>
        <v>6727.00</v>
      </c>
      <c r="F68" s="4" t="str">
        <f>VLOOKUP(A68,HOP!A:C,3,0)</f>
        <v>4362849</v>
      </c>
      <c r="G68" s="4">
        <f t="shared" si="4"/>
        <v>0</v>
      </c>
      <c r="H68" s="4" t="str">
        <f t="shared" si="5"/>
        <v>，4362849</v>
      </c>
      <c r="I68" s="4" t="str">
        <f>VLOOKUP(A68,HOP!A:U,21,0)</f>
        <v>直采</v>
      </c>
    </row>
    <row r="69" s="4" customFormat="1" hidden="1" spans="1:9">
      <c r="A69" s="5">
        <v>999229281477028</v>
      </c>
      <c r="B69" s="6">
        <v>45286</v>
      </c>
      <c r="C69" s="6">
        <v>45287</v>
      </c>
      <c r="D69" s="4">
        <v>390</v>
      </c>
      <c r="E69" s="4" t="str">
        <f>VLOOKUP(A69,HOP!A:L,12,0)</f>
        <v>390.00</v>
      </c>
      <c r="F69" s="4" t="str">
        <f>VLOOKUP(A69,HOP!A:C,3,0)</f>
        <v>4362998</v>
      </c>
      <c r="G69" s="4">
        <f t="shared" si="4"/>
        <v>0</v>
      </c>
      <c r="H69" s="4" t="str">
        <f t="shared" si="5"/>
        <v>，4362998</v>
      </c>
      <c r="I69" s="4" t="str">
        <f>VLOOKUP(A69,HOP!A:U,21,0)</f>
        <v>直采</v>
      </c>
    </row>
    <row r="70" s="4" customFormat="1" hidden="1" spans="1:9">
      <c r="A70" s="5">
        <v>999229286192659</v>
      </c>
      <c r="B70" s="6">
        <v>45286</v>
      </c>
      <c r="C70" s="6">
        <v>45287</v>
      </c>
      <c r="D70" s="4">
        <v>547</v>
      </c>
      <c r="E70" s="4" t="str">
        <f>VLOOKUP(A70,HOP!A:L,12,0)</f>
        <v>547.00</v>
      </c>
      <c r="F70" s="4" t="str">
        <f>VLOOKUP(A70,HOP!A:C,3,0)</f>
        <v>4364698</v>
      </c>
      <c r="G70" s="4">
        <f t="shared" si="4"/>
        <v>0</v>
      </c>
      <c r="H70" s="4" t="str">
        <f t="shared" si="5"/>
        <v>，4364698</v>
      </c>
      <c r="I70" s="4" t="str">
        <f>VLOOKUP(A70,HOP!A:U,21,0)</f>
        <v>直采</v>
      </c>
    </row>
    <row r="71" s="4" customFormat="1" hidden="1" spans="1:9">
      <c r="A71" s="5">
        <v>999229292991033</v>
      </c>
      <c r="B71" s="6">
        <v>45268</v>
      </c>
      <c r="C71" s="6">
        <v>45287</v>
      </c>
      <c r="D71" s="4">
        <v>8189</v>
      </c>
      <c r="E71" s="4" t="str">
        <f>VLOOKUP(A71,HOP!A:L,12,0)</f>
        <v>8189.00</v>
      </c>
      <c r="F71" s="4" t="str">
        <f>VLOOKUP(A71,HOP!A:C,3,0)</f>
        <v>4374707</v>
      </c>
      <c r="G71" s="4">
        <f t="shared" si="4"/>
        <v>0</v>
      </c>
      <c r="H71" s="4" t="str">
        <f t="shared" si="5"/>
        <v>，4374707</v>
      </c>
      <c r="I71" s="4" t="str">
        <f>VLOOKUP(A71,HOP!A:U,21,0)</f>
        <v>直采</v>
      </c>
    </row>
    <row r="72" s="4" customFormat="1" hidden="1" spans="1:9">
      <c r="A72" s="5">
        <v>999229293324705</v>
      </c>
      <c r="B72" s="6">
        <v>45283</v>
      </c>
      <c r="C72" s="6">
        <v>45287</v>
      </c>
      <c r="D72" s="4">
        <v>1155</v>
      </c>
      <c r="E72" s="4" t="str">
        <f>VLOOKUP(A72,HOP!A:L,12,0)</f>
        <v>1155.00</v>
      </c>
      <c r="F72" s="4" t="str">
        <f>VLOOKUP(A72,HOP!A:C,3,0)</f>
        <v>4375506</v>
      </c>
      <c r="G72" s="4">
        <f t="shared" si="4"/>
        <v>0</v>
      </c>
      <c r="H72" s="4" t="str">
        <f t="shared" si="5"/>
        <v>，4375506</v>
      </c>
      <c r="I72" s="4" t="str">
        <f>VLOOKUP(A72,HOP!A:U,21,0)</f>
        <v>直采</v>
      </c>
    </row>
    <row r="73" s="4" customFormat="1" hidden="1" spans="1:9">
      <c r="A73" s="5">
        <v>999229299044317</v>
      </c>
      <c r="B73" s="6">
        <v>45285</v>
      </c>
      <c r="C73" s="6">
        <v>45287</v>
      </c>
      <c r="D73" s="4">
        <v>2660</v>
      </c>
      <c r="E73" s="4" t="str">
        <f>VLOOKUP(A73,HOP!A:L,12,0)</f>
        <v>2660.00</v>
      </c>
      <c r="F73" s="4" t="str">
        <f>VLOOKUP(A73,HOP!A:C,3,0)</f>
        <v>4376670</v>
      </c>
      <c r="G73" s="4">
        <f t="shared" si="4"/>
        <v>0</v>
      </c>
      <c r="H73" s="4" t="str">
        <f t="shared" si="5"/>
        <v>，4376670</v>
      </c>
      <c r="I73" s="4" t="str">
        <f>VLOOKUP(A73,HOP!A:U,21,0)</f>
        <v>直采</v>
      </c>
    </row>
    <row r="74" s="4" customFormat="1" hidden="1" spans="1:9">
      <c r="A74" s="5">
        <v>999229348844670</v>
      </c>
      <c r="B74" s="6">
        <v>45285</v>
      </c>
      <c r="C74" s="6">
        <v>45287</v>
      </c>
      <c r="D74" s="4">
        <v>4400</v>
      </c>
      <c r="E74" s="4" t="str">
        <f>VLOOKUP(A74,HOP!A:L,12,0)</f>
        <v>4400.00</v>
      </c>
      <c r="F74" s="4" t="str">
        <f>VLOOKUP(A74,HOP!A:C,3,0)</f>
        <v>4400388</v>
      </c>
      <c r="G74" s="4">
        <f t="shared" si="4"/>
        <v>0</v>
      </c>
      <c r="H74" s="4" t="str">
        <f t="shared" si="5"/>
        <v>，4400388</v>
      </c>
      <c r="I74" s="4" t="str">
        <f>VLOOKUP(A74,HOP!A:U,21,0)</f>
        <v>直采</v>
      </c>
    </row>
    <row r="75" s="4" customFormat="1" hidden="1" spans="1:9">
      <c r="A75" s="5">
        <v>999229349978578</v>
      </c>
      <c r="B75" s="6">
        <v>45286</v>
      </c>
      <c r="C75" s="6">
        <v>45287</v>
      </c>
      <c r="D75" s="4">
        <v>2230</v>
      </c>
      <c r="E75" s="4" t="str">
        <f>VLOOKUP(A75,HOP!A:L,12,0)</f>
        <v>2230.00</v>
      </c>
      <c r="F75" s="4" t="str">
        <f>VLOOKUP(A75,HOP!A:C,3,0)</f>
        <v>4401850</v>
      </c>
      <c r="G75" s="4">
        <f t="shared" si="4"/>
        <v>0</v>
      </c>
      <c r="H75" s="4" t="str">
        <f t="shared" si="5"/>
        <v>，4401850</v>
      </c>
      <c r="I75" s="4" t="str">
        <f>VLOOKUP(A75,HOP!A:U,21,0)</f>
        <v>直采</v>
      </c>
    </row>
    <row r="76" s="4" customFormat="1" hidden="1" spans="1:9">
      <c r="A76" s="5">
        <v>999229352747230</v>
      </c>
      <c r="B76" s="6">
        <v>45281</v>
      </c>
      <c r="C76" s="6">
        <v>45287</v>
      </c>
      <c r="D76" s="4">
        <v>3171</v>
      </c>
      <c r="E76" s="4" t="str">
        <f>VLOOKUP(A76,HOP!A:L,12,0)</f>
        <v>3171.00</v>
      </c>
      <c r="F76" s="4" t="str">
        <f>VLOOKUP(A76,HOP!A:C,3,0)</f>
        <v>4406208</v>
      </c>
      <c r="G76" s="4">
        <f t="shared" si="4"/>
        <v>0</v>
      </c>
      <c r="H76" s="4" t="str">
        <f t="shared" si="5"/>
        <v>，4406208</v>
      </c>
      <c r="I76" s="4" t="str">
        <f>VLOOKUP(A76,HOP!A:U,21,0)</f>
        <v>直采</v>
      </c>
    </row>
    <row r="77" s="4" customFormat="1" hidden="1" spans="1:9">
      <c r="A77" s="5">
        <v>999229358238045</v>
      </c>
      <c r="B77" s="6">
        <v>45285</v>
      </c>
      <c r="C77" s="6">
        <v>45287</v>
      </c>
      <c r="D77" s="4">
        <v>2400</v>
      </c>
      <c r="E77" s="4" t="str">
        <f>VLOOKUP(A77,HOP!A:L,12,0)</f>
        <v>2400.00</v>
      </c>
      <c r="F77" s="4" t="str">
        <f>VLOOKUP(A77,HOP!A:C,3,0)</f>
        <v>4408441</v>
      </c>
      <c r="G77" s="4">
        <f t="shared" si="4"/>
        <v>0</v>
      </c>
      <c r="H77" s="4" t="str">
        <f t="shared" si="5"/>
        <v>，4408441</v>
      </c>
      <c r="I77" s="4" t="str">
        <f>VLOOKUP(A77,HOP!A:U,21,0)</f>
        <v>直采</v>
      </c>
    </row>
    <row r="78" s="4" customFormat="1" hidden="1" spans="1:9">
      <c r="A78" s="5">
        <v>999229362548960</v>
      </c>
      <c r="B78" s="6">
        <v>45285</v>
      </c>
      <c r="C78" s="6">
        <v>45287</v>
      </c>
      <c r="D78" s="4">
        <v>4000</v>
      </c>
      <c r="E78" s="4" t="str">
        <f>VLOOKUP(A78,HOP!A:L,12,0)</f>
        <v>4000.00</v>
      </c>
      <c r="F78" s="4" t="str">
        <f>VLOOKUP(A78,HOP!A:C,3,0)</f>
        <v>4412879</v>
      </c>
      <c r="G78" s="4">
        <f t="shared" si="4"/>
        <v>0</v>
      </c>
      <c r="H78" s="4" t="str">
        <f t="shared" si="5"/>
        <v>，4412879</v>
      </c>
      <c r="I78" s="4" t="str">
        <f>VLOOKUP(A78,HOP!A:U,21,0)</f>
        <v>直采</v>
      </c>
    </row>
    <row r="79" s="4" customFormat="1" hidden="1" spans="1:9">
      <c r="A79" s="5">
        <v>999229362572080</v>
      </c>
      <c r="B79" s="6">
        <v>45286</v>
      </c>
      <c r="C79" s="6">
        <v>45287</v>
      </c>
      <c r="D79" s="4">
        <v>3413</v>
      </c>
      <c r="E79" s="4" t="str">
        <f>VLOOKUP(A79,HOP!A:L,12,0)</f>
        <v>3413.00</v>
      </c>
      <c r="F79" s="4" t="str">
        <f>VLOOKUP(A79,HOP!A:C,3,0)</f>
        <v>4412906</v>
      </c>
      <c r="G79" s="4">
        <f t="shared" si="4"/>
        <v>0</v>
      </c>
      <c r="H79" s="4" t="str">
        <f t="shared" si="5"/>
        <v>，4412906</v>
      </c>
      <c r="I79" s="4" t="str">
        <f>VLOOKUP(A79,HOP!A:U,21,0)</f>
        <v>直采</v>
      </c>
    </row>
    <row r="80" s="4" customFormat="1" hidden="1" spans="1:9">
      <c r="A80" s="5">
        <v>999229363451974</v>
      </c>
      <c r="B80" s="6">
        <v>45285</v>
      </c>
      <c r="C80" s="6">
        <v>45287</v>
      </c>
      <c r="D80" s="4">
        <v>2680</v>
      </c>
      <c r="E80" s="4" t="str">
        <f>VLOOKUP(A80,HOP!A:L,12,0)</f>
        <v>2680.00</v>
      </c>
      <c r="F80" s="4" t="str">
        <f>VLOOKUP(A80,HOP!A:C,3,0)</f>
        <v>4414286</v>
      </c>
      <c r="G80" s="4">
        <f t="shared" si="4"/>
        <v>0</v>
      </c>
      <c r="H80" s="4" t="str">
        <f t="shared" si="5"/>
        <v>，4414286</v>
      </c>
      <c r="I80" s="4" t="str">
        <f>VLOOKUP(A80,HOP!A:U,21,0)</f>
        <v>直采</v>
      </c>
    </row>
    <row r="81" s="4" customFormat="1" hidden="1" spans="1:9">
      <c r="A81" s="5">
        <v>999229363647848</v>
      </c>
      <c r="B81" s="6">
        <v>45284</v>
      </c>
      <c r="C81" s="6">
        <v>45287</v>
      </c>
      <c r="D81" s="4">
        <v>1257</v>
      </c>
      <c r="E81" s="4" t="str">
        <f>VLOOKUP(A81,HOP!A:L,12,0)</f>
        <v>1257.00</v>
      </c>
      <c r="F81" s="4" t="str">
        <f>VLOOKUP(A81,HOP!A:C,3,0)</f>
        <v>4414623</v>
      </c>
      <c r="G81" s="4">
        <f t="shared" si="4"/>
        <v>0</v>
      </c>
      <c r="H81" s="4" t="str">
        <f t="shared" si="5"/>
        <v>，4414623</v>
      </c>
      <c r="I81" s="4" t="str">
        <f>VLOOKUP(A81,HOP!A:U,21,0)</f>
        <v>直采</v>
      </c>
    </row>
    <row r="82" s="4" customFormat="1" hidden="1" spans="1:9">
      <c r="A82" s="5">
        <v>999229363654059</v>
      </c>
      <c r="B82" s="6">
        <v>45285</v>
      </c>
      <c r="C82" s="6">
        <v>45287</v>
      </c>
      <c r="D82" s="4">
        <v>754</v>
      </c>
      <c r="E82" s="4" t="str">
        <f>VLOOKUP(A82,HOP!A:L,12,0)</f>
        <v>754.00</v>
      </c>
      <c r="F82" s="4" t="str">
        <f>VLOOKUP(A82,HOP!A:C,3,0)</f>
        <v>4414629</v>
      </c>
      <c r="G82" s="4">
        <f t="shared" si="4"/>
        <v>0</v>
      </c>
      <c r="H82" s="4" t="str">
        <f t="shared" si="5"/>
        <v>，4414629</v>
      </c>
      <c r="I82" s="4" t="str">
        <f>VLOOKUP(A82,HOP!A:U,21,0)</f>
        <v>直采</v>
      </c>
    </row>
    <row r="83" s="4" customFormat="1" hidden="1" spans="1:9">
      <c r="A83" s="5">
        <v>999229363660761</v>
      </c>
      <c r="B83" s="6">
        <v>45284</v>
      </c>
      <c r="C83" s="6">
        <v>45287</v>
      </c>
      <c r="D83" s="4">
        <v>1137</v>
      </c>
      <c r="E83" s="4" t="str">
        <f>VLOOKUP(A83,HOP!A:L,12,0)</f>
        <v>1137.00</v>
      </c>
      <c r="F83" s="4" t="str">
        <f>VLOOKUP(A83,HOP!A:C,3,0)</f>
        <v>4414638</v>
      </c>
      <c r="G83" s="4">
        <f t="shared" si="4"/>
        <v>0</v>
      </c>
      <c r="H83" s="4" t="str">
        <f t="shared" si="5"/>
        <v>，4414638</v>
      </c>
      <c r="I83" s="4" t="str">
        <f>VLOOKUP(A83,HOP!A:U,21,0)</f>
        <v>直采</v>
      </c>
    </row>
    <row r="84" s="4" customFormat="1" hidden="1" spans="1:9">
      <c r="A84" s="5">
        <v>999229364113007</v>
      </c>
      <c r="B84" s="6">
        <v>45285</v>
      </c>
      <c r="C84" s="6">
        <v>45287</v>
      </c>
      <c r="D84" s="4">
        <v>624</v>
      </c>
      <c r="E84" s="4" t="str">
        <f>VLOOKUP(A84,HOP!A:L,12,0)</f>
        <v>624.00</v>
      </c>
      <c r="F84" s="4" t="str">
        <f>VLOOKUP(A84,HOP!A:C,3,0)</f>
        <v>4415568</v>
      </c>
      <c r="G84" s="4">
        <f t="shared" si="4"/>
        <v>0</v>
      </c>
      <c r="H84" s="4" t="str">
        <f t="shared" si="5"/>
        <v>，4415568</v>
      </c>
      <c r="I84" s="4" t="str">
        <f>VLOOKUP(A84,HOP!A:U,21,0)</f>
        <v>直采</v>
      </c>
    </row>
    <row r="85" s="4" customFormat="1" hidden="1" spans="1:9">
      <c r="A85" s="5">
        <v>999229364259665</v>
      </c>
      <c r="B85" s="6">
        <v>45285</v>
      </c>
      <c r="C85" s="6">
        <v>45287</v>
      </c>
      <c r="D85" s="4">
        <v>945</v>
      </c>
      <c r="E85" s="4" t="str">
        <f>VLOOKUP(A85,HOP!A:L,12,0)</f>
        <v>945.00</v>
      </c>
      <c r="F85" s="4" t="str">
        <f>VLOOKUP(A85,HOP!A:C,3,0)</f>
        <v>4415741</v>
      </c>
      <c r="G85" s="4">
        <f t="shared" si="4"/>
        <v>0</v>
      </c>
      <c r="H85" s="4" t="str">
        <f t="shared" si="5"/>
        <v>，4415741</v>
      </c>
      <c r="I85" s="4" t="str">
        <f>VLOOKUP(A85,HOP!A:U,21,0)</f>
        <v>直采</v>
      </c>
    </row>
    <row r="86" s="4" customFormat="1" hidden="1" spans="1:9">
      <c r="A86" s="5">
        <v>999229378747980</v>
      </c>
      <c r="B86" s="6">
        <v>45284</v>
      </c>
      <c r="C86" s="6">
        <v>45287</v>
      </c>
      <c r="D86" s="4">
        <v>1800</v>
      </c>
      <c r="E86" s="4" t="str">
        <f>VLOOKUP(A86,HOP!A:L,12,0)</f>
        <v>1800.00</v>
      </c>
      <c r="F86" s="4" t="str">
        <f>VLOOKUP(A86,HOP!A:C,3,0)</f>
        <v>4424749</v>
      </c>
      <c r="G86" s="4">
        <f t="shared" si="4"/>
        <v>0</v>
      </c>
      <c r="H86" s="4" t="str">
        <f t="shared" si="5"/>
        <v>，4424749</v>
      </c>
      <c r="I86" s="4" t="str">
        <f>VLOOKUP(A86,HOP!A:U,21,0)</f>
        <v>直采</v>
      </c>
    </row>
    <row r="87" s="4" customFormat="1" hidden="1" spans="1:9">
      <c r="A87" s="5">
        <v>999229379421423</v>
      </c>
      <c r="B87" s="6">
        <v>45282</v>
      </c>
      <c r="C87" s="6">
        <v>45287</v>
      </c>
      <c r="D87" s="4">
        <v>2700</v>
      </c>
      <c r="E87" s="4" t="str">
        <f>VLOOKUP(A87,HOP!A:L,12,0)</f>
        <v>2700.00</v>
      </c>
      <c r="F87" s="4" t="str">
        <f>VLOOKUP(A87,HOP!A:C,3,0)</f>
        <v>4425690</v>
      </c>
      <c r="G87" s="4">
        <f t="shared" si="4"/>
        <v>0</v>
      </c>
      <c r="H87" s="4" t="str">
        <f t="shared" si="5"/>
        <v>，4425690</v>
      </c>
      <c r="I87" s="4" t="str">
        <f>VLOOKUP(A87,HOP!A:U,21,0)</f>
        <v>直采</v>
      </c>
    </row>
    <row r="88" s="4" customFormat="1" hidden="1" spans="1:9">
      <c r="A88" s="5">
        <v>999229379562319</v>
      </c>
      <c r="B88" s="6">
        <v>45284</v>
      </c>
      <c r="C88" s="6">
        <v>45287</v>
      </c>
      <c r="D88" s="4">
        <v>1570</v>
      </c>
      <c r="E88" s="4" t="str">
        <f>VLOOKUP(A88,HOP!A:L,12,0)</f>
        <v>1570.00</v>
      </c>
      <c r="F88" s="4" t="str">
        <f>VLOOKUP(A88,HOP!A:C,3,0)</f>
        <v>4426012</v>
      </c>
      <c r="G88" s="4">
        <f t="shared" si="4"/>
        <v>0</v>
      </c>
      <c r="H88" s="4" t="str">
        <f t="shared" si="5"/>
        <v>，4426012</v>
      </c>
      <c r="I88" s="4" t="str">
        <f>VLOOKUP(A88,HOP!A:U,21,0)</f>
        <v>直采</v>
      </c>
    </row>
    <row r="89" s="4" customFormat="1" hidden="1" spans="1:9">
      <c r="A89" s="5">
        <v>999229381757151</v>
      </c>
      <c r="B89" s="6">
        <v>45286</v>
      </c>
      <c r="C89" s="6">
        <v>45287</v>
      </c>
      <c r="D89" s="4">
        <v>420</v>
      </c>
      <c r="E89" s="4" t="str">
        <f>VLOOKUP(A89,HOP!A:L,12,0)</f>
        <v>420.00</v>
      </c>
      <c r="F89" s="4" t="str">
        <f>VLOOKUP(A89,HOP!A:C,3,0)</f>
        <v>4428259</v>
      </c>
      <c r="G89" s="4">
        <f t="shared" si="4"/>
        <v>0</v>
      </c>
      <c r="H89" s="4" t="str">
        <f t="shared" si="5"/>
        <v>，4428259</v>
      </c>
      <c r="I89" s="4" t="str">
        <f>VLOOKUP(A89,HOP!A:U,21,0)</f>
        <v>直采</v>
      </c>
    </row>
    <row r="90" s="4" customFormat="1" hidden="1" spans="1:9">
      <c r="A90" s="5">
        <v>999229379413566</v>
      </c>
      <c r="B90" s="6">
        <v>45286</v>
      </c>
      <c r="C90" s="6">
        <v>45287</v>
      </c>
      <c r="D90" s="4">
        <v>455</v>
      </c>
      <c r="E90" s="4" t="str">
        <f>VLOOKUP(A90,HOP!A:L,12,0)</f>
        <v>455.00</v>
      </c>
      <c r="F90" s="4" t="str">
        <f>VLOOKUP(A90,HOP!A:C,3,0)</f>
        <v>4425684</v>
      </c>
      <c r="G90" s="4">
        <f t="shared" si="4"/>
        <v>0</v>
      </c>
      <c r="H90" s="4" t="str">
        <f t="shared" si="5"/>
        <v>，4425684</v>
      </c>
      <c r="I90" s="4" t="str">
        <f>VLOOKUP(A90,HOP!A:U,21,0)</f>
        <v>直采</v>
      </c>
    </row>
    <row r="91" s="4" customFormat="1" hidden="1" spans="1:9">
      <c r="A91" s="5">
        <v>999229382136754</v>
      </c>
      <c r="B91" s="6">
        <v>45286</v>
      </c>
      <c r="C91" s="6">
        <v>45287</v>
      </c>
      <c r="D91" s="4">
        <v>485</v>
      </c>
      <c r="E91" s="4" t="str">
        <f>VLOOKUP(A91,HOP!A:L,12,0)</f>
        <v>485.00</v>
      </c>
      <c r="F91" s="4" t="str">
        <f>VLOOKUP(A91,HOP!A:C,3,0)</f>
        <v>4428596</v>
      </c>
      <c r="G91" s="4">
        <f t="shared" si="4"/>
        <v>0</v>
      </c>
      <c r="H91" s="4" t="str">
        <f t="shared" si="5"/>
        <v>，4428596</v>
      </c>
      <c r="I91" s="4" t="str">
        <f>VLOOKUP(A91,HOP!A:U,21,0)</f>
        <v>直采</v>
      </c>
    </row>
    <row r="92" s="4" customFormat="1" hidden="1" spans="1:9">
      <c r="A92" s="5">
        <v>999229386486680</v>
      </c>
      <c r="B92" s="6">
        <v>45285</v>
      </c>
      <c r="C92" s="6">
        <v>45287</v>
      </c>
      <c r="D92" s="4">
        <v>2696</v>
      </c>
      <c r="E92" s="4" t="str">
        <f>VLOOKUP(A92,HOP!A:L,12,0)</f>
        <v>2696.00</v>
      </c>
      <c r="F92" s="4" t="str">
        <f>VLOOKUP(A92,HOP!A:C,3,0)</f>
        <v>4434656</v>
      </c>
      <c r="G92" s="4">
        <f t="shared" si="4"/>
        <v>0</v>
      </c>
      <c r="H92" s="4" t="str">
        <f t="shared" si="5"/>
        <v>，4434656</v>
      </c>
      <c r="I92" s="4" t="str">
        <f>VLOOKUP(A92,HOP!A:U,21,0)</f>
        <v>直采</v>
      </c>
    </row>
    <row r="93" s="4" customFormat="1" hidden="1" spans="1:9">
      <c r="A93" s="5">
        <v>999229386737185</v>
      </c>
      <c r="B93" s="6">
        <v>45286</v>
      </c>
      <c r="C93" s="6">
        <v>45287</v>
      </c>
      <c r="D93" s="4">
        <v>0</v>
      </c>
      <c r="E93" s="4" t="e">
        <f>VLOOKUP(A93,HOP!A:L,12,0)</f>
        <v>#N/A</v>
      </c>
      <c r="F93" s="4" t="e">
        <f>VLOOKUP(A93,HOP!A:C,3,0)</f>
        <v>#N/A</v>
      </c>
      <c r="G93" s="4" t="e">
        <f t="shared" si="4"/>
        <v>#N/A</v>
      </c>
      <c r="H93" s="4" t="e">
        <f t="shared" si="5"/>
        <v>#N/A</v>
      </c>
      <c r="I93" s="4" t="e">
        <f>VLOOKUP(A93,HOP!A:U,21,0)</f>
        <v>#N/A</v>
      </c>
    </row>
    <row r="94" s="4" customFormat="1" hidden="1" spans="1:9">
      <c r="A94" s="5">
        <v>999229386753391</v>
      </c>
      <c r="B94" s="6">
        <v>45286</v>
      </c>
      <c r="C94" s="6">
        <v>45287</v>
      </c>
      <c r="D94" s="4">
        <v>369</v>
      </c>
      <c r="E94" s="4" t="str">
        <f>VLOOKUP(A94,HOP!A:L,12,0)</f>
        <v>369.00</v>
      </c>
      <c r="F94" s="4" t="str">
        <f>VLOOKUP(A94,HOP!A:C,3,0)</f>
        <v>4434983</v>
      </c>
      <c r="G94" s="4">
        <f t="shared" si="4"/>
        <v>0</v>
      </c>
      <c r="H94" s="4" t="str">
        <f t="shared" si="5"/>
        <v>，4434983</v>
      </c>
      <c r="I94" s="4" t="str">
        <f>VLOOKUP(A94,HOP!A:U,21,0)</f>
        <v>直采</v>
      </c>
    </row>
    <row r="95" s="4" customFormat="1" hidden="1" spans="1:9">
      <c r="A95" s="5">
        <v>999229362335496</v>
      </c>
      <c r="B95" s="6">
        <v>45286</v>
      </c>
      <c r="C95" s="6">
        <v>45287</v>
      </c>
      <c r="D95" s="4">
        <v>200</v>
      </c>
      <c r="E95" s="4" t="str">
        <f>VLOOKUP(A95,HOP!A:L,12,0)</f>
        <v>200.00</v>
      </c>
      <c r="F95" s="4" t="str">
        <f>VLOOKUP(A95,HOP!A:C,3,0)</f>
        <v>4412618</v>
      </c>
      <c r="G95" s="4">
        <f t="shared" si="4"/>
        <v>0</v>
      </c>
      <c r="H95" s="4" t="str">
        <f t="shared" si="5"/>
        <v>，4412618</v>
      </c>
      <c r="I95" s="4" t="str">
        <f>VLOOKUP(A95,HOP!A:U,21,0)</f>
        <v>直采</v>
      </c>
    </row>
    <row r="96" s="4" customFormat="1" hidden="1" spans="1:9">
      <c r="A96" s="5">
        <v>999229396220905</v>
      </c>
      <c r="B96" s="6">
        <v>45285</v>
      </c>
      <c r="C96" s="6">
        <v>45287</v>
      </c>
      <c r="D96" s="4">
        <v>520</v>
      </c>
      <c r="E96" s="4" t="str">
        <f>VLOOKUP(A96,HOP!A:L,12,0)</f>
        <v>520.00</v>
      </c>
      <c r="F96" s="4" t="str">
        <f>VLOOKUP(A96,HOP!A:C,3,0)</f>
        <v>4448166</v>
      </c>
      <c r="G96" s="4">
        <f t="shared" si="4"/>
        <v>0</v>
      </c>
      <c r="H96" s="4" t="str">
        <f t="shared" si="5"/>
        <v>，4448166</v>
      </c>
      <c r="I96" s="4" t="str">
        <f>VLOOKUP(A96,HOP!A:U,21,0)</f>
        <v>直采</v>
      </c>
    </row>
    <row r="97" s="4" customFormat="1" hidden="1" spans="1:9">
      <c r="A97" s="5">
        <v>999229399095883</v>
      </c>
      <c r="B97" s="6">
        <v>45285</v>
      </c>
      <c r="C97" s="6">
        <v>45287</v>
      </c>
      <c r="D97" s="4">
        <v>1610</v>
      </c>
      <c r="E97" s="4" t="str">
        <f>VLOOKUP(A97,HOP!A:L,12,0)</f>
        <v>1610.00</v>
      </c>
      <c r="F97" s="4" t="str">
        <f>VLOOKUP(A97,HOP!A:C,3,0)</f>
        <v>4452213</v>
      </c>
      <c r="G97" s="4">
        <f t="shared" si="4"/>
        <v>0</v>
      </c>
      <c r="H97" s="4" t="str">
        <f t="shared" si="5"/>
        <v>，4452213</v>
      </c>
      <c r="I97" s="4" t="str">
        <f>VLOOKUP(A97,HOP!A:U,21,0)</f>
        <v>直采</v>
      </c>
    </row>
    <row r="98" s="4" customFormat="1" hidden="1" spans="1:9">
      <c r="A98" s="5">
        <v>999229399587600</v>
      </c>
      <c r="B98" s="6">
        <v>45285</v>
      </c>
      <c r="C98" s="6">
        <v>45287</v>
      </c>
      <c r="D98" s="4">
        <v>2432</v>
      </c>
      <c r="E98" s="4" t="str">
        <f>VLOOKUP(A98,HOP!A:L,12,0)</f>
        <v>2432.00</v>
      </c>
      <c r="F98" s="4" t="str">
        <f>VLOOKUP(A98,HOP!A:C,3,0)</f>
        <v>4452941</v>
      </c>
      <c r="G98" s="4">
        <f t="shared" si="4"/>
        <v>0</v>
      </c>
      <c r="H98" s="4" t="str">
        <f t="shared" si="5"/>
        <v>，4452941</v>
      </c>
      <c r="I98" s="4" t="str">
        <f>VLOOKUP(A98,HOP!A:U,21,0)</f>
        <v>直采</v>
      </c>
    </row>
    <row r="99" s="4" customFormat="1" hidden="1" spans="1:9">
      <c r="A99" s="5">
        <v>999229401096915</v>
      </c>
      <c r="B99" s="6">
        <v>45286</v>
      </c>
      <c r="C99" s="6">
        <v>45287</v>
      </c>
      <c r="D99" s="4">
        <v>634</v>
      </c>
      <c r="E99" s="4" t="str">
        <f>VLOOKUP(A99,HOP!A:L,12,0)</f>
        <v>634.00</v>
      </c>
      <c r="F99" s="4" t="str">
        <f>VLOOKUP(A99,HOP!A:C,3,0)</f>
        <v>4455196</v>
      </c>
      <c r="G99" s="4">
        <f t="shared" ref="G99:G130" si="6">D99-E99</f>
        <v>0</v>
      </c>
      <c r="H99" s="4" t="str">
        <f t="shared" ref="H99:H130" si="7">$H$1&amp;F99</f>
        <v>，4455196</v>
      </c>
      <c r="I99" s="4" t="str">
        <f>VLOOKUP(A99,HOP!A:U,21,0)</f>
        <v>直采</v>
      </c>
    </row>
    <row r="100" s="4" customFormat="1" hidden="1" spans="1:9">
      <c r="A100" s="5">
        <v>999229401209844</v>
      </c>
      <c r="B100" s="6">
        <v>45285</v>
      </c>
      <c r="C100" s="6">
        <v>45287</v>
      </c>
      <c r="D100" s="4">
        <v>4600</v>
      </c>
      <c r="E100" s="4" t="str">
        <f>VLOOKUP(A100,HOP!A:L,12,0)</f>
        <v>4600.00</v>
      </c>
      <c r="F100" s="4" t="str">
        <f>VLOOKUP(A100,HOP!A:C,3,0)</f>
        <v>4455401</v>
      </c>
      <c r="G100" s="4">
        <f t="shared" si="6"/>
        <v>0</v>
      </c>
      <c r="H100" s="4" t="str">
        <f t="shared" si="7"/>
        <v>，4455401</v>
      </c>
      <c r="I100" s="4" t="str">
        <f>VLOOKUP(A100,HOP!A:U,21,0)</f>
        <v>直采</v>
      </c>
    </row>
    <row r="101" s="4" customFormat="1" hidden="1" spans="1:9">
      <c r="A101" s="5">
        <v>999229403186440</v>
      </c>
      <c r="B101" s="6">
        <v>45279</v>
      </c>
      <c r="C101" s="6">
        <v>45287</v>
      </c>
      <c r="D101" s="4">
        <v>0</v>
      </c>
      <c r="E101" s="4" t="e">
        <f>VLOOKUP(A101,HOP!A:L,12,0)</f>
        <v>#N/A</v>
      </c>
      <c r="F101" s="4" t="e">
        <f>VLOOKUP(A101,HOP!A:C,3,0)</f>
        <v>#N/A</v>
      </c>
      <c r="G101" s="4" t="e">
        <f t="shared" si="6"/>
        <v>#N/A</v>
      </c>
      <c r="H101" s="4" t="e">
        <f t="shared" si="7"/>
        <v>#N/A</v>
      </c>
      <c r="I101" s="4" t="e">
        <f>VLOOKUP(A101,HOP!A:U,21,0)</f>
        <v>#N/A</v>
      </c>
    </row>
    <row r="102" s="4" customFormat="1" hidden="1" spans="1:9">
      <c r="A102" s="5">
        <v>999229403885036</v>
      </c>
      <c r="B102" s="6">
        <v>45286</v>
      </c>
      <c r="C102" s="6">
        <v>45287</v>
      </c>
      <c r="D102" s="4">
        <v>506</v>
      </c>
      <c r="E102" s="4" t="str">
        <f>VLOOKUP(A102,HOP!A:L,12,0)</f>
        <v>506.00</v>
      </c>
      <c r="F102" s="4" t="str">
        <f>VLOOKUP(A102,HOP!A:C,3,0)</f>
        <v>4459238</v>
      </c>
      <c r="G102" s="4">
        <f t="shared" si="6"/>
        <v>0</v>
      </c>
      <c r="H102" s="4" t="str">
        <f t="shared" si="7"/>
        <v>，4459238</v>
      </c>
      <c r="I102" s="4" t="str">
        <f>VLOOKUP(A102,HOP!A:U,21,0)</f>
        <v>直采</v>
      </c>
    </row>
    <row r="103" s="4" customFormat="1" hidden="1" spans="1:9">
      <c r="A103" s="5">
        <v>999229403974526</v>
      </c>
      <c r="B103" s="6">
        <v>45286</v>
      </c>
      <c r="C103" s="6">
        <v>45287</v>
      </c>
      <c r="D103" s="4">
        <v>555</v>
      </c>
      <c r="E103" s="4" t="str">
        <f>VLOOKUP(A103,HOP!A:L,12,0)</f>
        <v>555.00</v>
      </c>
      <c r="F103" s="4" t="str">
        <f>VLOOKUP(A103,HOP!A:C,3,0)</f>
        <v>4459412</v>
      </c>
      <c r="G103" s="4">
        <f t="shared" si="6"/>
        <v>0</v>
      </c>
      <c r="H103" s="4" t="str">
        <f t="shared" si="7"/>
        <v>，4459412</v>
      </c>
      <c r="I103" s="4" t="str">
        <f>VLOOKUP(A103,HOP!A:U,21,0)</f>
        <v>直采</v>
      </c>
    </row>
    <row r="104" s="4" customFormat="1" hidden="1" spans="1:9">
      <c r="A104" s="5">
        <v>999229404036079</v>
      </c>
      <c r="B104" s="6">
        <v>45285</v>
      </c>
      <c r="C104" s="6">
        <v>45287</v>
      </c>
      <c r="D104" s="4">
        <v>1750</v>
      </c>
      <c r="E104" s="4" t="str">
        <f>VLOOKUP(A104,HOP!A:L,12,0)</f>
        <v>1750.00</v>
      </c>
      <c r="F104" s="4" t="str">
        <f>VLOOKUP(A104,HOP!A:C,3,0)</f>
        <v>4459488</v>
      </c>
      <c r="G104" s="4">
        <f t="shared" si="6"/>
        <v>0</v>
      </c>
      <c r="H104" s="4" t="str">
        <f t="shared" si="7"/>
        <v>，4459488</v>
      </c>
      <c r="I104" s="4" t="str">
        <f>VLOOKUP(A104,HOP!A:U,21,0)</f>
        <v>直采</v>
      </c>
    </row>
    <row r="105" s="4" customFormat="1" hidden="1" spans="1:9">
      <c r="A105" s="5">
        <v>29405288718</v>
      </c>
      <c r="B105" s="6">
        <v>45285</v>
      </c>
      <c r="C105" s="6">
        <v>45287</v>
      </c>
      <c r="D105" s="4">
        <v>3506</v>
      </c>
      <c r="E105" s="4" t="str">
        <f>VLOOKUP(A105,HOP!A:L,12,0)</f>
        <v>3506.00</v>
      </c>
      <c r="F105" s="4" t="str">
        <f>VLOOKUP(A105,HOP!A:C,3,0)</f>
        <v>4461083</v>
      </c>
      <c r="G105" s="4">
        <f t="shared" si="6"/>
        <v>0</v>
      </c>
      <c r="H105" s="4" t="str">
        <f t="shared" si="7"/>
        <v>，4461083</v>
      </c>
      <c r="I105" s="4" t="str">
        <f>VLOOKUP(A105,HOP!A:U,21,0)</f>
        <v>直采</v>
      </c>
    </row>
    <row r="106" s="4" customFormat="1" hidden="1" spans="1:9">
      <c r="A106" s="5">
        <v>999229406179158</v>
      </c>
      <c r="B106" s="6">
        <v>45285</v>
      </c>
      <c r="C106" s="6">
        <v>45287</v>
      </c>
      <c r="D106" s="4">
        <v>2315</v>
      </c>
      <c r="E106" s="4" t="str">
        <f>VLOOKUP(A106,HOP!A:L,12,0)</f>
        <v>2315.00</v>
      </c>
      <c r="F106" s="4" t="str">
        <f>VLOOKUP(A106,HOP!A:C,3,0)</f>
        <v>4462241</v>
      </c>
      <c r="G106" s="4">
        <f t="shared" si="6"/>
        <v>0</v>
      </c>
      <c r="H106" s="4" t="str">
        <f t="shared" si="7"/>
        <v>，4462241</v>
      </c>
      <c r="I106" s="4" t="str">
        <f>VLOOKUP(A106,HOP!A:U,21,0)</f>
        <v>直采</v>
      </c>
    </row>
    <row r="107" s="4" customFormat="1" hidden="1" spans="1:9">
      <c r="A107" s="5">
        <v>999229407322029</v>
      </c>
      <c r="B107" s="6">
        <v>45283</v>
      </c>
      <c r="C107" s="6">
        <v>45287</v>
      </c>
      <c r="D107" s="4">
        <v>0</v>
      </c>
      <c r="E107" s="4" t="str">
        <f>VLOOKUP(A107,HOP!A:L,12,0)</f>
        <v>0.00</v>
      </c>
      <c r="F107" s="4" t="str">
        <f>VLOOKUP(A107,HOP!A:C,3,0)</f>
        <v>4463785</v>
      </c>
      <c r="G107" s="4">
        <f t="shared" si="6"/>
        <v>0</v>
      </c>
      <c r="H107" s="4" t="str">
        <f t="shared" si="7"/>
        <v>，4463785</v>
      </c>
      <c r="I107" s="4" t="str">
        <f>VLOOKUP(A107,HOP!A:U,21,0)</f>
        <v>直采</v>
      </c>
    </row>
    <row r="108" s="4" customFormat="1" hidden="1" spans="1:9">
      <c r="A108" s="5">
        <v>999229407570671</v>
      </c>
      <c r="B108" s="6">
        <v>45286</v>
      </c>
      <c r="C108" s="6">
        <v>45287</v>
      </c>
      <c r="D108" s="4">
        <v>1242</v>
      </c>
      <c r="E108" s="4" t="str">
        <f>VLOOKUP(A108,HOP!A:L,12,0)</f>
        <v>1242.00</v>
      </c>
      <c r="F108" s="4" t="str">
        <f>VLOOKUP(A108,HOP!A:C,3,0)</f>
        <v>4464314</v>
      </c>
      <c r="G108" s="4">
        <f t="shared" si="6"/>
        <v>0</v>
      </c>
      <c r="H108" s="4" t="str">
        <f t="shared" si="7"/>
        <v>，4464314</v>
      </c>
      <c r="I108" s="4" t="str">
        <f>VLOOKUP(A108,HOP!A:U,21,0)</f>
        <v>直采</v>
      </c>
    </row>
    <row r="109" s="4" customFormat="1" hidden="1" spans="1:9">
      <c r="A109" s="5">
        <v>999229409153924</v>
      </c>
      <c r="B109" s="6">
        <v>45286</v>
      </c>
      <c r="C109" s="6">
        <v>45287</v>
      </c>
      <c r="D109" s="4">
        <v>360</v>
      </c>
      <c r="E109" s="4" t="str">
        <f>VLOOKUP(A109,HOP!A:L,12,0)</f>
        <v>360.00</v>
      </c>
      <c r="F109" s="4" t="str">
        <f>VLOOKUP(A109,HOP!A:C,3,0)</f>
        <v>4466216</v>
      </c>
      <c r="G109" s="4">
        <f t="shared" si="6"/>
        <v>0</v>
      </c>
      <c r="H109" s="4" t="str">
        <f t="shared" si="7"/>
        <v>，4466216</v>
      </c>
      <c r="I109" s="4" t="str">
        <f>VLOOKUP(A109,HOP!A:U,21,0)</f>
        <v>直采</v>
      </c>
    </row>
    <row r="110" s="4" customFormat="1" hidden="1" spans="1:9">
      <c r="A110" s="5">
        <v>999229409318955</v>
      </c>
      <c r="B110" s="6">
        <v>45285</v>
      </c>
      <c r="C110" s="6">
        <v>45287</v>
      </c>
      <c r="D110" s="4">
        <v>3086</v>
      </c>
      <c r="E110" s="4" t="str">
        <f>VLOOKUP(A110,HOP!A:L,12,0)</f>
        <v>3086.00</v>
      </c>
      <c r="F110" s="4" t="str">
        <f>VLOOKUP(A110,HOP!A:C,3,0)</f>
        <v>4466358</v>
      </c>
      <c r="G110" s="4">
        <f t="shared" si="6"/>
        <v>0</v>
      </c>
      <c r="H110" s="4" t="str">
        <f t="shared" si="7"/>
        <v>，4466358</v>
      </c>
      <c r="I110" s="4" t="str">
        <f>VLOOKUP(A110,HOP!A:U,21,0)</f>
        <v>直采</v>
      </c>
    </row>
    <row r="111" s="4" customFormat="1" hidden="1" spans="1:9">
      <c r="A111" s="5">
        <v>999229409680143</v>
      </c>
      <c r="B111" s="6">
        <v>45285</v>
      </c>
      <c r="C111" s="6">
        <v>45287</v>
      </c>
      <c r="D111" s="4">
        <v>3572</v>
      </c>
      <c r="E111" s="4" t="str">
        <f>VLOOKUP(A111,HOP!A:L,12,0)</f>
        <v>3572.00</v>
      </c>
      <c r="F111" s="4" t="str">
        <f>VLOOKUP(A111,HOP!A:C,3,0)</f>
        <v>4466852</v>
      </c>
      <c r="G111" s="4">
        <f t="shared" si="6"/>
        <v>0</v>
      </c>
      <c r="H111" s="4" t="str">
        <f t="shared" si="7"/>
        <v>，4466852</v>
      </c>
      <c r="I111" s="4" t="str">
        <f>VLOOKUP(A111,HOP!A:U,21,0)</f>
        <v>直采</v>
      </c>
    </row>
    <row r="112" s="4" customFormat="1" hidden="1" spans="1:9">
      <c r="A112" s="5">
        <v>999229409904077</v>
      </c>
      <c r="B112" s="6">
        <v>45284</v>
      </c>
      <c r="C112" s="6">
        <v>45287</v>
      </c>
      <c r="D112" s="4">
        <v>1030</v>
      </c>
      <c r="E112" s="4" t="str">
        <f>VLOOKUP(A112,HOP!A:L,12,0)</f>
        <v>1030.00</v>
      </c>
      <c r="F112" s="4" t="str">
        <f>VLOOKUP(A112,HOP!A:C,3,0)</f>
        <v>4467189</v>
      </c>
      <c r="G112" s="4">
        <f t="shared" si="6"/>
        <v>0</v>
      </c>
      <c r="H112" s="4" t="str">
        <f t="shared" si="7"/>
        <v>，4467189</v>
      </c>
      <c r="I112" s="4" t="str">
        <f>VLOOKUP(A112,HOP!A:U,21,0)</f>
        <v>直采</v>
      </c>
    </row>
    <row r="113" s="4" customFormat="1" hidden="1" spans="1:9">
      <c r="A113" s="5">
        <v>999229409917100</v>
      </c>
      <c r="B113" s="6">
        <v>45286</v>
      </c>
      <c r="C113" s="6">
        <v>45287</v>
      </c>
      <c r="D113" s="4">
        <v>1350</v>
      </c>
      <c r="E113" s="4" t="str">
        <f>VLOOKUP(A113,HOP!A:L,12,0)</f>
        <v>1350.00</v>
      </c>
      <c r="F113" s="4" t="str">
        <f>VLOOKUP(A113,HOP!A:C,3,0)</f>
        <v>4467194</v>
      </c>
      <c r="G113" s="4">
        <f t="shared" si="6"/>
        <v>0</v>
      </c>
      <c r="H113" s="4" t="str">
        <f t="shared" si="7"/>
        <v>，4467194</v>
      </c>
      <c r="I113" s="4" t="str">
        <f>VLOOKUP(A113,HOP!A:U,21,0)</f>
        <v>直采</v>
      </c>
    </row>
    <row r="114" s="4" customFormat="1" hidden="1" spans="1:9">
      <c r="A114" s="5">
        <v>29410384707</v>
      </c>
      <c r="B114" s="6">
        <v>45284</v>
      </c>
      <c r="C114" s="6">
        <v>45287</v>
      </c>
      <c r="D114" s="4">
        <v>906</v>
      </c>
      <c r="E114" s="4" t="str">
        <f>VLOOKUP(A114,HOP!A:L,12,0)</f>
        <v>906.00</v>
      </c>
      <c r="F114" s="4" t="str">
        <f>VLOOKUP(A114,HOP!A:C,3,0)</f>
        <v>4467703</v>
      </c>
      <c r="G114" s="4">
        <f t="shared" si="6"/>
        <v>0</v>
      </c>
      <c r="H114" s="4" t="str">
        <f t="shared" si="7"/>
        <v>，4467703</v>
      </c>
      <c r="I114" s="4" t="str">
        <f>VLOOKUP(A114,HOP!A:U,21,0)</f>
        <v>直采</v>
      </c>
    </row>
    <row r="115" s="4" customFormat="1" hidden="1" spans="1:9">
      <c r="A115" s="5">
        <v>29410384709</v>
      </c>
      <c r="B115" s="6">
        <v>45284</v>
      </c>
      <c r="C115" s="6">
        <v>45287</v>
      </c>
      <c r="D115" s="4">
        <v>906</v>
      </c>
      <c r="E115" s="4" t="str">
        <f>VLOOKUP(A115,HOP!A:L,12,0)</f>
        <v>906.00</v>
      </c>
      <c r="F115" s="4" t="str">
        <f>VLOOKUP(A115,HOP!A:C,3,0)</f>
        <v>4467702</v>
      </c>
      <c r="G115" s="4">
        <f t="shared" si="6"/>
        <v>0</v>
      </c>
      <c r="H115" s="4" t="str">
        <f t="shared" si="7"/>
        <v>，4467702</v>
      </c>
      <c r="I115" s="4" t="str">
        <f>VLOOKUP(A115,HOP!A:U,21,0)</f>
        <v>直采</v>
      </c>
    </row>
    <row r="116" s="4" customFormat="1" hidden="1" spans="1:9">
      <c r="A116" s="5">
        <v>999229410634405</v>
      </c>
      <c r="B116" s="6">
        <v>45285</v>
      </c>
      <c r="C116" s="6">
        <v>45287</v>
      </c>
      <c r="D116" s="4">
        <v>3422</v>
      </c>
      <c r="E116" s="4" t="str">
        <f>VLOOKUP(A116,HOP!A:L,12,0)</f>
        <v>3422.00</v>
      </c>
      <c r="F116" s="4" t="str">
        <f>VLOOKUP(A116,HOP!A:C,3,0)</f>
        <v>4468050</v>
      </c>
      <c r="G116" s="4">
        <f t="shared" si="6"/>
        <v>0</v>
      </c>
      <c r="H116" s="4" t="str">
        <f t="shared" si="7"/>
        <v>，4468050</v>
      </c>
      <c r="I116" s="4" t="str">
        <f>VLOOKUP(A116,HOP!A:U,21,0)</f>
        <v>直采</v>
      </c>
    </row>
    <row r="117" s="4" customFormat="1" hidden="1" spans="1:9">
      <c r="A117" s="5">
        <v>999229410772739</v>
      </c>
      <c r="B117" s="6">
        <v>45283</v>
      </c>
      <c r="C117" s="6">
        <v>45287</v>
      </c>
      <c r="D117" s="4">
        <v>7140</v>
      </c>
      <c r="E117" s="4" t="str">
        <f>VLOOKUP(A117,HOP!A:L,12,0)</f>
        <v>7140.00</v>
      </c>
      <c r="F117" s="4" t="str">
        <f>VLOOKUP(A117,HOP!A:C,3,0)</f>
        <v>4468290</v>
      </c>
      <c r="G117" s="4">
        <f t="shared" si="6"/>
        <v>0</v>
      </c>
      <c r="H117" s="4" t="str">
        <f t="shared" si="7"/>
        <v>，4468290</v>
      </c>
      <c r="I117" s="4" t="str">
        <f>VLOOKUP(A117,HOP!A:U,21,0)</f>
        <v>直采</v>
      </c>
    </row>
    <row r="118" s="4" customFormat="1" hidden="1" spans="1:9">
      <c r="A118" s="5">
        <v>999229410805090</v>
      </c>
      <c r="B118" s="6">
        <v>45286</v>
      </c>
      <c r="C118" s="6">
        <v>45287</v>
      </c>
      <c r="D118" s="4">
        <v>513</v>
      </c>
      <c r="E118" s="4" t="str">
        <f>VLOOKUP(A118,HOP!A:L,12,0)</f>
        <v>513.00</v>
      </c>
      <c r="F118" s="4" t="str">
        <f>VLOOKUP(A118,HOP!A:C,3,0)</f>
        <v>4468335</v>
      </c>
      <c r="G118" s="4">
        <f t="shared" si="6"/>
        <v>0</v>
      </c>
      <c r="H118" s="4" t="str">
        <f t="shared" si="7"/>
        <v>，4468335</v>
      </c>
      <c r="I118" s="4" t="str">
        <f>VLOOKUP(A118,HOP!A:U,21,0)</f>
        <v>直采</v>
      </c>
    </row>
    <row r="119" s="4" customFormat="1" hidden="1" spans="1:9">
      <c r="A119" s="5">
        <v>999229410869746</v>
      </c>
      <c r="B119" s="6">
        <v>45285</v>
      </c>
      <c r="C119" s="6">
        <v>45287</v>
      </c>
      <c r="D119" s="4">
        <v>2662</v>
      </c>
      <c r="E119" s="4" t="str">
        <f>VLOOKUP(A119,HOP!A:L,12,0)</f>
        <v>2662.00</v>
      </c>
      <c r="F119" s="4" t="str">
        <f>VLOOKUP(A119,HOP!A:C,3,0)</f>
        <v>4468410</v>
      </c>
      <c r="G119" s="4">
        <f t="shared" si="6"/>
        <v>0</v>
      </c>
      <c r="H119" s="4" t="str">
        <f t="shared" si="7"/>
        <v>，4468410</v>
      </c>
      <c r="I119" s="4" t="str">
        <f>VLOOKUP(A119,HOP!A:U,21,0)</f>
        <v>直采</v>
      </c>
    </row>
    <row r="120" s="4" customFormat="1" hidden="1" spans="1:9">
      <c r="A120" s="5">
        <v>999229411170123</v>
      </c>
      <c r="B120" s="6">
        <v>45285</v>
      </c>
      <c r="C120" s="6">
        <v>45287</v>
      </c>
      <c r="D120" s="4">
        <v>692</v>
      </c>
      <c r="E120" s="4" t="str">
        <f>VLOOKUP(A120,HOP!A:L,12,0)</f>
        <v>692.00</v>
      </c>
      <c r="F120" s="4" t="str">
        <f>VLOOKUP(A120,HOP!A:C,3,0)</f>
        <v>4468948</v>
      </c>
      <c r="G120" s="4">
        <f t="shared" si="6"/>
        <v>0</v>
      </c>
      <c r="H120" s="4" t="str">
        <f t="shared" si="7"/>
        <v>，4468948</v>
      </c>
      <c r="I120" s="4" t="str">
        <f>VLOOKUP(A120,HOP!A:U,21,0)</f>
        <v>直采</v>
      </c>
    </row>
    <row r="121" s="4" customFormat="1" hidden="1" spans="1:9">
      <c r="A121" s="5">
        <v>999229411797028</v>
      </c>
      <c r="B121" s="6">
        <v>45286</v>
      </c>
      <c r="C121" s="6">
        <v>45287</v>
      </c>
      <c r="D121" s="4">
        <v>1815</v>
      </c>
      <c r="E121" s="4" t="str">
        <f>VLOOKUP(A121,HOP!A:L,12,0)</f>
        <v>1815.00</v>
      </c>
      <c r="F121" s="4" t="str">
        <f>VLOOKUP(A121,HOP!A:C,3,0)</f>
        <v>4469922</v>
      </c>
      <c r="G121" s="4">
        <f t="shared" si="6"/>
        <v>0</v>
      </c>
      <c r="H121" s="4" t="str">
        <f t="shared" si="7"/>
        <v>，4469922</v>
      </c>
      <c r="I121" s="4" t="str">
        <f>VLOOKUP(A121,HOP!A:U,21,0)</f>
        <v>直采</v>
      </c>
    </row>
    <row r="122" s="4" customFormat="1" hidden="1" spans="1:9">
      <c r="A122" s="5">
        <v>999229411875696</v>
      </c>
      <c r="B122" s="6">
        <v>45285</v>
      </c>
      <c r="C122" s="6">
        <v>45287</v>
      </c>
      <c r="D122" s="4">
        <v>2114</v>
      </c>
      <c r="E122" s="4" t="str">
        <f>VLOOKUP(A122,HOP!A:L,12,0)</f>
        <v>2114.00</v>
      </c>
      <c r="F122" s="4" t="str">
        <f>VLOOKUP(A122,HOP!A:C,3,0)</f>
        <v>4469994</v>
      </c>
      <c r="G122" s="4">
        <f t="shared" si="6"/>
        <v>0</v>
      </c>
      <c r="H122" s="4" t="str">
        <f t="shared" si="7"/>
        <v>，4469994</v>
      </c>
      <c r="I122" s="4" t="str">
        <f>VLOOKUP(A122,HOP!A:U,21,0)</f>
        <v>直采</v>
      </c>
    </row>
    <row r="123" s="4" customFormat="1" hidden="1" spans="1:9">
      <c r="A123" s="5">
        <v>999229413085715</v>
      </c>
      <c r="B123" s="6">
        <v>45285</v>
      </c>
      <c r="C123" s="6">
        <v>45287</v>
      </c>
      <c r="D123" s="4">
        <v>2245</v>
      </c>
      <c r="E123" s="4" t="str">
        <f>VLOOKUP(A123,HOP!A:L,12,0)</f>
        <v>2245.00</v>
      </c>
      <c r="F123" s="4" t="str">
        <f>VLOOKUP(A123,HOP!A:C,3,0)</f>
        <v>4471546</v>
      </c>
      <c r="G123" s="4">
        <f t="shared" si="6"/>
        <v>0</v>
      </c>
      <c r="H123" s="4" t="str">
        <f t="shared" si="7"/>
        <v>，4471546</v>
      </c>
      <c r="I123" s="4" t="str">
        <f>VLOOKUP(A123,HOP!A:U,21,0)</f>
        <v>直采</v>
      </c>
    </row>
    <row r="124" s="4" customFormat="1" hidden="1" spans="1:9">
      <c r="A124" s="5">
        <v>999229414188332</v>
      </c>
      <c r="B124" s="6">
        <v>45285</v>
      </c>
      <c r="C124" s="6">
        <v>45287</v>
      </c>
      <c r="D124" s="4">
        <v>1086</v>
      </c>
      <c r="E124" s="4" t="str">
        <f>VLOOKUP(A124,HOP!A:L,12,0)</f>
        <v>1086.00</v>
      </c>
      <c r="F124" s="4" t="str">
        <f>VLOOKUP(A124,HOP!A:C,3,0)</f>
        <v>4472870</v>
      </c>
      <c r="G124" s="4">
        <f t="shared" si="6"/>
        <v>0</v>
      </c>
      <c r="H124" s="4" t="str">
        <f t="shared" si="7"/>
        <v>，4472870</v>
      </c>
      <c r="I124" s="4" t="str">
        <f>VLOOKUP(A124,HOP!A:U,21,0)</f>
        <v>直采</v>
      </c>
    </row>
    <row r="125" s="4" customFormat="1" hidden="1" spans="1:9">
      <c r="A125" s="5">
        <v>999229415287325</v>
      </c>
      <c r="B125" s="6">
        <v>45285</v>
      </c>
      <c r="C125" s="6">
        <v>45287</v>
      </c>
      <c r="D125" s="4">
        <v>980</v>
      </c>
      <c r="E125" s="4" t="str">
        <f>VLOOKUP(A125,HOP!A:L,12,0)</f>
        <v>980.00</v>
      </c>
      <c r="F125" s="4" t="str">
        <f>VLOOKUP(A125,HOP!A:C,3,0)</f>
        <v>4474501</v>
      </c>
      <c r="G125" s="4">
        <f t="shared" si="6"/>
        <v>0</v>
      </c>
      <c r="H125" s="4" t="str">
        <f t="shared" si="7"/>
        <v>，4474501</v>
      </c>
      <c r="I125" s="4" t="str">
        <f>VLOOKUP(A125,HOP!A:U,21,0)</f>
        <v>直采</v>
      </c>
    </row>
    <row r="126" s="4" customFormat="1" hidden="1" spans="1:9">
      <c r="A126" s="5">
        <v>999229415233180</v>
      </c>
      <c r="B126" s="6">
        <v>45284</v>
      </c>
      <c r="C126" s="6">
        <v>45287</v>
      </c>
      <c r="D126" s="4">
        <v>5259</v>
      </c>
      <c r="E126" s="4" t="str">
        <f>VLOOKUP(A126,HOP!A:L,12,0)</f>
        <v>5259.00</v>
      </c>
      <c r="F126" s="4" t="str">
        <f>VLOOKUP(A126,HOP!A:C,3,0)</f>
        <v>4474389</v>
      </c>
      <c r="G126" s="4">
        <f t="shared" si="6"/>
        <v>0</v>
      </c>
      <c r="H126" s="4" t="str">
        <f t="shared" si="7"/>
        <v>，4474389</v>
      </c>
      <c r="I126" s="4" t="str">
        <f>VLOOKUP(A126,HOP!A:U,21,0)</f>
        <v>直采</v>
      </c>
    </row>
    <row r="127" s="4" customFormat="1" hidden="1" spans="1:9">
      <c r="A127" s="5">
        <v>999229415612052</v>
      </c>
      <c r="B127" s="6">
        <v>45286</v>
      </c>
      <c r="C127" s="6">
        <v>45287</v>
      </c>
      <c r="D127" s="4">
        <v>1333</v>
      </c>
      <c r="E127" s="4" t="str">
        <f>VLOOKUP(A127,HOP!A:L,12,0)</f>
        <v>1333.00</v>
      </c>
      <c r="F127" s="4" t="str">
        <f>VLOOKUP(A127,HOP!A:C,3,0)</f>
        <v>4474953</v>
      </c>
      <c r="G127" s="4">
        <f t="shared" si="6"/>
        <v>0</v>
      </c>
      <c r="H127" s="4" t="str">
        <f t="shared" si="7"/>
        <v>，4474953</v>
      </c>
      <c r="I127" s="4" t="str">
        <f>VLOOKUP(A127,HOP!A:U,21,0)</f>
        <v>直采</v>
      </c>
    </row>
    <row r="128" s="4" customFormat="1" hidden="1" spans="1:9">
      <c r="A128" s="5">
        <v>999229416935364</v>
      </c>
      <c r="B128" s="6">
        <v>45285</v>
      </c>
      <c r="C128" s="6">
        <v>45287</v>
      </c>
      <c r="D128" s="4">
        <v>6850</v>
      </c>
      <c r="E128" s="4" t="str">
        <f>VLOOKUP(A128,HOP!A:L,12,0)</f>
        <v>6850.00</v>
      </c>
      <c r="F128" s="4" t="str">
        <f>VLOOKUP(A128,HOP!A:C,3,0)</f>
        <v>4476619</v>
      </c>
      <c r="G128" s="4">
        <f t="shared" si="6"/>
        <v>0</v>
      </c>
      <c r="H128" s="4" t="str">
        <f t="shared" si="7"/>
        <v>，4476619</v>
      </c>
      <c r="I128" s="4" t="str">
        <f>VLOOKUP(A128,HOP!A:U,21,0)</f>
        <v>直采</v>
      </c>
    </row>
    <row r="129" s="4" customFormat="1" hidden="1" spans="1:9">
      <c r="A129" s="5">
        <v>999229418032611</v>
      </c>
      <c r="B129" s="6">
        <v>45286</v>
      </c>
      <c r="C129" s="6">
        <v>45287</v>
      </c>
      <c r="D129" s="4">
        <v>1489</v>
      </c>
      <c r="E129" s="4" t="str">
        <f>VLOOKUP(A129,HOP!A:L,12,0)</f>
        <v>1489.00</v>
      </c>
      <c r="F129" s="4" t="str">
        <f>VLOOKUP(A129,HOP!A:C,3,0)</f>
        <v>4478086</v>
      </c>
      <c r="G129" s="4">
        <f t="shared" si="6"/>
        <v>0</v>
      </c>
      <c r="H129" s="4" t="str">
        <f t="shared" si="7"/>
        <v>，4478086</v>
      </c>
      <c r="I129" s="4" t="str">
        <f>VLOOKUP(A129,HOP!A:U,21,0)</f>
        <v>直采</v>
      </c>
    </row>
    <row r="130" s="4" customFormat="1" hidden="1" spans="1:9">
      <c r="A130" s="5">
        <v>999229417889390</v>
      </c>
      <c r="B130" s="6">
        <v>45285</v>
      </c>
      <c r="C130" s="6">
        <v>45287</v>
      </c>
      <c r="D130" s="4">
        <v>4116</v>
      </c>
      <c r="E130" s="4" t="str">
        <f>VLOOKUP(A130,HOP!A:L,12,0)</f>
        <v>4116.00</v>
      </c>
      <c r="F130" s="4" t="str">
        <f>VLOOKUP(A130,HOP!A:C,3,0)</f>
        <v>4477960</v>
      </c>
      <c r="G130" s="4">
        <f t="shared" si="6"/>
        <v>0</v>
      </c>
      <c r="H130" s="4" t="str">
        <f t="shared" si="7"/>
        <v>，4477960</v>
      </c>
      <c r="I130" s="4" t="str">
        <f>VLOOKUP(A130,HOP!A:U,21,0)</f>
        <v>直采</v>
      </c>
    </row>
    <row r="131" s="4" customFormat="1" hidden="1" spans="1:9">
      <c r="A131" s="5">
        <v>999229419142255</v>
      </c>
      <c r="B131" s="6">
        <v>45286</v>
      </c>
      <c r="C131" s="6">
        <v>45287</v>
      </c>
      <c r="D131" s="4">
        <v>485</v>
      </c>
      <c r="E131" s="4" t="str">
        <f>VLOOKUP(A131,HOP!A:L,12,0)</f>
        <v>485.00</v>
      </c>
      <c r="F131" s="4" t="str">
        <f>VLOOKUP(A131,HOP!A:C,3,0)</f>
        <v>4480011</v>
      </c>
      <c r="G131" s="4">
        <f t="shared" ref="G131:G158" si="8">D131-E131</f>
        <v>0</v>
      </c>
      <c r="H131" s="4" t="str">
        <f t="shared" ref="H131:H158" si="9">$H$1&amp;F131</f>
        <v>，4480011</v>
      </c>
      <c r="I131" s="4" t="str">
        <f>VLOOKUP(A131,HOP!A:U,21,0)</f>
        <v>直采</v>
      </c>
    </row>
    <row r="132" s="4" customFormat="1" hidden="1" spans="1:9">
      <c r="A132" s="5">
        <v>999229420983746</v>
      </c>
      <c r="B132" s="6">
        <v>45286</v>
      </c>
      <c r="C132" s="6">
        <v>45287</v>
      </c>
      <c r="D132" s="4">
        <v>0</v>
      </c>
      <c r="E132" s="4" t="e">
        <f>VLOOKUP(A132,HOP!A:L,12,0)</f>
        <v>#N/A</v>
      </c>
      <c r="F132" s="4" t="e">
        <f>VLOOKUP(A132,HOP!A:C,3,0)</f>
        <v>#N/A</v>
      </c>
      <c r="G132" s="4" t="e">
        <f t="shared" si="8"/>
        <v>#N/A</v>
      </c>
      <c r="H132" s="4" t="e">
        <f t="shared" si="9"/>
        <v>#N/A</v>
      </c>
      <c r="I132" s="4" t="e">
        <f>VLOOKUP(A132,HOP!A:U,21,0)</f>
        <v>#N/A</v>
      </c>
    </row>
    <row r="133" s="4" customFormat="1" hidden="1" spans="1:9">
      <c r="A133" s="5">
        <v>999229421327754</v>
      </c>
      <c r="B133" s="6">
        <v>45285</v>
      </c>
      <c r="C133" s="6">
        <v>45287</v>
      </c>
      <c r="D133" s="4">
        <v>900</v>
      </c>
      <c r="E133" s="4" t="str">
        <f>VLOOKUP(A133,HOP!A:L,12,0)</f>
        <v>900.00</v>
      </c>
      <c r="F133" s="4" t="str">
        <f>VLOOKUP(A133,HOP!A:C,3,0)</f>
        <v>4482935</v>
      </c>
      <c r="G133" s="4">
        <f t="shared" si="8"/>
        <v>0</v>
      </c>
      <c r="H133" s="4" t="str">
        <f t="shared" si="9"/>
        <v>，4482935</v>
      </c>
      <c r="I133" s="4" t="str">
        <f>VLOOKUP(A133,HOP!A:U,21,0)</f>
        <v>直采</v>
      </c>
    </row>
    <row r="134" s="4" customFormat="1" hidden="1" spans="1:9">
      <c r="A134" s="5">
        <v>999229421703405</v>
      </c>
      <c r="B134" s="6">
        <v>45284</v>
      </c>
      <c r="C134" s="6">
        <v>45287</v>
      </c>
      <c r="D134" s="4">
        <v>1390</v>
      </c>
      <c r="E134" s="4" t="str">
        <f>VLOOKUP(A134,HOP!A:L,12,0)</f>
        <v>1390.00</v>
      </c>
      <c r="F134" s="4" t="str">
        <f>VLOOKUP(A134,HOP!A:C,3,0)</f>
        <v>4483440</v>
      </c>
      <c r="G134" s="4">
        <f t="shared" si="8"/>
        <v>0</v>
      </c>
      <c r="H134" s="4" t="str">
        <f t="shared" si="9"/>
        <v>，4483440</v>
      </c>
      <c r="I134" s="4" t="str">
        <f>VLOOKUP(A134,HOP!A:U,21,0)</f>
        <v>直采</v>
      </c>
    </row>
    <row r="135" s="4" customFormat="1" hidden="1" spans="1:9">
      <c r="A135" s="5">
        <v>999229422172802</v>
      </c>
      <c r="B135" s="6">
        <v>45286</v>
      </c>
      <c r="C135" s="6">
        <v>45287</v>
      </c>
      <c r="D135" s="4">
        <v>297</v>
      </c>
      <c r="E135" s="4" t="str">
        <f>VLOOKUP(A135,HOP!A:L,12,0)</f>
        <v>297.00</v>
      </c>
      <c r="F135" s="4" t="str">
        <f>VLOOKUP(A135,HOP!A:C,3,0)</f>
        <v>4484172</v>
      </c>
      <c r="G135" s="4">
        <f t="shared" si="8"/>
        <v>0</v>
      </c>
      <c r="H135" s="4" t="str">
        <f t="shared" si="9"/>
        <v>，4484172</v>
      </c>
      <c r="I135" s="4" t="str">
        <f>VLOOKUP(A135,HOP!A:U,21,0)</f>
        <v>直采</v>
      </c>
    </row>
    <row r="136" s="4" customFormat="1" hidden="1" spans="1:9">
      <c r="A136" s="5">
        <v>999229422553105</v>
      </c>
      <c r="B136" s="6">
        <v>45285</v>
      </c>
      <c r="C136" s="6">
        <v>45287</v>
      </c>
      <c r="D136" s="4">
        <v>730</v>
      </c>
      <c r="E136" s="4" t="str">
        <f>VLOOKUP(A136,HOP!A:L,12,0)</f>
        <v>730.00</v>
      </c>
      <c r="F136" s="4" t="str">
        <f>VLOOKUP(A136,HOP!A:C,3,0)</f>
        <v>4484930</v>
      </c>
      <c r="G136" s="4">
        <f t="shared" si="8"/>
        <v>0</v>
      </c>
      <c r="H136" s="4" t="str">
        <f t="shared" si="9"/>
        <v>，4484930</v>
      </c>
      <c r="I136" s="4" t="str">
        <f>VLOOKUP(A136,HOP!A:U,21,0)</f>
        <v>直采</v>
      </c>
    </row>
    <row r="137" s="4" customFormat="1" hidden="1" spans="1:9">
      <c r="A137" s="5">
        <v>999229422575661</v>
      </c>
      <c r="B137" s="6">
        <v>45285</v>
      </c>
      <c r="C137" s="6">
        <v>45287</v>
      </c>
      <c r="D137" s="4">
        <v>900</v>
      </c>
      <c r="E137" s="4" t="str">
        <f>VLOOKUP(A137,HOP!A:L,12,0)</f>
        <v>900.00</v>
      </c>
      <c r="F137" s="4" t="str">
        <f>VLOOKUP(A137,HOP!A:C,3,0)</f>
        <v>4484949</v>
      </c>
      <c r="G137" s="4">
        <f t="shared" si="8"/>
        <v>0</v>
      </c>
      <c r="H137" s="4" t="str">
        <f t="shared" si="9"/>
        <v>，4484949</v>
      </c>
      <c r="I137" s="4" t="str">
        <f>VLOOKUP(A137,HOP!A:U,21,0)</f>
        <v>直采</v>
      </c>
    </row>
    <row r="138" s="4" customFormat="1" hidden="1" spans="1:9">
      <c r="A138" s="5">
        <v>999229422576457</v>
      </c>
      <c r="B138" s="6">
        <v>45285</v>
      </c>
      <c r="C138" s="6">
        <v>45287</v>
      </c>
      <c r="D138" s="4">
        <v>900</v>
      </c>
      <c r="E138" s="4" t="str">
        <f>VLOOKUP(A138,HOP!A:L,12,0)</f>
        <v>900.00</v>
      </c>
      <c r="F138" s="4" t="str">
        <f>VLOOKUP(A138,HOP!A:C,3,0)</f>
        <v>4484950</v>
      </c>
      <c r="G138" s="4">
        <f t="shared" si="8"/>
        <v>0</v>
      </c>
      <c r="H138" s="4" t="str">
        <f t="shared" si="9"/>
        <v>，4484950</v>
      </c>
      <c r="I138" s="4" t="str">
        <f>VLOOKUP(A138,HOP!A:U,21,0)</f>
        <v>直采</v>
      </c>
    </row>
    <row r="139" s="4" customFormat="1" hidden="1" spans="1:9">
      <c r="A139" s="5">
        <v>999229422857884</v>
      </c>
      <c r="B139" s="6">
        <v>45286</v>
      </c>
      <c r="C139" s="6">
        <v>45287</v>
      </c>
      <c r="D139" s="4">
        <v>965</v>
      </c>
      <c r="E139" s="4" t="str">
        <f>VLOOKUP(A139,HOP!A:L,12,0)</f>
        <v>965.00</v>
      </c>
      <c r="F139" s="4" t="str">
        <f>VLOOKUP(A139,HOP!A:C,3,0)</f>
        <v>4485499</v>
      </c>
      <c r="G139" s="4">
        <f t="shared" si="8"/>
        <v>0</v>
      </c>
      <c r="H139" s="4" t="str">
        <f t="shared" si="9"/>
        <v>，4485499</v>
      </c>
      <c r="I139" s="4" t="str">
        <f>VLOOKUP(A139,HOP!A:U,21,0)</f>
        <v>直采</v>
      </c>
    </row>
    <row r="140" s="4" customFormat="1" hidden="1" spans="1:9">
      <c r="A140" s="5">
        <v>999229423317533</v>
      </c>
      <c r="B140" s="6">
        <v>45285</v>
      </c>
      <c r="C140" s="6">
        <v>45287</v>
      </c>
      <c r="D140" s="4">
        <v>730</v>
      </c>
      <c r="E140" s="4" t="str">
        <f>VLOOKUP(A140,HOP!A:L,12,0)</f>
        <v>730.00</v>
      </c>
      <c r="F140" s="4" t="str">
        <f>VLOOKUP(A140,HOP!A:C,3,0)</f>
        <v>4486049</v>
      </c>
      <c r="G140" s="4">
        <f t="shared" si="8"/>
        <v>0</v>
      </c>
      <c r="H140" s="4" t="str">
        <f t="shared" si="9"/>
        <v>，4486049</v>
      </c>
      <c r="I140" s="4" t="str">
        <f>VLOOKUP(A140,HOP!A:U,21,0)</f>
        <v>直采</v>
      </c>
    </row>
    <row r="141" s="4" customFormat="1" hidden="1" spans="1:9">
      <c r="A141" s="5">
        <v>999229423340605</v>
      </c>
      <c r="B141" s="6">
        <v>45286</v>
      </c>
      <c r="C141" s="6">
        <v>45287</v>
      </c>
      <c r="D141" s="4">
        <v>360</v>
      </c>
      <c r="E141" s="4" t="str">
        <f>VLOOKUP(A141,HOP!A:L,12,0)</f>
        <v>360.00</v>
      </c>
      <c r="F141" s="4" t="str">
        <f>VLOOKUP(A141,HOP!A:C,3,0)</f>
        <v>4486066</v>
      </c>
      <c r="G141" s="4">
        <f t="shared" si="8"/>
        <v>0</v>
      </c>
      <c r="H141" s="4" t="str">
        <f t="shared" si="9"/>
        <v>，4486066</v>
      </c>
      <c r="I141" s="4" t="str">
        <f>VLOOKUP(A141,HOP!A:U,21,0)</f>
        <v>直采</v>
      </c>
    </row>
    <row r="142" s="4" customFormat="1" hidden="1" spans="1:9">
      <c r="A142" s="5">
        <v>999229424137090</v>
      </c>
      <c r="B142" s="6">
        <v>45285</v>
      </c>
      <c r="C142" s="6">
        <v>45287</v>
      </c>
      <c r="D142" s="4">
        <v>2526</v>
      </c>
      <c r="E142" s="4" t="str">
        <f>VLOOKUP(A142,HOP!A:L,12,0)</f>
        <v>2526.00</v>
      </c>
      <c r="F142" s="4" t="str">
        <f>VLOOKUP(A142,HOP!A:C,3,0)</f>
        <v>4487014</v>
      </c>
      <c r="G142" s="4">
        <f t="shared" si="8"/>
        <v>0</v>
      </c>
      <c r="H142" s="4" t="str">
        <f t="shared" si="9"/>
        <v>，4487014</v>
      </c>
      <c r="I142" s="4" t="str">
        <f>VLOOKUP(A142,HOP!A:U,21,0)</f>
        <v>直采</v>
      </c>
    </row>
    <row r="143" s="4" customFormat="1" hidden="1" spans="1:9">
      <c r="A143" s="5">
        <v>999229425634370</v>
      </c>
      <c r="B143" s="6">
        <v>45286</v>
      </c>
      <c r="C143" s="6">
        <v>45287</v>
      </c>
      <c r="D143" s="4">
        <v>259</v>
      </c>
      <c r="E143" s="4" t="str">
        <f>VLOOKUP(A143,HOP!A:L,12,0)</f>
        <v>259.00</v>
      </c>
      <c r="F143" s="4" t="str">
        <f>VLOOKUP(A143,HOP!A:C,3,0)</f>
        <v>4488957</v>
      </c>
      <c r="G143" s="4">
        <f t="shared" si="8"/>
        <v>0</v>
      </c>
      <c r="H143" s="4" t="str">
        <f t="shared" si="9"/>
        <v>，4488957</v>
      </c>
      <c r="I143" s="4" t="str">
        <f>VLOOKUP(A143,HOP!A:U,21,0)</f>
        <v>直采</v>
      </c>
    </row>
    <row r="144" s="4" customFormat="1" hidden="1" spans="1:9">
      <c r="A144" s="5">
        <v>29426207174</v>
      </c>
      <c r="B144" s="6">
        <v>45285</v>
      </c>
      <c r="C144" s="6">
        <v>45287</v>
      </c>
      <c r="D144" s="4">
        <v>670</v>
      </c>
      <c r="E144" s="4" t="str">
        <f>VLOOKUP(A144,HOP!A:L,12,0)</f>
        <v>670.00</v>
      </c>
      <c r="F144" s="4" t="str">
        <f>VLOOKUP(A144,HOP!A:C,3,0)</f>
        <v>4489868</v>
      </c>
      <c r="G144" s="4">
        <f t="shared" si="8"/>
        <v>0</v>
      </c>
      <c r="H144" s="4" t="str">
        <f t="shared" si="9"/>
        <v>，4489868</v>
      </c>
      <c r="I144" s="4" t="str">
        <f>VLOOKUP(A144,HOP!A:U,21,0)</f>
        <v>直采</v>
      </c>
    </row>
    <row r="145" s="4" customFormat="1" hidden="1" spans="1:9">
      <c r="A145" s="5">
        <v>999229426275585</v>
      </c>
      <c r="B145" s="6">
        <v>45285</v>
      </c>
      <c r="C145" s="6">
        <v>45287</v>
      </c>
      <c r="D145" s="4">
        <v>1896</v>
      </c>
      <c r="E145" s="4" t="str">
        <f>VLOOKUP(A145,HOP!A:L,12,0)</f>
        <v>1896.00</v>
      </c>
      <c r="F145" s="4" t="str">
        <f>VLOOKUP(A145,HOP!A:C,3,0)</f>
        <v>4489928</v>
      </c>
      <c r="G145" s="4">
        <f t="shared" si="8"/>
        <v>0</v>
      </c>
      <c r="H145" s="4" t="str">
        <f t="shared" si="9"/>
        <v>，4489928</v>
      </c>
      <c r="I145" s="4" t="str">
        <f>VLOOKUP(A145,HOP!A:U,21,0)</f>
        <v>直采</v>
      </c>
    </row>
    <row r="146" s="4" customFormat="1" hidden="1" spans="1:9">
      <c r="A146" s="5">
        <v>999229426671799</v>
      </c>
      <c r="B146" s="6">
        <v>45286</v>
      </c>
      <c r="C146" s="6">
        <v>45287</v>
      </c>
      <c r="D146" s="4">
        <v>830</v>
      </c>
      <c r="E146" s="4" t="str">
        <f>VLOOKUP(A146,HOP!A:L,12,0)</f>
        <v>830.00</v>
      </c>
      <c r="F146" s="4" t="str">
        <f>VLOOKUP(A146,HOP!A:C,3,0)</f>
        <v>4490317</v>
      </c>
      <c r="G146" s="4">
        <f t="shared" si="8"/>
        <v>0</v>
      </c>
      <c r="H146" s="4" t="str">
        <f t="shared" si="9"/>
        <v>，4490317</v>
      </c>
      <c r="I146" s="4" t="str">
        <f>VLOOKUP(A146,HOP!A:U,21,0)</f>
        <v>直采</v>
      </c>
    </row>
    <row r="147" s="4" customFormat="1" hidden="1" spans="1:9">
      <c r="A147" s="5">
        <v>999229427385264</v>
      </c>
      <c r="B147" s="6">
        <v>45285</v>
      </c>
      <c r="C147" s="6">
        <v>45287</v>
      </c>
      <c r="D147" s="4">
        <v>1094</v>
      </c>
      <c r="E147" s="4" t="str">
        <f>VLOOKUP(A147,HOP!A:L,12,0)</f>
        <v>1094.00</v>
      </c>
      <c r="F147" s="4" t="str">
        <f>VLOOKUP(A147,HOP!A:C,3,0)</f>
        <v>4491197</v>
      </c>
      <c r="G147" s="4">
        <f t="shared" si="8"/>
        <v>0</v>
      </c>
      <c r="H147" s="4" t="str">
        <f t="shared" si="9"/>
        <v>，4491197</v>
      </c>
      <c r="I147" s="4" t="str">
        <f>VLOOKUP(A147,HOP!A:U,21,0)</f>
        <v>直采</v>
      </c>
    </row>
    <row r="148" s="4" customFormat="1" hidden="1" spans="1:9">
      <c r="A148" s="5">
        <v>999229428730433</v>
      </c>
      <c r="B148" s="6">
        <v>45286</v>
      </c>
      <c r="C148" s="6">
        <v>45287</v>
      </c>
      <c r="D148" s="4">
        <v>856</v>
      </c>
      <c r="E148" s="4" t="str">
        <f>VLOOKUP(A148,HOP!A:L,12,0)</f>
        <v>856.00</v>
      </c>
      <c r="F148" s="4" t="str">
        <f>VLOOKUP(A148,HOP!A:C,3,0)</f>
        <v>4492845</v>
      </c>
      <c r="G148" s="4">
        <f t="shared" si="8"/>
        <v>0</v>
      </c>
      <c r="H148" s="4" t="str">
        <f t="shared" si="9"/>
        <v>，4492845</v>
      </c>
      <c r="I148" s="4" t="str">
        <f>VLOOKUP(A148,HOP!A:U,21,0)</f>
        <v>直采</v>
      </c>
    </row>
    <row r="149" s="4" customFormat="1" hidden="1" spans="1:9">
      <c r="A149" s="5">
        <v>999229428788024</v>
      </c>
      <c r="B149" s="6">
        <v>45286</v>
      </c>
      <c r="C149" s="6">
        <v>45287</v>
      </c>
      <c r="D149" s="4">
        <v>420</v>
      </c>
      <c r="E149" s="4" t="str">
        <f>VLOOKUP(A149,HOP!A:L,12,0)</f>
        <v>420.00</v>
      </c>
      <c r="F149" s="4" t="str">
        <f>VLOOKUP(A149,HOP!A:C,3,0)</f>
        <v>4492895</v>
      </c>
      <c r="G149" s="4">
        <f t="shared" si="8"/>
        <v>0</v>
      </c>
      <c r="H149" s="4" t="str">
        <f t="shared" si="9"/>
        <v>，4492895</v>
      </c>
      <c r="I149" s="4" t="str">
        <f>VLOOKUP(A149,HOP!A:U,21,0)</f>
        <v>直采</v>
      </c>
    </row>
    <row r="150" s="4" customFormat="1" hidden="1" spans="1:9">
      <c r="A150" s="5">
        <v>999229428901946</v>
      </c>
      <c r="B150" s="6">
        <v>45286</v>
      </c>
      <c r="C150" s="6">
        <v>45287</v>
      </c>
      <c r="D150" s="4">
        <v>675</v>
      </c>
      <c r="E150" s="4" t="str">
        <f>VLOOKUP(A150,HOP!A:L,12,0)</f>
        <v>675.00</v>
      </c>
      <c r="F150" s="4" t="str">
        <f>VLOOKUP(A150,HOP!A:C,3,0)</f>
        <v>4493124</v>
      </c>
      <c r="G150" s="4">
        <f t="shared" si="8"/>
        <v>0</v>
      </c>
      <c r="H150" s="4" t="str">
        <f t="shared" si="9"/>
        <v>，4493124</v>
      </c>
      <c r="I150" s="4" t="str">
        <f>VLOOKUP(A150,HOP!A:U,21,0)</f>
        <v>直采</v>
      </c>
    </row>
    <row r="151" s="4" customFormat="1" hidden="1" spans="1:9">
      <c r="A151" s="5">
        <v>999229429318064</v>
      </c>
      <c r="B151" s="6">
        <v>45286</v>
      </c>
      <c r="C151" s="6">
        <v>45287</v>
      </c>
      <c r="D151" s="4">
        <v>403</v>
      </c>
      <c r="E151" s="4" t="str">
        <f>VLOOKUP(A151,HOP!A:L,12,0)</f>
        <v>403.00</v>
      </c>
      <c r="F151" s="4" t="str">
        <f>VLOOKUP(A151,HOP!A:C,3,0)</f>
        <v>4493784</v>
      </c>
      <c r="G151" s="4">
        <f t="shared" si="8"/>
        <v>0</v>
      </c>
      <c r="H151" s="4" t="str">
        <f t="shared" si="9"/>
        <v>，4493784</v>
      </c>
      <c r="I151" s="4" t="str">
        <f>VLOOKUP(A151,HOP!A:U,21,0)</f>
        <v>直采</v>
      </c>
    </row>
    <row r="152" s="4" customFormat="1" hidden="1" spans="1:9">
      <c r="A152" s="5">
        <v>999229429412256</v>
      </c>
      <c r="B152" s="6">
        <v>45286</v>
      </c>
      <c r="C152" s="6">
        <v>45287</v>
      </c>
      <c r="D152" s="4">
        <v>0</v>
      </c>
      <c r="E152" s="4" t="e">
        <f>VLOOKUP(A152,HOP!A:L,12,0)</f>
        <v>#N/A</v>
      </c>
      <c r="F152" s="4" t="e">
        <f>VLOOKUP(A152,HOP!A:C,3,0)</f>
        <v>#N/A</v>
      </c>
      <c r="G152" s="4" t="e">
        <f t="shared" si="8"/>
        <v>#N/A</v>
      </c>
      <c r="H152" s="4" t="e">
        <f t="shared" si="9"/>
        <v>#N/A</v>
      </c>
      <c r="I152" s="4" t="e">
        <f>VLOOKUP(A152,HOP!A:U,21,0)</f>
        <v>#N/A</v>
      </c>
    </row>
    <row r="153" s="4" customFormat="1" hidden="1" spans="1:9">
      <c r="A153" s="5">
        <v>999229429636172</v>
      </c>
      <c r="B153" s="6">
        <v>45286</v>
      </c>
      <c r="C153" s="6">
        <v>45287</v>
      </c>
      <c r="D153" s="4">
        <v>969</v>
      </c>
      <c r="E153" s="4" t="str">
        <f>VLOOKUP(A153,HOP!A:L,12,0)</f>
        <v>969.00</v>
      </c>
      <c r="F153" s="4" t="str">
        <f>VLOOKUP(A153,HOP!A:C,3,0)</f>
        <v>4494185</v>
      </c>
      <c r="G153" s="4">
        <f t="shared" si="8"/>
        <v>0</v>
      </c>
      <c r="H153" s="4" t="str">
        <f t="shared" si="9"/>
        <v>，4494185</v>
      </c>
      <c r="I153" s="4" t="str">
        <f>VLOOKUP(A153,HOP!A:U,21,0)</f>
        <v>直采</v>
      </c>
    </row>
    <row r="154" s="4" customFormat="1" hidden="1" spans="1:9">
      <c r="A154" s="5">
        <v>999229430089647</v>
      </c>
      <c r="B154" s="6">
        <v>45286</v>
      </c>
      <c r="C154" s="6">
        <v>45287</v>
      </c>
      <c r="D154" s="4">
        <v>386</v>
      </c>
      <c r="E154" s="4" t="str">
        <f>VLOOKUP(A154,HOP!A:L,12,0)</f>
        <v>386.00</v>
      </c>
      <c r="F154" s="4" t="str">
        <f>VLOOKUP(A154,HOP!A:C,3,0)</f>
        <v>4494925</v>
      </c>
      <c r="G154" s="4">
        <f t="shared" si="8"/>
        <v>0</v>
      </c>
      <c r="H154" s="4" t="str">
        <f t="shared" si="9"/>
        <v>，4494925</v>
      </c>
      <c r="I154" s="4" t="str">
        <f>VLOOKUP(A154,HOP!A:U,21,0)</f>
        <v>直采</v>
      </c>
    </row>
    <row r="155" s="4" customFormat="1" hidden="1" spans="1:9">
      <c r="A155" s="5">
        <v>999229428815986</v>
      </c>
      <c r="B155" s="6">
        <v>45286</v>
      </c>
      <c r="C155" s="6">
        <v>45287</v>
      </c>
      <c r="D155" s="4">
        <v>941</v>
      </c>
      <c r="E155" s="4" t="str">
        <f>VLOOKUP(A155,HOP!A:L,12,0)</f>
        <v>941.00</v>
      </c>
      <c r="F155" s="4" t="str">
        <f>VLOOKUP(A155,HOP!A:C,3,0)</f>
        <v>4493055</v>
      </c>
      <c r="G155" s="4">
        <f t="shared" si="8"/>
        <v>0</v>
      </c>
      <c r="H155" s="4" t="str">
        <f t="shared" si="9"/>
        <v>，4493055</v>
      </c>
      <c r="I155" s="4" t="str">
        <f>VLOOKUP(A155,HOP!A:U,21,0)</f>
        <v>直采</v>
      </c>
    </row>
    <row r="156" s="4" customFormat="1" hidden="1" spans="1:9">
      <c r="A156" s="5">
        <v>999229430214686</v>
      </c>
      <c r="B156" s="6">
        <v>45286</v>
      </c>
      <c r="C156" s="6">
        <v>45287</v>
      </c>
      <c r="D156" s="4">
        <v>310</v>
      </c>
      <c r="E156" s="4" t="str">
        <f>VLOOKUP(A156,HOP!A:L,12,0)</f>
        <v>310.00</v>
      </c>
      <c r="F156" s="4" t="str">
        <f>VLOOKUP(A156,HOP!A:C,3,0)</f>
        <v>4495091</v>
      </c>
      <c r="G156" s="4">
        <f t="shared" si="8"/>
        <v>0</v>
      </c>
      <c r="H156" s="4" t="str">
        <f t="shared" si="9"/>
        <v>，4495091</v>
      </c>
      <c r="I156" s="4" t="str">
        <f>VLOOKUP(A156,HOP!A:U,21,0)</f>
        <v>直采</v>
      </c>
    </row>
    <row r="157" s="4" customFormat="1" hidden="1" spans="1:9">
      <c r="A157" s="5">
        <v>999229430813913</v>
      </c>
      <c r="B157" s="6">
        <v>45286</v>
      </c>
      <c r="C157" s="6">
        <v>45287</v>
      </c>
      <c r="D157" s="4">
        <v>655</v>
      </c>
      <c r="E157" s="4" t="str">
        <f>VLOOKUP(A157,HOP!A:L,12,0)</f>
        <v>655.00</v>
      </c>
      <c r="F157" s="4" t="str">
        <f>VLOOKUP(A157,HOP!A:C,3,0)</f>
        <v>4495842</v>
      </c>
      <c r="G157" s="4">
        <f t="shared" si="8"/>
        <v>0</v>
      </c>
      <c r="H157" s="4" t="str">
        <f t="shared" si="9"/>
        <v>，4495842</v>
      </c>
      <c r="I157" s="4" t="str">
        <f>VLOOKUP(A157,HOP!A:U,21,0)</f>
        <v>直采</v>
      </c>
    </row>
    <row r="158" s="4" customFormat="1" hidden="1" spans="1:9">
      <c r="A158" s="5">
        <v>999229430924692</v>
      </c>
      <c r="B158" s="6">
        <v>45286</v>
      </c>
      <c r="C158" s="6">
        <v>45287</v>
      </c>
      <c r="D158" s="4">
        <v>0</v>
      </c>
      <c r="E158" s="4" t="e">
        <f>VLOOKUP(A158,HOP!A:L,12,0)</f>
        <v>#N/A</v>
      </c>
      <c r="F158" s="4" t="e">
        <f>VLOOKUP(A158,HOP!A:C,3,0)</f>
        <v>#N/A</v>
      </c>
      <c r="G158" s="4" t="e">
        <f t="shared" si="8"/>
        <v>#N/A</v>
      </c>
      <c r="H158" s="4" t="e">
        <f t="shared" si="9"/>
        <v>#N/A</v>
      </c>
      <c r="I158" s="4" t="e">
        <f>VLOOKUP(A158,HOP!A:U,21,0)</f>
        <v>#N/A</v>
      </c>
    </row>
    <row r="160" spans="4:4">
      <c r="D160" s="4">
        <f>SUM(D2:D159)</f>
        <v>356420</v>
      </c>
    </row>
    <row r="168" spans="1:4">
      <c r="A168" s="4" t="s">
        <v>891</v>
      </c>
      <c r="C168" s="4">
        <v>350968</v>
      </c>
      <c r="D168" s="4">
        <v>383970.24</v>
      </c>
    </row>
    <row r="169" spans="1:4">
      <c r="A169" s="4" t="s">
        <v>892</v>
      </c>
      <c r="C169" s="4">
        <v>5452</v>
      </c>
      <c r="D169" s="4">
        <v>5964.67</v>
      </c>
    </row>
    <row r="170" spans="1:4">
      <c r="A170" s="4" t="s">
        <v>893</v>
      </c>
      <c r="C170" s="4">
        <f>SUBTOTAL(9,C168:C169)</f>
        <v>356420</v>
      </c>
      <c r="D170" s="4">
        <f>SUBTOTAL(9,D168:D169)</f>
        <v>389934.91</v>
      </c>
    </row>
    <row r="171" spans="1:1">
      <c r="A171" s="4" t="s">
        <v>894</v>
      </c>
    </row>
  </sheetData>
  <autoFilter ref="A1:XFD160">
    <filterColumn colId="3">
      <filters blank="1">
        <filter val="100"/>
        <filter val="200"/>
        <filter val="900"/>
        <filter val="1100"/>
        <filter val="1600"/>
        <filter val="1800"/>
        <filter val="2400"/>
        <filter val="2700"/>
        <filter val="4000"/>
        <filter val="4400"/>
        <filter val="4600"/>
        <filter val="6500"/>
        <filter val="9000"/>
        <filter val="403"/>
        <filter val="15904"/>
        <filter val="4105"/>
        <filter val="506"/>
        <filter val="906"/>
        <filter val="3506"/>
        <filter val="2508"/>
        <filter val="3509"/>
        <filter val="310"/>
        <filter val="1610"/>
        <filter val="513"/>
        <filter val="3413"/>
        <filter val="2114"/>
        <filter val="1815"/>
        <filter val="2315"/>
        <filter val="1816"/>
        <filter val="4116"/>
        <filter val="420"/>
        <filter val="520"/>
        <filter val="5120"/>
        <filter val="8020"/>
        <filter val="12620"/>
        <filter val="356420"/>
        <filter val="3921"/>
        <filter val="3422"/>
        <filter val="624"/>
        <filter val="1824"/>
        <filter val="1425"/>
        <filter val="5825"/>
        <filter val="2526"/>
        <filter val="6727"/>
        <filter val="428"/>
        <filter val="2728"/>
        <filter val="730"/>
        <filter val="830"/>
        <filter val="1030"/>
        <filter val="2230"/>
        <filter val="2530"/>
        <filter val="932"/>
        <filter val="2432"/>
        <filter val="1333"/>
        <filter val="2033"/>
        <filter val="634"/>
        <filter val="1137"/>
        <filter val="1038"/>
        <filter val="740"/>
        <filter val="1740"/>
        <filter val="7140"/>
        <filter val="8240"/>
        <filter val="941"/>
        <filter val="1242"/>
        <filter val="945"/>
        <filter val="2245"/>
        <filter val="9045"/>
        <filter val="547"/>
        <filter val="5148"/>
        <filter val="550"/>
        <filter val="1350"/>
        <filter val="1750"/>
        <filter val="6850"/>
        <filter val="651"/>
        <filter val="4052"/>
        <filter val="5452"/>
        <filter val="754"/>
        <filter val="1554"/>
        <filter val="455"/>
        <filter val="555"/>
        <filter val="655"/>
        <filter val="1155"/>
        <filter val="856"/>
        <filter val="1257"/>
        <filter val="259"/>
        <filter val="5259"/>
        <filter val="360"/>
        <filter val="1160"/>
        <filter val="2660"/>
        <filter val="6260"/>
        <filter val="2662"/>
        <filter val="3462"/>
        <filter val="965"/>
        <filter val="3768"/>
        <filter val="3868"/>
        <filter val="369"/>
        <filter val="969"/>
        <filter val="670"/>
        <filter val="1570"/>
        <filter val="2371"/>
        <filter val="3171"/>
        <filter val="3572"/>
        <filter val="474"/>
        <filter val="1374"/>
        <filter val="4074"/>
        <filter val="675"/>
        <filter val="2075"/>
        <filter val="780"/>
        <filter val="980"/>
        <filter val="2680"/>
        <filter val="4280"/>
        <filter val="4380"/>
        <filter val="384"/>
        <filter val="485"/>
        <filter val="386"/>
        <filter val="1086"/>
        <filter val="3086"/>
        <filter val="1489"/>
        <filter val="8189"/>
        <filter val="390"/>
        <filter val="490"/>
        <filter val="1390"/>
        <filter val="2190"/>
        <filter val="2590"/>
        <filter val="692"/>
        <filter val="1094"/>
        <filter val="1394"/>
        <filter val="7695"/>
        <filter val="9495"/>
        <filter val="1896"/>
        <filter val="2296"/>
        <filter val="2696"/>
        <filter val="297"/>
        <filter val="697"/>
      </filters>
    </filterColumn>
    <filterColumn colId="6">
      <filters blank="1">
        <filter val="#N/A"/>
        <filter val="5452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73"/>
  <sheetViews>
    <sheetView workbookViewId="0">
      <selection activeCell="C41" sqref="C41:C42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895</v>
      </c>
      <c r="B1" s="2" t="s">
        <v>896</v>
      </c>
      <c r="C1" s="2" t="s">
        <v>897</v>
      </c>
      <c r="D1" s="2" t="s">
        <v>898</v>
      </c>
      <c r="E1" s="2" t="s">
        <v>13</v>
      </c>
      <c r="F1" s="2" t="s">
        <v>5</v>
      </c>
      <c r="G1" s="2" t="s">
        <v>6</v>
      </c>
      <c r="H1" s="2" t="s">
        <v>899</v>
      </c>
      <c r="I1" s="2" t="s">
        <v>900</v>
      </c>
      <c r="J1" s="2" t="s">
        <v>901</v>
      </c>
      <c r="K1" s="2" t="s">
        <v>902</v>
      </c>
      <c r="L1" s="2" t="s">
        <v>903</v>
      </c>
      <c r="M1" s="2" t="s">
        <v>904</v>
      </c>
      <c r="N1" s="2" t="s">
        <v>905</v>
      </c>
      <c r="O1" s="2" t="s">
        <v>906</v>
      </c>
      <c r="P1" s="2" t="s">
        <v>907</v>
      </c>
      <c r="Q1" s="2" t="s">
        <v>908</v>
      </c>
      <c r="R1" s="2" t="s">
        <v>909</v>
      </c>
      <c r="S1" s="2" t="s">
        <v>910</v>
      </c>
      <c r="T1" s="2" t="s">
        <v>911</v>
      </c>
      <c r="U1" s="2" t="s">
        <v>912</v>
      </c>
      <c r="V1" s="2" t="s">
        <v>913</v>
      </c>
    </row>
    <row r="2" s="1" customFormat="1" spans="1:22">
      <c r="A2" s="3">
        <v>999229430813913</v>
      </c>
      <c r="B2" s="1" t="s">
        <v>914</v>
      </c>
      <c r="C2" s="1" t="s">
        <v>915</v>
      </c>
      <c r="D2" s="1" t="s">
        <v>916</v>
      </c>
      <c r="E2" s="1" t="s">
        <v>917</v>
      </c>
      <c r="F2" s="1" t="s">
        <v>914</v>
      </c>
      <c r="G2" s="1" t="s">
        <v>918</v>
      </c>
      <c r="H2" s="1" t="s">
        <v>919</v>
      </c>
      <c r="I2" s="1" t="s">
        <v>920</v>
      </c>
      <c r="J2" s="1" t="s">
        <v>921</v>
      </c>
      <c r="K2" s="1" t="s">
        <v>920</v>
      </c>
      <c r="L2" s="1" t="s">
        <v>920</v>
      </c>
      <c r="M2" s="1" t="s">
        <v>922</v>
      </c>
      <c r="N2" s="1" t="s">
        <v>922</v>
      </c>
      <c r="O2" s="1" t="s">
        <v>923</v>
      </c>
      <c r="P2" s="1" t="s">
        <v>924</v>
      </c>
      <c r="Q2" s="1" t="s">
        <v>925</v>
      </c>
      <c r="R2" s="1" t="s">
        <v>926</v>
      </c>
      <c r="S2" s="1" t="s">
        <v>927</v>
      </c>
      <c r="T2" s="1" t="s">
        <v>928</v>
      </c>
      <c r="U2" s="1" t="s">
        <v>888</v>
      </c>
      <c r="V2" s="1" t="s">
        <v>929</v>
      </c>
    </row>
    <row r="3" s="1" customFormat="1" spans="1:22">
      <c r="A3" s="3">
        <v>999229430214686</v>
      </c>
      <c r="B3" s="1" t="s">
        <v>914</v>
      </c>
      <c r="C3" s="1" t="s">
        <v>930</v>
      </c>
      <c r="D3" s="1" t="s">
        <v>931</v>
      </c>
      <c r="E3" s="1" t="s">
        <v>932</v>
      </c>
      <c r="F3" s="1" t="s">
        <v>914</v>
      </c>
      <c r="G3" s="1" t="s">
        <v>918</v>
      </c>
      <c r="H3" s="1" t="s">
        <v>919</v>
      </c>
      <c r="I3" s="1" t="s">
        <v>933</v>
      </c>
      <c r="J3" s="1" t="s">
        <v>921</v>
      </c>
      <c r="K3" s="1" t="s">
        <v>933</v>
      </c>
      <c r="L3" s="1" t="s">
        <v>933</v>
      </c>
      <c r="M3" s="1" t="s">
        <v>922</v>
      </c>
      <c r="N3" s="1" t="s">
        <v>922</v>
      </c>
      <c r="O3" s="1" t="s">
        <v>923</v>
      </c>
      <c r="P3" s="1" t="s">
        <v>924</v>
      </c>
      <c r="Q3" s="1" t="s">
        <v>925</v>
      </c>
      <c r="R3" s="1" t="s">
        <v>934</v>
      </c>
      <c r="S3" s="1" t="s">
        <v>927</v>
      </c>
      <c r="T3" s="1" t="s">
        <v>928</v>
      </c>
      <c r="U3" s="1" t="s">
        <v>888</v>
      </c>
      <c r="V3" s="1" t="s">
        <v>935</v>
      </c>
    </row>
    <row r="4" s="1" customFormat="1" spans="1:22">
      <c r="A4" s="3">
        <v>999229430089647</v>
      </c>
      <c r="B4" s="1" t="s">
        <v>914</v>
      </c>
      <c r="C4" s="1" t="s">
        <v>936</v>
      </c>
      <c r="D4" s="1" t="s">
        <v>937</v>
      </c>
      <c r="E4" s="1" t="s">
        <v>938</v>
      </c>
      <c r="F4" s="1" t="s">
        <v>914</v>
      </c>
      <c r="G4" s="1" t="s">
        <v>918</v>
      </c>
      <c r="H4" s="1" t="s">
        <v>919</v>
      </c>
      <c r="I4" s="1" t="s">
        <v>939</v>
      </c>
      <c r="J4" s="1" t="s">
        <v>921</v>
      </c>
      <c r="K4" s="1" t="s">
        <v>939</v>
      </c>
      <c r="L4" s="1" t="s">
        <v>939</v>
      </c>
      <c r="M4" s="1" t="s">
        <v>922</v>
      </c>
      <c r="N4" s="1" t="s">
        <v>922</v>
      </c>
      <c r="O4" s="1" t="s">
        <v>923</v>
      </c>
      <c r="P4" s="1" t="s">
        <v>924</v>
      </c>
      <c r="Q4" s="1" t="s">
        <v>925</v>
      </c>
      <c r="R4" s="1" t="s">
        <v>940</v>
      </c>
      <c r="S4" s="1" t="s">
        <v>927</v>
      </c>
      <c r="T4" s="1" t="s">
        <v>928</v>
      </c>
      <c r="U4" s="1" t="s">
        <v>888</v>
      </c>
      <c r="V4" s="1" t="s">
        <v>941</v>
      </c>
    </row>
    <row r="5" s="1" customFormat="1" spans="1:22">
      <c r="A5" s="3">
        <v>999229429636172</v>
      </c>
      <c r="B5" s="1" t="s">
        <v>914</v>
      </c>
      <c r="C5" s="1" t="s">
        <v>942</v>
      </c>
      <c r="D5" s="1" t="s">
        <v>943</v>
      </c>
      <c r="E5" s="1" t="s">
        <v>944</v>
      </c>
      <c r="F5" s="1" t="s">
        <v>914</v>
      </c>
      <c r="G5" s="1" t="s">
        <v>918</v>
      </c>
      <c r="H5" s="1" t="s">
        <v>919</v>
      </c>
      <c r="I5" s="1" t="s">
        <v>945</v>
      </c>
      <c r="J5" s="1" t="s">
        <v>921</v>
      </c>
      <c r="K5" s="1" t="s">
        <v>945</v>
      </c>
      <c r="L5" s="1" t="s">
        <v>945</v>
      </c>
      <c r="M5" s="1" t="s">
        <v>922</v>
      </c>
      <c r="N5" s="1" t="s">
        <v>922</v>
      </c>
      <c r="O5" s="1" t="s">
        <v>923</v>
      </c>
      <c r="P5" s="1" t="s">
        <v>924</v>
      </c>
      <c r="Q5" s="1" t="s">
        <v>925</v>
      </c>
      <c r="R5" s="1" t="s">
        <v>946</v>
      </c>
      <c r="S5" s="1" t="s">
        <v>927</v>
      </c>
      <c r="T5" s="1" t="s">
        <v>928</v>
      </c>
      <c r="U5" s="1" t="s">
        <v>888</v>
      </c>
      <c r="V5" s="1" t="s">
        <v>947</v>
      </c>
    </row>
    <row r="6" s="1" customFormat="1" spans="1:22">
      <c r="A6" s="3">
        <v>999229429318064</v>
      </c>
      <c r="B6" s="1" t="s">
        <v>948</v>
      </c>
      <c r="C6" s="1" t="s">
        <v>949</v>
      </c>
      <c r="D6" s="1" t="s">
        <v>950</v>
      </c>
      <c r="E6" s="1" t="s">
        <v>951</v>
      </c>
      <c r="F6" s="1" t="s">
        <v>914</v>
      </c>
      <c r="G6" s="1" t="s">
        <v>918</v>
      </c>
      <c r="H6" s="1" t="s">
        <v>919</v>
      </c>
      <c r="I6" s="1" t="s">
        <v>952</v>
      </c>
      <c r="J6" s="1" t="s">
        <v>921</v>
      </c>
      <c r="K6" s="1" t="s">
        <v>952</v>
      </c>
      <c r="L6" s="1" t="s">
        <v>952</v>
      </c>
      <c r="M6" s="1" t="s">
        <v>922</v>
      </c>
      <c r="N6" s="1" t="s">
        <v>922</v>
      </c>
      <c r="O6" s="1" t="s">
        <v>923</v>
      </c>
      <c r="P6" s="1" t="s">
        <v>924</v>
      </c>
      <c r="Q6" s="1" t="s">
        <v>925</v>
      </c>
      <c r="R6" s="1" t="s">
        <v>953</v>
      </c>
      <c r="S6" s="1" t="s">
        <v>927</v>
      </c>
      <c r="T6" s="1" t="s">
        <v>928</v>
      </c>
      <c r="U6" s="1" t="s">
        <v>888</v>
      </c>
      <c r="V6" s="1" t="s">
        <v>929</v>
      </c>
    </row>
    <row r="7" s="1" customFormat="1" spans="1:22">
      <c r="A7" s="3">
        <v>999229428901946</v>
      </c>
      <c r="B7" s="1" t="s">
        <v>948</v>
      </c>
      <c r="C7" s="1" t="s">
        <v>954</v>
      </c>
      <c r="D7" s="1" t="s">
        <v>955</v>
      </c>
      <c r="E7" s="1" t="s">
        <v>956</v>
      </c>
      <c r="F7" s="1" t="s">
        <v>914</v>
      </c>
      <c r="G7" s="1" t="s">
        <v>918</v>
      </c>
      <c r="H7" s="1" t="s">
        <v>919</v>
      </c>
      <c r="I7" s="1" t="s">
        <v>957</v>
      </c>
      <c r="J7" s="1" t="s">
        <v>921</v>
      </c>
      <c r="K7" s="1" t="s">
        <v>957</v>
      </c>
      <c r="L7" s="1" t="s">
        <v>957</v>
      </c>
      <c r="M7" s="1" t="s">
        <v>922</v>
      </c>
      <c r="N7" s="1" t="s">
        <v>922</v>
      </c>
      <c r="O7" s="1" t="s">
        <v>923</v>
      </c>
      <c r="P7" s="1" t="s">
        <v>924</v>
      </c>
      <c r="Q7" s="1" t="s">
        <v>925</v>
      </c>
      <c r="R7" s="1" t="s">
        <v>958</v>
      </c>
      <c r="S7" s="1" t="s">
        <v>927</v>
      </c>
      <c r="T7" s="1" t="s">
        <v>928</v>
      </c>
      <c r="U7" s="1" t="s">
        <v>888</v>
      </c>
      <c r="V7" s="1" t="s">
        <v>929</v>
      </c>
    </row>
    <row r="8" s="1" customFormat="1" spans="1:22">
      <c r="A8" s="3">
        <v>999229428815986</v>
      </c>
      <c r="B8" s="1" t="s">
        <v>948</v>
      </c>
      <c r="C8" s="1" t="s">
        <v>959</v>
      </c>
      <c r="D8" s="1" t="s">
        <v>960</v>
      </c>
      <c r="E8" s="1" t="s">
        <v>961</v>
      </c>
      <c r="F8" s="1" t="s">
        <v>914</v>
      </c>
      <c r="G8" s="1" t="s">
        <v>918</v>
      </c>
      <c r="H8" s="1" t="s">
        <v>919</v>
      </c>
      <c r="I8" s="1" t="s">
        <v>962</v>
      </c>
      <c r="J8" s="1" t="s">
        <v>921</v>
      </c>
      <c r="K8" s="1" t="s">
        <v>962</v>
      </c>
      <c r="L8" s="1" t="s">
        <v>962</v>
      </c>
      <c r="M8" s="1" t="s">
        <v>922</v>
      </c>
      <c r="N8" s="1" t="s">
        <v>922</v>
      </c>
      <c r="O8" s="1" t="s">
        <v>923</v>
      </c>
      <c r="P8" s="1" t="s">
        <v>924</v>
      </c>
      <c r="Q8" s="1" t="s">
        <v>925</v>
      </c>
      <c r="R8" s="1" t="s">
        <v>963</v>
      </c>
      <c r="S8" s="1" t="s">
        <v>927</v>
      </c>
      <c r="T8" s="1" t="s">
        <v>928</v>
      </c>
      <c r="U8" s="1" t="s">
        <v>888</v>
      </c>
      <c r="V8" s="1" t="s">
        <v>929</v>
      </c>
    </row>
    <row r="9" s="1" customFormat="1" spans="1:22">
      <c r="A9" s="3">
        <v>999229428788024</v>
      </c>
      <c r="B9" s="1" t="s">
        <v>948</v>
      </c>
      <c r="C9" s="1" t="s">
        <v>964</v>
      </c>
      <c r="D9" s="1" t="s">
        <v>965</v>
      </c>
      <c r="E9" s="1" t="s">
        <v>966</v>
      </c>
      <c r="F9" s="1" t="s">
        <v>914</v>
      </c>
      <c r="G9" s="1" t="s">
        <v>918</v>
      </c>
      <c r="H9" s="1" t="s">
        <v>919</v>
      </c>
      <c r="I9" s="1" t="s">
        <v>967</v>
      </c>
      <c r="J9" s="1" t="s">
        <v>921</v>
      </c>
      <c r="K9" s="1" t="s">
        <v>967</v>
      </c>
      <c r="L9" s="1" t="s">
        <v>967</v>
      </c>
      <c r="M9" s="1" t="s">
        <v>922</v>
      </c>
      <c r="N9" s="1" t="s">
        <v>922</v>
      </c>
      <c r="O9" s="1" t="s">
        <v>923</v>
      </c>
      <c r="P9" s="1" t="s">
        <v>924</v>
      </c>
      <c r="Q9" s="1" t="s">
        <v>925</v>
      </c>
      <c r="R9" s="1" t="s">
        <v>968</v>
      </c>
      <c r="S9" s="1" t="s">
        <v>927</v>
      </c>
      <c r="T9" s="1" t="s">
        <v>928</v>
      </c>
      <c r="U9" s="1" t="s">
        <v>888</v>
      </c>
      <c r="V9" s="1" t="s">
        <v>941</v>
      </c>
    </row>
    <row r="10" s="1" customFormat="1" spans="1:22">
      <c r="A10" s="3">
        <v>999229428730433</v>
      </c>
      <c r="B10" s="1" t="s">
        <v>948</v>
      </c>
      <c r="C10" s="1" t="s">
        <v>969</v>
      </c>
      <c r="D10" s="1" t="s">
        <v>970</v>
      </c>
      <c r="E10" s="1" t="s">
        <v>971</v>
      </c>
      <c r="F10" s="1" t="s">
        <v>914</v>
      </c>
      <c r="G10" s="1" t="s">
        <v>918</v>
      </c>
      <c r="H10" s="1" t="s">
        <v>919</v>
      </c>
      <c r="I10" s="1" t="s">
        <v>972</v>
      </c>
      <c r="J10" s="1" t="s">
        <v>921</v>
      </c>
      <c r="K10" s="1" t="s">
        <v>972</v>
      </c>
      <c r="L10" s="1" t="s">
        <v>972</v>
      </c>
      <c r="M10" s="1" t="s">
        <v>922</v>
      </c>
      <c r="N10" s="1" t="s">
        <v>922</v>
      </c>
      <c r="O10" s="1" t="s">
        <v>923</v>
      </c>
      <c r="P10" s="1" t="s">
        <v>924</v>
      </c>
      <c r="Q10" s="1" t="s">
        <v>925</v>
      </c>
      <c r="R10" s="1" t="s">
        <v>973</v>
      </c>
      <c r="S10" s="1" t="s">
        <v>927</v>
      </c>
      <c r="T10" s="1" t="s">
        <v>928</v>
      </c>
      <c r="U10" s="1" t="s">
        <v>888</v>
      </c>
      <c r="V10" s="1" t="s">
        <v>941</v>
      </c>
    </row>
    <row r="11" s="1" customFormat="1" spans="1:22">
      <c r="A11" s="3">
        <v>999229427385264</v>
      </c>
      <c r="B11" s="1" t="s">
        <v>948</v>
      </c>
      <c r="C11" s="1" t="s">
        <v>974</v>
      </c>
      <c r="D11" s="1" t="s">
        <v>975</v>
      </c>
      <c r="E11" s="1" t="s">
        <v>976</v>
      </c>
      <c r="F11" s="1" t="s">
        <v>948</v>
      </c>
      <c r="G11" s="1" t="s">
        <v>918</v>
      </c>
      <c r="H11" s="1" t="s">
        <v>919</v>
      </c>
      <c r="I11" s="1" t="s">
        <v>977</v>
      </c>
      <c r="J11" s="1" t="s">
        <v>921</v>
      </c>
      <c r="K11" s="1" t="s">
        <v>977</v>
      </c>
      <c r="L11" s="1" t="s">
        <v>977</v>
      </c>
      <c r="M11" s="1" t="s">
        <v>922</v>
      </c>
      <c r="N11" s="1" t="s">
        <v>922</v>
      </c>
      <c r="O11" s="1" t="s">
        <v>923</v>
      </c>
      <c r="P11" s="1" t="s">
        <v>924</v>
      </c>
      <c r="Q11" s="1" t="s">
        <v>925</v>
      </c>
      <c r="R11" s="1" t="s">
        <v>978</v>
      </c>
      <c r="S11" s="1" t="s">
        <v>927</v>
      </c>
      <c r="T11" s="1" t="s">
        <v>928</v>
      </c>
      <c r="U11" s="1" t="s">
        <v>888</v>
      </c>
      <c r="V11" s="1" t="s">
        <v>929</v>
      </c>
    </row>
    <row r="12" s="1" customFormat="1" spans="1:22">
      <c r="A12" s="3">
        <v>999229426671799</v>
      </c>
      <c r="B12" s="1" t="s">
        <v>948</v>
      </c>
      <c r="C12" s="1" t="s">
        <v>979</v>
      </c>
      <c r="D12" s="1" t="s">
        <v>943</v>
      </c>
      <c r="E12" s="1" t="s">
        <v>980</v>
      </c>
      <c r="F12" s="1" t="s">
        <v>914</v>
      </c>
      <c r="G12" s="1" t="s">
        <v>918</v>
      </c>
      <c r="H12" s="1" t="s">
        <v>919</v>
      </c>
      <c r="I12" s="1" t="s">
        <v>981</v>
      </c>
      <c r="J12" s="1" t="s">
        <v>921</v>
      </c>
      <c r="K12" s="1" t="s">
        <v>981</v>
      </c>
      <c r="L12" s="1" t="s">
        <v>981</v>
      </c>
      <c r="M12" s="1" t="s">
        <v>922</v>
      </c>
      <c r="N12" s="1" t="s">
        <v>922</v>
      </c>
      <c r="O12" s="1" t="s">
        <v>923</v>
      </c>
      <c r="P12" s="1" t="s">
        <v>924</v>
      </c>
      <c r="Q12" s="1" t="s">
        <v>925</v>
      </c>
      <c r="R12" s="1" t="s">
        <v>982</v>
      </c>
      <c r="S12" s="1" t="s">
        <v>927</v>
      </c>
      <c r="T12" s="1" t="s">
        <v>928</v>
      </c>
      <c r="U12" s="1" t="s">
        <v>888</v>
      </c>
      <c r="V12" s="1" t="s">
        <v>947</v>
      </c>
    </row>
    <row r="13" s="1" customFormat="1" spans="1:22">
      <c r="A13" s="3">
        <v>999229426275585</v>
      </c>
      <c r="B13" s="1" t="s">
        <v>948</v>
      </c>
      <c r="C13" s="1" t="s">
        <v>983</v>
      </c>
      <c r="D13" s="1" t="s">
        <v>984</v>
      </c>
      <c r="E13" s="1" t="s">
        <v>985</v>
      </c>
      <c r="F13" s="1" t="s">
        <v>948</v>
      </c>
      <c r="G13" s="1" t="s">
        <v>918</v>
      </c>
      <c r="H13" s="1" t="s">
        <v>919</v>
      </c>
      <c r="I13" s="1" t="s">
        <v>986</v>
      </c>
      <c r="J13" s="1" t="s">
        <v>921</v>
      </c>
      <c r="K13" s="1" t="s">
        <v>986</v>
      </c>
      <c r="L13" s="1" t="s">
        <v>986</v>
      </c>
      <c r="M13" s="1" t="s">
        <v>922</v>
      </c>
      <c r="N13" s="1" t="s">
        <v>922</v>
      </c>
      <c r="O13" s="1" t="s">
        <v>923</v>
      </c>
      <c r="P13" s="1" t="s">
        <v>924</v>
      </c>
      <c r="Q13" s="1" t="s">
        <v>925</v>
      </c>
      <c r="R13" s="1" t="s">
        <v>987</v>
      </c>
      <c r="S13" s="1" t="s">
        <v>927</v>
      </c>
      <c r="T13" s="1" t="s">
        <v>928</v>
      </c>
      <c r="U13" s="1" t="s">
        <v>888</v>
      </c>
      <c r="V13" s="1" t="s">
        <v>929</v>
      </c>
    </row>
    <row r="14" s="1" customFormat="1" spans="1:22">
      <c r="A14" s="3">
        <v>29426207174</v>
      </c>
      <c r="B14" s="1" t="s">
        <v>948</v>
      </c>
      <c r="C14" s="1" t="s">
        <v>988</v>
      </c>
      <c r="D14" s="1" t="s">
        <v>989</v>
      </c>
      <c r="E14" s="1" t="s">
        <v>990</v>
      </c>
      <c r="F14" s="1" t="s">
        <v>948</v>
      </c>
      <c r="G14" s="1" t="s">
        <v>918</v>
      </c>
      <c r="H14" s="1" t="s">
        <v>919</v>
      </c>
      <c r="I14" s="1" t="s">
        <v>991</v>
      </c>
      <c r="J14" s="1" t="s">
        <v>921</v>
      </c>
      <c r="K14" s="1" t="s">
        <v>991</v>
      </c>
      <c r="L14" s="1" t="s">
        <v>991</v>
      </c>
      <c r="M14" s="1" t="s">
        <v>922</v>
      </c>
      <c r="N14" s="1" t="s">
        <v>922</v>
      </c>
      <c r="O14" s="1" t="s">
        <v>923</v>
      </c>
      <c r="P14" s="1" t="s">
        <v>924</v>
      </c>
      <c r="Q14" s="1" t="s">
        <v>925</v>
      </c>
      <c r="R14" s="1" t="s">
        <v>992</v>
      </c>
      <c r="S14" s="1" t="s">
        <v>927</v>
      </c>
      <c r="T14" s="1" t="s">
        <v>928</v>
      </c>
      <c r="U14" s="1" t="s">
        <v>888</v>
      </c>
      <c r="V14" s="1" t="s">
        <v>929</v>
      </c>
    </row>
    <row r="15" s="1" customFormat="1" spans="1:22">
      <c r="A15" s="3">
        <v>999229425634370</v>
      </c>
      <c r="B15" s="1" t="s">
        <v>993</v>
      </c>
      <c r="C15" s="1" t="s">
        <v>994</v>
      </c>
      <c r="D15" s="1" t="s">
        <v>995</v>
      </c>
      <c r="E15" s="1" t="s">
        <v>996</v>
      </c>
      <c r="F15" s="1" t="s">
        <v>914</v>
      </c>
      <c r="G15" s="1" t="s">
        <v>918</v>
      </c>
      <c r="H15" s="1" t="s">
        <v>919</v>
      </c>
      <c r="I15" s="1" t="s">
        <v>997</v>
      </c>
      <c r="J15" s="1" t="s">
        <v>921</v>
      </c>
      <c r="K15" s="1" t="s">
        <v>997</v>
      </c>
      <c r="L15" s="1" t="s">
        <v>997</v>
      </c>
      <c r="M15" s="1" t="s">
        <v>922</v>
      </c>
      <c r="N15" s="1" t="s">
        <v>922</v>
      </c>
      <c r="O15" s="1" t="s">
        <v>923</v>
      </c>
      <c r="P15" s="1" t="s">
        <v>924</v>
      </c>
      <c r="Q15" s="1" t="s">
        <v>925</v>
      </c>
      <c r="R15" s="1" t="s">
        <v>998</v>
      </c>
      <c r="S15" s="1" t="s">
        <v>927</v>
      </c>
      <c r="T15" s="1" t="s">
        <v>928</v>
      </c>
      <c r="U15" s="1" t="s">
        <v>888</v>
      </c>
      <c r="V15" s="1" t="s">
        <v>929</v>
      </c>
    </row>
    <row r="16" s="1" customFormat="1" spans="1:22">
      <c r="A16" s="3">
        <v>999229424137090</v>
      </c>
      <c r="B16" s="1" t="s">
        <v>993</v>
      </c>
      <c r="C16" s="1" t="s">
        <v>999</v>
      </c>
      <c r="D16" s="1" t="s">
        <v>1000</v>
      </c>
      <c r="E16" s="1" t="s">
        <v>1001</v>
      </c>
      <c r="F16" s="1" t="s">
        <v>948</v>
      </c>
      <c r="G16" s="1" t="s">
        <v>918</v>
      </c>
      <c r="H16" s="1" t="s">
        <v>919</v>
      </c>
      <c r="I16" s="1" t="s">
        <v>1002</v>
      </c>
      <c r="J16" s="1" t="s">
        <v>921</v>
      </c>
      <c r="K16" s="1" t="s">
        <v>1002</v>
      </c>
      <c r="L16" s="1" t="s">
        <v>1002</v>
      </c>
      <c r="M16" s="1" t="s">
        <v>922</v>
      </c>
      <c r="N16" s="1" t="s">
        <v>922</v>
      </c>
      <c r="O16" s="1" t="s">
        <v>923</v>
      </c>
      <c r="P16" s="1" t="s">
        <v>924</v>
      </c>
      <c r="Q16" s="1" t="s">
        <v>925</v>
      </c>
      <c r="R16" s="1" t="s">
        <v>1003</v>
      </c>
      <c r="S16" s="1" t="s">
        <v>927</v>
      </c>
      <c r="T16" s="1" t="s">
        <v>928</v>
      </c>
      <c r="U16" s="1" t="s">
        <v>888</v>
      </c>
      <c r="V16" s="1" t="s">
        <v>929</v>
      </c>
    </row>
    <row r="17" s="1" customFormat="1" spans="1:22">
      <c r="A17" s="3">
        <v>999229423340605</v>
      </c>
      <c r="B17" s="1" t="s">
        <v>993</v>
      </c>
      <c r="C17" s="1" t="s">
        <v>1004</v>
      </c>
      <c r="D17" s="1" t="s">
        <v>1005</v>
      </c>
      <c r="E17" s="1" t="s">
        <v>1006</v>
      </c>
      <c r="F17" s="1" t="s">
        <v>914</v>
      </c>
      <c r="G17" s="1" t="s">
        <v>918</v>
      </c>
      <c r="H17" s="1" t="s">
        <v>919</v>
      </c>
      <c r="I17" s="1" t="s">
        <v>1007</v>
      </c>
      <c r="J17" s="1" t="s">
        <v>921</v>
      </c>
      <c r="K17" s="1" t="s">
        <v>1007</v>
      </c>
      <c r="L17" s="1" t="s">
        <v>1007</v>
      </c>
      <c r="M17" s="1" t="s">
        <v>922</v>
      </c>
      <c r="N17" s="1" t="s">
        <v>922</v>
      </c>
      <c r="O17" s="1" t="s">
        <v>923</v>
      </c>
      <c r="P17" s="1" t="s">
        <v>924</v>
      </c>
      <c r="Q17" s="1" t="s">
        <v>925</v>
      </c>
      <c r="R17" s="1" t="s">
        <v>1008</v>
      </c>
      <c r="S17" s="1" t="s">
        <v>927</v>
      </c>
      <c r="T17" s="1" t="s">
        <v>928</v>
      </c>
      <c r="U17" s="1" t="s">
        <v>888</v>
      </c>
      <c r="V17" s="1" t="s">
        <v>929</v>
      </c>
    </row>
    <row r="18" s="1" customFormat="1" spans="1:22">
      <c r="A18" s="3">
        <v>999229423317533</v>
      </c>
      <c r="B18" s="1" t="s">
        <v>993</v>
      </c>
      <c r="C18" s="1" t="s">
        <v>1009</v>
      </c>
      <c r="D18" s="1" t="s">
        <v>1010</v>
      </c>
      <c r="E18" s="1" t="s">
        <v>1011</v>
      </c>
      <c r="F18" s="1" t="s">
        <v>948</v>
      </c>
      <c r="G18" s="1" t="s">
        <v>918</v>
      </c>
      <c r="H18" s="1" t="s">
        <v>919</v>
      </c>
      <c r="I18" s="1" t="s">
        <v>1012</v>
      </c>
      <c r="J18" s="1" t="s">
        <v>921</v>
      </c>
      <c r="K18" s="1" t="s">
        <v>1012</v>
      </c>
      <c r="L18" s="1" t="s">
        <v>1012</v>
      </c>
      <c r="M18" s="1" t="s">
        <v>922</v>
      </c>
      <c r="N18" s="1" t="s">
        <v>922</v>
      </c>
      <c r="O18" s="1" t="s">
        <v>923</v>
      </c>
      <c r="P18" s="1" t="s">
        <v>924</v>
      </c>
      <c r="Q18" s="1" t="s">
        <v>925</v>
      </c>
      <c r="R18" s="1" t="s">
        <v>1013</v>
      </c>
      <c r="S18" s="1" t="s">
        <v>927</v>
      </c>
      <c r="T18" s="1" t="s">
        <v>928</v>
      </c>
      <c r="U18" s="1" t="s">
        <v>888</v>
      </c>
      <c r="V18" s="1" t="s">
        <v>941</v>
      </c>
    </row>
    <row r="19" s="1" customFormat="1" spans="1:22">
      <c r="A19" s="3">
        <v>999229422857884</v>
      </c>
      <c r="B19" s="1" t="s">
        <v>993</v>
      </c>
      <c r="C19" s="1" t="s">
        <v>1014</v>
      </c>
      <c r="D19" s="1" t="s">
        <v>1015</v>
      </c>
      <c r="E19" s="1" t="s">
        <v>1016</v>
      </c>
      <c r="F19" s="1" t="s">
        <v>914</v>
      </c>
      <c r="G19" s="1" t="s">
        <v>918</v>
      </c>
      <c r="H19" s="1" t="s">
        <v>919</v>
      </c>
      <c r="I19" s="1" t="s">
        <v>1017</v>
      </c>
      <c r="J19" s="1" t="s">
        <v>921</v>
      </c>
      <c r="K19" s="1" t="s">
        <v>1017</v>
      </c>
      <c r="L19" s="1" t="s">
        <v>1017</v>
      </c>
      <c r="M19" s="1" t="s">
        <v>922</v>
      </c>
      <c r="N19" s="1" t="s">
        <v>922</v>
      </c>
      <c r="O19" s="1" t="s">
        <v>923</v>
      </c>
      <c r="P19" s="1" t="s">
        <v>924</v>
      </c>
      <c r="Q19" s="1" t="s">
        <v>925</v>
      </c>
      <c r="R19" s="1" t="s">
        <v>1018</v>
      </c>
      <c r="S19" s="1" t="s">
        <v>927</v>
      </c>
      <c r="T19" s="1" t="s">
        <v>928</v>
      </c>
      <c r="U19" s="1" t="s">
        <v>888</v>
      </c>
      <c r="V19" s="1" t="s">
        <v>947</v>
      </c>
    </row>
    <row r="20" s="1" customFormat="1" spans="1:22">
      <c r="A20" s="3">
        <v>999229422576457</v>
      </c>
      <c r="B20" s="1" t="s">
        <v>993</v>
      </c>
      <c r="C20" s="1" t="s">
        <v>1019</v>
      </c>
      <c r="D20" s="1" t="s">
        <v>1020</v>
      </c>
      <c r="E20" s="1" t="s">
        <v>1021</v>
      </c>
      <c r="F20" s="1" t="s">
        <v>948</v>
      </c>
      <c r="G20" s="1" t="s">
        <v>918</v>
      </c>
      <c r="H20" s="1" t="s">
        <v>919</v>
      </c>
      <c r="I20" s="1" t="s">
        <v>1022</v>
      </c>
      <c r="J20" s="1" t="s">
        <v>921</v>
      </c>
      <c r="K20" s="1" t="s">
        <v>1022</v>
      </c>
      <c r="L20" s="1" t="s">
        <v>1022</v>
      </c>
      <c r="M20" s="1" t="s">
        <v>922</v>
      </c>
      <c r="N20" s="1" t="s">
        <v>922</v>
      </c>
      <c r="O20" s="1" t="s">
        <v>923</v>
      </c>
      <c r="P20" s="1" t="s">
        <v>924</v>
      </c>
      <c r="Q20" s="1" t="s">
        <v>925</v>
      </c>
      <c r="R20" s="1" t="s">
        <v>1023</v>
      </c>
      <c r="S20" s="1" t="s">
        <v>927</v>
      </c>
      <c r="T20" s="1" t="s">
        <v>928</v>
      </c>
      <c r="U20" s="1" t="s">
        <v>888</v>
      </c>
      <c r="V20" s="1" t="s">
        <v>929</v>
      </c>
    </row>
    <row r="21" s="1" customFormat="1" spans="1:22">
      <c r="A21" s="3">
        <v>999229422575661</v>
      </c>
      <c r="B21" s="1" t="s">
        <v>993</v>
      </c>
      <c r="C21" s="1" t="s">
        <v>1024</v>
      </c>
      <c r="D21" s="1" t="s">
        <v>1020</v>
      </c>
      <c r="E21" s="1" t="s">
        <v>1021</v>
      </c>
      <c r="F21" s="1" t="s">
        <v>948</v>
      </c>
      <c r="G21" s="1" t="s">
        <v>918</v>
      </c>
      <c r="H21" s="1" t="s">
        <v>919</v>
      </c>
      <c r="I21" s="1" t="s">
        <v>1022</v>
      </c>
      <c r="J21" s="1" t="s">
        <v>921</v>
      </c>
      <c r="K21" s="1" t="s">
        <v>1022</v>
      </c>
      <c r="L21" s="1" t="s">
        <v>1022</v>
      </c>
      <c r="M21" s="1" t="s">
        <v>922</v>
      </c>
      <c r="N21" s="1" t="s">
        <v>922</v>
      </c>
      <c r="O21" s="1" t="s">
        <v>923</v>
      </c>
      <c r="P21" s="1" t="s">
        <v>924</v>
      </c>
      <c r="Q21" s="1" t="s">
        <v>925</v>
      </c>
      <c r="R21" s="1" t="s">
        <v>1025</v>
      </c>
      <c r="S21" s="1" t="s">
        <v>927</v>
      </c>
      <c r="T21" s="1" t="s">
        <v>928</v>
      </c>
      <c r="U21" s="1" t="s">
        <v>888</v>
      </c>
      <c r="V21" s="1" t="s">
        <v>929</v>
      </c>
    </row>
    <row r="22" s="1" customFormat="1" spans="1:22">
      <c r="A22" s="3">
        <v>999229422553105</v>
      </c>
      <c r="B22" s="1" t="s">
        <v>993</v>
      </c>
      <c r="C22" s="1" t="s">
        <v>1026</v>
      </c>
      <c r="D22" s="1" t="s">
        <v>1027</v>
      </c>
      <c r="E22" s="1" t="s">
        <v>1028</v>
      </c>
      <c r="F22" s="1" t="s">
        <v>948</v>
      </c>
      <c r="G22" s="1" t="s">
        <v>918</v>
      </c>
      <c r="H22" s="1" t="s">
        <v>919</v>
      </c>
      <c r="I22" s="1" t="s">
        <v>1012</v>
      </c>
      <c r="J22" s="1" t="s">
        <v>921</v>
      </c>
      <c r="K22" s="1" t="s">
        <v>1012</v>
      </c>
      <c r="L22" s="1" t="s">
        <v>1012</v>
      </c>
      <c r="M22" s="1" t="s">
        <v>922</v>
      </c>
      <c r="N22" s="1" t="s">
        <v>922</v>
      </c>
      <c r="O22" s="1" t="s">
        <v>923</v>
      </c>
      <c r="P22" s="1" t="s">
        <v>924</v>
      </c>
      <c r="Q22" s="1" t="s">
        <v>925</v>
      </c>
      <c r="R22" s="1" t="s">
        <v>1029</v>
      </c>
      <c r="S22" s="1" t="s">
        <v>927</v>
      </c>
      <c r="T22" s="1" t="s">
        <v>928</v>
      </c>
      <c r="U22" s="1" t="s">
        <v>888</v>
      </c>
      <c r="V22" s="1" t="s">
        <v>929</v>
      </c>
    </row>
    <row r="23" s="1" customFormat="1" spans="1:22">
      <c r="A23" s="3">
        <v>999229422172802</v>
      </c>
      <c r="B23" s="1" t="s">
        <v>1030</v>
      </c>
      <c r="C23" s="1" t="s">
        <v>1031</v>
      </c>
      <c r="D23" s="1" t="s">
        <v>1032</v>
      </c>
      <c r="E23" s="1" t="s">
        <v>1033</v>
      </c>
      <c r="F23" s="1" t="s">
        <v>914</v>
      </c>
      <c r="G23" s="1" t="s">
        <v>918</v>
      </c>
      <c r="H23" s="1" t="s">
        <v>919</v>
      </c>
      <c r="I23" s="1" t="s">
        <v>1034</v>
      </c>
      <c r="J23" s="1" t="s">
        <v>921</v>
      </c>
      <c r="K23" s="1" t="s">
        <v>1034</v>
      </c>
      <c r="L23" s="1" t="s">
        <v>1034</v>
      </c>
      <c r="M23" s="1" t="s">
        <v>922</v>
      </c>
      <c r="N23" s="1" t="s">
        <v>922</v>
      </c>
      <c r="O23" s="1" t="s">
        <v>923</v>
      </c>
      <c r="P23" s="1" t="s">
        <v>924</v>
      </c>
      <c r="Q23" s="1" t="s">
        <v>925</v>
      </c>
      <c r="R23" s="1" t="s">
        <v>1035</v>
      </c>
      <c r="S23" s="1" t="s">
        <v>927</v>
      </c>
      <c r="T23" s="1" t="s">
        <v>928</v>
      </c>
      <c r="U23" s="1" t="s">
        <v>888</v>
      </c>
      <c r="V23" s="1" t="s">
        <v>929</v>
      </c>
    </row>
    <row r="24" s="1" customFormat="1" spans="1:22">
      <c r="A24" s="3">
        <v>999229421703405</v>
      </c>
      <c r="B24" s="1" t="s">
        <v>1030</v>
      </c>
      <c r="C24" s="1" t="s">
        <v>1036</v>
      </c>
      <c r="D24" s="1" t="s">
        <v>965</v>
      </c>
      <c r="E24" s="1" t="s">
        <v>1037</v>
      </c>
      <c r="F24" s="1" t="s">
        <v>993</v>
      </c>
      <c r="G24" s="1" t="s">
        <v>918</v>
      </c>
      <c r="H24" s="1" t="s">
        <v>919</v>
      </c>
      <c r="I24" s="1" t="s">
        <v>1038</v>
      </c>
      <c r="J24" s="1" t="s">
        <v>921</v>
      </c>
      <c r="K24" s="1" t="s">
        <v>1038</v>
      </c>
      <c r="L24" s="1" t="s">
        <v>1038</v>
      </c>
      <c r="M24" s="1" t="s">
        <v>922</v>
      </c>
      <c r="N24" s="1" t="s">
        <v>922</v>
      </c>
      <c r="O24" s="1" t="s">
        <v>923</v>
      </c>
      <c r="P24" s="1" t="s">
        <v>924</v>
      </c>
      <c r="Q24" s="1" t="s">
        <v>925</v>
      </c>
      <c r="R24" s="1" t="s">
        <v>1039</v>
      </c>
      <c r="S24" s="1" t="s">
        <v>927</v>
      </c>
      <c r="T24" s="1" t="s">
        <v>928</v>
      </c>
      <c r="U24" s="1" t="s">
        <v>888</v>
      </c>
      <c r="V24" s="1" t="s">
        <v>941</v>
      </c>
    </row>
    <row r="25" s="1" customFormat="1" spans="1:22">
      <c r="A25" s="3">
        <v>999229421327754</v>
      </c>
      <c r="B25" s="1" t="s">
        <v>1030</v>
      </c>
      <c r="C25" s="1" t="s">
        <v>1040</v>
      </c>
      <c r="D25" s="1" t="s">
        <v>1020</v>
      </c>
      <c r="E25" s="1" t="s">
        <v>1041</v>
      </c>
      <c r="F25" s="1" t="s">
        <v>948</v>
      </c>
      <c r="G25" s="1" t="s">
        <v>918</v>
      </c>
      <c r="H25" s="1" t="s">
        <v>919</v>
      </c>
      <c r="I25" s="1" t="s">
        <v>1022</v>
      </c>
      <c r="J25" s="1" t="s">
        <v>921</v>
      </c>
      <c r="K25" s="1" t="s">
        <v>1022</v>
      </c>
      <c r="L25" s="1" t="s">
        <v>1022</v>
      </c>
      <c r="M25" s="1" t="s">
        <v>922</v>
      </c>
      <c r="N25" s="1" t="s">
        <v>922</v>
      </c>
      <c r="O25" s="1" t="s">
        <v>923</v>
      </c>
      <c r="P25" s="1" t="s">
        <v>924</v>
      </c>
      <c r="Q25" s="1" t="s">
        <v>925</v>
      </c>
      <c r="R25" s="1" t="s">
        <v>1042</v>
      </c>
      <c r="S25" s="1" t="s">
        <v>927</v>
      </c>
      <c r="T25" s="1" t="s">
        <v>928</v>
      </c>
      <c r="U25" s="1" t="s">
        <v>888</v>
      </c>
      <c r="V25" s="1" t="s">
        <v>929</v>
      </c>
    </row>
    <row r="26" s="1" customFormat="1" spans="1:22">
      <c r="A26" s="3">
        <v>999229420519785</v>
      </c>
      <c r="B26" s="1" t="s">
        <v>1030</v>
      </c>
      <c r="C26" s="1" t="s">
        <v>1043</v>
      </c>
      <c r="D26" s="1" t="s">
        <v>1044</v>
      </c>
      <c r="E26" s="1" t="s">
        <v>1045</v>
      </c>
      <c r="F26" s="1" t="s">
        <v>993</v>
      </c>
      <c r="G26" s="1" t="s">
        <v>948</v>
      </c>
      <c r="H26" s="1" t="s">
        <v>919</v>
      </c>
      <c r="I26" s="1" t="s">
        <v>1046</v>
      </c>
      <c r="J26" s="1" t="s">
        <v>921</v>
      </c>
      <c r="K26" s="1" t="s">
        <v>1046</v>
      </c>
      <c r="L26" s="1" t="s">
        <v>923</v>
      </c>
      <c r="M26" s="1" t="s">
        <v>1047</v>
      </c>
      <c r="N26" s="1" t="s">
        <v>1047</v>
      </c>
      <c r="O26" s="1" t="s">
        <v>923</v>
      </c>
      <c r="P26" s="1" t="s">
        <v>924</v>
      </c>
      <c r="Q26" s="1" t="s">
        <v>925</v>
      </c>
      <c r="R26" s="1" t="s">
        <v>1048</v>
      </c>
      <c r="S26" s="1" t="s">
        <v>927</v>
      </c>
      <c r="T26" s="1" t="s">
        <v>928</v>
      </c>
      <c r="U26" s="1" t="s">
        <v>888</v>
      </c>
      <c r="V26" s="1" t="s">
        <v>941</v>
      </c>
    </row>
    <row r="27" s="1" customFormat="1" spans="1:22">
      <c r="A27" s="3">
        <v>999229419194219</v>
      </c>
      <c r="B27" s="1" t="s">
        <v>1030</v>
      </c>
      <c r="C27" s="1" t="s">
        <v>1049</v>
      </c>
      <c r="D27" s="1" t="s">
        <v>1044</v>
      </c>
      <c r="E27" s="1" t="s">
        <v>1050</v>
      </c>
      <c r="F27" s="1" t="s">
        <v>993</v>
      </c>
      <c r="G27" s="1" t="s">
        <v>948</v>
      </c>
      <c r="H27" s="1" t="s">
        <v>919</v>
      </c>
      <c r="I27" s="1" t="s">
        <v>1046</v>
      </c>
      <c r="J27" s="1" t="s">
        <v>921</v>
      </c>
      <c r="K27" s="1" t="s">
        <v>1046</v>
      </c>
      <c r="L27" s="1" t="s">
        <v>923</v>
      </c>
      <c r="M27" s="1" t="s">
        <v>1047</v>
      </c>
      <c r="N27" s="1" t="s">
        <v>1047</v>
      </c>
      <c r="O27" s="1" t="s">
        <v>923</v>
      </c>
      <c r="P27" s="1" t="s">
        <v>924</v>
      </c>
      <c r="Q27" s="1" t="s">
        <v>925</v>
      </c>
      <c r="R27" s="1" t="s">
        <v>1051</v>
      </c>
      <c r="S27" s="1" t="s">
        <v>927</v>
      </c>
      <c r="T27" s="1" t="s">
        <v>928</v>
      </c>
      <c r="U27" s="1" t="s">
        <v>888</v>
      </c>
      <c r="V27" s="1" t="s">
        <v>941</v>
      </c>
    </row>
    <row r="28" s="1" customFormat="1" spans="1:22">
      <c r="A28" s="3">
        <v>999229419142255</v>
      </c>
      <c r="B28" s="1" t="s">
        <v>1030</v>
      </c>
      <c r="C28" s="1" t="s">
        <v>1052</v>
      </c>
      <c r="D28" s="1" t="s">
        <v>965</v>
      </c>
      <c r="E28" s="1" t="s">
        <v>1053</v>
      </c>
      <c r="F28" s="1" t="s">
        <v>914</v>
      </c>
      <c r="G28" s="1" t="s">
        <v>918</v>
      </c>
      <c r="H28" s="1" t="s">
        <v>919</v>
      </c>
      <c r="I28" s="1" t="s">
        <v>1054</v>
      </c>
      <c r="J28" s="1" t="s">
        <v>921</v>
      </c>
      <c r="K28" s="1" t="s">
        <v>1054</v>
      </c>
      <c r="L28" s="1" t="s">
        <v>1054</v>
      </c>
      <c r="M28" s="1" t="s">
        <v>922</v>
      </c>
      <c r="N28" s="1" t="s">
        <v>922</v>
      </c>
      <c r="O28" s="1" t="s">
        <v>923</v>
      </c>
      <c r="P28" s="1" t="s">
        <v>924</v>
      </c>
      <c r="Q28" s="1" t="s">
        <v>925</v>
      </c>
      <c r="R28" s="1" t="s">
        <v>1055</v>
      </c>
      <c r="S28" s="1" t="s">
        <v>927</v>
      </c>
      <c r="T28" s="1" t="s">
        <v>928</v>
      </c>
      <c r="U28" s="1" t="s">
        <v>888</v>
      </c>
      <c r="V28" s="1" t="s">
        <v>941</v>
      </c>
    </row>
    <row r="29" s="1" customFormat="1" spans="1:22">
      <c r="A29" s="3">
        <v>999229418032611</v>
      </c>
      <c r="B29" s="1" t="s">
        <v>1056</v>
      </c>
      <c r="C29" s="1" t="s">
        <v>1057</v>
      </c>
      <c r="D29" s="1" t="s">
        <v>1058</v>
      </c>
      <c r="E29" s="1" t="s">
        <v>1059</v>
      </c>
      <c r="F29" s="1" t="s">
        <v>914</v>
      </c>
      <c r="G29" s="1" t="s">
        <v>918</v>
      </c>
      <c r="H29" s="1" t="s">
        <v>919</v>
      </c>
      <c r="I29" s="1" t="s">
        <v>1060</v>
      </c>
      <c r="J29" s="1" t="s">
        <v>921</v>
      </c>
      <c r="K29" s="1" t="s">
        <v>1060</v>
      </c>
      <c r="L29" s="1" t="s">
        <v>1060</v>
      </c>
      <c r="M29" s="1" t="s">
        <v>922</v>
      </c>
      <c r="N29" s="1" t="s">
        <v>922</v>
      </c>
      <c r="O29" s="1" t="s">
        <v>923</v>
      </c>
      <c r="P29" s="1" t="s">
        <v>924</v>
      </c>
      <c r="Q29" s="1" t="s">
        <v>925</v>
      </c>
      <c r="R29" s="1" t="s">
        <v>1061</v>
      </c>
      <c r="S29" s="1" t="s">
        <v>927</v>
      </c>
      <c r="T29" s="1" t="s">
        <v>928</v>
      </c>
      <c r="U29" s="1" t="s">
        <v>888</v>
      </c>
      <c r="V29" s="1" t="s">
        <v>1062</v>
      </c>
    </row>
    <row r="30" s="1" customFormat="1" spans="1:22">
      <c r="A30" s="3">
        <v>999229417889390</v>
      </c>
      <c r="B30" s="1" t="s">
        <v>1056</v>
      </c>
      <c r="C30" s="1" t="s">
        <v>1063</v>
      </c>
      <c r="D30" s="1" t="s">
        <v>1064</v>
      </c>
      <c r="E30" s="1" t="s">
        <v>1065</v>
      </c>
      <c r="F30" s="1" t="s">
        <v>948</v>
      </c>
      <c r="G30" s="1" t="s">
        <v>918</v>
      </c>
      <c r="H30" s="1" t="s">
        <v>919</v>
      </c>
      <c r="I30" s="1" t="s">
        <v>1066</v>
      </c>
      <c r="J30" s="1" t="s">
        <v>921</v>
      </c>
      <c r="K30" s="1" t="s">
        <v>1066</v>
      </c>
      <c r="L30" s="1" t="s">
        <v>1066</v>
      </c>
      <c r="M30" s="1" t="s">
        <v>922</v>
      </c>
      <c r="N30" s="1" t="s">
        <v>922</v>
      </c>
      <c r="O30" s="1" t="s">
        <v>923</v>
      </c>
      <c r="P30" s="1" t="s">
        <v>924</v>
      </c>
      <c r="Q30" s="1" t="s">
        <v>925</v>
      </c>
      <c r="R30" s="1" t="s">
        <v>1067</v>
      </c>
      <c r="S30" s="1" t="s">
        <v>927</v>
      </c>
      <c r="T30" s="1" t="s">
        <v>928</v>
      </c>
      <c r="U30" s="1" t="s">
        <v>888</v>
      </c>
      <c r="V30" s="1" t="s">
        <v>929</v>
      </c>
    </row>
    <row r="31" s="1" customFormat="1" spans="1:22">
      <c r="A31" s="3">
        <v>999229416935364</v>
      </c>
      <c r="B31" s="1" t="s">
        <v>1056</v>
      </c>
      <c r="C31" s="1" t="s">
        <v>1068</v>
      </c>
      <c r="D31" s="1" t="s">
        <v>1069</v>
      </c>
      <c r="E31" s="1" t="s">
        <v>1070</v>
      </c>
      <c r="F31" s="1" t="s">
        <v>948</v>
      </c>
      <c r="G31" s="1" t="s">
        <v>918</v>
      </c>
      <c r="H31" s="1" t="s">
        <v>919</v>
      </c>
      <c r="I31" s="1" t="s">
        <v>1071</v>
      </c>
      <c r="J31" s="1" t="s">
        <v>921</v>
      </c>
      <c r="K31" s="1" t="s">
        <v>1071</v>
      </c>
      <c r="L31" s="1" t="s">
        <v>1071</v>
      </c>
      <c r="M31" s="1" t="s">
        <v>922</v>
      </c>
      <c r="N31" s="1" t="s">
        <v>922</v>
      </c>
      <c r="O31" s="1" t="s">
        <v>923</v>
      </c>
      <c r="P31" s="1" t="s">
        <v>924</v>
      </c>
      <c r="Q31" s="1" t="s">
        <v>925</v>
      </c>
      <c r="R31" s="1" t="s">
        <v>1072</v>
      </c>
      <c r="S31" s="1" t="s">
        <v>927</v>
      </c>
      <c r="T31" s="1" t="s">
        <v>928</v>
      </c>
      <c r="U31" s="1" t="s">
        <v>888</v>
      </c>
      <c r="V31" s="1" t="s">
        <v>929</v>
      </c>
    </row>
    <row r="32" s="1" customFormat="1" spans="1:22">
      <c r="A32" s="3">
        <v>999229415612052</v>
      </c>
      <c r="B32" s="1" t="s">
        <v>1056</v>
      </c>
      <c r="C32" s="1" t="s">
        <v>1073</v>
      </c>
      <c r="D32" s="1" t="s">
        <v>1074</v>
      </c>
      <c r="E32" s="1" t="s">
        <v>1075</v>
      </c>
      <c r="F32" s="1" t="s">
        <v>914</v>
      </c>
      <c r="G32" s="1" t="s">
        <v>918</v>
      </c>
      <c r="H32" s="1" t="s">
        <v>919</v>
      </c>
      <c r="I32" s="1" t="s">
        <v>1076</v>
      </c>
      <c r="J32" s="1" t="s">
        <v>921</v>
      </c>
      <c r="K32" s="1" t="s">
        <v>1076</v>
      </c>
      <c r="L32" s="1" t="s">
        <v>1076</v>
      </c>
      <c r="M32" s="1" t="s">
        <v>922</v>
      </c>
      <c r="N32" s="1" t="s">
        <v>922</v>
      </c>
      <c r="O32" s="1" t="s">
        <v>923</v>
      </c>
      <c r="P32" s="1" t="s">
        <v>924</v>
      </c>
      <c r="Q32" s="1" t="s">
        <v>925</v>
      </c>
      <c r="R32" s="1" t="s">
        <v>1077</v>
      </c>
      <c r="S32" s="1" t="s">
        <v>927</v>
      </c>
      <c r="T32" s="1" t="s">
        <v>928</v>
      </c>
      <c r="U32" s="1" t="s">
        <v>888</v>
      </c>
      <c r="V32" s="1" t="s">
        <v>947</v>
      </c>
    </row>
    <row r="33" s="1" customFormat="1" spans="1:22">
      <c r="A33" s="3">
        <v>999229415287325</v>
      </c>
      <c r="B33" s="1" t="s">
        <v>1056</v>
      </c>
      <c r="C33" s="1" t="s">
        <v>1078</v>
      </c>
      <c r="D33" s="1" t="s">
        <v>1079</v>
      </c>
      <c r="E33" s="1" t="s">
        <v>1080</v>
      </c>
      <c r="F33" s="1" t="s">
        <v>948</v>
      </c>
      <c r="G33" s="1" t="s">
        <v>918</v>
      </c>
      <c r="H33" s="1" t="s">
        <v>919</v>
      </c>
      <c r="I33" s="1" t="s">
        <v>1081</v>
      </c>
      <c r="J33" s="1" t="s">
        <v>921</v>
      </c>
      <c r="K33" s="1" t="s">
        <v>1081</v>
      </c>
      <c r="L33" s="1" t="s">
        <v>1081</v>
      </c>
      <c r="M33" s="1" t="s">
        <v>922</v>
      </c>
      <c r="N33" s="1" t="s">
        <v>922</v>
      </c>
      <c r="O33" s="1" t="s">
        <v>923</v>
      </c>
      <c r="P33" s="1" t="s">
        <v>924</v>
      </c>
      <c r="Q33" s="1" t="s">
        <v>925</v>
      </c>
      <c r="R33" s="1" t="s">
        <v>1082</v>
      </c>
      <c r="S33" s="1" t="s">
        <v>927</v>
      </c>
      <c r="T33" s="1" t="s">
        <v>928</v>
      </c>
      <c r="U33" s="1" t="s">
        <v>888</v>
      </c>
      <c r="V33" s="1" t="s">
        <v>1083</v>
      </c>
    </row>
    <row r="34" s="1" customFormat="1" spans="1:22">
      <c r="A34" s="3">
        <v>999229415233180</v>
      </c>
      <c r="B34" s="1" t="s">
        <v>1056</v>
      </c>
      <c r="C34" s="1" t="s">
        <v>1084</v>
      </c>
      <c r="D34" s="1" t="s">
        <v>1085</v>
      </c>
      <c r="E34" s="1" t="s">
        <v>1086</v>
      </c>
      <c r="F34" s="1" t="s">
        <v>993</v>
      </c>
      <c r="G34" s="1" t="s">
        <v>918</v>
      </c>
      <c r="H34" s="1" t="s">
        <v>919</v>
      </c>
      <c r="I34" s="1" t="s">
        <v>1087</v>
      </c>
      <c r="J34" s="1" t="s">
        <v>921</v>
      </c>
      <c r="K34" s="1" t="s">
        <v>1087</v>
      </c>
      <c r="L34" s="1" t="s">
        <v>1087</v>
      </c>
      <c r="M34" s="1" t="s">
        <v>922</v>
      </c>
      <c r="N34" s="1" t="s">
        <v>922</v>
      </c>
      <c r="O34" s="1" t="s">
        <v>923</v>
      </c>
      <c r="P34" s="1" t="s">
        <v>924</v>
      </c>
      <c r="Q34" s="1" t="s">
        <v>925</v>
      </c>
      <c r="R34" s="1" t="s">
        <v>1088</v>
      </c>
      <c r="S34" s="1" t="s">
        <v>927</v>
      </c>
      <c r="T34" s="1" t="s">
        <v>928</v>
      </c>
      <c r="U34" s="1" t="s">
        <v>888</v>
      </c>
      <c r="V34" s="1" t="s">
        <v>929</v>
      </c>
    </row>
    <row r="35" s="1" customFormat="1" spans="1:22">
      <c r="A35" s="3">
        <v>999229414188332</v>
      </c>
      <c r="B35" s="1" t="s">
        <v>1089</v>
      </c>
      <c r="C35" s="1" t="s">
        <v>1090</v>
      </c>
      <c r="D35" s="1" t="s">
        <v>1091</v>
      </c>
      <c r="E35" s="1" t="s">
        <v>1092</v>
      </c>
      <c r="F35" s="1" t="s">
        <v>948</v>
      </c>
      <c r="G35" s="1" t="s">
        <v>918</v>
      </c>
      <c r="H35" s="1" t="s">
        <v>919</v>
      </c>
      <c r="I35" s="1" t="s">
        <v>1093</v>
      </c>
      <c r="J35" s="1" t="s">
        <v>921</v>
      </c>
      <c r="K35" s="1" t="s">
        <v>1093</v>
      </c>
      <c r="L35" s="1" t="s">
        <v>1093</v>
      </c>
      <c r="M35" s="1" t="s">
        <v>922</v>
      </c>
      <c r="N35" s="1" t="s">
        <v>922</v>
      </c>
      <c r="O35" s="1" t="s">
        <v>923</v>
      </c>
      <c r="P35" s="1" t="s">
        <v>924</v>
      </c>
      <c r="Q35" s="1" t="s">
        <v>925</v>
      </c>
      <c r="R35" s="1" t="s">
        <v>1094</v>
      </c>
      <c r="S35" s="1" t="s">
        <v>927</v>
      </c>
      <c r="T35" s="1" t="s">
        <v>928</v>
      </c>
      <c r="U35" s="1" t="s">
        <v>888</v>
      </c>
      <c r="V35" s="1" t="s">
        <v>929</v>
      </c>
    </row>
    <row r="36" s="1" customFormat="1" spans="1:22">
      <c r="A36" s="3">
        <v>999229413085715</v>
      </c>
      <c r="B36" s="1" t="s">
        <v>1089</v>
      </c>
      <c r="C36" s="1" t="s">
        <v>1095</v>
      </c>
      <c r="D36" s="1" t="s">
        <v>1096</v>
      </c>
      <c r="E36" s="1" t="s">
        <v>1097</v>
      </c>
      <c r="F36" s="1" t="s">
        <v>948</v>
      </c>
      <c r="G36" s="1" t="s">
        <v>918</v>
      </c>
      <c r="H36" s="1" t="s">
        <v>919</v>
      </c>
      <c r="I36" s="1" t="s">
        <v>1098</v>
      </c>
      <c r="J36" s="1" t="s">
        <v>921</v>
      </c>
      <c r="K36" s="1" t="s">
        <v>1098</v>
      </c>
      <c r="L36" s="1" t="s">
        <v>1098</v>
      </c>
      <c r="M36" s="1" t="s">
        <v>922</v>
      </c>
      <c r="N36" s="1" t="s">
        <v>922</v>
      </c>
      <c r="O36" s="1" t="s">
        <v>923</v>
      </c>
      <c r="P36" s="1" t="s">
        <v>924</v>
      </c>
      <c r="Q36" s="1" t="s">
        <v>925</v>
      </c>
      <c r="R36" s="1" t="s">
        <v>1099</v>
      </c>
      <c r="S36" s="1" t="s">
        <v>927</v>
      </c>
      <c r="T36" s="1" t="s">
        <v>928</v>
      </c>
      <c r="U36" s="1" t="s">
        <v>888</v>
      </c>
      <c r="V36" s="1" t="s">
        <v>935</v>
      </c>
    </row>
    <row r="37" s="1" customFormat="1" spans="1:22">
      <c r="A37" s="3">
        <v>999229411875696</v>
      </c>
      <c r="B37" s="1" t="s">
        <v>1089</v>
      </c>
      <c r="C37" s="1" t="s">
        <v>1100</v>
      </c>
      <c r="D37" s="1" t="s">
        <v>1101</v>
      </c>
      <c r="E37" s="1" t="s">
        <v>1102</v>
      </c>
      <c r="F37" s="1" t="s">
        <v>948</v>
      </c>
      <c r="G37" s="1" t="s">
        <v>918</v>
      </c>
      <c r="H37" s="1" t="s">
        <v>919</v>
      </c>
      <c r="I37" s="1" t="s">
        <v>1103</v>
      </c>
      <c r="J37" s="1" t="s">
        <v>921</v>
      </c>
      <c r="K37" s="1" t="s">
        <v>1103</v>
      </c>
      <c r="L37" s="1" t="s">
        <v>1103</v>
      </c>
      <c r="M37" s="1" t="s">
        <v>922</v>
      </c>
      <c r="N37" s="1" t="s">
        <v>922</v>
      </c>
      <c r="O37" s="1" t="s">
        <v>923</v>
      </c>
      <c r="P37" s="1" t="s">
        <v>924</v>
      </c>
      <c r="Q37" s="1" t="s">
        <v>925</v>
      </c>
      <c r="R37" s="1" t="s">
        <v>1104</v>
      </c>
      <c r="S37" s="1" t="s">
        <v>927</v>
      </c>
      <c r="T37" s="1" t="s">
        <v>928</v>
      </c>
      <c r="U37" s="1" t="s">
        <v>888</v>
      </c>
      <c r="V37" s="1" t="s">
        <v>1105</v>
      </c>
    </row>
    <row r="38" s="1" customFormat="1" spans="1:22">
      <c r="A38" s="3">
        <v>999229411797028</v>
      </c>
      <c r="B38" s="1" t="s">
        <v>1089</v>
      </c>
      <c r="C38" s="1" t="s">
        <v>1106</v>
      </c>
      <c r="D38" s="1" t="s">
        <v>1058</v>
      </c>
      <c r="E38" s="1" t="s">
        <v>1107</v>
      </c>
      <c r="F38" s="1" t="s">
        <v>914</v>
      </c>
      <c r="G38" s="1" t="s">
        <v>918</v>
      </c>
      <c r="H38" s="1" t="s">
        <v>919</v>
      </c>
      <c r="I38" s="1" t="s">
        <v>1108</v>
      </c>
      <c r="J38" s="1" t="s">
        <v>921</v>
      </c>
      <c r="K38" s="1" t="s">
        <v>1108</v>
      </c>
      <c r="L38" s="1" t="s">
        <v>1108</v>
      </c>
      <c r="M38" s="1" t="s">
        <v>922</v>
      </c>
      <c r="N38" s="1" t="s">
        <v>922</v>
      </c>
      <c r="O38" s="1" t="s">
        <v>923</v>
      </c>
      <c r="P38" s="1" t="s">
        <v>924</v>
      </c>
      <c r="Q38" s="1" t="s">
        <v>925</v>
      </c>
      <c r="R38" s="1" t="s">
        <v>1109</v>
      </c>
      <c r="S38" s="1" t="s">
        <v>927</v>
      </c>
      <c r="T38" s="1" t="s">
        <v>928</v>
      </c>
      <c r="U38" s="1" t="s">
        <v>888</v>
      </c>
      <c r="V38" s="1" t="s">
        <v>1062</v>
      </c>
    </row>
    <row r="39" s="1" customFormat="1" spans="1:22">
      <c r="A39" s="3">
        <v>999229411170123</v>
      </c>
      <c r="B39" s="1" t="s">
        <v>1089</v>
      </c>
      <c r="C39" s="1" t="s">
        <v>1110</v>
      </c>
      <c r="D39" s="1" t="s">
        <v>1111</v>
      </c>
      <c r="E39" s="1" t="s">
        <v>1112</v>
      </c>
      <c r="F39" s="1" t="s">
        <v>948</v>
      </c>
      <c r="G39" s="1" t="s">
        <v>918</v>
      </c>
      <c r="H39" s="1" t="s">
        <v>919</v>
      </c>
      <c r="I39" s="1" t="s">
        <v>1113</v>
      </c>
      <c r="J39" s="1" t="s">
        <v>921</v>
      </c>
      <c r="K39" s="1" t="s">
        <v>1113</v>
      </c>
      <c r="L39" s="1" t="s">
        <v>1113</v>
      </c>
      <c r="M39" s="1" t="s">
        <v>922</v>
      </c>
      <c r="N39" s="1" t="s">
        <v>922</v>
      </c>
      <c r="O39" s="1" t="s">
        <v>923</v>
      </c>
      <c r="P39" s="1" t="s">
        <v>924</v>
      </c>
      <c r="Q39" s="1" t="s">
        <v>925</v>
      </c>
      <c r="R39" s="1" t="s">
        <v>1114</v>
      </c>
      <c r="S39" s="1" t="s">
        <v>927</v>
      </c>
      <c r="T39" s="1" t="s">
        <v>928</v>
      </c>
      <c r="U39" s="1" t="s">
        <v>888</v>
      </c>
      <c r="V39" s="1" t="s">
        <v>929</v>
      </c>
    </row>
    <row r="40" s="1" customFormat="1" spans="1:22">
      <c r="A40" s="3">
        <v>999229410869746</v>
      </c>
      <c r="B40" s="1" t="s">
        <v>1115</v>
      </c>
      <c r="C40" s="1" t="s">
        <v>1116</v>
      </c>
      <c r="D40" s="1" t="s">
        <v>1117</v>
      </c>
      <c r="E40" s="1" t="s">
        <v>1118</v>
      </c>
      <c r="F40" s="1" t="s">
        <v>948</v>
      </c>
      <c r="G40" s="1" t="s">
        <v>918</v>
      </c>
      <c r="H40" s="1" t="s">
        <v>919</v>
      </c>
      <c r="I40" s="1" t="s">
        <v>1119</v>
      </c>
      <c r="J40" s="1" t="s">
        <v>921</v>
      </c>
      <c r="K40" s="1" t="s">
        <v>1119</v>
      </c>
      <c r="L40" s="1" t="s">
        <v>1119</v>
      </c>
      <c r="M40" s="1" t="s">
        <v>922</v>
      </c>
      <c r="N40" s="1" t="s">
        <v>922</v>
      </c>
      <c r="O40" s="1" t="s">
        <v>923</v>
      </c>
      <c r="P40" s="1" t="s">
        <v>924</v>
      </c>
      <c r="Q40" s="1" t="s">
        <v>925</v>
      </c>
      <c r="R40" s="1" t="s">
        <v>1120</v>
      </c>
      <c r="S40" s="1" t="s">
        <v>927</v>
      </c>
      <c r="T40" s="1" t="s">
        <v>928</v>
      </c>
      <c r="U40" s="1" t="s">
        <v>888</v>
      </c>
      <c r="V40" s="1" t="s">
        <v>1105</v>
      </c>
    </row>
    <row r="41" s="1" customFormat="1" spans="1:22">
      <c r="A41" s="3">
        <v>999229410805090</v>
      </c>
      <c r="B41" s="1" t="s">
        <v>1115</v>
      </c>
      <c r="C41" s="1" t="s">
        <v>1121</v>
      </c>
      <c r="D41" s="1" t="s">
        <v>1122</v>
      </c>
      <c r="E41" s="1" t="s">
        <v>1123</v>
      </c>
      <c r="F41" s="1" t="s">
        <v>914</v>
      </c>
      <c r="G41" s="1" t="s">
        <v>918</v>
      </c>
      <c r="H41" s="1" t="s">
        <v>919</v>
      </c>
      <c r="I41" s="1" t="s">
        <v>1124</v>
      </c>
      <c r="J41" s="1" t="s">
        <v>921</v>
      </c>
      <c r="K41" s="1" t="s">
        <v>1124</v>
      </c>
      <c r="L41" s="1" t="s">
        <v>1124</v>
      </c>
      <c r="M41" s="1" t="s">
        <v>922</v>
      </c>
      <c r="N41" s="1" t="s">
        <v>922</v>
      </c>
      <c r="O41" s="1" t="s">
        <v>923</v>
      </c>
      <c r="P41" s="1" t="s">
        <v>924</v>
      </c>
      <c r="Q41" s="1" t="s">
        <v>925</v>
      </c>
      <c r="R41" s="1" t="s">
        <v>1125</v>
      </c>
      <c r="S41" s="1" t="s">
        <v>927</v>
      </c>
      <c r="T41" s="1" t="s">
        <v>928</v>
      </c>
      <c r="U41" s="1" t="s">
        <v>888</v>
      </c>
      <c r="V41" s="1" t="s">
        <v>929</v>
      </c>
    </row>
    <row r="42" s="1" customFormat="1" spans="1:22">
      <c r="A42" s="3">
        <v>999229410772739</v>
      </c>
      <c r="B42" s="1" t="s">
        <v>1115</v>
      </c>
      <c r="C42" s="1" t="s">
        <v>1126</v>
      </c>
      <c r="D42" s="1" t="s">
        <v>1127</v>
      </c>
      <c r="E42" s="1" t="s">
        <v>1128</v>
      </c>
      <c r="F42" s="1" t="s">
        <v>1030</v>
      </c>
      <c r="G42" s="1" t="s">
        <v>918</v>
      </c>
      <c r="H42" s="1" t="s">
        <v>919</v>
      </c>
      <c r="I42" s="1" t="s">
        <v>1129</v>
      </c>
      <c r="J42" s="1" t="s">
        <v>921</v>
      </c>
      <c r="K42" s="1" t="s">
        <v>1129</v>
      </c>
      <c r="L42" s="1" t="s">
        <v>1129</v>
      </c>
      <c r="M42" s="1" t="s">
        <v>922</v>
      </c>
      <c r="N42" s="1" t="s">
        <v>922</v>
      </c>
      <c r="O42" s="1" t="s">
        <v>923</v>
      </c>
      <c r="P42" s="1" t="s">
        <v>924</v>
      </c>
      <c r="Q42" s="1" t="s">
        <v>925</v>
      </c>
      <c r="R42" s="1" t="s">
        <v>1130</v>
      </c>
      <c r="S42" s="1" t="s">
        <v>927</v>
      </c>
      <c r="T42" s="1" t="s">
        <v>928</v>
      </c>
      <c r="U42" s="1" t="s">
        <v>888</v>
      </c>
      <c r="V42" s="1" t="s">
        <v>1062</v>
      </c>
    </row>
    <row r="43" s="1" customFormat="1" spans="1:22">
      <c r="A43" s="3">
        <v>999229410634405</v>
      </c>
      <c r="B43" s="1" t="s">
        <v>1115</v>
      </c>
      <c r="C43" s="1" t="s">
        <v>1131</v>
      </c>
      <c r="D43" s="1" t="s">
        <v>1058</v>
      </c>
      <c r="E43" s="1" t="s">
        <v>1132</v>
      </c>
      <c r="F43" s="1" t="s">
        <v>948</v>
      </c>
      <c r="G43" s="1" t="s">
        <v>918</v>
      </c>
      <c r="H43" s="1" t="s">
        <v>919</v>
      </c>
      <c r="I43" s="1" t="s">
        <v>1133</v>
      </c>
      <c r="J43" s="1" t="s">
        <v>921</v>
      </c>
      <c r="K43" s="1" t="s">
        <v>1133</v>
      </c>
      <c r="L43" s="1" t="s">
        <v>1133</v>
      </c>
      <c r="M43" s="1" t="s">
        <v>922</v>
      </c>
      <c r="N43" s="1" t="s">
        <v>922</v>
      </c>
      <c r="O43" s="1" t="s">
        <v>923</v>
      </c>
      <c r="P43" s="1" t="s">
        <v>924</v>
      </c>
      <c r="Q43" s="1" t="s">
        <v>925</v>
      </c>
      <c r="R43" s="1" t="s">
        <v>1134</v>
      </c>
      <c r="S43" s="1" t="s">
        <v>927</v>
      </c>
      <c r="T43" s="1" t="s">
        <v>928</v>
      </c>
      <c r="U43" s="1" t="s">
        <v>888</v>
      </c>
      <c r="V43" s="1" t="s">
        <v>1062</v>
      </c>
    </row>
    <row r="44" s="1" customFormat="1" spans="1:22">
      <c r="A44" s="3">
        <v>29410384707</v>
      </c>
      <c r="B44" s="1" t="s">
        <v>1115</v>
      </c>
      <c r="C44" s="1" t="s">
        <v>1135</v>
      </c>
      <c r="D44" s="1" t="s">
        <v>1136</v>
      </c>
      <c r="E44" s="1" t="s">
        <v>1137</v>
      </c>
      <c r="F44" s="1" t="s">
        <v>993</v>
      </c>
      <c r="G44" s="1" t="s">
        <v>918</v>
      </c>
      <c r="H44" s="1" t="s">
        <v>919</v>
      </c>
      <c r="I44" s="1" t="s">
        <v>1138</v>
      </c>
      <c r="J44" s="1" t="s">
        <v>921</v>
      </c>
      <c r="K44" s="1" t="s">
        <v>1138</v>
      </c>
      <c r="L44" s="1" t="s">
        <v>1138</v>
      </c>
      <c r="M44" s="1" t="s">
        <v>922</v>
      </c>
      <c r="N44" s="1" t="s">
        <v>922</v>
      </c>
      <c r="O44" s="1" t="s">
        <v>923</v>
      </c>
      <c r="P44" s="1" t="s">
        <v>924</v>
      </c>
      <c r="Q44" s="1" t="s">
        <v>925</v>
      </c>
      <c r="R44" s="1" t="s">
        <v>1139</v>
      </c>
      <c r="S44" s="1" t="s">
        <v>927</v>
      </c>
      <c r="T44" s="1" t="s">
        <v>928</v>
      </c>
      <c r="U44" s="1" t="s">
        <v>888</v>
      </c>
      <c r="V44" s="1" t="s">
        <v>929</v>
      </c>
    </row>
    <row r="45" s="1" customFormat="1" spans="1:22">
      <c r="A45" s="3">
        <v>29410384709</v>
      </c>
      <c r="B45" s="1" t="s">
        <v>1115</v>
      </c>
      <c r="C45" s="1" t="s">
        <v>1140</v>
      </c>
      <c r="D45" s="1" t="s">
        <v>1136</v>
      </c>
      <c r="E45" s="1" t="s">
        <v>1141</v>
      </c>
      <c r="F45" s="1" t="s">
        <v>993</v>
      </c>
      <c r="G45" s="1" t="s">
        <v>918</v>
      </c>
      <c r="H45" s="1" t="s">
        <v>919</v>
      </c>
      <c r="I45" s="1" t="s">
        <v>1138</v>
      </c>
      <c r="J45" s="1" t="s">
        <v>921</v>
      </c>
      <c r="K45" s="1" t="s">
        <v>1138</v>
      </c>
      <c r="L45" s="1" t="s">
        <v>1138</v>
      </c>
      <c r="M45" s="1" t="s">
        <v>922</v>
      </c>
      <c r="N45" s="1" t="s">
        <v>922</v>
      </c>
      <c r="O45" s="1" t="s">
        <v>923</v>
      </c>
      <c r="P45" s="1" t="s">
        <v>924</v>
      </c>
      <c r="Q45" s="1" t="s">
        <v>925</v>
      </c>
      <c r="R45" s="1" t="s">
        <v>1142</v>
      </c>
      <c r="S45" s="1" t="s">
        <v>927</v>
      </c>
      <c r="T45" s="1" t="s">
        <v>928</v>
      </c>
      <c r="U45" s="1" t="s">
        <v>888</v>
      </c>
      <c r="V45" s="1" t="s">
        <v>929</v>
      </c>
    </row>
    <row r="46" s="1" customFormat="1" spans="1:22">
      <c r="A46" s="3">
        <v>999229409917100</v>
      </c>
      <c r="B46" s="1" t="s">
        <v>1115</v>
      </c>
      <c r="C46" s="1" t="s">
        <v>1143</v>
      </c>
      <c r="D46" s="1" t="s">
        <v>1144</v>
      </c>
      <c r="E46" s="1" t="s">
        <v>1145</v>
      </c>
      <c r="F46" s="1" t="s">
        <v>914</v>
      </c>
      <c r="G46" s="1" t="s">
        <v>918</v>
      </c>
      <c r="H46" s="1" t="s">
        <v>919</v>
      </c>
      <c r="I46" s="1" t="s">
        <v>1146</v>
      </c>
      <c r="J46" s="1" t="s">
        <v>921</v>
      </c>
      <c r="K46" s="1" t="s">
        <v>1146</v>
      </c>
      <c r="L46" s="1" t="s">
        <v>1146</v>
      </c>
      <c r="M46" s="1" t="s">
        <v>922</v>
      </c>
      <c r="N46" s="1" t="s">
        <v>922</v>
      </c>
      <c r="O46" s="1" t="s">
        <v>923</v>
      </c>
      <c r="P46" s="1" t="s">
        <v>924</v>
      </c>
      <c r="Q46" s="1" t="s">
        <v>925</v>
      </c>
      <c r="R46" s="1" t="s">
        <v>1147</v>
      </c>
      <c r="S46" s="1" t="s">
        <v>927</v>
      </c>
      <c r="T46" s="1" t="s">
        <v>928</v>
      </c>
      <c r="U46" s="1" t="s">
        <v>888</v>
      </c>
      <c r="V46" s="1" t="s">
        <v>941</v>
      </c>
    </row>
    <row r="47" s="1" customFormat="1" spans="1:22">
      <c r="A47" s="3">
        <v>999229409904077</v>
      </c>
      <c r="B47" s="1" t="s">
        <v>1115</v>
      </c>
      <c r="C47" s="1" t="s">
        <v>1148</v>
      </c>
      <c r="D47" s="1" t="s">
        <v>1149</v>
      </c>
      <c r="E47" s="1" t="s">
        <v>1150</v>
      </c>
      <c r="F47" s="1" t="s">
        <v>993</v>
      </c>
      <c r="G47" s="1" t="s">
        <v>918</v>
      </c>
      <c r="H47" s="1" t="s">
        <v>919</v>
      </c>
      <c r="I47" s="1" t="s">
        <v>1151</v>
      </c>
      <c r="J47" s="1" t="s">
        <v>921</v>
      </c>
      <c r="K47" s="1" t="s">
        <v>1151</v>
      </c>
      <c r="L47" s="1" t="s">
        <v>1151</v>
      </c>
      <c r="M47" s="1" t="s">
        <v>922</v>
      </c>
      <c r="N47" s="1" t="s">
        <v>922</v>
      </c>
      <c r="O47" s="1" t="s">
        <v>923</v>
      </c>
      <c r="P47" s="1" t="s">
        <v>924</v>
      </c>
      <c r="Q47" s="1" t="s">
        <v>925</v>
      </c>
      <c r="R47" s="1" t="s">
        <v>1152</v>
      </c>
      <c r="S47" s="1" t="s">
        <v>927</v>
      </c>
      <c r="T47" s="1" t="s">
        <v>928</v>
      </c>
      <c r="U47" s="1" t="s">
        <v>888</v>
      </c>
      <c r="V47" s="1" t="s">
        <v>929</v>
      </c>
    </row>
    <row r="48" s="1" customFormat="1" spans="1:22">
      <c r="A48" s="3">
        <v>999229409680143</v>
      </c>
      <c r="B48" s="1" t="s">
        <v>1115</v>
      </c>
      <c r="C48" s="1" t="s">
        <v>1153</v>
      </c>
      <c r="D48" s="1" t="s">
        <v>1127</v>
      </c>
      <c r="E48" s="1" t="s">
        <v>1154</v>
      </c>
      <c r="F48" s="1" t="s">
        <v>948</v>
      </c>
      <c r="G48" s="1" t="s">
        <v>918</v>
      </c>
      <c r="H48" s="1" t="s">
        <v>919</v>
      </c>
      <c r="I48" s="1" t="s">
        <v>1155</v>
      </c>
      <c r="J48" s="1" t="s">
        <v>921</v>
      </c>
      <c r="K48" s="1" t="s">
        <v>1155</v>
      </c>
      <c r="L48" s="1" t="s">
        <v>1155</v>
      </c>
      <c r="M48" s="1" t="s">
        <v>922</v>
      </c>
      <c r="N48" s="1" t="s">
        <v>922</v>
      </c>
      <c r="O48" s="1" t="s">
        <v>923</v>
      </c>
      <c r="P48" s="1" t="s">
        <v>924</v>
      </c>
      <c r="Q48" s="1" t="s">
        <v>925</v>
      </c>
      <c r="R48" s="1" t="s">
        <v>1156</v>
      </c>
      <c r="S48" s="1" t="s">
        <v>927</v>
      </c>
      <c r="T48" s="1" t="s">
        <v>928</v>
      </c>
      <c r="U48" s="1" t="s">
        <v>888</v>
      </c>
      <c r="V48" s="1" t="s">
        <v>1062</v>
      </c>
    </row>
    <row r="49" s="1" customFormat="1" spans="1:22">
      <c r="A49" s="3">
        <v>999229409318955</v>
      </c>
      <c r="B49" s="1" t="s">
        <v>1115</v>
      </c>
      <c r="C49" s="1" t="s">
        <v>1157</v>
      </c>
      <c r="D49" s="1" t="s">
        <v>1058</v>
      </c>
      <c r="E49" s="1" t="s">
        <v>1158</v>
      </c>
      <c r="F49" s="1" t="s">
        <v>948</v>
      </c>
      <c r="G49" s="1" t="s">
        <v>918</v>
      </c>
      <c r="H49" s="1" t="s">
        <v>919</v>
      </c>
      <c r="I49" s="1" t="s">
        <v>1159</v>
      </c>
      <c r="J49" s="1" t="s">
        <v>921</v>
      </c>
      <c r="K49" s="1" t="s">
        <v>1159</v>
      </c>
      <c r="L49" s="1" t="s">
        <v>1159</v>
      </c>
      <c r="M49" s="1" t="s">
        <v>922</v>
      </c>
      <c r="N49" s="1" t="s">
        <v>922</v>
      </c>
      <c r="O49" s="1" t="s">
        <v>923</v>
      </c>
      <c r="P49" s="1" t="s">
        <v>924</v>
      </c>
      <c r="Q49" s="1" t="s">
        <v>925</v>
      </c>
      <c r="R49" s="1" t="s">
        <v>1160</v>
      </c>
      <c r="S49" s="1" t="s">
        <v>927</v>
      </c>
      <c r="T49" s="1" t="s">
        <v>928</v>
      </c>
      <c r="U49" s="1" t="s">
        <v>888</v>
      </c>
      <c r="V49" s="1" t="s">
        <v>1062</v>
      </c>
    </row>
    <row r="50" s="1" customFormat="1" spans="1:22">
      <c r="A50" s="3">
        <v>999229409153924</v>
      </c>
      <c r="B50" s="1" t="s">
        <v>1115</v>
      </c>
      <c r="C50" s="1" t="s">
        <v>1161</v>
      </c>
      <c r="D50" s="1" t="s">
        <v>1005</v>
      </c>
      <c r="E50" s="1" t="s">
        <v>1162</v>
      </c>
      <c r="F50" s="1" t="s">
        <v>914</v>
      </c>
      <c r="G50" s="1" t="s">
        <v>918</v>
      </c>
      <c r="H50" s="1" t="s">
        <v>919</v>
      </c>
      <c r="I50" s="1" t="s">
        <v>1007</v>
      </c>
      <c r="J50" s="1" t="s">
        <v>921</v>
      </c>
      <c r="K50" s="1" t="s">
        <v>1007</v>
      </c>
      <c r="L50" s="1" t="s">
        <v>1007</v>
      </c>
      <c r="M50" s="1" t="s">
        <v>922</v>
      </c>
      <c r="N50" s="1" t="s">
        <v>922</v>
      </c>
      <c r="O50" s="1" t="s">
        <v>923</v>
      </c>
      <c r="P50" s="1" t="s">
        <v>924</v>
      </c>
      <c r="Q50" s="1" t="s">
        <v>925</v>
      </c>
      <c r="R50" s="1" t="s">
        <v>1163</v>
      </c>
      <c r="S50" s="1" t="s">
        <v>927</v>
      </c>
      <c r="T50" s="1" t="s">
        <v>928</v>
      </c>
      <c r="U50" s="1" t="s">
        <v>888</v>
      </c>
      <c r="V50" s="1" t="s">
        <v>929</v>
      </c>
    </row>
    <row r="51" s="1" customFormat="1" spans="1:22">
      <c r="A51" s="3">
        <v>999229407570671</v>
      </c>
      <c r="B51" s="1" t="s">
        <v>1115</v>
      </c>
      <c r="C51" s="1" t="s">
        <v>1164</v>
      </c>
      <c r="D51" s="1" t="s">
        <v>1165</v>
      </c>
      <c r="E51" s="1" t="s">
        <v>1166</v>
      </c>
      <c r="F51" s="1" t="s">
        <v>914</v>
      </c>
      <c r="G51" s="1" t="s">
        <v>918</v>
      </c>
      <c r="H51" s="1" t="s">
        <v>919</v>
      </c>
      <c r="I51" s="1" t="s">
        <v>1167</v>
      </c>
      <c r="J51" s="1" t="s">
        <v>921</v>
      </c>
      <c r="K51" s="1" t="s">
        <v>1167</v>
      </c>
      <c r="L51" s="1" t="s">
        <v>1167</v>
      </c>
      <c r="M51" s="1" t="s">
        <v>922</v>
      </c>
      <c r="N51" s="1" t="s">
        <v>922</v>
      </c>
      <c r="O51" s="1" t="s">
        <v>923</v>
      </c>
      <c r="P51" s="1" t="s">
        <v>924</v>
      </c>
      <c r="Q51" s="1" t="s">
        <v>925</v>
      </c>
      <c r="R51" s="1" t="s">
        <v>1168</v>
      </c>
      <c r="S51" s="1" t="s">
        <v>927</v>
      </c>
      <c r="T51" s="1" t="s">
        <v>928</v>
      </c>
      <c r="U51" s="1" t="s">
        <v>888</v>
      </c>
      <c r="V51" s="1" t="s">
        <v>929</v>
      </c>
    </row>
    <row r="52" s="1" customFormat="1" spans="1:22">
      <c r="A52" s="3">
        <v>999229407322029</v>
      </c>
      <c r="B52" s="1" t="s">
        <v>1115</v>
      </c>
      <c r="C52" s="1" t="s">
        <v>1169</v>
      </c>
      <c r="D52" s="1" t="s">
        <v>1020</v>
      </c>
      <c r="E52" s="1" t="s">
        <v>1170</v>
      </c>
      <c r="F52" s="1" t="s">
        <v>1030</v>
      </c>
      <c r="G52" s="1" t="s">
        <v>918</v>
      </c>
      <c r="H52" s="1" t="s">
        <v>919</v>
      </c>
      <c r="I52" s="1" t="s">
        <v>1171</v>
      </c>
      <c r="J52" s="1" t="s">
        <v>921</v>
      </c>
      <c r="K52" s="1" t="s">
        <v>1171</v>
      </c>
      <c r="L52" s="1" t="s">
        <v>923</v>
      </c>
      <c r="M52" s="1" t="s">
        <v>1172</v>
      </c>
      <c r="N52" s="1" t="s">
        <v>1172</v>
      </c>
      <c r="O52" s="1" t="s">
        <v>923</v>
      </c>
      <c r="P52" s="1" t="s">
        <v>924</v>
      </c>
      <c r="Q52" s="1" t="s">
        <v>925</v>
      </c>
      <c r="R52" s="1" t="s">
        <v>1173</v>
      </c>
      <c r="S52" s="1" t="s">
        <v>927</v>
      </c>
      <c r="T52" s="1" t="s">
        <v>928</v>
      </c>
      <c r="U52" s="1" t="s">
        <v>888</v>
      </c>
      <c r="V52" s="1" t="s">
        <v>929</v>
      </c>
    </row>
    <row r="53" s="1" customFormat="1" spans="1:22">
      <c r="A53" s="3">
        <v>999229406179158</v>
      </c>
      <c r="B53" s="1" t="s">
        <v>1174</v>
      </c>
      <c r="C53" s="1" t="s">
        <v>1175</v>
      </c>
      <c r="D53" s="1" t="s">
        <v>1096</v>
      </c>
      <c r="E53" s="1" t="s">
        <v>1176</v>
      </c>
      <c r="F53" s="1" t="s">
        <v>948</v>
      </c>
      <c r="G53" s="1" t="s">
        <v>918</v>
      </c>
      <c r="H53" s="1" t="s">
        <v>919</v>
      </c>
      <c r="I53" s="1" t="s">
        <v>1177</v>
      </c>
      <c r="J53" s="1" t="s">
        <v>921</v>
      </c>
      <c r="K53" s="1" t="s">
        <v>1177</v>
      </c>
      <c r="L53" s="1" t="s">
        <v>1177</v>
      </c>
      <c r="M53" s="1" t="s">
        <v>922</v>
      </c>
      <c r="N53" s="1" t="s">
        <v>922</v>
      </c>
      <c r="O53" s="1" t="s">
        <v>923</v>
      </c>
      <c r="P53" s="1" t="s">
        <v>924</v>
      </c>
      <c r="Q53" s="1" t="s">
        <v>925</v>
      </c>
      <c r="R53" s="1" t="s">
        <v>1178</v>
      </c>
      <c r="S53" s="1" t="s">
        <v>927</v>
      </c>
      <c r="T53" s="1" t="s">
        <v>928</v>
      </c>
      <c r="U53" s="1" t="s">
        <v>888</v>
      </c>
      <c r="V53" s="1" t="s">
        <v>935</v>
      </c>
    </row>
    <row r="54" s="1" customFormat="1" spans="1:22">
      <c r="A54" s="3">
        <v>29405288718</v>
      </c>
      <c r="B54" s="1" t="s">
        <v>1174</v>
      </c>
      <c r="C54" s="1" t="s">
        <v>1179</v>
      </c>
      <c r="D54" s="1" t="s">
        <v>1085</v>
      </c>
      <c r="E54" s="1" t="s">
        <v>1180</v>
      </c>
      <c r="F54" s="1" t="s">
        <v>948</v>
      </c>
      <c r="G54" s="1" t="s">
        <v>918</v>
      </c>
      <c r="H54" s="1" t="s">
        <v>919</v>
      </c>
      <c r="I54" s="1" t="s">
        <v>1181</v>
      </c>
      <c r="J54" s="1" t="s">
        <v>921</v>
      </c>
      <c r="K54" s="1" t="s">
        <v>1181</v>
      </c>
      <c r="L54" s="1" t="s">
        <v>1181</v>
      </c>
      <c r="M54" s="1" t="s">
        <v>922</v>
      </c>
      <c r="N54" s="1" t="s">
        <v>922</v>
      </c>
      <c r="O54" s="1" t="s">
        <v>923</v>
      </c>
      <c r="P54" s="1" t="s">
        <v>924</v>
      </c>
      <c r="Q54" s="1" t="s">
        <v>925</v>
      </c>
      <c r="R54" s="1" t="s">
        <v>1182</v>
      </c>
      <c r="S54" s="1" t="s">
        <v>927</v>
      </c>
      <c r="T54" s="1" t="s">
        <v>928</v>
      </c>
      <c r="U54" s="1" t="s">
        <v>888</v>
      </c>
      <c r="V54" s="1" t="s">
        <v>929</v>
      </c>
    </row>
    <row r="55" s="1" customFormat="1" spans="1:22">
      <c r="A55" s="3">
        <v>999229404036079</v>
      </c>
      <c r="B55" s="1" t="s">
        <v>1174</v>
      </c>
      <c r="C55" s="1" t="s">
        <v>1183</v>
      </c>
      <c r="D55" s="1" t="s">
        <v>1184</v>
      </c>
      <c r="E55" s="1" t="s">
        <v>1185</v>
      </c>
      <c r="F55" s="1" t="s">
        <v>948</v>
      </c>
      <c r="G55" s="1" t="s">
        <v>918</v>
      </c>
      <c r="H55" s="1" t="s">
        <v>919</v>
      </c>
      <c r="I55" s="1" t="s">
        <v>1186</v>
      </c>
      <c r="J55" s="1" t="s">
        <v>921</v>
      </c>
      <c r="K55" s="1" t="s">
        <v>1186</v>
      </c>
      <c r="L55" s="1" t="s">
        <v>1186</v>
      </c>
      <c r="M55" s="1" t="s">
        <v>922</v>
      </c>
      <c r="N55" s="1" t="s">
        <v>922</v>
      </c>
      <c r="O55" s="1" t="s">
        <v>923</v>
      </c>
      <c r="P55" s="1" t="s">
        <v>924</v>
      </c>
      <c r="Q55" s="1" t="s">
        <v>925</v>
      </c>
      <c r="R55" s="1" t="s">
        <v>1187</v>
      </c>
      <c r="S55" s="1" t="s">
        <v>927</v>
      </c>
      <c r="T55" s="1" t="s">
        <v>928</v>
      </c>
      <c r="U55" s="1" t="s">
        <v>888</v>
      </c>
      <c r="V55" s="1" t="s">
        <v>929</v>
      </c>
    </row>
    <row r="56" s="1" customFormat="1" spans="1:22">
      <c r="A56" s="3">
        <v>999229403974526</v>
      </c>
      <c r="B56" s="1" t="s">
        <v>1174</v>
      </c>
      <c r="C56" s="1" t="s">
        <v>1188</v>
      </c>
      <c r="D56" s="1" t="s">
        <v>1189</v>
      </c>
      <c r="E56" s="1" t="s">
        <v>1190</v>
      </c>
      <c r="F56" s="1" t="s">
        <v>914</v>
      </c>
      <c r="G56" s="1" t="s">
        <v>918</v>
      </c>
      <c r="H56" s="1" t="s">
        <v>919</v>
      </c>
      <c r="I56" s="1" t="s">
        <v>1191</v>
      </c>
      <c r="J56" s="1" t="s">
        <v>921</v>
      </c>
      <c r="K56" s="1" t="s">
        <v>1191</v>
      </c>
      <c r="L56" s="1" t="s">
        <v>1191</v>
      </c>
      <c r="M56" s="1" t="s">
        <v>922</v>
      </c>
      <c r="N56" s="1" t="s">
        <v>922</v>
      </c>
      <c r="O56" s="1" t="s">
        <v>923</v>
      </c>
      <c r="P56" s="1" t="s">
        <v>924</v>
      </c>
      <c r="Q56" s="1" t="s">
        <v>925</v>
      </c>
      <c r="R56" s="1" t="s">
        <v>1192</v>
      </c>
      <c r="S56" s="1" t="s">
        <v>927</v>
      </c>
      <c r="T56" s="1" t="s">
        <v>928</v>
      </c>
      <c r="U56" s="1" t="s">
        <v>888</v>
      </c>
      <c r="V56" s="1" t="s">
        <v>935</v>
      </c>
    </row>
    <row r="57" s="1" customFormat="1" spans="1:22">
      <c r="A57" s="3">
        <v>999229403885036</v>
      </c>
      <c r="B57" s="1" t="s">
        <v>1174</v>
      </c>
      <c r="C57" s="1" t="s">
        <v>1193</v>
      </c>
      <c r="D57" s="1" t="s">
        <v>1194</v>
      </c>
      <c r="E57" s="1" t="s">
        <v>1195</v>
      </c>
      <c r="F57" s="1" t="s">
        <v>914</v>
      </c>
      <c r="G57" s="1" t="s">
        <v>918</v>
      </c>
      <c r="H57" s="1" t="s">
        <v>919</v>
      </c>
      <c r="I57" s="1" t="s">
        <v>1196</v>
      </c>
      <c r="J57" s="1" t="s">
        <v>921</v>
      </c>
      <c r="K57" s="1" t="s">
        <v>1196</v>
      </c>
      <c r="L57" s="1" t="s">
        <v>1196</v>
      </c>
      <c r="M57" s="1" t="s">
        <v>922</v>
      </c>
      <c r="N57" s="1" t="s">
        <v>922</v>
      </c>
      <c r="O57" s="1" t="s">
        <v>923</v>
      </c>
      <c r="P57" s="1" t="s">
        <v>924</v>
      </c>
      <c r="Q57" s="1" t="s">
        <v>925</v>
      </c>
      <c r="R57" s="1" t="s">
        <v>1197</v>
      </c>
      <c r="S57" s="1" t="s">
        <v>927</v>
      </c>
      <c r="T57" s="1" t="s">
        <v>928</v>
      </c>
      <c r="U57" s="1" t="s">
        <v>888</v>
      </c>
      <c r="V57" s="1" t="s">
        <v>1198</v>
      </c>
    </row>
    <row r="58" s="1" customFormat="1" spans="1:22">
      <c r="A58" s="3">
        <v>999229401209844</v>
      </c>
      <c r="B58" s="1" t="s">
        <v>1199</v>
      </c>
      <c r="C58" s="1" t="s">
        <v>1200</v>
      </c>
      <c r="D58" s="1" t="s">
        <v>1201</v>
      </c>
      <c r="E58" s="1" t="s">
        <v>1202</v>
      </c>
      <c r="F58" s="1" t="s">
        <v>948</v>
      </c>
      <c r="G58" s="1" t="s">
        <v>918</v>
      </c>
      <c r="H58" s="1" t="s">
        <v>919</v>
      </c>
      <c r="I58" s="1" t="s">
        <v>1203</v>
      </c>
      <c r="J58" s="1" t="s">
        <v>921</v>
      </c>
      <c r="K58" s="1" t="s">
        <v>1203</v>
      </c>
      <c r="L58" s="1" t="s">
        <v>1203</v>
      </c>
      <c r="M58" s="1" t="s">
        <v>922</v>
      </c>
      <c r="N58" s="1" t="s">
        <v>922</v>
      </c>
      <c r="O58" s="1" t="s">
        <v>923</v>
      </c>
      <c r="P58" s="1" t="s">
        <v>924</v>
      </c>
      <c r="Q58" s="1" t="s">
        <v>925</v>
      </c>
      <c r="R58" s="1" t="s">
        <v>1204</v>
      </c>
      <c r="S58" s="1" t="s">
        <v>927</v>
      </c>
      <c r="T58" s="1" t="s">
        <v>928</v>
      </c>
      <c r="U58" s="1" t="s">
        <v>888</v>
      </c>
      <c r="V58" s="1" t="s">
        <v>929</v>
      </c>
    </row>
    <row r="59" s="1" customFormat="1" spans="1:22">
      <c r="A59" s="3">
        <v>999229401096915</v>
      </c>
      <c r="B59" s="1" t="s">
        <v>1199</v>
      </c>
      <c r="C59" s="1" t="s">
        <v>1205</v>
      </c>
      <c r="D59" s="1" t="s">
        <v>1206</v>
      </c>
      <c r="E59" s="1" t="s">
        <v>1207</v>
      </c>
      <c r="F59" s="1" t="s">
        <v>914</v>
      </c>
      <c r="G59" s="1" t="s">
        <v>918</v>
      </c>
      <c r="H59" s="1" t="s">
        <v>919</v>
      </c>
      <c r="I59" s="1" t="s">
        <v>1208</v>
      </c>
      <c r="J59" s="1" t="s">
        <v>921</v>
      </c>
      <c r="K59" s="1" t="s">
        <v>1208</v>
      </c>
      <c r="L59" s="1" t="s">
        <v>1208</v>
      </c>
      <c r="M59" s="1" t="s">
        <v>922</v>
      </c>
      <c r="N59" s="1" t="s">
        <v>922</v>
      </c>
      <c r="O59" s="1" t="s">
        <v>923</v>
      </c>
      <c r="P59" s="1" t="s">
        <v>924</v>
      </c>
      <c r="Q59" s="1" t="s">
        <v>925</v>
      </c>
      <c r="R59" s="1" t="s">
        <v>1209</v>
      </c>
      <c r="S59" s="1" t="s">
        <v>927</v>
      </c>
      <c r="T59" s="1" t="s">
        <v>928</v>
      </c>
      <c r="U59" s="1" t="s">
        <v>888</v>
      </c>
      <c r="V59" s="1" t="s">
        <v>1210</v>
      </c>
    </row>
    <row r="60" s="1" customFormat="1" spans="1:22">
      <c r="A60" s="3">
        <v>999229399587600</v>
      </c>
      <c r="B60" s="1" t="s">
        <v>1211</v>
      </c>
      <c r="C60" s="1" t="s">
        <v>1212</v>
      </c>
      <c r="D60" s="1" t="s">
        <v>955</v>
      </c>
      <c r="E60" s="1" t="s">
        <v>1213</v>
      </c>
      <c r="F60" s="1" t="s">
        <v>948</v>
      </c>
      <c r="G60" s="1" t="s">
        <v>918</v>
      </c>
      <c r="H60" s="1" t="s">
        <v>919</v>
      </c>
      <c r="I60" s="1" t="s">
        <v>1214</v>
      </c>
      <c r="J60" s="1" t="s">
        <v>921</v>
      </c>
      <c r="K60" s="1" t="s">
        <v>1214</v>
      </c>
      <c r="L60" s="1" t="s">
        <v>1214</v>
      </c>
      <c r="M60" s="1" t="s">
        <v>922</v>
      </c>
      <c r="N60" s="1" t="s">
        <v>922</v>
      </c>
      <c r="O60" s="1" t="s">
        <v>923</v>
      </c>
      <c r="P60" s="1" t="s">
        <v>924</v>
      </c>
      <c r="Q60" s="1" t="s">
        <v>925</v>
      </c>
      <c r="R60" s="1" t="s">
        <v>1215</v>
      </c>
      <c r="S60" s="1" t="s">
        <v>927</v>
      </c>
      <c r="T60" s="1" t="s">
        <v>928</v>
      </c>
      <c r="U60" s="1" t="s">
        <v>888</v>
      </c>
      <c r="V60" s="1" t="s">
        <v>929</v>
      </c>
    </row>
    <row r="61" s="1" customFormat="1" spans="1:22">
      <c r="A61" s="3">
        <v>999229399095883</v>
      </c>
      <c r="B61" s="1" t="s">
        <v>1211</v>
      </c>
      <c r="C61" s="1" t="s">
        <v>1216</v>
      </c>
      <c r="D61" s="1" t="s">
        <v>1217</v>
      </c>
      <c r="E61" s="1" t="s">
        <v>1218</v>
      </c>
      <c r="F61" s="1" t="s">
        <v>948</v>
      </c>
      <c r="G61" s="1" t="s">
        <v>918</v>
      </c>
      <c r="H61" s="1" t="s">
        <v>919</v>
      </c>
      <c r="I61" s="1" t="s">
        <v>1219</v>
      </c>
      <c r="J61" s="1" t="s">
        <v>921</v>
      </c>
      <c r="K61" s="1" t="s">
        <v>1219</v>
      </c>
      <c r="L61" s="1" t="s">
        <v>1219</v>
      </c>
      <c r="M61" s="1" t="s">
        <v>922</v>
      </c>
      <c r="N61" s="1" t="s">
        <v>922</v>
      </c>
      <c r="O61" s="1" t="s">
        <v>923</v>
      </c>
      <c r="P61" s="1" t="s">
        <v>924</v>
      </c>
      <c r="Q61" s="1" t="s">
        <v>925</v>
      </c>
      <c r="R61" s="1" t="s">
        <v>1220</v>
      </c>
      <c r="S61" s="1" t="s">
        <v>927</v>
      </c>
      <c r="T61" s="1" t="s">
        <v>928</v>
      </c>
      <c r="U61" s="1" t="s">
        <v>888</v>
      </c>
      <c r="V61" s="1" t="s">
        <v>935</v>
      </c>
    </row>
    <row r="62" s="1" customFormat="1" spans="1:22">
      <c r="A62" s="3">
        <v>999229396220905</v>
      </c>
      <c r="B62" s="1" t="s">
        <v>1221</v>
      </c>
      <c r="C62" s="1" t="s">
        <v>1222</v>
      </c>
      <c r="D62" s="1" t="s">
        <v>989</v>
      </c>
      <c r="E62" s="1" t="s">
        <v>1223</v>
      </c>
      <c r="F62" s="1" t="s">
        <v>948</v>
      </c>
      <c r="G62" s="1" t="s">
        <v>918</v>
      </c>
      <c r="H62" s="1" t="s">
        <v>919</v>
      </c>
      <c r="I62" s="1" t="s">
        <v>1224</v>
      </c>
      <c r="J62" s="1" t="s">
        <v>921</v>
      </c>
      <c r="K62" s="1" t="s">
        <v>1224</v>
      </c>
      <c r="L62" s="1" t="s">
        <v>1224</v>
      </c>
      <c r="M62" s="1" t="s">
        <v>922</v>
      </c>
      <c r="N62" s="1" t="s">
        <v>922</v>
      </c>
      <c r="O62" s="1" t="s">
        <v>923</v>
      </c>
      <c r="P62" s="1" t="s">
        <v>924</v>
      </c>
      <c r="Q62" s="1" t="s">
        <v>925</v>
      </c>
      <c r="R62" s="1" t="s">
        <v>1225</v>
      </c>
      <c r="S62" s="1" t="s">
        <v>927</v>
      </c>
      <c r="T62" s="1" t="s">
        <v>928</v>
      </c>
      <c r="U62" s="1" t="s">
        <v>888</v>
      </c>
      <c r="V62" s="1" t="s">
        <v>929</v>
      </c>
    </row>
    <row r="63" s="1" customFormat="1" spans="1:22">
      <c r="A63" s="3">
        <v>999229386753391</v>
      </c>
      <c r="B63" s="1" t="s">
        <v>1226</v>
      </c>
      <c r="C63" s="1" t="s">
        <v>1227</v>
      </c>
      <c r="D63" s="1" t="s">
        <v>1228</v>
      </c>
      <c r="E63" s="1" t="s">
        <v>1229</v>
      </c>
      <c r="F63" s="1" t="s">
        <v>914</v>
      </c>
      <c r="G63" s="1" t="s">
        <v>918</v>
      </c>
      <c r="H63" s="1" t="s">
        <v>919</v>
      </c>
      <c r="I63" s="1" t="s">
        <v>1230</v>
      </c>
      <c r="J63" s="1" t="s">
        <v>921</v>
      </c>
      <c r="K63" s="1" t="s">
        <v>1230</v>
      </c>
      <c r="L63" s="1" t="s">
        <v>1230</v>
      </c>
      <c r="M63" s="1" t="s">
        <v>922</v>
      </c>
      <c r="N63" s="1" t="s">
        <v>922</v>
      </c>
      <c r="O63" s="1" t="s">
        <v>923</v>
      </c>
      <c r="P63" s="1" t="s">
        <v>924</v>
      </c>
      <c r="Q63" s="1" t="s">
        <v>925</v>
      </c>
      <c r="R63" s="1" t="s">
        <v>1231</v>
      </c>
      <c r="S63" s="1" t="s">
        <v>927</v>
      </c>
      <c r="T63" s="1" t="s">
        <v>928</v>
      </c>
      <c r="U63" s="1" t="s">
        <v>888</v>
      </c>
      <c r="V63" s="1" t="s">
        <v>947</v>
      </c>
    </row>
    <row r="64" s="1" customFormat="1" spans="1:22">
      <c r="A64" s="3">
        <v>999229386486680</v>
      </c>
      <c r="B64" s="1" t="s">
        <v>1226</v>
      </c>
      <c r="C64" s="1" t="s">
        <v>1232</v>
      </c>
      <c r="D64" s="1" t="s">
        <v>1058</v>
      </c>
      <c r="E64" s="1" t="s">
        <v>1233</v>
      </c>
      <c r="F64" s="1" t="s">
        <v>948</v>
      </c>
      <c r="G64" s="1" t="s">
        <v>918</v>
      </c>
      <c r="H64" s="1" t="s">
        <v>919</v>
      </c>
      <c r="I64" s="1" t="s">
        <v>1234</v>
      </c>
      <c r="J64" s="1" t="s">
        <v>921</v>
      </c>
      <c r="K64" s="1" t="s">
        <v>1234</v>
      </c>
      <c r="L64" s="1" t="s">
        <v>1234</v>
      </c>
      <c r="M64" s="1" t="s">
        <v>922</v>
      </c>
      <c r="N64" s="1" t="s">
        <v>922</v>
      </c>
      <c r="O64" s="1" t="s">
        <v>923</v>
      </c>
      <c r="P64" s="1" t="s">
        <v>924</v>
      </c>
      <c r="Q64" s="1" t="s">
        <v>925</v>
      </c>
      <c r="R64" s="1" t="s">
        <v>1235</v>
      </c>
      <c r="S64" s="1" t="s">
        <v>927</v>
      </c>
      <c r="T64" s="1" t="s">
        <v>928</v>
      </c>
      <c r="U64" s="1" t="s">
        <v>888</v>
      </c>
      <c r="V64" s="1" t="s">
        <v>1062</v>
      </c>
    </row>
    <row r="65" s="1" customFormat="1" spans="1:22">
      <c r="A65" s="3">
        <v>999229382136754</v>
      </c>
      <c r="B65" s="1" t="s">
        <v>1236</v>
      </c>
      <c r="C65" s="1" t="s">
        <v>1237</v>
      </c>
      <c r="D65" s="1" t="s">
        <v>965</v>
      </c>
      <c r="E65" s="1" t="s">
        <v>1238</v>
      </c>
      <c r="F65" s="1" t="s">
        <v>914</v>
      </c>
      <c r="G65" s="1" t="s">
        <v>918</v>
      </c>
      <c r="H65" s="1" t="s">
        <v>919</v>
      </c>
      <c r="I65" s="1" t="s">
        <v>1054</v>
      </c>
      <c r="J65" s="1" t="s">
        <v>921</v>
      </c>
      <c r="K65" s="1" t="s">
        <v>1054</v>
      </c>
      <c r="L65" s="1" t="s">
        <v>1054</v>
      </c>
      <c r="M65" s="1" t="s">
        <v>922</v>
      </c>
      <c r="N65" s="1" t="s">
        <v>922</v>
      </c>
      <c r="O65" s="1" t="s">
        <v>923</v>
      </c>
      <c r="P65" s="1" t="s">
        <v>924</v>
      </c>
      <c r="Q65" s="1" t="s">
        <v>925</v>
      </c>
      <c r="R65" s="1" t="s">
        <v>1239</v>
      </c>
      <c r="S65" s="1" t="s">
        <v>927</v>
      </c>
      <c r="T65" s="1" t="s">
        <v>928</v>
      </c>
      <c r="U65" s="1" t="s">
        <v>888</v>
      </c>
      <c r="V65" s="1" t="s">
        <v>941</v>
      </c>
    </row>
    <row r="66" s="1" customFormat="1" spans="1:22">
      <c r="A66" s="3">
        <v>999229381757151</v>
      </c>
      <c r="B66" s="1" t="s">
        <v>1236</v>
      </c>
      <c r="C66" s="1" t="s">
        <v>1240</v>
      </c>
      <c r="D66" s="1" t="s">
        <v>965</v>
      </c>
      <c r="E66" s="1" t="s">
        <v>1241</v>
      </c>
      <c r="F66" s="1" t="s">
        <v>914</v>
      </c>
      <c r="G66" s="1" t="s">
        <v>918</v>
      </c>
      <c r="H66" s="1" t="s">
        <v>919</v>
      </c>
      <c r="I66" s="1" t="s">
        <v>967</v>
      </c>
      <c r="J66" s="1" t="s">
        <v>921</v>
      </c>
      <c r="K66" s="1" t="s">
        <v>967</v>
      </c>
      <c r="L66" s="1" t="s">
        <v>967</v>
      </c>
      <c r="M66" s="1" t="s">
        <v>922</v>
      </c>
      <c r="N66" s="1" t="s">
        <v>922</v>
      </c>
      <c r="O66" s="1" t="s">
        <v>923</v>
      </c>
      <c r="P66" s="1" t="s">
        <v>924</v>
      </c>
      <c r="Q66" s="1" t="s">
        <v>925</v>
      </c>
      <c r="R66" s="1" t="s">
        <v>1242</v>
      </c>
      <c r="S66" s="1" t="s">
        <v>927</v>
      </c>
      <c r="T66" s="1" t="s">
        <v>928</v>
      </c>
      <c r="U66" s="1" t="s">
        <v>888</v>
      </c>
      <c r="V66" s="1" t="s">
        <v>941</v>
      </c>
    </row>
    <row r="67" s="1" customFormat="1" spans="1:22">
      <c r="A67" s="3">
        <v>999229379562319</v>
      </c>
      <c r="B67" s="1" t="s">
        <v>1243</v>
      </c>
      <c r="C67" s="1" t="s">
        <v>1244</v>
      </c>
      <c r="D67" s="1" t="s">
        <v>1245</v>
      </c>
      <c r="E67" s="1" t="s">
        <v>1246</v>
      </c>
      <c r="F67" s="1" t="s">
        <v>993</v>
      </c>
      <c r="G67" s="1" t="s">
        <v>918</v>
      </c>
      <c r="H67" s="1" t="s">
        <v>919</v>
      </c>
      <c r="I67" s="1" t="s">
        <v>1247</v>
      </c>
      <c r="J67" s="1" t="s">
        <v>921</v>
      </c>
      <c r="K67" s="1" t="s">
        <v>1247</v>
      </c>
      <c r="L67" s="1" t="s">
        <v>1247</v>
      </c>
      <c r="M67" s="1" t="s">
        <v>922</v>
      </c>
      <c r="N67" s="1" t="s">
        <v>922</v>
      </c>
      <c r="O67" s="1" t="s">
        <v>923</v>
      </c>
      <c r="P67" s="1" t="s">
        <v>924</v>
      </c>
      <c r="Q67" s="1" t="s">
        <v>925</v>
      </c>
      <c r="R67" s="1" t="s">
        <v>1248</v>
      </c>
      <c r="S67" s="1" t="s">
        <v>927</v>
      </c>
      <c r="T67" s="1" t="s">
        <v>928</v>
      </c>
      <c r="U67" s="1" t="s">
        <v>888</v>
      </c>
      <c r="V67" s="1" t="s">
        <v>941</v>
      </c>
    </row>
    <row r="68" s="1" customFormat="1" spans="1:22">
      <c r="A68" s="3">
        <v>999229379421423</v>
      </c>
      <c r="B68" s="1" t="s">
        <v>1243</v>
      </c>
      <c r="C68" s="1" t="s">
        <v>1249</v>
      </c>
      <c r="D68" s="1" t="s">
        <v>1250</v>
      </c>
      <c r="E68" s="1" t="s">
        <v>1251</v>
      </c>
      <c r="F68" s="1" t="s">
        <v>1056</v>
      </c>
      <c r="G68" s="1" t="s">
        <v>918</v>
      </c>
      <c r="H68" s="1" t="s">
        <v>919</v>
      </c>
      <c r="I68" s="1" t="s">
        <v>1252</v>
      </c>
      <c r="J68" s="1" t="s">
        <v>921</v>
      </c>
      <c r="K68" s="1" t="s">
        <v>1252</v>
      </c>
      <c r="L68" s="1" t="s">
        <v>1252</v>
      </c>
      <c r="M68" s="1" t="s">
        <v>922</v>
      </c>
      <c r="N68" s="1" t="s">
        <v>922</v>
      </c>
      <c r="O68" s="1" t="s">
        <v>923</v>
      </c>
      <c r="P68" s="1" t="s">
        <v>924</v>
      </c>
      <c r="Q68" s="1" t="s">
        <v>925</v>
      </c>
      <c r="R68" s="1" t="s">
        <v>1253</v>
      </c>
      <c r="S68" s="1" t="s">
        <v>927</v>
      </c>
      <c r="T68" s="1" t="s">
        <v>928</v>
      </c>
      <c r="U68" s="1" t="s">
        <v>888</v>
      </c>
      <c r="V68" s="1" t="s">
        <v>929</v>
      </c>
    </row>
    <row r="69" s="1" customFormat="1" spans="1:22">
      <c r="A69" s="3">
        <v>999229379413566</v>
      </c>
      <c r="B69" s="1" t="s">
        <v>1243</v>
      </c>
      <c r="C69" s="1" t="s">
        <v>1254</v>
      </c>
      <c r="D69" s="1" t="s">
        <v>1255</v>
      </c>
      <c r="E69" s="1" t="s">
        <v>1256</v>
      </c>
      <c r="F69" s="1" t="s">
        <v>914</v>
      </c>
      <c r="G69" s="1" t="s">
        <v>918</v>
      </c>
      <c r="H69" s="1" t="s">
        <v>919</v>
      </c>
      <c r="I69" s="1" t="s">
        <v>1257</v>
      </c>
      <c r="J69" s="1" t="s">
        <v>921</v>
      </c>
      <c r="K69" s="1" t="s">
        <v>1257</v>
      </c>
      <c r="L69" s="1" t="s">
        <v>1257</v>
      </c>
      <c r="M69" s="1" t="s">
        <v>922</v>
      </c>
      <c r="N69" s="1" t="s">
        <v>922</v>
      </c>
      <c r="O69" s="1" t="s">
        <v>923</v>
      </c>
      <c r="P69" s="1" t="s">
        <v>924</v>
      </c>
      <c r="Q69" s="1" t="s">
        <v>925</v>
      </c>
      <c r="R69" s="1" t="s">
        <v>1258</v>
      </c>
      <c r="S69" s="1" t="s">
        <v>927</v>
      </c>
      <c r="T69" s="1" t="s">
        <v>928</v>
      </c>
      <c r="U69" s="1" t="s">
        <v>888</v>
      </c>
      <c r="V69" s="1" t="s">
        <v>929</v>
      </c>
    </row>
    <row r="70" s="1" customFormat="1" spans="1:22">
      <c r="A70" s="3">
        <v>999229378747980</v>
      </c>
      <c r="B70" s="1" t="s">
        <v>1243</v>
      </c>
      <c r="C70" s="1" t="s">
        <v>1259</v>
      </c>
      <c r="D70" s="1" t="s">
        <v>1260</v>
      </c>
      <c r="E70" s="1" t="s">
        <v>1261</v>
      </c>
      <c r="F70" s="1" t="s">
        <v>993</v>
      </c>
      <c r="G70" s="1" t="s">
        <v>918</v>
      </c>
      <c r="H70" s="1" t="s">
        <v>919</v>
      </c>
      <c r="I70" s="1" t="s">
        <v>1262</v>
      </c>
      <c r="J70" s="1" t="s">
        <v>921</v>
      </c>
      <c r="K70" s="1" t="s">
        <v>1262</v>
      </c>
      <c r="L70" s="1" t="s">
        <v>1262</v>
      </c>
      <c r="M70" s="1" t="s">
        <v>922</v>
      </c>
      <c r="N70" s="1" t="s">
        <v>922</v>
      </c>
      <c r="O70" s="1" t="s">
        <v>923</v>
      </c>
      <c r="P70" s="1" t="s">
        <v>924</v>
      </c>
      <c r="Q70" s="1" t="s">
        <v>925</v>
      </c>
      <c r="R70" s="1" t="s">
        <v>1263</v>
      </c>
      <c r="S70" s="1" t="s">
        <v>927</v>
      </c>
      <c r="T70" s="1" t="s">
        <v>928</v>
      </c>
      <c r="U70" s="1" t="s">
        <v>888</v>
      </c>
      <c r="V70" s="1" t="s">
        <v>935</v>
      </c>
    </row>
    <row r="71" s="1" customFormat="1" spans="1:22">
      <c r="A71" s="3">
        <v>999229364259665</v>
      </c>
      <c r="B71" s="1" t="s">
        <v>1264</v>
      </c>
      <c r="C71" s="1" t="s">
        <v>1265</v>
      </c>
      <c r="D71" s="1" t="s">
        <v>1245</v>
      </c>
      <c r="E71" s="1" t="s">
        <v>1266</v>
      </c>
      <c r="F71" s="1" t="s">
        <v>948</v>
      </c>
      <c r="G71" s="1" t="s">
        <v>918</v>
      </c>
      <c r="H71" s="1" t="s">
        <v>919</v>
      </c>
      <c r="I71" s="1" t="s">
        <v>1267</v>
      </c>
      <c r="J71" s="1" t="s">
        <v>921</v>
      </c>
      <c r="K71" s="1" t="s">
        <v>1267</v>
      </c>
      <c r="L71" s="1" t="s">
        <v>1267</v>
      </c>
      <c r="M71" s="1" t="s">
        <v>922</v>
      </c>
      <c r="N71" s="1" t="s">
        <v>922</v>
      </c>
      <c r="O71" s="1" t="s">
        <v>923</v>
      </c>
      <c r="P71" s="1" t="s">
        <v>924</v>
      </c>
      <c r="Q71" s="1" t="s">
        <v>925</v>
      </c>
      <c r="R71" s="1" t="s">
        <v>1268</v>
      </c>
      <c r="S71" s="1" t="s">
        <v>927</v>
      </c>
      <c r="T71" s="1" t="s">
        <v>928</v>
      </c>
      <c r="U71" s="1" t="s">
        <v>888</v>
      </c>
      <c r="V71" s="1" t="s">
        <v>941</v>
      </c>
    </row>
    <row r="72" s="1" customFormat="1" spans="1:22">
      <c r="A72" s="3">
        <v>999229364113007</v>
      </c>
      <c r="B72" s="1" t="s">
        <v>1264</v>
      </c>
      <c r="C72" s="1" t="s">
        <v>1269</v>
      </c>
      <c r="D72" s="1" t="s">
        <v>1270</v>
      </c>
      <c r="E72" s="1" t="s">
        <v>1271</v>
      </c>
      <c r="F72" s="1" t="s">
        <v>948</v>
      </c>
      <c r="G72" s="1" t="s">
        <v>918</v>
      </c>
      <c r="H72" s="1" t="s">
        <v>919</v>
      </c>
      <c r="I72" s="1" t="s">
        <v>1272</v>
      </c>
      <c r="J72" s="1" t="s">
        <v>921</v>
      </c>
      <c r="K72" s="1" t="s">
        <v>1272</v>
      </c>
      <c r="L72" s="1" t="s">
        <v>1272</v>
      </c>
      <c r="M72" s="1" t="s">
        <v>922</v>
      </c>
      <c r="N72" s="1" t="s">
        <v>922</v>
      </c>
      <c r="O72" s="1" t="s">
        <v>923</v>
      </c>
      <c r="P72" s="1" t="s">
        <v>924</v>
      </c>
      <c r="Q72" s="1" t="s">
        <v>925</v>
      </c>
      <c r="R72" s="1" t="s">
        <v>1273</v>
      </c>
      <c r="S72" s="1" t="s">
        <v>927</v>
      </c>
      <c r="T72" s="1" t="s">
        <v>928</v>
      </c>
      <c r="U72" s="1" t="s">
        <v>888</v>
      </c>
      <c r="V72" s="1" t="s">
        <v>929</v>
      </c>
    </row>
    <row r="73" s="1" customFormat="1" spans="1:22">
      <c r="A73" s="3">
        <v>999229363660761</v>
      </c>
      <c r="B73" s="1" t="s">
        <v>1264</v>
      </c>
      <c r="C73" s="1" t="s">
        <v>1274</v>
      </c>
      <c r="D73" s="1" t="s">
        <v>1275</v>
      </c>
      <c r="E73" s="1" t="s">
        <v>1276</v>
      </c>
      <c r="F73" s="1" t="s">
        <v>993</v>
      </c>
      <c r="G73" s="1" t="s">
        <v>918</v>
      </c>
      <c r="H73" s="1" t="s">
        <v>919</v>
      </c>
      <c r="I73" s="1" t="s">
        <v>1277</v>
      </c>
      <c r="J73" s="1" t="s">
        <v>921</v>
      </c>
      <c r="K73" s="1" t="s">
        <v>1277</v>
      </c>
      <c r="L73" s="1" t="s">
        <v>1277</v>
      </c>
      <c r="M73" s="1" t="s">
        <v>922</v>
      </c>
      <c r="N73" s="1" t="s">
        <v>922</v>
      </c>
      <c r="O73" s="1" t="s">
        <v>923</v>
      </c>
      <c r="P73" s="1" t="s">
        <v>924</v>
      </c>
      <c r="Q73" s="1" t="s">
        <v>925</v>
      </c>
      <c r="R73" s="1" t="s">
        <v>1278</v>
      </c>
      <c r="S73" s="1" t="s">
        <v>927</v>
      </c>
      <c r="T73" s="1" t="s">
        <v>928</v>
      </c>
      <c r="U73" s="1" t="s">
        <v>888</v>
      </c>
      <c r="V73" s="1" t="s">
        <v>929</v>
      </c>
    </row>
    <row r="74" s="1" customFormat="1" spans="1:22">
      <c r="A74" s="3">
        <v>999229363654059</v>
      </c>
      <c r="B74" s="1" t="s">
        <v>1264</v>
      </c>
      <c r="C74" s="1" t="s">
        <v>1279</v>
      </c>
      <c r="D74" s="1" t="s">
        <v>1280</v>
      </c>
      <c r="E74" s="1" t="s">
        <v>1281</v>
      </c>
      <c r="F74" s="1" t="s">
        <v>948</v>
      </c>
      <c r="G74" s="1" t="s">
        <v>918</v>
      </c>
      <c r="H74" s="1" t="s">
        <v>919</v>
      </c>
      <c r="I74" s="1" t="s">
        <v>1282</v>
      </c>
      <c r="J74" s="1" t="s">
        <v>921</v>
      </c>
      <c r="K74" s="1" t="s">
        <v>1282</v>
      </c>
      <c r="L74" s="1" t="s">
        <v>1282</v>
      </c>
      <c r="M74" s="1" t="s">
        <v>922</v>
      </c>
      <c r="N74" s="1" t="s">
        <v>922</v>
      </c>
      <c r="O74" s="1" t="s">
        <v>923</v>
      </c>
      <c r="P74" s="1" t="s">
        <v>924</v>
      </c>
      <c r="Q74" s="1" t="s">
        <v>925</v>
      </c>
      <c r="R74" s="1" t="s">
        <v>1283</v>
      </c>
      <c r="S74" s="1" t="s">
        <v>927</v>
      </c>
      <c r="T74" s="1" t="s">
        <v>928</v>
      </c>
      <c r="U74" s="1" t="s">
        <v>888</v>
      </c>
      <c r="V74" s="1" t="s">
        <v>941</v>
      </c>
    </row>
    <row r="75" s="1" customFormat="1" spans="1:22">
      <c r="A75" s="3">
        <v>999229363647848</v>
      </c>
      <c r="B75" s="1" t="s">
        <v>1264</v>
      </c>
      <c r="C75" s="1" t="s">
        <v>1284</v>
      </c>
      <c r="D75" s="1" t="s">
        <v>1275</v>
      </c>
      <c r="E75" s="1" t="s">
        <v>1285</v>
      </c>
      <c r="F75" s="1" t="s">
        <v>993</v>
      </c>
      <c r="G75" s="1" t="s">
        <v>918</v>
      </c>
      <c r="H75" s="1" t="s">
        <v>919</v>
      </c>
      <c r="I75" s="1" t="s">
        <v>1286</v>
      </c>
      <c r="J75" s="1" t="s">
        <v>921</v>
      </c>
      <c r="K75" s="1" t="s">
        <v>1286</v>
      </c>
      <c r="L75" s="1" t="s">
        <v>1286</v>
      </c>
      <c r="M75" s="1" t="s">
        <v>922</v>
      </c>
      <c r="N75" s="1" t="s">
        <v>922</v>
      </c>
      <c r="O75" s="1" t="s">
        <v>923</v>
      </c>
      <c r="P75" s="1" t="s">
        <v>924</v>
      </c>
      <c r="Q75" s="1" t="s">
        <v>925</v>
      </c>
      <c r="R75" s="1" t="s">
        <v>1287</v>
      </c>
      <c r="S75" s="1" t="s">
        <v>927</v>
      </c>
      <c r="T75" s="1" t="s">
        <v>928</v>
      </c>
      <c r="U75" s="1" t="s">
        <v>888</v>
      </c>
      <c r="V75" s="1" t="s">
        <v>929</v>
      </c>
    </row>
    <row r="76" s="1" customFormat="1" spans="1:22">
      <c r="A76" s="3">
        <v>999229363451974</v>
      </c>
      <c r="B76" s="1" t="s">
        <v>1264</v>
      </c>
      <c r="C76" s="1" t="s">
        <v>1288</v>
      </c>
      <c r="D76" s="1" t="s">
        <v>1289</v>
      </c>
      <c r="E76" s="1" t="s">
        <v>1290</v>
      </c>
      <c r="F76" s="1" t="s">
        <v>948</v>
      </c>
      <c r="G76" s="1" t="s">
        <v>918</v>
      </c>
      <c r="H76" s="1" t="s">
        <v>919</v>
      </c>
      <c r="I76" s="1" t="s">
        <v>1291</v>
      </c>
      <c r="J76" s="1" t="s">
        <v>921</v>
      </c>
      <c r="K76" s="1" t="s">
        <v>1291</v>
      </c>
      <c r="L76" s="1" t="s">
        <v>1291</v>
      </c>
      <c r="M76" s="1" t="s">
        <v>922</v>
      </c>
      <c r="N76" s="1" t="s">
        <v>922</v>
      </c>
      <c r="O76" s="1" t="s">
        <v>923</v>
      </c>
      <c r="P76" s="1" t="s">
        <v>924</v>
      </c>
      <c r="Q76" s="1" t="s">
        <v>925</v>
      </c>
      <c r="R76" s="1" t="s">
        <v>1292</v>
      </c>
      <c r="S76" s="1" t="s">
        <v>927</v>
      </c>
      <c r="T76" s="1" t="s">
        <v>928</v>
      </c>
      <c r="U76" s="1" t="s">
        <v>888</v>
      </c>
      <c r="V76" s="1" t="s">
        <v>929</v>
      </c>
    </row>
    <row r="77" s="1" customFormat="1" spans="1:22">
      <c r="A77" s="3">
        <v>999229362572080</v>
      </c>
      <c r="B77" s="1" t="s">
        <v>1264</v>
      </c>
      <c r="C77" s="1" t="s">
        <v>1293</v>
      </c>
      <c r="D77" s="1" t="s">
        <v>1294</v>
      </c>
      <c r="E77" s="1" t="s">
        <v>1295</v>
      </c>
      <c r="F77" s="1" t="s">
        <v>914</v>
      </c>
      <c r="G77" s="1" t="s">
        <v>918</v>
      </c>
      <c r="H77" s="1" t="s">
        <v>919</v>
      </c>
      <c r="I77" s="1" t="s">
        <v>1296</v>
      </c>
      <c r="J77" s="1" t="s">
        <v>921</v>
      </c>
      <c r="K77" s="1" t="s">
        <v>1296</v>
      </c>
      <c r="L77" s="1" t="s">
        <v>1296</v>
      </c>
      <c r="M77" s="1" t="s">
        <v>922</v>
      </c>
      <c r="N77" s="1" t="s">
        <v>922</v>
      </c>
      <c r="O77" s="1" t="s">
        <v>923</v>
      </c>
      <c r="P77" s="1" t="s">
        <v>924</v>
      </c>
      <c r="Q77" s="1" t="s">
        <v>925</v>
      </c>
      <c r="R77" s="1" t="s">
        <v>1297</v>
      </c>
      <c r="S77" s="1" t="s">
        <v>927</v>
      </c>
      <c r="T77" s="1" t="s">
        <v>928</v>
      </c>
      <c r="U77" s="1" t="s">
        <v>888</v>
      </c>
      <c r="V77" s="1" t="s">
        <v>1210</v>
      </c>
    </row>
    <row r="78" s="1" customFormat="1" spans="1:22">
      <c r="A78" s="3">
        <v>999229362548960</v>
      </c>
      <c r="B78" s="1" t="s">
        <v>1264</v>
      </c>
      <c r="C78" s="1" t="s">
        <v>1298</v>
      </c>
      <c r="D78" s="1" t="s">
        <v>1201</v>
      </c>
      <c r="E78" s="1" t="s">
        <v>1299</v>
      </c>
      <c r="F78" s="1" t="s">
        <v>948</v>
      </c>
      <c r="G78" s="1" t="s">
        <v>918</v>
      </c>
      <c r="H78" s="1" t="s">
        <v>919</v>
      </c>
      <c r="I78" s="1" t="s">
        <v>1300</v>
      </c>
      <c r="J78" s="1" t="s">
        <v>921</v>
      </c>
      <c r="K78" s="1" t="s">
        <v>1300</v>
      </c>
      <c r="L78" s="1" t="s">
        <v>1300</v>
      </c>
      <c r="M78" s="1" t="s">
        <v>922</v>
      </c>
      <c r="N78" s="1" t="s">
        <v>922</v>
      </c>
      <c r="O78" s="1" t="s">
        <v>923</v>
      </c>
      <c r="P78" s="1" t="s">
        <v>924</v>
      </c>
      <c r="Q78" s="1" t="s">
        <v>925</v>
      </c>
      <c r="R78" s="1" t="s">
        <v>1301</v>
      </c>
      <c r="S78" s="1" t="s">
        <v>927</v>
      </c>
      <c r="T78" s="1" t="s">
        <v>928</v>
      </c>
      <c r="U78" s="1" t="s">
        <v>888</v>
      </c>
      <c r="V78" s="1" t="s">
        <v>929</v>
      </c>
    </row>
    <row r="79" s="1" customFormat="1" spans="1:22">
      <c r="A79" s="3">
        <v>999229362335496</v>
      </c>
      <c r="B79" s="1" t="s">
        <v>1264</v>
      </c>
      <c r="C79" s="1" t="s">
        <v>1302</v>
      </c>
      <c r="D79" s="1" t="s">
        <v>1303</v>
      </c>
      <c r="E79" s="1" t="s">
        <v>1304</v>
      </c>
      <c r="F79" s="1" t="s">
        <v>914</v>
      </c>
      <c r="G79" s="1" t="s">
        <v>918</v>
      </c>
      <c r="H79" s="1" t="s">
        <v>919</v>
      </c>
      <c r="I79" s="1" t="s">
        <v>1305</v>
      </c>
      <c r="J79" s="1" t="s">
        <v>921</v>
      </c>
      <c r="K79" s="1" t="s">
        <v>1305</v>
      </c>
      <c r="L79" s="1" t="s">
        <v>1306</v>
      </c>
      <c r="M79" s="1" t="s">
        <v>1307</v>
      </c>
      <c r="N79" s="1" t="s">
        <v>1307</v>
      </c>
      <c r="O79" s="1" t="s">
        <v>923</v>
      </c>
      <c r="P79" s="1" t="s">
        <v>924</v>
      </c>
      <c r="Q79" s="1" t="s">
        <v>925</v>
      </c>
      <c r="R79" s="1" t="s">
        <v>1308</v>
      </c>
      <c r="S79" s="1" t="s">
        <v>927</v>
      </c>
      <c r="T79" s="1" t="s">
        <v>928</v>
      </c>
      <c r="U79" s="1" t="s">
        <v>888</v>
      </c>
      <c r="V79" s="1" t="s">
        <v>1198</v>
      </c>
    </row>
    <row r="80" s="1" customFormat="1" spans="1:22">
      <c r="A80" s="3">
        <v>999229358238045</v>
      </c>
      <c r="B80" s="1" t="s">
        <v>1309</v>
      </c>
      <c r="C80" s="1" t="s">
        <v>1310</v>
      </c>
      <c r="D80" s="1" t="s">
        <v>1311</v>
      </c>
      <c r="E80" s="1" t="s">
        <v>1312</v>
      </c>
      <c r="F80" s="1" t="s">
        <v>948</v>
      </c>
      <c r="G80" s="1" t="s">
        <v>918</v>
      </c>
      <c r="H80" s="1" t="s">
        <v>919</v>
      </c>
      <c r="I80" s="1" t="s">
        <v>1313</v>
      </c>
      <c r="J80" s="1" t="s">
        <v>921</v>
      </c>
      <c r="K80" s="1" t="s">
        <v>1313</v>
      </c>
      <c r="L80" s="1" t="s">
        <v>1313</v>
      </c>
      <c r="M80" s="1" t="s">
        <v>922</v>
      </c>
      <c r="N80" s="1" t="s">
        <v>922</v>
      </c>
      <c r="O80" s="1" t="s">
        <v>923</v>
      </c>
      <c r="P80" s="1" t="s">
        <v>924</v>
      </c>
      <c r="Q80" s="1" t="s">
        <v>925</v>
      </c>
      <c r="R80" s="1" t="s">
        <v>1314</v>
      </c>
      <c r="S80" s="1" t="s">
        <v>927</v>
      </c>
      <c r="T80" s="1" t="s">
        <v>928</v>
      </c>
      <c r="U80" s="1" t="s">
        <v>888</v>
      </c>
      <c r="V80" s="1" t="s">
        <v>935</v>
      </c>
    </row>
    <row r="81" s="1" customFormat="1" spans="1:22">
      <c r="A81" s="3">
        <v>999229352747230</v>
      </c>
      <c r="B81" s="1" t="s">
        <v>1309</v>
      </c>
      <c r="C81" s="1" t="s">
        <v>1315</v>
      </c>
      <c r="D81" s="1" t="s">
        <v>1316</v>
      </c>
      <c r="E81" s="1" t="s">
        <v>1317</v>
      </c>
      <c r="F81" s="1" t="s">
        <v>1089</v>
      </c>
      <c r="G81" s="1" t="s">
        <v>918</v>
      </c>
      <c r="H81" s="1" t="s">
        <v>919</v>
      </c>
      <c r="I81" s="1" t="s">
        <v>1318</v>
      </c>
      <c r="J81" s="1" t="s">
        <v>921</v>
      </c>
      <c r="K81" s="1" t="s">
        <v>1318</v>
      </c>
      <c r="L81" s="1" t="s">
        <v>1318</v>
      </c>
      <c r="M81" s="1" t="s">
        <v>922</v>
      </c>
      <c r="N81" s="1" t="s">
        <v>922</v>
      </c>
      <c r="O81" s="1" t="s">
        <v>923</v>
      </c>
      <c r="P81" s="1" t="s">
        <v>924</v>
      </c>
      <c r="Q81" s="1" t="s">
        <v>925</v>
      </c>
      <c r="R81" s="1" t="s">
        <v>1319</v>
      </c>
      <c r="S81" s="1" t="s">
        <v>927</v>
      </c>
      <c r="T81" s="1" t="s">
        <v>928</v>
      </c>
      <c r="U81" s="1" t="s">
        <v>888</v>
      </c>
      <c r="V81" s="1" t="s">
        <v>929</v>
      </c>
    </row>
    <row r="82" s="1" customFormat="1" spans="1:22">
      <c r="A82" s="3">
        <v>999229349978578</v>
      </c>
      <c r="B82" s="1" t="s">
        <v>1320</v>
      </c>
      <c r="C82" s="1" t="s">
        <v>1321</v>
      </c>
      <c r="D82" s="1" t="s">
        <v>1322</v>
      </c>
      <c r="E82" s="1" t="s">
        <v>1323</v>
      </c>
      <c r="F82" s="1" t="s">
        <v>914</v>
      </c>
      <c r="G82" s="1" t="s">
        <v>918</v>
      </c>
      <c r="H82" s="1" t="s">
        <v>919</v>
      </c>
      <c r="I82" s="1" t="s">
        <v>1324</v>
      </c>
      <c r="J82" s="1" t="s">
        <v>921</v>
      </c>
      <c r="K82" s="1" t="s">
        <v>1324</v>
      </c>
      <c r="L82" s="1" t="s">
        <v>1324</v>
      </c>
      <c r="M82" s="1" t="s">
        <v>922</v>
      </c>
      <c r="N82" s="1" t="s">
        <v>922</v>
      </c>
      <c r="O82" s="1" t="s">
        <v>923</v>
      </c>
      <c r="P82" s="1" t="s">
        <v>924</v>
      </c>
      <c r="Q82" s="1" t="s">
        <v>925</v>
      </c>
      <c r="R82" s="1" t="s">
        <v>1325</v>
      </c>
      <c r="S82" s="1" t="s">
        <v>927</v>
      </c>
      <c r="T82" s="1" t="s">
        <v>928</v>
      </c>
      <c r="U82" s="1" t="s">
        <v>888</v>
      </c>
      <c r="V82" s="1" t="s">
        <v>941</v>
      </c>
    </row>
    <row r="83" s="1" customFormat="1" spans="1:22">
      <c r="A83" s="3">
        <v>999229348844670</v>
      </c>
      <c r="B83" s="1" t="s">
        <v>1320</v>
      </c>
      <c r="C83" s="1" t="s">
        <v>1326</v>
      </c>
      <c r="D83" s="1" t="s">
        <v>1201</v>
      </c>
      <c r="E83" s="1" t="s">
        <v>1327</v>
      </c>
      <c r="F83" s="1" t="s">
        <v>948</v>
      </c>
      <c r="G83" s="1" t="s">
        <v>918</v>
      </c>
      <c r="H83" s="1" t="s">
        <v>919</v>
      </c>
      <c r="I83" s="1" t="s">
        <v>1328</v>
      </c>
      <c r="J83" s="1" t="s">
        <v>921</v>
      </c>
      <c r="K83" s="1" t="s">
        <v>1328</v>
      </c>
      <c r="L83" s="1" t="s">
        <v>1328</v>
      </c>
      <c r="M83" s="1" t="s">
        <v>922</v>
      </c>
      <c r="N83" s="1" t="s">
        <v>922</v>
      </c>
      <c r="O83" s="1" t="s">
        <v>923</v>
      </c>
      <c r="P83" s="1" t="s">
        <v>924</v>
      </c>
      <c r="Q83" s="1" t="s">
        <v>925</v>
      </c>
      <c r="R83" s="1" t="s">
        <v>1329</v>
      </c>
      <c r="S83" s="1" t="s">
        <v>927</v>
      </c>
      <c r="T83" s="1" t="s">
        <v>928</v>
      </c>
      <c r="U83" s="1" t="s">
        <v>888</v>
      </c>
      <c r="V83" s="1" t="s">
        <v>929</v>
      </c>
    </row>
    <row r="84" s="1" customFormat="1" spans="1:22">
      <c r="A84" s="3">
        <v>999229348782107</v>
      </c>
      <c r="B84" s="1" t="s">
        <v>1320</v>
      </c>
      <c r="C84" s="1" t="s">
        <v>1330</v>
      </c>
      <c r="D84" s="1" t="s">
        <v>1331</v>
      </c>
      <c r="E84" s="1" t="s">
        <v>1332</v>
      </c>
      <c r="F84" s="1" t="s">
        <v>1030</v>
      </c>
      <c r="G84" s="1" t="s">
        <v>914</v>
      </c>
      <c r="H84" s="1" t="s">
        <v>919</v>
      </c>
      <c r="I84" s="1" t="s">
        <v>1333</v>
      </c>
      <c r="J84" s="1" t="s">
        <v>921</v>
      </c>
      <c r="K84" s="1" t="s">
        <v>1333</v>
      </c>
      <c r="L84" s="1" t="s">
        <v>923</v>
      </c>
      <c r="M84" s="1" t="s">
        <v>1334</v>
      </c>
      <c r="N84" s="1" t="s">
        <v>1334</v>
      </c>
      <c r="O84" s="1" t="s">
        <v>923</v>
      </c>
      <c r="P84" s="1" t="s">
        <v>924</v>
      </c>
      <c r="Q84" s="1" t="s">
        <v>925</v>
      </c>
      <c r="R84" s="1" t="s">
        <v>1335</v>
      </c>
      <c r="S84" s="1" t="s">
        <v>927</v>
      </c>
      <c r="T84" s="1" t="s">
        <v>928</v>
      </c>
      <c r="U84" s="1" t="s">
        <v>888</v>
      </c>
      <c r="V84" s="1" t="s">
        <v>1062</v>
      </c>
    </row>
    <row r="85" s="1" customFormat="1" spans="1:22">
      <c r="A85" s="3">
        <v>999229299044317</v>
      </c>
      <c r="B85" s="1" t="s">
        <v>1336</v>
      </c>
      <c r="C85" s="1" t="s">
        <v>1337</v>
      </c>
      <c r="D85" s="1" t="s">
        <v>1338</v>
      </c>
      <c r="E85" s="1" t="s">
        <v>1339</v>
      </c>
      <c r="F85" s="1" t="s">
        <v>948</v>
      </c>
      <c r="G85" s="1" t="s">
        <v>918</v>
      </c>
      <c r="H85" s="1" t="s">
        <v>919</v>
      </c>
      <c r="I85" s="1" t="s">
        <v>1340</v>
      </c>
      <c r="J85" s="1" t="s">
        <v>921</v>
      </c>
      <c r="K85" s="1" t="s">
        <v>1340</v>
      </c>
      <c r="L85" s="1" t="s">
        <v>1340</v>
      </c>
      <c r="M85" s="1" t="s">
        <v>922</v>
      </c>
      <c r="N85" s="1" t="s">
        <v>922</v>
      </c>
      <c r="O85" s="1" t="s">
        <v>923</v>
      </c>
      <c r="P85" s="1" t="s">
        <v>924</v>
      </c>
      <c r="Q85" s="1" t="s">
        <v>925</v>
      </c>
      <c r="R85" s="1" t="s">
        <v>1341</v>
      </c>
      <c r="S85" s="1" t="s">
        <v>927</v>
      </c>
      <c r="T85" s="1" t="s">
        <v>928</v>
      </c>
      <c r="U85" s="1" t="s">
        <v>888</v>
      </c>
      <c r="V85" s="1" t="s">
        <v>935</v>
      </c>
    </row>
    <row r="86" s="1" customFormat="1" spans="1:22">
      <c r="A86" s="3">
        <v>999229293324705</v>
      </c>
      <c r="B86" s="1" t="s">
        <v>1336</v>
      </c>
      <c r="C86" s="1" t="s">
        <v>1342</v>
      </c>
      <c r="D86" s="1" t="s">
        <v>1343</v>
      </c>
      <c r="E86" s="1" t="s">
        <v>1344</v>
      </c>
      <c r="F86" s="1" t="s">
        <v>1030</v>
      </c>
      <c r="G86" s="1" t="s">
        <v>918</v>
      </c>
      <c r="H86" s="1" t="s">
        <v>919</v>
      </c>
      <c r="I86" s="1" t="s">
        <v>1345</v>
      </c>
      <c r="J86" s="1" t="s">
        <v>921</v>
      </c>
      <c r="K86" s="1" t="s">
        <v>1345</v>
      </c>
      <c r="L86" s="1" t="s">
        <v>1345</v>
      </c>
      <c r="M86" s="1" t="s">
        <v>922</v>
      </c>
      <c r="N86" s="1" t="s">
        <v>922</v>
      </c>
      <c r="O86" s="1" t="s">
        <v>923</v>
      </c>
      <c r="P86" s="1" t="s">
        <v>924</v>
      </c>
      <c r="Q86" s="1" t="s">
        <v>925</v>
      </c>
      <c r="R86" s="1" t="s">
        <v>1346</v>
      </c>
      <c r="S86" s="1" t="s">
        <v>927</v>
      </c>
      <c r="T86" s="1" t="s">
        <v>928</v>
      </c>
      <c r="U86" s="1" t="s">
        <v>888</v>
      </c>
      <c r="V86" s="1" t="s">
        <v>941</v>
      </c>
    </row>
    <row r="87" s="1" customFormat="1" spans="1:22">
      <c r="A87" s="3">
        <v>999229292991033</v>
      </c>
      <c r="B87" s="1" t="s">
        <v>1336</v>
      </c>
      <c r="C87" s="1" t="s">
        <v>1347</v>
      </c>
      <c r="D87" s="1" t="s">
        <v>1316</v>
      </c>
      <c r="E87" s="1" t="s">
        <v>1348</v>
      </c>
      <c r="F87" s="1" t="s">
        <v>1320</v>
      </c>
      <c r="G87" s="1" t="s">
        <v>918</v>
      </c>
      <c r="H87" s="1" t="s">
        <v>919</v>
      </c>
      <c r="I87" s="1" t="s">
        <v>1349</v>
      </c>
      <c r="J87" s="1" t="s">
        <v>921</v>
      </c>
      <c r="K87" s="1" t="s">
        <v>1349</v>
      </c>
      <c r="L87" s="1" t="s">
        <v>1349</v>
      </c>
      <c r="M87" s="1" t="s">
        <v>922</v>
      </c>
      <c r="N87" s="1" t="s">
        <v>922</v>
      </c>
      <c r="O87" s="1" t="s">
        <v>923</v>
      </c>
      <c r="P87" s="1" t="s">
        <v>924</v>
      </c>
      <c r="Q87" s="1" t="s">
        <v>925</v>
      </c>
      <c r="R87" s="1" t="s">
        <v>1350</v>
      </c>
      <c r="S87" s="1" t="s">
        <v>927</v>
      </c>
      <c r="T87" s="1" t="s">
        <v>928</v>
      </c>
      <c r="U87" s="1" t="s">
        <v>888</v>
      </c>
      <c r="V87" s="1" t="s">
        <v>929</v>
      </c>
    </row>
    <row r="88" s="1" customFormat="1" spans="1:22">
      <c r="A88" s="3">
        <v>999229286192659</v>
      </c>
      <c r="B88" s="1" t="s">
        <v>1351</v>
      </c>
      <c r="C88" s="1" t="s">
        <v>1352</v>
      </c>
      <c r="D88" s="1" t="s">
        <v>1353</v>
      </c>
      <c r="E88" s="1" t="s">
        <v>1354</v>
      </c>
      <c r="F88" s="1" t="s">
        <v>914</v>
      </c>
      <c r="G88" s="1" t="s">
        <v>918</v>
      </c>
      <c r="H88" s="1" t="s">
        <v>919</v>
      </c>
      <c r="I88" s="1" t="s">
        <v>1355</v>
      </c>
      <c r="J88" s="1" t="s">
        <v>921</v>
      </c>
      <c r="K88" s="1" t="s">
        <v>1355</v>
      </c>
      <c r="L88" s="1" t="s">
        <v>1355</v>
      </c>
      <c r="M88" s="1" t="s">
        <v>922</v>
      </c>
      <c r="N88" s="1" t="s">
        <v>922</v>
      </c>
      <c r="O88" s="1" t="s">
        <v>923</v>
      </c>
      <c r="P88" s="1" t="s">
        <v>924</v>
      </c>
      <c r="Q88" s="1" t="s">
        <v>925</v>
      </c>
      <c r="R88" s="1" t="s">
        <v>1356</v>
      </c>
      <c r="S88" s="1" t="s">
        <v>927</v>
      </c>
      <c r="T88" s="1" t="s">
        <v>928</v>
      </c>
      <c r="U88" s="1" t="s">
        <v>888</v>
      </c>
      <c r="V88" s="1" t="s">
        <v>941</v>
      </c>
    </row>
    <row r="89" s="1" customFormat="1" spans="1:22">
      <c r="A89" s="3">
        <v>999229281477028</v>
      </c>
      <c r="B89" s="1" t="s">
        <v>1351</v>
      </c>
      <c r="C89" s="1" t="s">
        <v>1357</v>
      </c>
      <c r="D89" s="1" t="s">
        <v>1358</v>
      </c>
      <c r="E89" s="1" t="s">
        <v>1359</v>
      </c>
      <c r="F89" s="1" t="s">
        <v>914</v>
      </c>
      <c r="G89" s="1" t="s">
        <v>918</v>
      </c>
      <c r="H89" s="1" t="s">
        <v>919</v>
      </c>
      <c r="I89" s="1" t="s">
        <v>1360</v>
      </c>
      <c r="J89" s="1" t="s">
        <v>921</v>
      </c>
      <c r="K89" s="1" t="s">
        <v>1360</v>
      </c>
      <c r="L89" s="1" t="s">
        <v>1360</v>
      </c>
      <c r="M89" s="1" t="s">
        <v>922</v>
      </c>
      <c r="N89" s="1" t="s">
        <v>922</v>
      </c>
      <c r="O89" s="1" t="s">
        <v>923</v>
      </c>
      <c r="P89" s="1" t="s">
        <v>924</v>
      </c>
      <c r="Q89" s="1" t="s">
        <v>925</v>
      </c>
      <c r="R89" s="1" t="s">
        <v>1361</v>
      </c>
      <c r="S89" s="1" t="s">
        <v>927</v>
      </c>
      <c r="T89" s="1" t="s">
        <v>928</v>
      </c>
      <c r="U89" s="1" t="s">
        <v>888</v>
      </c>
      <c r="V89" s="1" t="s">
        <v>941</v>
      </c>
    </row>
    <row r="90" s="1" customFormat="1" spans="1:22">
      <c r="A90" s="3">
        <v>999229281200261</v>
      </c>
      <c r="B90" s="1" t="s">
        <v>1351</v>
      </c>
      <c r="C90" s="1" t="s">
        <v>1362</v>
      </c>
      <c r="D90" s="1" t="s">
        <v>1363</v>
      </c>
      <c r="E90" s="1" t="s">
        <v>1364</v>
      </c>
      <c r="F90" s="1" t="s">
        <v>1056</v>
      </c>
      <c r="G90" s="1" t="s">
        <v>918</v>
      </c>
      <c r="H90" s="1" t="s">
        <v>919</v>
      </c>
      <c r="I90" s="1" t="s">
        <v>1365</v>
      </c>
      <c r="J90" s="1" t="s">
        <v>921</v>
      </c>
      <c r="K90" s="1" t="s">
        <v>1365</v>
      </c>
      <c r="L90" s="1" t="s">
        <v>1365</v>
      </c>
      <c r="M90" s="1" t="s">
        <v>922</v>
      </c>
      <c r="N90" s="1" t="s">
        <v>922</v>
      </c>
      <c r="O90" s="1" t="s">
        <v>923</v>
      </c>
      <c r="P90" s="1" t="s">
        <v>924</v>
      </c>
      <c r="Q90" s="1" t="s">
        <v>925</v>
      </c>
      <c r="R90" s="1" t="s">
        <v>1366</v>
      </c>
      <c r="S90" s="1" t="s">
        <v>927</v>
      </c>
      <c r="T90" s="1" t="s">
        <v>928</v>
      </c>
      <c r="U90" s="1" t="s">
        <v>888</v>
      </c>
      <c r="V90" s="1" t="s">
        <v>947</v>
      </c>
    </row>
    <row r="91" s="1" customFormat="1" spans="1:22">
      <c r="A91" s="3">
        <v>999229278512147</v>
      </c>
      <c r="B91" s="1" t="s">
        <v>1367</v>
      </c>
      <c r="C91" s="1" t="s">
        <v>1368</v>
      </c>
      <c r="D91" s="1" t="s">
        <v>1369</v>
      </c>
      <c r="E91" s="1" t="s">
        <v>1370</v>
      </c>
      <c r="F91" s="1" t="s">
        <v>993</v>
      </c>
      <c r="G91" s="1" t="s">
        <v>918</v>
      </c>
      <c r="H91" s="1" t="s">
        <v>919</v>
      </c>
      <c r="I91" s="1" t="s">
        <v>1371</v>
      </c>
      <c r="J91" s="1" t="s">
        <v>921</v>
      </c>
      <c r="K91" s="1" t="s">
        <v>1371</v>
      </c>
      <c r="L91" s="1" t="s">
        <v>1371</v>
      </c>
      <c r="M91" s="1" t="s">
        <v>922</v>
      </c>
      <c r="N91" s="1" t="s">
        <v>922</v>
      </c>
      <c r="O91" s="1" t="s">
        <v>923</v>
      </c>
      <c r="P91" s="1" t="s">
        <v>924</v>
      </c>
      <c r="Q91" s="1" t="s">
        <v>925</v>
      </c>
      <c r="R91" s="1" t="s">
        <v>1372</v>
      </c>
      <c r="S91" s="1" t="s">
        <v>927</v>
      </c>
      <c r="T91" s="1" t="s">
        <v>928</v>
      </c>
      <c r="U91" s="1" t="s">
        <v>888</v>
      </c>
      <c r="V91" s="1" t="s">
        <v>935</v>
      </c>
    </row>
    <row r="92" s="1" customFormat="1" spans="1:22">
      <c r="A92" s="3">
        <v>999229274178028</v>
      </c>
      <c r="B92" s="1" t="s">
        <v>1373</v>
      </c>
      <c r="C92" s="1" t="s">
        <v>1374</v>
      </c>
      <c r="D92" s="1" t="s">
        <v>1184</v>
      </c>
      <c r="E92" s="1" t="s">
        <v>1375</v>
      </c>
      <c r="F92" s="1" t="s">
        <v>1089</v>
      </c>
      <c r="G92" s="1" t="s">
        <v>918</v>
      </c>
      <c r="H92" s="1" t="s">
        <v>919</v>
      </c>
      <c r="I92" s="1" t="s">
        <v>1376</v>
      </c>
      <c r="J92" s="1" t="s">
        <v>921</v>
      </c>
      <c r="K92" s="1" t="s">
        <v>1376</v>
      </c>
      <c r="L92" s="1" t="s">
        <v>1376</v>
      </c>
      <c r="M92" s="1" t="s">
        <v>922</v>
      </c>
      <c r="N92" s="1" t="s">
        <v>922</v>
      </c>
      <c r="O92" s="1" t="s">
        <v>923</v>
      </c>
      <c r="P92" s="1" t="s">
        <v>924</v>
      </c>
      <c r="Q92" s="1" t="s">
        <v>925</v>
      </c>
      <c r="R92" s="1" t="s">
        <v>1377</v>
      </c>
      <c r="S92" s="1" t="s">
        <v>927</v>
      </c>
      <c r="T92" s="1" t="s">
        <v>928</v>
      </c>
      <c r="U92" s="1" t="s">
        <v>888</v>
      </c>
      <c r="V92" s="1" t="s">
        <v>929</v>
      </c>
    </row>
    <row r="93" s="1" customFormat="1" spans="1:22">
      <c r="A93" s="3">
        <v>999229273536052</v>
      </c>
      <c r="B93" s="1" t="s">
        <v>1373</v>
      </c>
      <c r="C93" s="1" t="s">
        <v>1378</v>
      </c>
      <c r="D93" s="1" t="s">
        <v>1379</v>
      </c>
      <c r="E93" s="1" t="s">
        <v>1380</v>
      </c>
      <c r="F93" s="1" t="s">
        <v>1030</v>
      </c>
      <c r="G93" s="1" t="s">
        <v>918</v>
      </c>
      <c r="H93" s="1" t="s">
        <v>919</v>
      </c>
      <c r="I93" s="1" t="s">
        <v>1381</v>
      </c>
      <c r="J93" s="1" t="s">
        <v>921</v>
      </c>
      <c r="K93" s="1" t="s">
        <v>1381</v>
      </c>
      <c r="L93" s="1" t="s">
        <v>1381</v>
      </c>
      <c r="M93" s="1" t="s">
        <v>922</v>
      </c>
      <c r="N93" s="1" t="s">
        <v>922</v>
      </c>
      <c r="O93" s="1" t="s">
        <v>923</v>
      </c>
      <c r="P93" s="1" t="s">
        <v>924</v>
      </c>
      <c r="Q93" s="1" t="s">
        <v>925</v>
      </c>
      <c r="R93" s="1" t="s">
        <v>1382</v>
      </c>
      <c r="S93" s="1" t="s">
        <v>927</v>
      </c>
      <c r="T93" s="1" t="s">
        <v>928</v>
      </c>
      <c r="U93" s="1" t="s">
        <v>888</v>
      </c>
      <c r="V93" s="1" t="s">
        <v>929</v>
      </c>
    </row>
    <row r="94" s="1" customFormat="1" spans="1:22">
      <c r="A94" s="3">
        <v>999229268318759</v>
      </c>
      <c r="B94" s="1" t="s">
        <v>1373</v>
      </c>
      <c r="C94" s="1" t="s">
        <v>1383</v>
      </c>
      <c r="D94" s="1" t="s">
        <v>1384</v>
      </c>
      <c r="E94" s="1" t="s">
        <v>1385</v>
      </c>
      <c r="F94" s="1" t="s">
        <v>993</v>
      </c>
      <c r="G94" s="1" t="s">
        <v>918</v>
      </c>
      <c r="H94" s="1" t="s">
        <v>919</v>
      </c>
      <c r="I94" s="1" t="s">
        <v>1386</v>
      </c>
      <c r="J94" s="1" t="s">
        <v>921</v>
      </c>
      <c r="K94" s="1" t="s">
        <v>1386</v>
      </c>
      <c r="L94" s="1" t="s">
        <v>1386</v>
      </c>
      <c r="M94" s="1" t="s">
        <v>922</v>
      </c>
      <c r="N94" s="1" t="s">
        <v>922</v>
      </c>
      <c r="O94" s="1" t="s">
        <v>923</v>
      </c>
      <c r="P94" s="1" t="s">
        <v>924</v>
      </c>
      <c r="Q94" s="1" t="s">
        <v>925</v>
      </c>
      <c r="R94" s="1" t="s">
        <v>1387</v>
      </c>
      <c r="S94" s="1" t="s">
        <v>927</v>
      </c>
      <c r="T94" s="1" t="s">
        <v>928</v>
      </c>
      <c r="U94" s="1" t="s">
        <v>888</v>
      </c>
      <c r="V94" s="1" t="s">
        <v>929</v>
      </c>
    </row>
    <row r="95" s="1" customFormat="1" spans="1:22">
      <c r="A95" s="3">
        <v>999228765675257</v>
      </c>
      <c r="B95" s="1" t="s">
        <v>1388</v>
      </c>
      <c r="C95" s="1" t="s">
        <v>1389</v>
      </c>
      <c r="D95" s="1" t="s">
        <v>1390</v>
      </c>
      <c r="E95" s="1" t="s">
        <v>1391</v>
      </c>
      <c r="F95" s="1" t="s">
        <v>914</v>
      </c>
      <c r="G95" s="1" t="s">
        <v>918</v>
      </c>
      <c r="H95" s="1" t="s">
        <v>919</v>
      </c>
      <c r="I95" s="1" t="s">
        <v>1392</v>
      </c>
      <c r="J95" s="1" t="s">
        <v>921</v>
      </c>
      <c r="K95" s="1" t="s">
        <v>1392</v>
      </c>
      <c r="L95" s="1" t="s">
        <v>1392</v>
      </c>
      <c r="M95" s="1" t="s">
        <v>922</v>
      </c>
      <c r="N95" s="1" t="s">
        <v>922</v>
      </c>
      <c r="O95" s="1" t="s">
        <v>923</v>
      </c>
      <c r="P95" s="1" t="s">
        <v>924</v>
      </c>
      <c r="Q95" s="1" t="s">
        <v>925</v>
      </c>
      <c r="R95" s="1" t="s">
        <v>1393</v>
      </c>
      <c r="S95" s="1" t="s">
        <v>927</v>
      </c>
      <c r="T95" s="1" t="s">
        <v>928</v>
      </c>
      <c r="U95" s="1" t="s">
        <v>888</v>
      </c>
      <c r="V95" s="1" t="s">
        <v>941</v>
      </c>
    </row>
    <row r="96" s="1" customFormat="1" spans="1:22">
      <c r="A96" s="1" t="s">
        <v>1394</v>
      </c>
      <c r="B96" s="1" t="s">
        <v>1395</v>
      </c>
      <c r="C96" s="1" t="s">
        <v>1396</v>
      </c>
      <c r="D96" s="1" t="s">
        <v>1397</v>
      </c>
      <c r="E96" s="1" t="s">
        <v>1398</v>
      </c>
      <c r="F96" s="1" t="s">
        <v>1056</v>
      </c>
      <c r="G96" s="1" t="s">
        <v>948</v>
      </c>
      <c r="H96" s="1" t="s">
        <v>919</v>
      </c>
      <c r="I96" s="1" t="s">
        <v>923</v>
      </c>
      <c r="J96" s="1" t="s">
        <v>921</v>
      </c>
      <c r="K96" s="1" t="s">
        <v>923</v>
      </c>
      <c r="L96" s="1" t="s">
        <v>923</v>
      </c>
      <c r="M96" s="1" t="s">
        <v>922</v>
      </c>
      <c r="N96" s="1" t="s">
        <v>922</v>
      </c>
      <c r="O96" s="1" t="s">
        <v>923</v>
      </c>
      <c r="P96" s="1" t="s">
        <v>924</v>
      </c>
      <c r="Q96" s="1" t="s">
        <v>925</v>
      </c>
      <c r="R96" s="1" t="s">
        <v>1399</v>
      </c>
      <c r="S96" s="1" t="s">
        <v>927</v>
      </c>
      <c r="T96" s="1" t="s">
        <v>928</v>
      </c>
      <c r="U96" s="1" t="s">
        <v>888</v>
      </c>
      <c r="V96" s="1" t="s">
        <v>929</v>
      </c>
    </row>
    <row r="97" s="1" customFormat="1" spans="1:22">
      <c r="A97" s="3">
        <v>999228690587811</v>
      </c>
      <c r="B97" s="1" t="s">
        <v>1400</v>
      </c>
      <c r="C97" s="1" t="s">
        <v>1401</v>
      </c>
      <c r="D97" s="1" t="s">
        <v>1184</v>
      </c>
      <c r="E97" s="1" t="s">
        <v>1402</v>
      </c>
      <c r="F97" s="1" t="s">
        <v>993</v>
      </c>
      <c r="G97" s="1" t="s">
        <v>918</v>
      </c>
      <c r="H97" s="1" t="s">
        <v>919</v>
      </c>
      <c r="I97" s="1" t="s">
        <v>1403</v>
      </c>
      <c r="J97" s="1" t="s">
        <v>921</v>
      </c>
      <c r="K97" s="1" t="s">
        <v>1403</v>
      </c>
      <c r="L97" s="1" t="s">
        <v>1403</v>
      </c>
      <c r="M97" s="1" t="s">
        <v>922</v>
      </c>
      <c r="N97" s="1" t="s">
        <v>922</v>
      </c>
      <c r="O97" s="1" t="s">
        <v>923</v>
      </c>
      <c r="P97" s="1" t="s">
        <v>924</v>
      </c>
      <c r="Q97" s="1" t="s">
        <v>925</v>
      </c>
      <c r="R97" s="1" t="s">
        <v>1404</v>
      </c>
      <c r="S97" s="1" t="s">
        <v>927</v>
      </c>
      <c r="T97" s="1" t="s">
        <v>928</v>
      </c>
      <c r="U97" s="1" t="s">
        <v>888</v>
      </c>
      <c r="V97" s="1" t="s">
        <v>929</v>
      </c>
    </row>
    <row r="98" s="1" customFormat="1" spans="1:22">
      <c r="A98" s="3">
        <v>999228685124896</v>
      </c>
      <c r="B98" s="1" t="s">
        <v>1400</v>
      </c>
      <c r="C98" s="1" t="s">
        <v>1405</v>
      </c>
      <c r="D98" s="1" t="s">
        <v>1406</v>
      </c>
      <c r="E98" s="1" t="s">
        <v>1407</v>
      </c>
      <c r="F98" s="1" t="s">
        <v>993</v>
      </c>
      <c r="G98" s="1" t="s">
        <v>918</v>
      </c>
      <c r="H98" s="1" t="s">
        <v>919</v>
      </c>
      <c r="I98" s="1" t="s">
        <v>1408</v>
      </c>
      <c r="J98" s="1" t="s">
        <v>921</v>
      </c>
      <c r="K98" s="1" t="s">
        <v>1408</v>
      </c>
      <c r="L98" s="1" t="s">
        <v>1408</v>
      </c>
      <c r="M98" s="1" t="s">
        <v>922</v>
      </c>
      <c r="N98" s="1" t="s">
        <v>922</v>
      </c>
      <c r="O98" s="1" t="s">
        <v>923</v>
      </c>
      <c r="P98" s="1" t="s">
        <v>924</v>
      </c>
      <c r="Q98" s="1" t="s">
        <v>925</v>
      </c>
      <c r="R98" s="1" t="s">
        <v>1409</v>
      </c>
      <c r="S98" s="1" t="s">
        <v>927</v>
      </c>
      <c r="T98" s="1" t="s">
        <v>928</v>
      </c>
      <c r="U98" s="1" t="s">
        <v>888</v>
      </c>
      <c r="V98" s="1" t="s">
        <v>929</v>
      </c>
    </row>
    <row r="99" s="1" customFormat="1" spans="1:22">
      <c r="A99" s="3">
        <v>999228681859785</v>
      </c>
      <c r="B99" s="1" t="s">
        <v>1400</v>
      </c>
      <c r="C99" s="1" t="s">
        <v>1410</v>
      </c>
      <c r="D99" s="1" t="s">
        <v>1411</v>
      </c>
      <c r="E99" s="1" t="s">
        <v>1412</v>
      </c>
      <c r="F99" s="1" t="s">
        <v>948</v>
      </c>
      <c r="G99" s="1" t="s">
        <v>918</v>
      </c>
      <c r="H99" s="1" t="s">
        <v>919</v>
      </c>
      <c r="I99" s="1" t="s">
        <v>1413</v>
      </c>
      <c r="J99" s="1" t="s">
        <v>921</v>
      </c>
      <c r="K99" s="1" t="s">
        <v>1413</v>
      </c>
      <c r="L99" s="1" t="s">
        <v>1413</v>
      </c>
      <c r="M99" s="1" t="s">
        <v>922</v>
      </c>
      <c r="N99" s="1" t="s">
        <v>922</v>
      </c>
      <c r="O99" s="1" t="s">
        <v>923</v>
      </c>
      <c r="P99" s="1" t="s">
        <v>924</v>
      </c>
      <c r="Q99" s="1" t="s">
        <v>925</v>
      </c>
      <c r="R99" s="1" t="s">
        <v>1414</v>
      </c>
      <c r="S99" s="1" t="s">
        <v>927</v>
      </c>
      <c r="T99" s="1" t="s">
        <v>928</v>
      </c>
      <c r="U99" s="1" t="s">
        <v>888</v>
      </c>
      <c r="V99" s="1" t="s">
        <v>929</v>
      </c>
    </row>
    <row r="100" s="1" customFormat="1" spans="1:22">
      <c r="A100" s="3">
        <v>28648102370</v>
      </c>
      <c r="B100" s="1" t="s">
        <v>1415</v>
      </c>
      <c r="C100" s="1" t="s">
        <v>1416</v>
      </c>
      <c r="D100" s="1" t="s">
        <v>1417</v>
      </c>
      <c r="E100" s="1" t="s">
        <v>1418</v>
      </c>
      <c r="F100" s="1" t="s">
        <v>1030</v>
      </c>
      <c r="G100" s="1" t="s">
        <v>918</v>
      </c>
      <c r="H100" s="1" t="s">
        <v>919</v>
      </c>
      <c r="I100" s="1" t="s">
        <v>1419</v>
      </c>
      <c r="J100" s="1" t="s">
        <v>921</v>
      </c>
      <c r="K100" s="1" t="s">
        <v>1419</v>
      </c>
      <c r="L100" s="1" t="s">
        <v>1419</v>
      </c>
      <c r="M100" s="1" t="s">
        <v>922</v>
      </c>
      <c r="N100" s="1" t="s">
        <v>922</v>
      </c>
      <c r="O100" s="1" t="s">
        <v>923</v>
      </c>
      <c r="P100" s="1" t="s">
        <v>924</v>
      </c>
      <c r="Q100" s="1" t="s">
        <v>925</v>
      </c>
      <c r="R100" s="1" t="s">
        <v>1420</v>
      </c>
      <c r="S100" s="1" t="s">
        <v>927</v>
      </c>
      <c r="T100" s="1" t="s">
        <v>928</v>
      </c>
      <c r="U100" s="1" t="s">
        <v>888</v>
      </c>
      <c r="V100" s="1" t="s">
        <v>929</v>
      </c>
    </row>
    <row r="101" s="1" customFormat="1" spans="1:22">
      <c r="A101" s="3">
        <v>28642483402</v>
      </c>
      <c r="B101" s="1" t="s">
        <v>1415</v>
      </c>
      <c r="C101" s="1" t="s">
        <v>1421</v>
      </c>
      <c r="D101" s="1" t="s">
        <v>1422</v>
      </c>
      <c r="E101" s="1" t="s">
        <v>1423</v>
      </c>
      <c r="F101" s="1" t="s">
        <v>993</v>
      </c>
      <c r="G101" s="1" t="s">
        <v>918</v>
      </c>
      <c r="H101" s="1" t="s">
        <v>919</v>
      </c>
      <c r="I101" s="1" t="s">
        <v>1424</v>
      </c>
      <c r="J101" s="1" t="s">
        <v>921</v>
      </c>
      <c r="K101" s="1" t="s">
        <v>1424</v>
      </c>
      <c r="L101" s="1" t="s">
        <v>1424</v>
      </c>
      <c r="M101" s="1" t="s">
        <v>922</v>
      </c>
      <c r="N101" s="1" t="s">
        <v>922</v>
      </c>
      <c r="O101" s="1" t="s">
        <v>923</v>
      </c>
      <c r="P101" s="1" t="s">
        <v>924</v>
      </c>
      <c r="Q101" s="1" t="s">
        <v>925</v>
      </c>
      <c r="R101" s="1" t="s">
        <v>1425</v>
      </c>
      <c r="S101" s="1" t="s">
        <v>927</v>
      </c>
      <c r="T101" s="1" t="s">
        <v>928</v>
      </c>
      <c r="U101" s="1" t="s">
        <v>888</v>
      </c>
      <c r="V101" s="1" t="s">
        <v>929</v>
      </c>
    </row>
    <row r="102" s="1" customFormat="1" spans="1:22">
      <c r="A102" s="3">
        <v>28590979629</v>
      </c>
      <c r="B102" s="1" t="s">
        <v>1426</v>
      </c>
      <c r="C102" s="1" t="s">
        <v>1427</v>
      </c>
      <c r="D102" s="1" t="s">
        <v>1428</v>
      </c>
      <c r="E102" s="1" t="s">
        <v>1429</v>
      </c>
      <c r="F102" s="1" t="s">
        <v>914</v>
      </c>
      <c r="G102" s="1" t="s">
        <v>918</v>
      </c>
      <c r="H102" s="1" t="s">
        <v>919</v>
      </c>
      <c r="I102" s="1" t="s">
        <v>1430</v>
      </c>
      <c r="J102" s="1" t="s">
        <v>921</v>
      </c>
      <c r="K102" s="1" t="s">
        <v>1430</v>
      </c>
      <c r="L102" s="1" t="s">
        <v>1430</v>
      </c>
      <c r="M102" s="1" t="s">
        <v>922</v>
      </c>
      <c r="N102" s="1" t="s">
        <v>922</v>
      </c>
      <c r="O102" s="1" t="s">
        <v>923</v>
      </c>
      <c r="P102" s="1" t="s">
        <v>924</v>
      </c>
      <c r="Q102" s="1" t="s">
        <v>925</v>
      </c>
      <c r="R102" s="1" t="s">
        <v>1431</v>
      </c>
      <c r="S102" s="1" t="s">
        <v>927</v>
      </c>
      <c r="T102" s="1" t="s">
        <v>928</v>
      </c>
      <c r="U102" s="1" t="s">
        <v>888</v>
      </c>
      <c r="V102" s="1" t="s">
        <v>947</v>
      </c>
    </row>
    <row r="103" s="1" customFormat="1" spans="1:22">
      <c r="A103" s="3">
        <v>999228590465668</v>
      </c>
      <c r="B103" s="1" t="s">
        <v>1426</v>
      </c>
      <c r="C103" s="1" t="s">
        <v>1432</v>
      </c>
      <c r="D103" s="1" t="s">
        <v>1433</v>
      </c>
      <c r="E103" s="1" t="s">
        <v>1434</v>
      </c>
      <c r="F103" s="1" t="s">
        <v>948</v>
      </c>
      <c r="G103" s="1" t="s">
        <v>914</v>
      </c>
      <c r="H103" s="1" t="s">
        <v>919</v>
      </c>
      <c r="I103" s="1" t="s">
        <v>1435</v>
      </c>
      <c r="J103" s="1" t="s">
        <v>921</v>
      </c>
      <c r="K103" s="1" t="s">
        <v>1435</v>
      </c>
      <c r="L103" s="1" t="s">
        <v>923</v>
      </c>
      <c r="M103" s="1" t="s">
        <v>1436</v>
      </c>
      <c r="N103" s="1" t="s">
        <v>1436</v>
      </c>
      <c r="O103" s="1" t="s">
        <v>923</v>
      </c>
      <c r="P103" s="1" t="s">
        <v>924</v>
      </c>
      <c r="Q103" s="1" t="s">
        <v>925</v>
      </c>
      <c r="R103" s="1" t="s">
        <v>1437</v>
      </c>
      <c r="S103" s="1" t="s">
        <v>927</v>
      </c>
      <c r="T103" s="1" t="s">
        <v>928</v>
      </c>
      <c r="U103" s="1" t="s">
        <v>888</v>
      </c>
      <c r="V103" s="1" t="s">
        <v>941</v>
      </c>
    </row>
    <row r="104" s="1" customFormat="1" spans="1:22">
      <c r="A104" s="3">
        <v>999228584440667</v>
      </c>
      <c r="B104" s="1" t="s">
        <v>1438</v>
      </c>
      <c r="C104" s="1" t="s">
        <v>1439</v>
      </c>
      <c r="D104" s="1" t="s">
        <v>1440</v>
      </c>
      <c r="E104" s="1" t="s">
        <v>1441</v>
      </c>
      <c r="F104" s="1" t="s">
        <v>914</v>
      </c>
      <c r="G104" s="1" t="s">
        <v>918</v>
      </c>
      <c r="H104" s="1" t="s">
        <v>919</v>
      </c>
      <c r="I104" s="1" t="s">
        <v>1442</v>
      </c>
      <c r="J104" s="1" t="s">
        <v>921</v>
      </c>
      <c r="K104" s="1" t="s">
        <v>1442</v>
      </c>
      <c r="L104" s="1" t="s">
        <v>1442</v>
      </c>
      <c r="M104" s="1" t="s">
        <v>922</v>
      </c>
      <c r="N104" s="1" t="s">
        <v>922</v>
      </c>
      <c r="O104" s="1" t="s">
        <v>923</v>
      </c>
      <c r="P104" s="1" t="s">
        <v>924</v>
      </c>
      <c r="Q104" s="1" t="s">
        <v>925</v>
      </c>
      <c r="R104" s="1" t="s">
        <v>1443</v>
      </c>
      <c r="S104" s="1" t="s">
        <v>927</v>
      </c>
      <c r="T104" s="1" t="s">
        <v>928</v>
      </c>
      <c r="U104" s="1" t="s">
        <v>888</v>
      </c>
      <c r="V104" s="1" t="s">
        <v>941</v>
      </c>
    </row>
    <row r="105" s="1" customFormat="1" spans="1:22">
      <c r="A105" s="3">
        <v>999228553924761</v>
      </c>
      <c r="B105" s="1" t="s">
        <v>1444</v>
      </c>
      <c r="C105" s="1" t="s">
        <v>1445</v>
      </c>
      <c r="D105" s="1" t="s">
        <v>1000</v>
      </c>
      <c r="E105" s="1" t="s">
        <v>1446</v>
      </c>
      <c r="F105" s="1" t="s">
        <v>948</v>
      </c>
      <c r="G105" s="1" t="s">
        <v>918</v>
      </c>
      <c r="H105" s="1" t="s">
        <v>919</v>
      </c>
      <c r="I105" s="1" t="s">
        <v>1447</v>
      </c>
      <c r="J105" s="1" t="s">
        <v>921</v>
      </c>
      <c r="K105" s="1" t="s">
        <v>1447</v>
      </c>
      <c r="L105" s="1" t="s">
        <v>1447</v>
      </c>
      <c r="M105" s="1" t="s">
        <v>922</v>
      </c>
      <c r="N105" s="1" t="s">
        <v>922</v>
      </c>
      <c r="O105" s="1" t="s">
        <v>923</v>
      </c>
      <c r="P105" s="1" t="s">
        <v>924</v>
      </c>
      <c r="Q105" s="1" t="s">
        <v>925</v>
      </c>
      <c r="R105" s="1" t="s">
        <v>1448</v>
      </c>
      <c r="S105" s="1" t="s">
        <v>927</v>
      </c>
      <c r="T105" s="1" t="s">
        <v>928</v>
      </c>
      <c r="U105" s="1" t="s">
        <v>888</v>
      </c>
      <c r="V105" s="1" t="s">
        <v>929</v>
      </c>
    </row>
    <row r="106" s="1" customFormat="1" spans="1:22">
      <c r="A106" s="3">
        <v>999228543388792</v>
      </c>
      <c r="B106" s="1" t="s">
        <v>1449</v>
      </c>
      <c r="C106" s="1" t="s">
        <v>1450</v>
      </c>
      <c r="D106" s="1" t="s">
        <v>1440</v>
      </c>
      <c r="E106" s="1" t="s">
        <v>1451</v>
      </c>
      <c r="F106" s="1" t="s">
        <v>914</v>
      </c>
      <c r="G106" s="1" t="s">
        <v>918</v>
      </c>
      <c r="H106" s="1" t="s">
        <v>919</v>
      </c>
      <c r="I106" s="1" t="s">
        <v>1452</v>
      </c>
      <c r="J106" s="1" t="s">
        <v>921</v>
      </c>
      <c r="K106" s="1" t="s">
        <v>1452</v>
      </c>
      <c r="L106" s="1" t="s">
        <v>1452</v>
      </c>
      <c r="M106" s="1" t="s">
        <v>922</v>
      </c>
      <c r="N106" s="1" t="s">
        <v>922</v>
      </c>
      <c r="O106" s="1" t="s">
        <v>923</v>
      </c>
      <c r="P106" s="1" t="s">
        <v>924</v>
      </c>
      <c r="Q106" s="1" t="s">
        <v>925</v>
      </c>
      <c r="R106" s="1" t="s">
        <v>1453</v>
      </c>
      <c r="S106" s="1" t="s">
        <v>927</v>
      </c>
      <c r="T106" s="1" t="s">
        <v>928</v>
      </c>
      <c r="U106" s="1" t="s">
        <v>888</v>
      </c>
      <c r="V106" s="1" t="s">
        <v>941</v>
      </c>
    </row>
    <row r="107" s="1" customFormat="1" spans="1:22">
      <c r="A107" s="3">
        <v>999228538743030</v>
      </c>
      <c r="B107" s="1" t="s">
        <v>1449</v>
      </c>
      <c r="C107" s="1" t="s">
        <v>1454</v>
      </c>
      <c r="D107" s="1" t="s">
        <v>1455</v>
      </c>
      <c r="E107" s="1" t="s">
        <v>1456</v>
      </c>
      <c r="F107" s="1" t="s">
        <v>948</v>
      </c>
      <c r="G107" s="1" t="s">
        <v>918</v>
      </c>
      <c r="H107" s="1" t="s">
        <v>919</v>
      </c>
      <c r="I107" s="1" t="s">
        <v>1457</v>
      </c>
      <c r="J107" s="1" t="s">
        <v>921</v>
      </c>
      <c r="K107" s="1" t="s">
        <v>1457</v>
      </c>
      <c r="L107" s="1" t="s">
        <v>1457</v>
      </c>
      <c r="M107" s="1" t="s">
        <v>922</v>
      </c>
      <c r="N107" s="1" t="s">
        <v>922</v>
      </c>
      <c r="O107" s="1" t="s">
        <v>923</v>
      </c>
      <c r="P107" s="1" t="s">
        <v>924</v>
      </c>
      <c r="Q107" s="1" t="s">
        <v>925</v>
      </c>
      <c r="R107" s="1" t="s">
        <v>1458</v>
      </c>
      <c r="S107" s="1" t="s">
        <v>927</v>
      </c>
      <c r="T107" s="1" t="s">
        <v>928</v>
      </c>
      <c r="U107" s="1" t="s">
        <v>888</v>
      </c>
      <c r="V107" s="1" t="s">
        <v>929</v>
      </c>
    </row>
    <row r="108" s="1" customFormat="1" spans="1:22">
      <c r="A108" s="3">
        <v>999228535159506</v>
      </c>
      <c r="B108" s="1" t="s">
        <v>1449</v>
      </c>
      <c r="C108" s="1" t="s">
        <v>1459</v>
      </c>
      <c r="D108" s="1" t="s">
        <v>1460</v>
      </c>
      <c r="E108" s="1" t="s">
        <v>1461</v>
      </c>
      <c r="F108" s="1" t="s">
        <v>1030</v>
      </c>
      <c r="G108" s="1" t="s">
        <v>918</v>
      </c>
      <c r="H108" s="1" t="s">
        <v>919</v>
      </c>
      <c r="I108" s="1" t="s">
        <v>1462</v>
      </c>
      <c r="J108" s="1" t="s">
        <v>921</v>
      </c>
      <c r="K108" s="1" t="s">
        <v>1462</v>
      </c>
      <c r="L108" s="1" t="s">
        <v>1462</v>
      </c>
      <c r="M108" s="1" t="s">
        <v>922</v>
      </c>
      <c r="N108" s="1" t="s">
        <v>922</v>
      </c>
      <c r="O108" s="1" t="s">
        <v>923</v>
      </c>
      <c r="P108" s="1" t="s">
        <v>924</v>
      </c>
      <c r="Q108" s="1" t="s">
        <v>925</v>
      </c>
      <c r="R108" s="1" t="s">
        <v>1463</v>
      </c>
      <c r="S108" s="1" t="s">
        <v>927</v>
      </c>
      <c r="T108" s="1" t="s">
        <v>928</v>
      </c>
      <c r="U108" s="1" t="s">
        <v>888</v>
      </c>
      <c r="V108" s="1" t="s">
        <v>929</v>
      </c>
    </row>
    <row r="109" s="1" customFormat="1" spans="1:22">
      <c r="A109" s="3">
        <v>999228509271597</v>
      </c>
      <c r="B109" s="1" t="s">
        <v>1464</v>
      </c>
      <c r="C109" s="1" t="s">
        <v>1465</v>
      </c>
      <c r="D109" s="1" t="s">
        <v>1466</v>
      </c>
      <c r="E109" s="1" t="s">
        <v>1467</v>
      </c>
      <c r="F109" s="1" t="s">
        <v>993</v>
      </c>
      <c r="G109" s="1" t="s">
        <v>918</v>
      </c>
      <c r="H109" s="1" t="s">
        <v>919</v>
      </c>
      <c r="I109" s="1" t="s">
        <v>1468</v>
      </c>
      <c r="J109" s="1" t="s">
        <v>921</v>
      </c>
      <c r="K109" s="1" t="s">
        <v>1468</v>
      </c>
      <c r="L109" s="1" t="s">
        <v>1468</v>
      </c>
      <c r="M109" s="1" t="s">
        <v>922</v>
      </c>
      <c r="N109" s="1" t="s">
        <v>922</v>
      </c>
      <c r="O109" s="1" t="s">
        <v>923</v>
      </c>
      <c r="P109" s="1" t="s">
        <v>924</v>
      </c>
      <c r="Q109" s="1" t="s">
        <v>925</v>
      </c>
      <c r="R109" s="1" t="s">
        <v>1469</v>
      </c>
      <c r="S109" s="1" t="s">
        <v>927</v>
      </c>
      <c r="T109" s="1" t="s">
        <v>928</v>
      </c>
      <c r="U109" s="1" t="s">
        <v>888</v>
      </c>
      <c r="V109" s="1" t="s">
        <v>929</v>
      </c>
    </row>
    <row r="110" s="1" customFormat="1" spans="1:22">
      <c r="A110" s="3">
        <v>999228506876566</v>
      </c>
      <c r="B110" s="1" t="s">
        <v>1464</v>
      </c>
      <c r="C110" s="1" t="s">
        <v>1470</v>
      </c>
      <c r="D110" s="1" t="s">
        <v>1471</v>
      </c>
      <c r="E110" s="1" t="s">
        <v>1472</v>
      </c>
      <c r="F110" s="1" t="s">
        <v>1056</v>
      </c>
      <c r="G110" s="1" t="s">
        <v>918</v>
      </c>
      <c r="H110" s="1" t="s">
        <v>919</v>
      </c>
      <c r="I110" s="1" t="s">
        <v>1473</v>
      </c>
      <c r="J110" s="1" t="s">
        <v>921</v>
      </c>
      <c r="K110" s="1" t="s">
        <v>1473</v>
      </c>
      <c r="L110" s="1" t="s">
        <v>1473</v>
      </c>
      <c r="M110" s="1" t="s">
        <v>922</v>
      </c>
      <c r="N110" s="1" t="s">
        <v>922</v>
      </c>
      <c r="O110" s="1" t="s">
        <v>923</v>
      </c>
      <c r="P110" s="1" t="s">
        <v>924</v>
      </c>
      <c r="Q110" s="1" t="s">
        <v>925</v>
      </c>
      <c r="R110" s="1" t="s">
        <v>1474</v>
      </c>
      <c r="S110" s="1" t="s">
        <v>927</v>
      </c>
      <c r="T110" s="1" t="s">
        <v>928</v>
      </c>
      <c r="U110" s="1" t="s">
        <v>888</v>
      </c>
      <c r="V110" s="1" t="s">
        <v>929</v>
      </c>
    </row>
    <row r="111" s="1" customFormat="1" spans="1:22">
      <c r="A111" s="3">
        <v>999228500701398</v>
      </c>
      <c r="B111" s="1" t="s">
        <v>1475</v>
      </c>
      <c r="C111" s="1" t="s">
        <v>1476</v>
      </c>
      <c r="D111" s="1" t="s">
        <v>1477</v>
      </c>
      <c r="E111" s="1" t="s">
        <v>1478</v>
      </c>
      <c r="F111" s="1" t="s">
        <v>1030</v>
      </c>
      <c r="G111" s="1" t="s">
        <v>918</v>
      </c>
      <c r="H111" s="1" t="s">
        <v>919</v>
      </c>
      <c r="I111" s="1" t="s">
        <v>1479</v>
      </c>
      <c r="J111" s="1" t="s">
        <v>921</v>
      </c>
      <c r="K111" s="1" t="s">
        <v>1479</v>
      </c>
      <c r="L111" s="1" t="s">
        <v>1479</v>
      </c>
      <c r="M111" s="1" t="s">
        <v>922</v>
      </c>
      <c r="N111" s="1" t="s">
        <v>922</v>
      </c>
      <c r="O111" s="1" t="s">
        <v>923</v>
      </c>
      <c r="P111" s="1" t="s">
        <v>924</v>
      </c>
      <c r="Q111" s="1" t="s">
        <v>925</v>
      </c>
      <c r="R111" s="1" t="s">
        <v>1480</v>
      </c>
      <c r="S111" s="1" t="s">
        <v>927</v>
      </c>
      <c r="T111" s="1" t="s">
        <v>928</v>
      </c>
      <c r="U111" s="1" t="s">
        <v>888</v>
      </c>
      <c r="V111" s="1" t="s">
        <v>1062</v>
      </c>
    </row>
    <row r="112" s="1" customFormat="1" spans="1:22">
      <c r="A112" s="3">
        <v>999228473029107</v>
      </c>
      <c r="B112" s="1" t="s">
        <v>1481</v>
      </c>
      <c r="C112" s="1" t="s">
        <v>1482</v>
      </c>
      <c r="D112" s="1" t="s">
        <v>1483</v>
      </c>
      <c r="E112" s="1" t="s">
        <v>1484</v>
      </c>
      <c r="F112" s="1" t="s">
        <v>1056</v>
      </c>
      <c r="G112" s="1" t="s">
        <v>918</v>
      </c>
      <c r="H112" s="1" t="s">
        <v>919</v>
      </c>
      <c r="I112" s="1" t="s">
        <v>1485</v>
      </c>
      <c r="J112" s="1" t="s">
        <v>921</v>
      </c>
      <c r="K112" s="1" t="s">
        <v>1485</v>
      </c>
      <c r="L112" s="1" t="s">
        <v>1485</v>
      </c>
      <c r="M112" s="1" t="s">
        <v>922</v>
      </c>
      <c r="N112" s="1" t="s">
        <v>922</v>
      </c>
      <c r="O112" s="1" t="s">
        <v>923</v>
      </c>
      <c r="P112" s="1" t="s">
        <v>924</v>
      </c>
      <c r="Q112" s="1" t="s">
        <v>925</v>
      </c>
      <c r="R112" s="1" t="s">
        <v>1486</v>
      </c>
      <c r="S112" s="1" t="s">
        <v>927</v>
      </c>
      <c r="T112" s="1" t="s">
        <v>928</v>
      </c>
      <c r="U112" s="1" t="s">
        <v>888</v>
      </c>
      <c r="V112" s="1" t="s">
        <v>1198</v>
      </c>
    </row>
    <row r="113" s="1" customFormat="1" spans="1:22">
      <c r="A113" s="3">
        <v>999228445177925</v>
      </c>
      <c r="B113" s="1" t="s">
        <v>1487</v>
      </c>
      <c r="C113" s="1" t="s">
        <v>1488</v>
      </c>
      <c r="D113" s="1" t="s">
        <v>1440</v>
      </c>
      <c r="E113" s="1" t="s">
        <v>1489</v>
      </c>
      <c r="F113" s="1" t="s">
        <v>948</v>
      </c>
      <c r="G113" s="1" t="s">
        <v>918</v>
      </c>
      <c r="H113" s="1" t="s">
        <v>919</v>
      </c>
      <c r="I113" s="1" t="s">
        <v>1490</v>
      </c>
      <c r="J113" s="1" t="s">
        <v>921</v>
      </c>
      <c r="K113" s="1" t="s">
        <v>1490</v>
      </c>
      <c r="L113" s="1" t="s">
        <v>1490</v>
      </c>
      <c r="M113" s="1" t="s">
        <v>922</v>
      </c>
      <c r="N113" s="1" t="s">
        <v>922</v>
      </c>
      <c r="O113" s="1" t="s">
        <v>923</v>
      </c>
      <c r="P113" s="1" t="s">
        <v>924</v>
      </c>
      <c r="Q113" s="1" t="s">
        <v>925</v>
      </c>
      <c r="R113" s="1" t="s">
        <v>1491</v>
      </c>
      <c r="S113" s="1" t="s">
        <v>927</v>
      </c>
      <c r="T113" s="1" t="s">
        <v>928</v>
      </c>
      <c r="U113" s="1" t="s">
        <v>888</v>
      </c>
      <c r="V113" s="1" t="s">
        <v>941</v>
      </c>
    </row>
    <row r="114" s="1" customFormat="1" spans="1:22">
      <c r="A114" s="3">
        <v>999228443250189</v>
      </c>
      <c r="B114" s="1" t="s">
        <v>1487</v>
      </c>
      <c r="C114" s="1" t="s">
        <v>1492</v>
      </c>
      <c r="D114" s="1" t="s">
        <v>1493</v>
      </c>
      <c r="E114" s="1" t="s">
        <v>1494</v>
      </c>
      <c r="F114" s="1" t="s">
        <v>914</v>
      </c>
      <c r="G114" s="1" t="s">
        <v>918</v>
      </c>
      <c r="H114" s="1" t="s">
        <v>919</v>
      </c>
      <c r="I114" s="1" t="s">
        <v>1495</v>
      </c>
      <c r="J114" s="1" t="s">
        <v>921</v>
      </c>
      <c r="K114" s="1" t="s">
        <v>1495</v>
      </c>
      <c r="L114" s="1" t="s">
        <v>1495</v>
      </c>
      <c r="M114" s="1" t="s">
        <v>922</v>
      </c>
      <c r="N114" s="1" t="s">
        <v>922</v>
      </c>
      <c r="O114" s="1" t="s">
        <v>923</v>
      </c>
      <c r="P114" s="1" t="s">
        <v>924</v>
      </c>
      <c r="Q114" s="1" t="s">
        <v>925</v>
      </c>
      <c r="R114" s="1" t="s">
        <v>1496</v>
      </c>
      <c r="S114" s="1" t="s">
        <v>927</v>
      </c>
      <c r="T114" s="1" t="s">
        <v>928</v>
      </c>
      <c r="U114" s="1" t="s">
        <v>888</v>
      </c>
      <c r="V114" s="1" t="s">
        <v>1198</v>
      </c>
    </row>
    <row r="115" s="1" customFormat="1" spans="1:22">
      <c r="A115" s="3">
        <v>999228442974303</v>
      </c>
      <c r="B115" s="1" t="s">
        <v>1497</v>
      </c>
      <c r="C115" s="1" t="s">
        <v>1498</v>
      </c>
      <c r="D115" s="1" t="s">
        <v>1499</v>
      </c>
      <c r="E115" s="1" t="s">
        <v>1500</v>
      </c>
      <c r="F115" s="1" t="s">
        <v>948</v>
      </c>
      <c r="G115" s="1" t="s">
        <v>918</v>
      </c>
      <c r="H115" s="1" t="s">
        <v>919</v>
      </c>
      <c r="I115" s="1" t="s">
        <v>1501</v>
      </c>
      <c r="J115" s="1" t="s">
        <v>921</v>
      </c>
      <c r="K115" s="1" t="s">
        <v>1501</v>
      </c>
      <c r="L115" s="1" t="s">
        <v>1501</v>
      </c>
      <c r="M115" s="1" t="s">
        <v>922</v>
      </c>
      <c r="N115" s="1" t="s">
        <v>922</v>
      </c>
      <c r="O115" s="1" t="s">
        <v>923</v>
      </c>
      <c r="P115" s="1" t="s">
        <v>924</v>
      </c>
      <c r="Q115" s="1" t="s">
        <v>925</v>
      </c>
      <c r="R115" s="1" t="s">
        <v>1502</v>
      </c>
      <c r="S115" s="1" t="s">
        <v>927</v>
      </c>
      <c r="T115" s="1" t="s">
        <v>928</v>
      </c>
      <c r="U115" s="1" t="s">
        <v>888</v>
      </c>
      <c r="V115" s="1" t="s">
        <v>929</v>
      </c>
    </row>
    <row r="116" s="1" customFormat="1" spans="1:22">
      <c r="A116" s="3">
        <v>28395223202</v>
      </c>
      <c r="B116" s="1" t="s">
        <v>1503</v>
      </c>
      <c r="C116" s="1" t="s">
        <v>1504</v>
      </c>
      <c r="D116" s="1" t="s">
        <v>1505</v>
      </c>
      <c r="E116" s="1" t="s">
        <v>1506</v>
      </c>
      <c r="F116" s="1" t="s">
        <v>914</v>
      </c>
      <c r="G116" s="1" t="s">
        <v>918</v>
      </c>
      <c r="H116" s="1" t="s">
        <v>919</v>
      </c>
      <c r="I116" s="1" t="s">
        <v>1507</v>
      </c>
      <c r="J116" s="1" t="s">
        <v>921</v>
      </c>
      <c r="K116" s="1" t="s">
        <v>1507</v>
      </c>
      <c r="L116" s="1" t="s">
        <v>1507</v>
      </c>
      <c r="M116" s="1" t="s">
        <v>922</v>
      </c>
      <c r="N116" s="1" t="s">
        <v>922</v>
      </c>
      <c r="O116" s="1" t="s">
        <v>923</v>
      </c>
      <c r="P116" s="1" t="s">
        <v>924</v>
      </c>
      <c r="Q116" s="1" t="s">
        <v>925</v>
      </c>
      <c r="R116" s="1" t="s">
        <v>1508</v>
      </c>
      <c r="S116" s="1" t="s">
        <v>927</v>
      </c>
      <c r="T116" s="1" t="s">
        <v>928</v>
      </c>
      <c r="U116" s="1" t="s">
        <v>888</v>
      </c>
      <c r="V116" s="1" t="s">
        <v>1210</v>
      </c>
    </row>
    <row r="117" s="1" customFormat="1" spans="1:22">
      <c r="A117" s="3">
        <v>999228393576172</v>
      </c>
      <c r="B117" s="1" t="s">
        <v>1503</v>
      </c>
      <c r="C117" s="1" t="s">
        <v>1509</v>
      </c>
      <c r="D117" s="1" t="s">
        <v>1510</v>
      </c>
      <c r="E117" s="1" t="s">
        <v>1511</v>
      </c>
      <c r="F117" s="1" t="s">
        <v>948</v>
      </c>
      <c r="G117" s="1" t="s">
        <v>918</v>
      </c>
      <c r="H117" s="1" t="s">
        <v>919</v>
      </c>
      <c r="I117" s="1" t="s">
        <v>1512</v>
      </c>
      <c r="J117" s="1" t="s">
        <v>921</v>
      </c>
      <c r="K117" s="1" t="s">
        <v>1512</v>
      </c>
      <c r="L117" s="1" t="s">
        <v>1512</v>
      </c>
      <c r="M117" s="1" t="s">
        <v>922</v>
      </c>
      <c r="N117" s="1" t="s">
        <v>922</v>
      </c>
      <c r="O117" s="1" t="s">
        <v>923</v>
      </c>
      <c r="P117" s="1" t="s">
        <v>924</v>
      </c>
      <c r="Q117" s="1" t="s">
        <v>925</v>
      </c>
      <c r="R117" s="1" t="s">
        <v>1513</v>
      </c>
      <c r="S117" s="1" t="s">
        <v>927</v>
      </c>
      <c r="T117" s="1" t="s">
        <v>928</v>
      </c>
      <c r="U117" s="1" t="s">
        <v>888</v>
      </c>
      <c r="V117" s="1" t="s">
        <v>929</v>
      </c>
    </row>
    <row r="118" s="1" customFormat="1" spans="1:22">
      <c r="A118" s="3">
        <v>999228393077412</v>
      </c>
      <c r="B118" s="1" t="s">
        <v>1503</v>
      </c>
      <c r="C118" s="1" t="s">
        <v>1514</v>
      </c>
      <c r="D118" s="1" t="s">
        <v>937</v>
      </c>
      <c r="E118" s="1" t="s">
        <v>1515</v>
      </c>
      <c r="F118" s="1" t="s">
        <v>1056</v>
      </c>
      <c r="G118" s="1" t="s">
        <v>918</v>
      </c>
      <c r="H118" s="1" t="s">
        <v>919</v>
      </c>
      <c r="I118" s="1" t="s">
        <v>1516</v>
      </c>
      <c r="J118" s="1" t="s">
        <v>921</v>
      </c>
      <c r="K118" s="1" t="s">
        <v>1516</v>
      </c>
      <c r="L118" s="1" t="s">
        <v>1516</v>
      </c>
      <c r="M118" s="1" t="s">
        <v>922</v>
      </c>
      <c r="N118" s="1" t="s">
        <v>922</v>
      </c>
      <c r="O118" s="1" t="s">
        <v>923</v>
      </c>
      <c r="P118" s="1" t="s">
        <v>924</v>
      </c>
      <c r="Q118" s="1" t="s">
        <v>925</v>
      </c>
      <c r="R118" s="1" t="s">
        <v>1517</v>
      </c>
      <c r="S118" s="1" t="s">
        <v>927</v>
      </c>
      <c r="T118" s="1" t="s">
        <v>928</v>
      </c>
      <c r="U118" s="1" t="s">
        <v>888</v>
      </c>
      <c r="V118" s="1" t="s">
        <v>941</v>
      </c>
    </row>
    <row r="119" s="1" customFormat="1" spans="1:22">
      <c r="A119" s="3">
        <v>999228365498797</v>
      </c>
      <c r="B119" s="1" t="s">
        <v>1518</v>
      </c>
      <c r="C119" s="1" t="s">
        <v>1519</v>
      </c>
      <c r="D119" s="1" t="s">
        <v>1520</v>
      </c>
      <c r="E119" s="1" t="s">
        <v>1521</v>
      </c>
      <c r="F119" s="1" t="s">
        <v>914</v>
      </c>
      <c r="G119" s="1" t="s">
        <v>918</v>
      </c>
      <c r="H119" s="1" t="s">
        <v>919</v>
      </c>
      <c r="I119" s="1" t="s">
        <v>1522</v>
      </c>
      <c r="J119" s="1" t="s">
        <v>921</v>
      </c>
      <c r="K119" s="1" t="s">
        <v>1522</v>
      </c>
      <c r="L119" s="1" t="s">
        <v>1522</v>
      </c>
      <c r="M119" s="1" t="s">
        <v>922</v>
      </c>
      <c r="N119" s="1" t="s">
        <v>922</v>
      </c>
      <c r="O119" s="1" t="s">
        <v>923</v>
      </c>
      <c r="P119" s="1" t="s">
        <v>924</v>
      </c>
      <c r="Q119" s="1" t="s">
        <v>925</v>
      </c>
      <c r="R119" s="1" t="s">
        <v>1523</v>
      </c>
      <c r="S119" s="1" t="s">
        <v>927</v>
      </c>
      <c r="T119" s="1" t="s">
        <v>928</v>
      </c>
      <c r="U119" s="1" t="s">
        <v>888</v>
      </c>
      <c r="V119" s="1" t="s">
        <v>1198</v>
      </c>
    </row>
    <row r="120" s="1" customFormat="1" spans="1:22">
      <c r="A120" s="3">
        <v>999228359481197</v>
      </c>
      <c r="B120" s="1" t="s">
        <v>1524</v>
      </c>
      <c r="C120" s="1" t="s">
        <v>1525</v>
      </c>
      <c r="D120" s="1" t="s">
        <v>1526</v>
      </c>
      <c r="E120" s="1" t="s">
        <v>1527</v>
      </c>
      <c r="F120" s="1" t="s">
        <v>993</v>
      </c>
      <c r="G120" s="1" t="s">
        <v>918</v>
      </c>
      <c r="H120" s="1" t="s">
        <v>919</v>
      </c>
      <c r="I120" s="1" t="s">
        <v>1528</v>
      </c>
      <c r="J120" s="1" t="s">
        <v>921</v>
      </c>
      <c r="K120" s="1" t="s">
        <v>1528</v>
      </c>
      <c r="L120" s="1" t="s">
        <v>1528</v>
      </c>
      <c r="M120" s="1" t="s">
        <v>922</v>
      </c>
      <c r="N120" s="1" t="s">
        <v>922</v>
      </c>
      <c r="O120" s="1" t="s">
        <v>923</v>
      </c>
      <c r="P120" s="1" t="s">
        <v>924</v>
      </c>
      <c r="Q120" s="1" t="s">
        <v>925</v>
      </c>
      <c r="R120" s="1" t="s">
        <v>1529</v>
      </c>
      <c r="S120" s="1" t="s">
        <v>927</v>
      </c>
      <c r="T120" s="1" t="s">
        <v>928</v>
      </c>
      <c r="U120" s="1" t="s">
        <v>888</v>
      </c>
      <c r="V120" s="1" t="s">
        <v>929</v>
      </c>
    </row>
    <row r="121" s="1" customFormat="1" spans="1:22">
      <c r="A121" s="3">
        <v>999228349954607</v>
      </c>
      <c r="B121" s="1" t="s">
        <v>1524</v>
      </c>
      <c r="C121" s="1" t="s">
        <v>1530</v>
      </c>
      <c r="D121" s="1" t="s">
        <v>1477</v>
      </c>
      <c r="E121" s="1" t="s">
        <v>1531</v>
      </c>
      <c r="F121" s="1" t="s">
        <v>1030</v>
      </c>
      <c r="G121" s="1" t="s">
        <v>918</v>
      </c>
      <c r="H121" s="1" t="s">
        <v>919</v>
      </c>
      <c r="I121" s="1" t="s">
        <v>1532</v>
      </c>
      <c r="J121" s="1" t="s">
        <v>921</v>
      </c>
      <c r="K121" s="1" t="s">
        <v>1532</v>
      </c>
      <c r="L121" s="1" t="s">
        <v>1532</v>
      </c>
      <c r="M121" s="1" t="s">
        <v>922</v>
      </c>
      <c r="N121" s="1" t="s">
        <v>922</v>
      </c>
      <c r="O121" s="1" t="s">
        <v>923</v>
      </c>
      <c r="P121" s="1" t="s">
        <v>924</v>
      </c>
      <c r="Q121" s="1" t="s">
        <v>925</v>
      </c>
      <c r="R121" s="1" t="s">
        <v>1533</v>
      </c>
      <c r="S121" s="1" t="s">
        <v>927</v>
      </c>
      <c r="T121" s="1" t="s">
        <v>928</v>
      </c>
      <c r="U121" s="1" t="s">
        <v>888</v>
      </c>
      <c r="V121" s="1" t="s">
        <v>1062</v>
      </c>
    </row>
    <row r="122" s="1" customFormat="1" spans="1:22">
      <c r="A122" s="3">
        <v>999228349837285</v>
      </c>
      <c r="B122" s="1" t="s">
        <v>1524</v>
      </c>
      <c r="C122" s="1" t="s">
        <v>1534</v>
      </c>
      <c r="D122" s="1" t="s">
        <v>1535</v>
      </c>
      <c r="E122" s="1" t="s">
        <v>1536</v>
      </c>
      <c r="F122" s="1" t="s">
        <v>948</v>
      </c>
      <c r="G122" s="1" t="s">
        <v>918</v>
      </c>
      <c r="H122" s="1" t="s">
        <v>919</v>
      </c>
      <c r="I122" s="1" t="s">
        <v>1537</v>
      </c>
      <c r="J122" s="1" t="s">
        <v>921</v>
      </c>
      <c r="K122" s="1" t="s">
        <v>1537</v>
      </c>
      <c r="L122" s="1" t="s">
        <v>1537</v>
      </c>
      <c r="M122" s="1" t="s">
        <v>922</v>
      </c>
      <c r="N122" s="1" t="s">
        <v>922</v>
      </c>
      <c r="O122" s="1" t="s">
        <v>923</v>
      </c>
      <c r="P122" s="1" t="s">
        <v>924</v>
      </c>
      <c r="Q122" s="1" t="s">
        <v>925</v>
      </c>
      <c r="R122" s="1" t="s">
        <v>1538</v>
      </c>
      <c r="S122" s="1" t="s">
        <v>927</v>
      </c>
      <c r="T122" s="1" t="s">
        <v>928</v>
      </c>
      <c r="U122" s="1" t="s">
        <v>888</v>
      </c>
      <c r="V122" s="1" t="s">
        <v>941</v>
      </c>
    </row>
    <row r="123" s="1" customFormat="1" spans="1:22">
      <c r="A123" s="3">
        <v>28345597848</v>
      </c>
      <c r="B123" s="1" t="s">
        <v>1524</v>
      </c>
      <c r="C123" s="1" t="s">
        <v>1539</v>
      </c>
      <c r="D123" s="1" t="s">
        <v>1540</v>
      </c>
      <c r="E123" s="1" t="s">
        <v>1541</v>
      </c>
      <c r="F123" s="1" t="s">
        <v>948</v>
      </c>
      <c r="G123" s="1" t="s">
        <v>918</v>
      </c>
      <c r="H123" s="1" t="s">
        <v>919</v>
      </c>
      <c r="I123" s="1" t="s">
        <v>1542</v>
      </c>
      <c r="J123" s="1" t="s">
        <v>921</v>
      </c>
      <c r="K123" s="1" t="s">
        <v>1542</v>
      </c>
      <c r="L123" s="1" t="s">
        <v>1542</v>
      </c>
      <c r="M123" s="1" t="s">
        <v>922</v>
      </c>
      <c r="N123" s="1" t="s">
        <v>922</v>
      </c>
      <c r="O123" s="1" t="s">
        <v>923</v>
      </c>
      <c r="P123" s="1" t="s">
        <v>924</v>
      </c>
      <c r="Q123" s="1" t="s">
        <v>925</v>
      </c>
      <c r="R123" s="1" t="s">
        <v>1543</v>
      </c>
      <c r="S123" s="1" t="s">
        <v>927</v>
      </c>
      <c r="T123" s="1" t="s">
        <v>928</v>
      </c>
      <c r="U123" s="1" t="s">
        <v>888</v>
      </c>
      <c r="V123" s="1" t="s">
        <v>947</v>
      </c>
    </row>
    <row r="124" s="1" customFormat="1" spans="1:22">
      <c r="A124" s="3">
        <v>999228344612844</v>
      </c>
      <c r="B124" s="1" t="s">
        <v>1524</v>
      </c>
      <c r="C124" s="1" t="s">
        <v>1544</v>
      </c>
      <c r="D124" s="1" t="s">
        <v>1477</v>
      </c>
      <c r="E124" s="1" t="s">
        <v>1545</v>
      </c>
      <c r="F124" s="1" t="s">
        <v>1030</v>
      </c>
      <c r="G124" s="1" t="s">
        <v>918</v>
      </c>
      <c r="H124" s="1" t="s">
        <v>919</v>
      </c>
      <c r="I124" s="1" t="s">
        <v>1546</v>
      </c>
      <c r="J124" s="1" t="s">
        <v>921</v>
      </c>
      <c r="K124" s="1" t="s">
        <v>1546</v>
      </c>
      <c r="L124" s="1" t="s">
        <v>1546</v>
      </c>
      <c r="M124" s="1" t="s">
        <v>922</v>
      </c>
      <c r="N124" s="1" t="s">
        <v>922</v>
      </c>
      <c r="O124" s="1" t="s">
        <v>923</v>
      </c>
      <c r="P124" s="1" t="s">
        <v>924</v>
      </c>
      <c r="Q124" s="1" t="s">
        <v>925</v>
      </c>
      <c r="R124" s="1" t="s">
        <v>1547</v>
      </c>
      <c r="S124" s="1" t="s">
        <v>927</v>
      </c>
      <c r="T124" s="1" t="s">
        <v>928</v>
      </c>
      <c r="U124" s="1" t="s">
        <v>888</v>
      </c>
      <c r="V124" s="1" t="s">
        <v>1062</v>
      </c>
    </row>
    <row r="125" s="1" customFormat="1" spans="1:22">
      <c r="A125" s="3">
        <v>999228329965830</v>
      </c>
      <c r="B125" s="1" t="s">
        <v>1548</v>
      </c>
      <c r="C125" s="1" t="s">
        <v>1549</v>
      </c>
      <c r="D125" s="1" t="s">
        <v>1550</v>
      </c>
      <c r="E125" s="1" t="s">
        <v>1551</v>
      </c>
      <c r="F125" s="1" t="s">
        <v>948</v>
      </c>
      <c r="G125" s="1" t="s">
        <v>918</v>
      </c>
      <c r="H125" s="1" t="s">
        <v>919</v>
      </c>
      <c r="I125" s="1" t="s">
        <v>1552</v>
      </c>
      <c r="J125" s="1" t="s">
        <v>921</v>
      </c>
      <c r="K125" s="1" t="s">
        <v>1552</v>
      </c>
      <c r="L125" s="1" t="s">
        <v>1552</v>
      </c>
      <c r="M125" s="1" t="s">
        <v>922</v>
      </c>
      <c r="N125" s="1" t="s">
        <v>922</v>
      </c>
      <c r="O125" s="1" t="s">
        <v>923</v>
      </c>
      <c r="P125" s="1" t="s">
        <v>924</v>
      </c>
      <c r="Q125" s="1" t="s">
        <v>925</v>
      </c>
      <c r="R125" s="1" t="s">
        <v>1553</v>
      </c>
      <c r="S125" s="1" t="s">
        <v>927</v>
      </c>
      <c r="T125" s="1" t="s">
        <v>928</v>
      </c>
      <c r="U125" s="1" t="s">
        <v>888</v>
      </c>
      <c r="V125" s="1" t="s">
        <v>941</v>
      </c>
    </row>
    <row r="126" s="1" customFormat="1" spans="1:22">
      <c r="A126" s="3">
        <v>999228318010493</v>
      </c>
      <c r="B126" s="1" t="s">
        <v>1554</v>
      </c>
      <c r="C126" s="1" t="s">
        <v>1555</v>
      </c>
      <c r="D126" s="1" t="s">
        <v>1477</v>
      </c>
      <c r="E126" s="1" t="s">
        <v>1556</v>
      </c>
      <c r="F126" s="1" t="s">
        <v>1030</v>
      </c>
      <c r="G126" s="1" t="s">
        <v>918</v>
      </c>
      <c r="H126" s="1" t="s">
        <v>919</v>
      </c>
      <c r="I126" s="1" t="s">
        <v>1557</v>
      </c>
      <c r="J126" s="1" t="s">
        <v>921</v>
      </c>
      <c r="K126" s="1" t="s">
        <v>1557</v>
      </c>
      <c r="L126" s="1" t="s">
        <v>1557</v>
      </c>
      <c r="M126" s="1" t="s">
        <v>922</v>
      </c>
      <c r="N126" s="1" t="s">
        <v>922</v>
      </c>
      <c r="O126" s="1" t="s">
        <v>923</v>
      </c>
      <c r="P126" s="1" t="s">
        <v>924</v>
      </c>
      <c r="Q126" s="1" t="s">
        <v>925</v>
      </c>
      <c r="R126" s="1" t="s">
        <v>1558</v>
      </c>
      <c r="S126" s="1" t="s">
        <v>927</v>
      </c>
      <c r="T126" s="1" t="s">
        <v>928</v>
      </c>
      <c r="U126" s="1" t="s">
        <v>888</v>
      </c>
      <c r="V126" s="1" t="s">
        <v>1062</v>
      </c>
    </row>
    <row r="127" s="1" customFormat="1" spans="1:22">
      <c r="A127" s="3">
        <v>999228282048330</v>
      </c>
      <c r="B127" s="1" t="s">
        <v>1559</v>
      </c>
      <c r="C127" s="1" t="s">
        <v>1560</v>
      </c>
      <c r="D127" s="1" t="s">
        <v>1561</v>
      </c>
      <c r="E127" s="1" t="s">
        <v>1562</v>
      </c>
      <c r="F127" s="1" t="s">
        <v>914</v>
      </c>
      <c r="G127" s="1" t="s">
        <v>918</v>
      </c>
      <c r="H127" s="1" t="s">
        <v>919</v>
      </c>
      <c r="I127" s="1" t="s">
        <v>1563</v>
      </c>
      <c r="J127" s="1" t="s">
        <v>921</v>
      </c>
      <c r="K127" s="1" t="s">
        <v>1563</v>
      </c>
      <c r="L127" s="1" t="s">
        <v>1563</v>
      </c>
      <c r="M127" s="1" t="s">
        <v>922</v>
      </c>
      <c r="N127" s="1" t="s">
        <v>922</v>
      </c>
      <c r="O127" s="1" t="s">
        <v>923</v>
      </c>
      <c r="P127" s="1" t="s">
        <v>924</v>
      </c>
      <c r="Q127" s="1" t="s">
        <v>925</v>
      </c>
      <c r="R127" s="1" t="s">
        <v>1564</v>
      </c>
      <c r="S127" s="1" t="s">
        <v>927</v>
      </c>
      <c r="T127" s="1" t="s">
        <v>928</v>
      </c>
      <c r="U127" s="1" t="s">
        <v>888</v>
      </c>
      <c r="V127" s="1" t="s">
        <v>929</v>
      </c>
    </row>
    <row r="128" s="1" customFormat="1" spans="1:22">
      <c r="A128" s="3">
        <v>999228281219870</v>
      </c>
      <c r="B128" s="1" t="s">
        <v>1559</v>
      </c>
      <c r="C128" s="1" t="s">
        <v>1565</v>
      </c>
      <c r="D128" s="1" t="s">
        <v>1466</v>
      </c>
      <c r="E128" s="1" t="s">
        <v>1566</v>
      </c>
      <c r="F128" s="1" t="s">
        <v>948</v>
      </c>
      <c r="G128" s="1" t="s">
        <v>918</v>
      </c>
      <c r="H128" s="1" t="s">
        <v>919</v>
      </c>
      <c r="I128" s="1" t="s">
        <v>1262</v>
      </c>
      <c r="J128" s="1" t="s">
        <v>921</v>
      </c>
      <c r="K128" s="1" t="s">
        <v>1262</v>
      </c>
      <c r="L128" s="1" t="s">
        <v>1262</v>
      </c>
      <c r="M128" s="1" t="s">
        <v>922</v>
      </c>
      <c r="N128" s="1" t="s">
        <v>922</v>
      </c>
      <c r="O128" s="1" t="s">
        <v>923</v>
      </c>
      <c r="P128" s="1" t="s">
        <v>924</v>
      </c>
      <c r="Q128" s="1" t="s">
        <v>925</v>
      </c>
      <c r="R128" s="1" t="s">
        <v>1567</v>
      </c>
      <c r="S128" s="1" t="s">
        <v>927</v>
      </c>
      <c r="T128" s="1" t="s">
        <v>928</v>
      </c>
      <c r="U128" s="1" t="s">
        <v>888</v>
      </c>
      <c r="V128" s="1" t="s">
        <v>929</v>
      </c>
    </row>
    <row r="129" s="1" customFormat="1" spans="1:22">
      <c r="A129" s="3">
        <v>999228280185819</v>
      </c>
      <c r="B129" s="1" t="s">
        <v>1559</v>
      </c>
      <c r="C129" s="1" t="s">
        <v>1568</v>
      </c>
      <c r="D129" s="1" t="s">
        <v>1569</v>
      </c>
      <c r="E129" s="1" t="s">
        <v>1570</v>
      </c>
      <c r="F129" s="1" t="s">
        <v>1056</v>
      </c>
      <c r="G129" s="1" t="s">
        <v>918</v>
      </c>
      <c r="H129" s="1" t="s">
        <v>919</v>
      </c>
      <c r="I129" s="1" t="s">
        <v>1571</v>
      </c>
      <c r="J129" s="1" t="s">
        <v>921</v>
      </c>
      <c r="K129" s="1" t="s">
        <v>1571</v>
      </c>
      <c r="L129" s="1" t="s">
        <v>1571</v>
      </c>
      <c r="M129" s="1" t="s">
        <v>922</v>
      </c>
      <c r="N129" s="1" t="s">
        <v>922</v>
      </c>
      <c r="O129" s="1" t="s">
        <v>923</v>
      </c>
      <c r="P129" s="1" t="s">
        <v>924</v>
      </c>
      <c r="Q129" s="1" t="s">
        <v>925</v>
      </c>
      <c r="R129" s="1" t="s">
        <v>1572</v>
      </c>
      <c r="S129" s="1" t="s">
        <v>927</v>
      </c>
      <c r="T129" s="1" t="s">
        <v>928</v>
      </c>
      <c r="U129" s="1" t="s">
        <v>888</v>
      </c>
      <c r="V129" s="1" t="s">
        <v>929</v>
      </c>
    </row>
    <row r="130" s="1" customFormat="1" spans="1:22">
      <c r="A130" s="3">
        <v>999228280077726</v>
      </c>
      <c r="B130" s="1" t="s">
        <v>1559</v>
      </c>
      <c r="C130" s="1" t="s">
        <v>1573</v>
      </c>
      <c r="D130" s="1" t="s">
        <v>1569</v>
      </c>
      <c r="E130" s="1" t="s">
        <v>1574</v>
      </c>
      <c r="F130" s="1" t="s">
        <v>1056</v>
      </c>
      <c r="G130" s="1" t="s">
        <v>918</v>
      </c>
      <c r="H130" s="1" t="s">
        <v>919</v>
      </c>
      <c r="I130" s="1" t="s">
        <v>1571</v>
      </c>
      <c r="J130" s="1" t="s">
        <v>921</v>
      </c>
      <c r="K130" s="1" t="s">
        <v>1571</v>
      </c>
      <c r="L130" s="1" t="s">
        <v>1571</v>
      </c>
      <c r="M130" s="1" t="s">
        <v>922</v>
      </c>
      <c r="N130" s="1" t="s">
        <v>922</v>
      </c>
      <c r="O130" s="1" t="s">
        <v>923</v>
      </c>
      <c r="P130" s="1" t="s">
        <v>924</v>
      </c>
      <c r="Q130" s="1" t="s">
        <v>925</v>
      </c>
      <c r="R130" s="1" t="s">
        <v>1575</v>
      </c>
      <c r="S130" s="1" t="s">
        <v>927</v>
      </c>
      <c r="T130" s="1" t="s">
        <v>928</v>
      </c>
      <c r="U130" s="1" t="s">
        <v>888</v>
      </c>
      <c r="V130" s="1" t="s">
        <v>929</v>
      </c>
    </row>
    <row r="131" s="1" customFormat="1" spans="1:22">
      <c r="A131" s="3">
        <v>999228262227988</v>
      </c>
      <c r="B131" s="1" t="s">
        <v>1576</v>
      </c>
      <c r="C131" s="1" t="s">
        <v>1577</v>
      </c>
      <c r="D131" s="1" t="s">
        <v>1477</v>
      </c>
      <c r="E131" s="1" t="s">
        <v>1578</v>
      </c>
      <c r="F131" s="1" t="s">
        <v>993</v>
      </c>
      <c r="G131" s="1" t="s">
        <v>918</v>
      </c>
      <c r="H131" s="1" t="s">
        <v>919</v>
      </c>
      <c r="I131" s="1" t="s">
        <v>1579</v>
      </c>
      <c r="J131" s="1" t="s">
        <v>921</v>
      </c>
      <c r="K131" s="1" t="s">
        <v>1579</v>
      </c>
      <c r="L131" s="1" t="s">
        <v>1579</v>
      </c>
      <c r="M131" s="1" t="s">
        <v>922</v>
      </c>
      <c r="N131" s="1" t="s">
        <v>922</v>
      </c>
      <c r="O131" s="1" t="s">
        <v>923</v>
      </c>
      <c r="P131" s="1" t="s">
        <v>924</v>
      </c>
      <c r="Q131" s="1" t="s">
        <v>925</v>
      </c>
      <c r="R131" s="1" t="s">
        <v>1580</v>
      </c>
      <c r="S131" s="1" t="s">
        <v>927</v>
      </c>
      <c r="T131" s="1" t="s">
        <v>928</v>
      </c>
      <c r="U131" s="1" t="s">
        <v>888</v>
      </c>
      <c r="V131" s="1" t="s">
        <v>1062</v>
      </c>
    </row>
    <row r="132" s="1" customFormat="1" spans="1:22">
      <c r="A132" s="3">
        <v>999228238025413</v>
      </c>
      <c r="B132" s="1" t="s">
        <v>1576</v>
      </c>
      <c r="C132" s="1" t="s">
        <v>1581</v>
      </c>
      <c r="D132" s="1" t="s">
        <v>1520</v>
      </c>
      <c r="E132" s="1" t="s">
        <v>1582</v>
      </c>
      <c r="F132" s="1" t="s">
        <v>948</v>
      </c>
      <c r="G132" s="1" t="s">
        <v>918</v>
      </c>
      <c r="H132" s="1" t="s">
        <v>919</v>
      </c>
      <c r="I132" s="1" t="s">
        <v>1583</v>
      </c>
      <c r="J132" s="1" t="s">
        <v>921</v>
      </c>
      <c r="K132" s="1" t="s">
        <v>1583</v>
      </c>
      <c r="L132" s="1" t="s">
        <v>1583</v>
      </c>
      <c r="M132" s="1" t="s">
        <v>922</v>
      </c>
      <c r="N132" s="1" t="s">
        <v>922</v>
      </c>
      <c r="O132" s="1" t="s">
        <v>923</v>
      </c>
      <c r="P132" s="1" t="s">
        <v>924</v>
      </c>
      <c r="Q132" s="1" t="s">
        <v>925</v>
      </c>
      <c r="R132" s="1" t="s">
        <v>1584</v>
      </c>
      <c r="S132" s="1" t="s">
        <v>927</v>
      </c>
      <c r="T132" s="1" t="s">
        <v>928</v>
      </c>
      <c r="U132" s="1" t="s">
        <v>888</v>
      </c>
      <c r="V132" s="1" t="s">
        <v>1198</v>
      </c>
    </row>
    <row r="133" s="1" customFormat="1" spans="1:22">
      <c r="A133" s="3">
        <v>999228234555732</v>
      </c>
      <c r="B133" s="1" t="s">
        <v>1585</v>
      </c>
      <c r="C133" s="1" t="s">
        <v>1586</v>
      </c>
      <c r="D133" s="1" t="s">
        <v>1587</v>
      </c>
      <c r="E133" s="1" t="s">
        <v>1588</v>
      </c>
      <c r="F133" s="1" t="s">
        <v>993</v>
      </c>
      <c r="G133" s="1" t="s">
        <v>918</v>
      </c>
      <c r="H133" s="1" t="s">
        <v>919</v>
      </c>
      <c r="I133" s="1" t="s">
        <v>1589</v>
      </c>
      <c r="J133" s="1" t="s">
        <v>921</v>
      </c>
      <c r="K133" s="1" t="s">
        <v>1589</v>
      </c>
      <c r="L133" s="1" t="s">
        <v>1589</v>
      </c>
      <c r="M133" s="1" t="s">
        <v>922</v>
      </c>
      <c r="N133" s="1" t="s">
        <v>922</v>
      </c>
      <c r="O133" s="1" t="s">
        <v>923</v>
      </c>
      <c r="P133" s="1" t="s">
        <v>924</v>
      </c>
      <c r="Q133" s="1" t="s">
        <v>925</v>
      </c>
      <c r="R133" s="1" t="s">
        <v>1590</v>
      </c>
      <c r="S133" s="1" t="s">
        <v>927</v>
      </c>
      <c r="T133" s="1" t="s">
        <v>928</v>
      </c>
      <c r="U133" s="1" t="s">
        <v>888</v>
      </c>
      <c r="V133" s="1" t="s">
        <v>929</v>
      </c>
    </row>
    <row r="134" s="1" customFormat="1" spans="1:22">
      <c r="A134" s="1" t="s">
        <v>1591</v>
      </c>
      <c r="B134" s="1" t="s">
        <v>1592</v>
      </c>
      <c r="C134" s="1" t="s">
        <v>1593</v>
      </c>
      <c r="D134" s="1" t="s">
        <v>1440</v>
      </c>
      <c r="E134" s="1" t="s">
        <v>1594</v>
      </c>
      <c r="F134" s="1" t="s">
        <v>993</v>
      </c>
      <c r="G134" s="1" t="s">
        <v>948</v>
      </c>
      <c r="H134" s="1" t="s">
        <v>919</v>
      </c>
      <c r="I134" s="1" t="s">
        <v>923</v>
      </c>
      <c r="J134" s="1" t="s">
        <v>921</v>
      </c>
      <c r="K134" s="1" t="s">
        <v>923</v>
      </c>
      <c r="L134" s="1" t="s">
        <v>923</v>
      </c>
      <c r="M134" s="1" t="s">
        <v>922</v>
      </c>
      <c r="N134" s="1" t="s">
        <v>922</v>
      </c>
      <c r="O134" s="1" t="s">
        <v>923</v>
      </c>
      <c r="P134" s="1" t="s">
        <v>924</v>
      </c>
      <c r="Q134" s="1" t="s">
        <v>925</v>
      </c>
      <c r="R134" s="1" t="s">
        <v>1595</v>
      </c>
      <c r="S134" s="1" t="s">
        <v>927</v>
      </c>
      <c r="T134" s="1" t="s">
        <v>928</v>
      </c>
      <c r="U134" s="1" t="s">
        <v>888</v>
      </c>
      <c r="V134" s="1" t="s">
        <v>941</v>
      </c>
    </row>
    <row r="135" s="1" customFormat="1" spans="1:22">
      <c r="A135" s="1" t="s">
        <v>1596</v>
      </c>
      <c r="B135" s="1" t="s">
        <v>1597</v>
      </c>
      <c r="C135" s="1" t="s">
        <v>1598</v>
      </c>
      <c r="D135" s="1" t="s">
        <v>1599</v>
      </c>
      <c r="E135" s="1" t="s">
        <v>1600</v>
      </c>
      <c r="F135" s="1" t="s">
        <v>1030</v>
      </c>
      <c r="G135" s="1" t="s">
        <v>948</v>
      </c>
      <c r="H135" s="1" t="s">
        <v>919</v>
      </c>
      <c r="I135" s="1" t="s">
        <v>923</v>
      </c>
      <c r="J135" s="1" t="s">
        <v>921</v>
      </c>
      <c r="K135" s="1" t="s">
        <v>923</v>
      </c>
      <c r="L135" s="1" t="s">
        <v>923</v>
      </c>
      <c r="M135" s="1" t="s">
        <v>922</v>
      </c>
      <c r="N135" s="1" t="s">
        <v>922</v>
      </c>
      <c r="O135" s="1" t="s">
        <v>923</v>
      </c>
      <c r="P135" s="1" t="s">
        <v>924</v>
      </c>
      <c r="Q135" s="1" t="s">
        <v>925</v>
      </c>
      <c r="R135" s="1" t="s">
        <v>1601</v>
      </c>
      <c r="S135" s="1" t="s">
        <v>927</v>
      </c>
      <c r="T135" s="1" t="s">
        <v>928</v>
      </c>
      <c r="U135" s="1" t="s">
        <v>888</v>
      </c>
      <c r="V135" s="1" t="s">
        <v>1083</v>
      </c>
    </row>
    <row r="136" s="1" customFormat="1" spans="1:22">
      <c r="A136" s="3">
        <v>999228065130421</v>
      </c>
      <c r="B136" s="1" t="s">
        <v>1602</v>
      </c>
      <c r="C136" s="1" t="s">
        <v>1603</v>
      </c>
      <c r="D136" s="1" t="s">
        <v>1604</v>
      </c>
      <c r="E136" s="1" t="s">
        <v>1605</v>
      </c>
      <c r="F136" s="1" t="s">
        <v>948</v>
      </c>
      <c r="G136" s="1" t="s">
        <v>918</v>
      </c>
      <c r="H136" s="1" t="s">
        <v>919</v>
      </c>
      <c r="I136" s="1" t="s">
        <v>1606</v>
      </c>
      <c r="J136" s="1" t="s">
        <v>921</v>
      </c>
      <c r="K136" s="1" t="s">
        <v>1606</v>
      </c>
      <c r="L136" s="1" t="s">
        <v>1606</v>
      </c>
      <c r="M136" s="1" t="s">
        <v>922</v>
      </c>
      <c r="N136" s="1" t="s">
        <v>922</v>
      </c>
      <c r="O136" s="1" t="s">
        <v>923</v>
      </c>
      <c r="P136" s="1" t="s">
        <v>924</v>
      </c>
      <c r="Q136" s="1" t="s">
        <v>925</v>
      </c>
      <c r="R136" s="1" t="s">
        <v>1607</v>
      </c>
      <c r="S136" s="1" t="s">
        <v>927</v>
      </c>
      <c r="T136" s="1" t="s">
        <v>928</v>
      </c>
      <c r="U136" s="1" t="s">
        <v>888</v>
      </c>
      <c r="V136" s="1" t="s">
        <v>929</v>
      </c>
    </row>
    <row r="137" s="1" customFormat="1" spans="1:22">
      <c r="A137" s="3">
        <v>999228009189402</v>
      </c>
      <c r="B137" s="1" t="s">
        <v>1608</v>
      </c>
      <c r="C137" s="1" t="s">
        <v>1609</v>
      </c>
      <c r="D137" s="1" t="s">
        <v>1466</v>
      </c>
      <c r="E137" s="1" t="s">
        <v>1610</v>
      </c>
      <c r="F137" s="1" t="s">
        <v>993</v>
      </c>
      <c r="G137" s="1" t="s">
        <v>918</v>
      </c>
      <c r="H137" s="1" t="s">
        <v>919</v>
      </c>
      <c r="I137" s="1" t="s">
        <v>1611</v>
      </c>
      <c r="J137" s="1" t="s">
        <v>921</v>
      </c>
      <c r="K137" s="1" t="s">
        <v>1611</v>
      </c>
      <c r="L137" s="1" t="s">
        <v>1611</v>
      </c>
      <c r="M137" s="1" t="s">
        <v>922</v>
      </c>
      <c r="N137" s="1" t="s">
        <v>922</v>
      </c>
      <c r="O137" s="1" t="s">
        <v>923</v>
      </c>
      <c r="P137" s="1" t="s">
        <v>924</v>
      </c>
      <c r="Q137" s="1" t="s">
        <v>925</v>
      </c>
      <c r="R137" s="1" t="s">
        <v>1612</v>
      </c>
      <c r="S137" s="1" t="s">
        <v>927</v>
      </c>
      <c r="T137" s="1" t="s">
        <v>928</v>
      </c>
      <c r="U137" s="1" t="s">
        <v>888</v>
      </c>
      <c r="V137" s="1" t="s">
        <v>929</v>
      </c>
    </row>
    <row r="138" s="1" customFormat="1" spans="1:22">
      <c r="A138" s="3">
        <v>999228009078949</v>
      </c>
      <c r="B138" s="1" t="s">
        <v>1608</v>
      </c>
      <c r="C138" s="1" t="s">
        <v>1613</v>
      </c>
      <c r="D138" s="1" t="s">
        <v>1466</v>
      </c>
      <c r="E138" s="1" t="s">
        <v>1614</v>
      </c>
      <c r="F138" s="1" t="s">
        <v>993</v>
      </c>
      <c r="G138" s="1" t="s">
        <v>918</v>
      </c>
      <c r="H138" s="1" t="s">
        <v>919</v>
      </c>
      <c r="I138" s="1" t="s">
        <v>1611</v>
      </c>
      <c r="J138" s="1" t="s">
        <v>921</v>
      </c>
      <c r="K138" s="1" t="s">
        <v>1611</v>
      </c>
      <c r="L138" s="1" t="s">
        <v>1611</v>
      </c>
      <c r="M138" s="1" t="s">
        <v>922</v>
      </c>
      <c r="N138" s="1" t="s">
        <v>922</v>
      </c>
      <c r="O138" s="1" t="s">
        <v>923</v>
      </c>
      <c r="P138" s="1" t="s">
        <v>924</v>
      </c>
      <c r="Q138" s="1" t="s">
        <v>925</v>
      </c>
      <c r="R138" s="1" t="s">
        <v>1615</v>
      </c>
      <c r="S138" s="1" t="s">
        <v>927</v>
      </c>
      <c r="T138" s="1" t="s">
        <v>928</v>
      </c>
      <c r="U138" s="1" t="s">
        <v>888</v>
      </c>
      <c r="V138" s="1" t="s">
        <v>929</v>
      </c>
    </row>
    <row r="139" s="1" customFormat="1" spans="1:22">
      <c r="A139" s="3">
        <v>999228002522719</v>
      </c>
      <c r="B139" s="1" t="s">
        <v>1608</v>
      </c>
      <c r="C139" s="1" t="s">
        <v>1616</v>
      </c>
      <c r="D139" s="1" t="s">
        <v>1617</v>
      </c>
      <c r="E139" s="1" t="s">
        <v>1618</v>
      </c>
      <c r="F139" s="1" t="s">
        <v>1030</v>
      </c>
      <c r="G139" s="1" t="s">
        <v>918</v>
      </c>
      <c r="H139" s="1" t="s">
        <v>919</v>
      </c>
      <c r="I139" s="1" t="s">
        <v>1619</v>
      </c>
      <c r="J139" s="1" t="s">
        <v>921</v>
      </c>
      <c r="K139" s="1" t="s">
        <v>1619</v>
      </c>
      <c r="L139" s="1" t="s">
        <v>1619</v>
      </c>
      <c r="M139" s="1" t="s">
        <v>922</v>
      </c>
      <c r="N139" s="1" t="s">
        <v>922</v>
      </c>
      <c r="O139" s="1" t="s">
        <v>923</v>
      </c>
      <c r="P139" s="1" t="s">
        <v>924</v>
      </c>
      <c r="Q139" s="1" t="s">
        <v>925</v>
      </c>
      <c r="R139" s="1" t="s">
        <v>1620</v>
      </c>
      <c r="S139" s="1" t="s">
        <v>927</v>
      </c>
      <c r="T139" s="1" t="s">
        <v>928</v>
      </c>
      <c r="U139" s="1" t="s">
        <v>888</v>
      </c>
      <c r="V139" s="1" t="s">
        <v>929</v>
      </c>
    </row>
    <row r="140" s="1" customFormat="1" spans="1:22">
      <c r="A140" s="3">
        <v>999227996567941</v>
      </c>
      <c r="B140" s="1" t="s">
        <v>1608</v>
      </c>
      <c r="C140" s="1" t="s">
        <v>1621</v>
      </c>
      <c r="D140" s="1" t="s">
        <v>1331</v>
      </c>
      <c r="E140" s="1" t="s">
        <v>1622</v>
      </c>
      <c r="F140" s="1" t="s">
        <v>1030</v>
      </c>
      <c r="G140" s="1" t="s">
        <v>948</v>
      </c>
      <c r="H140" s="1" t="s">
        <v>919</v>
      </c>
      <c r="I140" s="1" t="s">
        <v>923</v>
      </c>
      <c r="J140" s="1" t="s">
        <v>921</v>
      </c>
      <c r="K140" s="1" t="s">
        <v>923</v>
      </c>
      <c r="L140" s="1" t="s">
        <v>923</v>
      </c>
      <c r="M140" s="1" t="s">
        <v>922</v>
      </c>
      <c r="N140" s="1" t="s">
        <v>922</v>
      </c>
      <c r="O140" s="1" t="s">
        <v>923</v>
      </c>
      <c r="P140" s="1" t="s">
        <v>924</v>
      </c>
      <c r="Q140" s="1" t="s">
        <v>925</v>
      </c>
      <c r="R140" s="1" t="s">
        <v>1623</v>
      </c>
      <c r="S140" s="1" t="s">
        <v>927</v>
      </c>
      <c r="T140" s="1" t="s">
        <v>928</v>
      </c>
      <c r="U140" s="1" t="s">
        <v>888</v>
      </c>
      <c r="V140" s="1" t="s">
        <v>1062</v>
      </c>
    </row>
    <row r="141" s="1" customFormat="1" spans="1:22">
      <c r="A141" s="1" t="s">
        <v>1624</v>
      </c>
      <c r="B141" s="1" t="s">
        <v>1625</v>
      </c>
      <c r="C141" s="1" t="s">
        <v>1626</v>
      </c>
      <c r="D141" s="1" t="s">
        <v>1627</v>
      </c>
      <c r="E141" s="1" t="s">
        <v>1628</v>
      </c>
      <c r="F141" s="1" t="s">
        <v>1089</v>
      </c>
      <c r="G141" s="1" t="s">
        <v>948</v>
      </c>
      <c r="H141" s="1" t="s">
        <v>919</v>
      </c>
      <c r="I141" s="1" t="s">
        <v>923</v>
      </c>
      <c r="J141" s="1" t="s">
        <v>921</v>
      </c>
      <c r="K141" s="1" t="s">
        <v>923</v>
      </c>
      <c r="L141" s="1" t="s">
        <v>923</v>
      </c>
      <c r="M141" s="1" t="s">
        <v>922</v>
      </c>
      <c r="N141" s="1" t="s">
        <v>922</v>
      </c>
      <c r="O141" s="1" t="s">
        <v>923</v>
      </c>
      <c r="P141" s="1" t="s">
        <v>924</v>
      </c>
      <c r="Q141" s="1" t="s">
        <v>925</v>
      </c>
      <c r="R141" s="1" t="s">
        <v>1629</v>
      </c>
      <c r="S141" s="1" t="s">
        <v>927</v>
      </c>
      <c r="T141" s="1" t="s">
        <v>928</v>
      </c>
      <c r="U141" s="1" t="s">
        <v>888</v>
      </c>
      <c r="V141" s="1" t="s">
        <v>929</v>
      </c>
    </row>
    <row r="142" s="1" customFormat="1" spans="1:22">
      <c r="A142" s="3">
        <v>999227981945077</v>
      </c>
      <c r="B142" s="1" t="s">
        <v>1625</v>
      </c>
      <c r="C142" s="1" t="s">
        <v>1630</v>
      </c>
      <c r="D142" s="1" t="s">
        <v>1631</v>
      </c>
      <c r="E142" s="1" t="s">
        <v>1632</v>
      </c>
      <c r="F142" s="1" t="s">
        <v>993</v>
      </c>
      <c r="G142" s="1" t="s">
        <v>918</v>
      </c>
      <c r="H142" s="1" t="s">
        <v>919</v>
      </c>
      <c r="I142" s="1" t="s">
        <v>1633</v>
      </c>
      <c r="J142" s="1" t="s">
        <v>921</v>
      </c>
      <c r="K142" s="1" t="s">
        <v>1633</v>
      </c>
      <c r="L142" s="1" t="s">
        <v>1633</v>
      </c>
      <c r="M142" s="1" t="s">
        <v>922</v>
      </c>
      <c r="N142" s="1" t="s">
        <v>922</v>
      </c>
      <c r="O142" s="1" t="s">
        <v>923</v>
      </c>
      <c r="P142" s="1" t="s">
        <v>924</v>
      </c>
      <c r="Q142" s="1" t="s">
        <v>925</v>
      </c>
      <c r="R142" s="1" t="s">
        <v>1634</v>
      </c>
      <c r="S142" s="1" t="s">
        <v>927</v>
      </c>
      <c r="T142" s="1" t="s">
        <v>928</v>
      </c>
      <c r="U142" s="1" t="s">
        <v>888</v>
      </c>
      <c r="V142" s="1" t="s">
        <v>1062</v>
      </c>
    </row>
    <row r="143" s="1" customFormat="1" spans="1:22">
      <c r="A143" s="1" t="s">
        <v>1635</v>
      </c>
      <c r="B143" s="1" t="s">
        <v>1636</v>
      </c>
      <c r="C143" s="1" t="s">
        <v>1637</v>
      </c>
      <c r="D143" s="1" t="s">
        <v>1638</v>
      </c>
      <c r="E143" s="1" t="s">
        <v>1639</v>
      </c>
      <c r="F143" s="1" t="s">
        <v>993</v>
      </c>
      <c r="G143" s="1" t="s">
        <v>948</v>
      </c>
      <c r="H143" s="1" t="s">
        <v>919</v>
      </c>
      <c r="I143" s="1" t="s">
        <v>923</v>
      </c>
      <c r="J143" s="1" t="s">
        <v>921</v>
      </c>
      <c r="K143" s="1" t="s">
        <v>923</v>
      </c>
      <c r="L143" s="1" t="s">
        <v>923</v>
      </c>
      <c r="M143" s="1" t="s">
        <v>922</v>
      </c>
      <c r="N143" s="1" t="s">
        <v>922</v>
      </c>
      <c r="O143" s="1" t="s">
        <v>923</v>
      </c>
      <c r="P143" s="1" t="s">
        <v>924</v>
      </c>
      <c r="Q143" s="1" t="s">
        <v>925</v>
      </c>
      <c r="R143" s="1" t="s">
        <v>1640</v>
      </c>
      <c r="S143" s="1" t="s">
        <v>927</v>
      </c>
      <c r="T143" s="1" t="s">
        <v>928</v>
      </c>
      <c r="U143" s="1" t="s">
        <v>888</v>
      </c>
      <c r="V143" s="1" t="s">
        <v>929</v>
      </c>
    </row>
    <row r="144" s="1" customFormat="1" spans="1:22">
      <c r="A144" s="1" t="s">
        <v>1641</v>
      </c>
      <c r="B144" s="1" t="s">
        <v>1642</v>
      </c>
      <c r="C144" s="1" t="s">
        <v>1643</v>
      </c>
      <c r="D144" s="1" t="s">
        <v>1644</v>
      </c>
      <c r="E144" s="1" t="s">
        <v>1645</v>
      </c>
      <c r="F144" s="1" t="s">
        <v>993</v>
      </c>
      <c r="G144" s="1" t="s">
        <v>948</v>
      </c>
      <c r="H144" s="1" t="s">
        <v>919</v>
      </c>
      <c r="I144" s="1" t="s">
        <v>923</v>
      </c>
      <c r="J144" s="1" t="s">
        <v>921</v>
      </c>
      <c r="K144" s="1" t="s">
        <v>923</v>
      </c>
      <c r="L144" s="1" t="s">
        <v>923</v>
      </c>
      <c r="M144" s="1" t="s">
        <v>922</v>
      </c>
      <c r="N144" s="1" t="s">
        <v>922</v>
      </c>
      <c r="O144" s="1" t="s">
        <v>923</v>
      </c>
      <c r="P144" s="1" t="s">
        <v>924</v>
      </c>
      <c r="Q144" s="1" t="s">
        <v>925</v>
      </c>
      <c r="R144" s="1" t="s">
        <v>1646</v>
      </c>
      <c r="S144" s="1" t="s">
        <v>927</v>
      </c>
      <c r="T144" s="1" t="s">
        <v>928</v>
      </c>
      <c r="U144" s="1" t="s">
        <v>888</v>
      </c>
      <c r="V144" s="1" t="s">
        <v>947</v>
      </c>
    </row>
    <row r="145" s="1" customFormat="1" spans="1:22">
      <c r="A145" s="1" t="s">
        <v>1647</v>
      </c>
      <c r="B145" s="1" t="s">
        <v>1642</v>
      </c>
      <c r="C145" s="1" t="s">
        <v>1648</v>
      </c>
      <c r="D145" s="1" t="s">
        <v>1644</v>
      </c>
      <c r="E145" s="1" t="s">
        <v>1649</v>
      </c>
      <c r="F145" s="1" t="s">
        <v>993</v>
      </c>
      <c r="G145" s="1" t="s">
        <v>948</v>
      </c>
      <c r="H145" s="1" t="s">
        <v>919</v>
      </c>
      <c r="I145" s="1" t="s">
        <v>923</v>
      </c>
      <c r="J145" s="1" t="s">
        <v>921</v>
      </c>
      <c r="K145" s="1" t="s">
        <v>923</v>
      </c>
      <c r="L145" s="1" t="s">
        <v>923</v>
      </c>
      <c r="M145" s="1" t="s">
        <v>922</v>
      </c>
      <c r="N145" s="1" t="s">
        <v>922</v>
      </c>
      <c r="O145" s="1" t="s">
        <v>923</v>
      </c>
      <c r="P145" s="1" t="s">
        <v>924</v>
      </c>
      <c r="Q145" s="1" t="s">
        <v>925</v>
      </c>
      <c r="R145" s="1" t="s">
        <v>1650</v>
      </c>
      <c r="S145" s="1" t="s">
        <v>927</v>
      </c>
      <c r="T145" s="1" t="s">
        <v>928</v>
      </c>
      <c r="U145" s="1" t="s">
        <v>888</v>
      </c>
      <c r="V145" s="1" t="s">
        <v>947</v>
      </c>
    </row>
    <row r="146" s="1" customFormat="1" spans="1:22">
      <c r="A146" s="1" t="s">
        <v>1651</v>
      </c>
      <c r="B146" s="1" t="s">
        <v>1642</v>
      </c>
      <c r="C146" s="1" t="s">
        <v>1652</v>
      </c>
      <c r="D146" s="1" t="s">
        <v>1644</v>
      </c>
      <c r="E146" s="1" t="s">
        <v>1653</v>
      </c>
      <c r="F146" s="1" t="s">
        <v>1030</v>
      </c>
      <c r="G146" s="1" t="s">
        <v>948</v>
      </c>
      <c r="H146" s="1" t="s">
        <v>919</v>
      </c>
      <c r="I146" s="1" t="s">
        <v>923</v>
      </c>
      <c r="J146" s="1" t="s">
        <v>921</v>
      </c>
      <c r="K146" s="1" t="s">
        <v>923</v>
      </c>
      <c r="L146" s="1" t="s">
        <v>923</v>
      </c>
      <c r="M146" s="1" t="s">
        <v>922</v>
      </c>
      <c r="N146" s="1" t="s">
        <v>922</v>
      </c>
      <c r="O146" s="1" t="s">
        <v>923</v>
      </c>
      <c r="P146" s="1" t="s">
        <v>924</v>
      </c>
      <c r="Q146" s="1" t="s">
        <v>925</v>
      </c>
      <c r="R146" s="1" t="s">
        <v>1654</v>
      </c>
      <c r="S146" s="1" t="s">
        <v>927</v>
      </c>
      <c r="T146" s="1" t="s">
        <v>928</v>
      </c>
      <c r="U146" s="1" t="s">
        <v>888</v>
      </c>
      <c r="V146" s="1" t="s">
        <v>947</v>
      </c>
    </row>
    <row r="147" s="1" customFormat="1" spans="1:22">
      <c r="A147" s="3">
        <v>999227342131533</v>
      </c>
      <c r="B147" s="1" t="s">
        <v>1655</v>
      </c>
      <c r="C147" s="1" t="s">
        <v>1656</v>
      </c>
      <c r="D147" s="1" t="s">
        <v>1477</v>
      </c>
      <c r="E147" s="1" t="s">
        <v>1657</v>
      </c>
      <c r="F147" s="1" t="s">
        <v>1030</v>
      </c>
      <c r="G147" s="1" t="s">
        <v>918</v>
      </c>
      <c r="H147" s="1" t="s">
        <v>919</v>
      </c>
      <c r="I147" s="1" t="s">
        <v>1658</v>
      </c>
      <c r="J147" s="1" t="s">
        <v>921</v>
      </c>
      <c r="K147" s="1" t="s">
        <v>1658</v>
      </c>
      <c r="L147" s="1" t="s">
        <v>1658</v>
      </c>
      <c r="M147" s="1" t="s">
        <v>922</v>
      </c>
      <c r="N147" s="1" t="s">
        <v>922</v>
      </c>
      <c r="O147" s="1" t="s">
        <v>923</v>
      </c>
      <c r="P147" s="1" t="s">
        <v>924</v>
      </c>
      <c r="Q147" s="1" t="s">
        <v>925</v>
      </c>
      <c r="R147" s="1" t="s">
        <v>1659</v>
      </c>
      <c r="S147" s="1" t="s">
        <v>927</v>
      </c>
      <c r="T147" s="1" t="s">
        <v>928</v>
      </c>
      <c r="U147" s="1" t="s">
        <v>888</v>
      </c>
      <c r="V147" s="1" t="s">
        <v>1062</v>
      </c>
    </row>
    <row r="148" s="1" customFormat="1" spans="1:22">
      <c r="A148" s="3">
        <v>999227334324899</v>
      </c>
      <c r="B148" s="1" t="s">
        <v>1655</v>
      </c>
      <c r="C148" s="1" t="s">
        <v>1660</v>
      </c>
      <c r="D148" s="1" t="s">
        <v>1661</v>
      </c>
      <c r="E148" s="1" t="s">
        <v>1662</v>
      </c>
      <c r="F148" s="1" t="s">
        <v>1030</v>
      </c>
      <c r="G148" s="1" t="s">
        <v>918</v>
      </c>
      <c r="H148" s="1" t="s">
        <v>919</v>
      </c>
      <c r="I148" s="1" t="s">
        <v>1663</v>
      </c>
      <c r="J148" s="1" t="s">
        <v>921</v>
      </c>
      <c r="K148" s="1" t="s">
        <v>1663</v>
      </c>
      <c r="L148" s="1" t="s">
        <v>1663</v>
      </c>
      <c r="M148" s="1" t="s">
        <v>922</v>
      </c>
      <c r="N148" s="1" t="s">
        <v>922</v>
      </c>
      <c r="O148" s="1" t="s">
        <v>923</v>
      </c>
      <c r="P148" s="1" t="s">
        <v>924</v>
      </c>
      <c r="Q148" s="1" t="s">
        <v>925</v>
      </c>
      <c r="R148" s="1" t="s">
        <v>1664</v>
      </c>
      <c r="S148" s="1" t="s">
        <v>927</v>
      </c>
      <c r="T148" s="1" t="s">
        <v>928</v>
      </c>
      <c r="U148" s="1" t="s">
        <v>888</v>
      </c>
      <c r="V148" s="1" t="s">
        <v>929</v>
      </c>
    </row>
    <row r="149" s="1" customFormat="1" spans="1:22">
      <c r="A149" s="3">
        <v>999227284259571</v>
      </c>
      <c r="B149" s="1" t="s">
        <v>1665</v>
      </c>
      <c r="C149" s="1" t="s">
        <v>1666</v>
      </c>
      <c r="D149" s="1" t="s">
        <v>1667</v>
      </c>
      <c r="E149" s="1" t="s">
        <v>1668</v>
      </c>
      <c r="F149" s="1" t="s">
        <v>948</v>
      </c>
      <c r="G149" s="1" t="s">
        <v>918</v>
      </c>
      <c r="H149" s="1" t="s">
        <v>919</v>
      </c>
      <c r="I149" s="1" t="s">
        <v>1669</v>
      </c>
      <c r="J149" s="1" t="s">
        <v>921</v>
      </c>
      <c r="K149" s="1" t="s">
        <v>1669</v>
      </c>
      <c r="L149" s="1" t="s">
        <v>1669</v>
      </c>
      <c r="M149" s="1" t="s">
        <v>922</v>
      </c>
      <c r="N149" s="1" t="s">
        <v>922</v>
      </c>
      <c r="O149" s="1" t="s">
        <v>923</v>
      </c>
      <c r="P149" s="1" t="s">
        <v>924</v>
      </c>
      <c r="Q149" s="1" t="s">
        <v>925</v>
      </c>
      <c r="R149" s="1" t="s">
        <v>1670</v>
      </c>
      <c r="S149" s="1" t="s">
        <v>927</v>
      </c>
      <c r="T149" s="1" t="s">
        <v>928</v>
      </c>
      <c r="U149" s="1" t="s">
        <v>888</v>
      </c>
      <c r="V149" s="1" t="s">
        <v>929</v>
      </c>
    </row>
    <row r="150" s="1" customFormat="1" spans="1:22">
      <c r="A150" s="1" t="s">
        <v>1671</v>
      </c>
      <c r="B150" s="1" t="s">
        <v>1672</v>
      </c>
      <c r="C150" s="1" t="s">
        <v>1673</v>
      </c>
      <c r="D150" s="1" t="s">
        <v>1674</v>
      </c>
      <c r="E150" s="1" t="s">
        <v>1675</v>
      </c>
      <c r="F150" s="1" t="s">
        <v>993</v>
      </c>
      <c r="G150" s="1" t="s">
        <v>948</v>
      </c>
      <c r="H150" s="1" t="s">
        <v>919</v>
      </c>
      <c r="I150" s="1" t="s">
        <v>923</v>
      </c>
      <c r="J150" s="1" t="s">
        <v>921</v>
      </c>
      <c r="K150" s="1" t="s">
        <v>923</v>
      </c>
      <c r="L150" s="1" t="s">
        <v>923</v>
      </c>
      <c r="M150" s="1" t="s">
        <v>922</v>
      </c>
      <c r="N150" s="1" t="s">
        <v>922</v>
      </c>
      <c r="O150" s="1" t="s">
        <v>923</v>
      </c>
      <c r="P150" s="1" t="s">
        <v>924</v>
      </c>
      <c r="Q150" s="1" t="s">
        <v>925</v>
      </c>
      <c r="R150" s="1" t="s">
        <v>1676</v>
      </c>
      <c r="S150" s="1" t="s">
        <v>927</v>
      </c>
      <c r="T150" s="1" t="s">
        <v>928</v>
      </c>
      <c r="U150" s="1" t="s">
        <v>888</v>
      </c>
      <c r="V150" s="1" t="s">
        <v>947</v>
      </c>
    </row>
    <row r="151" s="1" customFormat="1" spans="1:22">
      <c r="A151" s="1" t="s">
        <v>1677</v>
      </c>
      <c r="B151" s="1" t="s">
        <v>1672</v>
      </c>
      <c r="C151" s="1" t="s">
        <v>1678</v>
      </c>
      <c r="D151" s="1" t="s">
        <v>1679</v>
      </c>
      <c r="E151" s="1" t="s">
        <v>1238</v>
      </c>
      <c r="F151" s="1" t="s">
        <v>1030</v>
      </c>
      <c r="G151" s="1" t="s">
        <v>914</v>
      </c>
      <c r="H151" s="1" t="s">
        <v>919</v>
      </c>
      <c r="I151" s="1" t="s">
        <v>923</v>
      </c>
      <c r="J151" s="1" t="s">
        <v>921</v>
      </c>
      <c r="K151" s="1" t="s">
        <v>923</v>
      </c>
      <c r="L151" s="1" t="s">
        <v>923</v>
      </c>
      <c r="M151" s="1" t="s">
        <v>922</v>
      </c>
      <c r="N151" s="1" t="s">
        <v>922</v>
      </c>
      <c r="O151" s="1" t="s">
        <v>923</v>
      </c>
      <c r="P151" s="1" t="s">
        <v>924</v>
      </c>
      <c r="Q151" s="1" t="s">
        <v>925</v>
      </c>
      <c r="R151" s="1" t="s">
        <v>1680</v>
      </c>
      <c r="S151" s="1" t="s">
        <v>927</v>
      </c>
      <c r="T151" s="1" t="s">
        <v>928</v>
      </c>
      <c r="U151" s="1" t="s">
        <v>888</v>
      </c>
      <c r="V151" s="1" t="s">
        <v>941</v>
      </c>
    </row>
    <row r="152" s="1" customFormat="1" spans="1:22">
      <c r="A152" s="3">
        <v>999227189936750</v>
      </c>
      <c r="B152" s="1" t="s">
        <v>1681</v>
      </c>
      <c r="C152" s="1" t="s">
        <v>1682</v>
      </c>
      <c r="D152" s="1" t="s">
        <v>1466</v>
      </c>
      <c r="E152" s="1" t="s">
        <v>1683</v>
      </c>
      <c r="F152" s="1" t="s">
        <v>993</v>
      </c>
      <c r="G152" s="1" t="s">
        <v>918</v>
      </c>
      <c r="H152" s="1" t="s">
        <v>919</v>
      </c>
      <c r="I152" s="1" t="s">
        <v>1684</v>
      </c>
      <c r="J152" s="1" t="s">
        <v>921</v>
      </c>
      <c r="K152" s="1" t="s">
        <v>1684</v>
      </c>
      <c r="L152" s="1" t="s">
        <v>1684</v>
      </c>
      <c r="M152" s="1" t="s">
        <v>922</v>
      </c>
      <c r="N152" s="1" t="s">
        <v>922</v>
      </c>
      <c r="O152" s="1" t="s">
        <v>923</v>
      </c>
      <c r="P152" s="1" t="s">
        <v>924</v>
      </c>
      <c r="Q152" s="1" t="s">
        <v>925</v>
      </c>
      <c r="R152" s="1" t="s">
        <v>1685</v>
      </c>
      <c r="S152" s="1" t="s">
        <v>927</v>
      </c>
      <c r="T152" s="1" t="s">
        <v>928</v>
      </c>
      <c r="U152" s="1" t="s">
        <v>888</v>
      </c>
      <c r="V152" s="1" t="s">
        <v>929</v>
      </c>
    </row>
    <row r="153" s="1" customFormat="1" spans="1:22">
      <c r="A153" s="1" t="s">
        <v>1686</v>
      </c>
      <c r="B153" s="1" t="s">
        <v>1687</v>
      </c>
      <c r="C153" s="1" t="s">
        <v>1688</v>
      </c>
      <c r="D153" s="1" t="s">
        <v>1689</v>
      </c>
      <c r="E153" s="1" t="s">
        <v>1690</v>
      </c>
      <c r="F153" s="1" t="s">
        <v>993</v>
      </c>
      <c r="G153" s="1" t="s">
        <v>948</v>
      </c>
      <c r="H153" s="1" t="s">
        <v>919</v>
      </c>
      <c r="I153" s="1" t="s">
        <v>923</v>
      </c>
      <c r="J153" s="1" t="s">
        <v>921</v>
      </c>
      <c r="K153" s="1" t="s">
        <v>923</v>
      </c>
      <c r="L153" s="1" t="s">
        <v>923</v>
      </c>
      <c r="M153" s="1" t="s">
        <v>922</v>
      </c>
      <c r="N153" s="1" t="s">
        <v>922</v>
      </c>
      <c r="O153" s="1" t="s">
        <v>923</v>
      </c>
      <c r="P153" s="1" t="s">
        <v>924</v>
      </c>
      <c r="Q153" s="1" t="s">
        <v>925</v>
      </c>
      <c r="R153" s="1" t="s">
        <v>1691</v>
      </c>
      <c r="S153" s="1" t="s">
        <v>927</v>
      </c>
      <c r="T153" s="1" t="s">
        <v>928</v>
      </c>
      <c r="U153" s="1" t="s">
        <v>888</v>
      </c>
      <c r="V153" s="1" t="s">
        <v>941</v>
      </c>
    </row>
    <row r="154" s="1" customFormat="1" spans="1:22">
      <c r="A154" s="3">
        <v>999227171613429</v>
      </c>
      <c r="B154" s="1" t="s">
        <v>1692</v>
      </c>
      <c r="C154" s="1" t="s">
        <v>1693</v>
      </c>
      <c r="D154" s="1" t="s">
        <v>1694</v>
      </c>
      <c r="E154" s="1" t="s">
        <v>1695</v>
      </c>
      <c r="F154" s="1" t="s">
        <v>1030</v>
      </c>
      <c r="G154" s="1" t="s">
        <v>918</v>
      </c>
      <c r="H154" s="1" t="s">
        <v>919</v>
      </c>
      <c r="I154" s="1" t="s">
        <v>1696</v>
      </c>
      <c r="J154" s="1" t="s">
        <v>921</v>
      </c>
      <c r="K154" s="1" t="s">
        <v>1696</v>
      </c>
      <c r="L154" s="1" t="s">
        <v>1696</v>
      </c>
      <c r="M154" s="1" t="s">
        <v>922</v>
      </c>
      <c r="N154" s="1" t="s">
        <v>922</v>
      </c>
      <c r="O154" s="1" t="s">
        <v>923</v>
      </c>
      <c r="P154" s="1" t="s">
        <v>924</v>
      </c>
      <c r="Q154" s="1" t="s">
        <v>925</v>
      </c>
      <c r="R154" s="1" t="s">
        <v>1697</v>
      </c>
      <c r="S154" s="1" t="s">
        <v>927</v>
      </c>
      <c r="T154" s="1" t="s">
        <v>928</v>
      </c>
      <c r="U154" s="1" t="s">
        <v>888</v>
      </c>
      <c r="V154" s="1" t="s">
        <v>929</v>
      </c>
    </row>
    <row r="155" s="1" customFormat="1" spans="1:22">
      <c r="A155" s="3">
        <v>999227102015183</v>
      </c>
      <c r="B155" s="1" t="s">
        <v>1698</v>
      </c>
      <c r="C155" s="1" t="s">
        <v>1699</v>
      </c>
      <c r="D155" s="1" t="s">
        <v>1694</v>
      </c>
      <c r="E155" s="1" t="s">
        <v>1700</v>
      </c>
      <c r="F155" s="1" t="s">
        <v>948</v>
      </c>
      <c r="G155" s="1" t="s">
        <v>918</v>
      </c>
      <c r="H155" s="1" t="s">
        <v>919</v>
      </c>
      <c r="I155" s="1" t="s">
        <v>1701</v>
      </c>
      <c r="J155" s="1" t="s">
        <v>921</v>
      </c>
      <c r="K155" s="1" t="s">
        <v>1701</v>
      </c>
      <c r="L155" s="1" t="s">
        <v>923</v>
      </c>
      <c r="M155" s="1" t="s">
        <v>1702</v>
      </c>
      <c r="N155" s="1" t="s">
        <v>1702</v>
      </c>
      <c r="O155" s="1" t="s">
        <v>923</v>
      </c>
      <c r="P155" s="1" t="s">
        <v>924</v>
      </c>
      <c r="Q155" s="1" t="s">
        <v>925</v>
      </c>
      <c r="R155" s="1" t="s">
        <v>1703</v>
      </c>
      <c r="S155" s="1" t="s">
        <v>927</v>
      </c>
      <c r="T155" s="1" t="s">
        <v>928</v>
      </c>
      <c r="U155" s="1" t="s">
        <v>888</v>
      </c>
      <c r="V155" s="1" t="s">
        <v>929</v>
      </c>
    </row>
    <row r="156" s="1" customFormat="1" spans="1:22">
      <c r="A156" s="3">
        <v>999227099410492</v>
      </c>
      <c r="B156" s="1" t="s">
        <v>1704</v>
      </c>
      <c r="C156" s="1" t="s">
        <v>1705</v>
      </c>
      <c r="D156" s="1" t="s">
        <v>1706</v>
      </c>
      <c r="E156" s="1" t="s">
        <v>1707</v>
      </c>
      <c r="F156" s="1" t="s">
        <v>1056</v>
      </c>
      <c r="G156" s="1" t="s">
        <v>918</v>
      </c>
      <c r="H156" s="1" t="s">
        <v>919</v>
      </c>
      <c r="I156" s="1" t="s">
        <v>1708</v>
      </c>
      <c r="J156" s="1" t="s">
        <v>921</v>
      </c>
      <c r="K156" s="1" t="s">
        <v>1708</v>
      </c>
      <c r="L156" s="1" t="s">
        <v>1708</v>
      </c>
      <c r="M156" s="1" t="s">
        <v>922</v>
      </c>
      <c r="N156" s="1" t="s">
        <v>922</v>
      </c>
      <c r="O156" s="1" t="s">
        <v>923</v>
      </c>
      <c r="P156" s="1" t="s">
        <v>924</v>
      </c>
      <c r="Q156" s="1" t="s">
        <v>925</v>
      </c>
      <c r="R156" s="1" t="s">
        <v>1709</v>
      </c>
      <c r="S156" s="1" t="s">
        <v>927</v>
      </c>
      <c r="T156" s="1" t="s">
        <v>928</v>
      </c>
      <c r="U156" s="1" t="s">
        <v>888</v>
      </c>
      <c r="V156" s="1" t="s">
        <v>929</v>
      </c>
    </row>
    <row r="157" s="1" customFormat="1" spans="1:22">
      <c r="A157" s="3">
        <v>999227098843574</v>
      </c>
      <c r="B157" s="1" t="s">
        <v>1704</v>
      </c>
      <c r="C157" s="1" t="s">
        <v>1710</v>
      </c>
      <c r="D157" s="1" t="s">
        <v>1711</v>
      </c>
      <c r="E157" s="1" t="s">
        <v>1712</v>
      </c>
      <c r="F157" s="1" t="s">
        <v>948</v>
      </c>
      <c r="G157" s="1" t="s">
        <v>918</v>
      </c>
      <c r="H157" s="1" t="s">
        <v>919</v>
      </c>
      <c r="I157" s="1" t="s">
        <v>1713</v>
      </c>
      <c r="J157" s="1" t="s">
        <v>921</v>
      </c>
      <c r="K157" s="1" t="s">
        <v>1713</v>
      </c>
      <c r="L157" s="1" t="s">
        <v>923</v>
      </c>
      <c r="M157" s="1" t="s">
        <v>1714</v>
      </c>
      <c r="N157" s="1" t="s">
        <v>1714</v>
      </c>
      <c r="O157" s="1" t="s">
        <v>923</v>
      </c>
      <c r="P157" s="1" t="s">
        <v>924</v>
      </c>
      <c r="Q157" s="1" t="s">
        <v>925</v>
      </c>
      <c r="R157" s="1" t="s">
        <v>1715</v>
      </c>
      <c r="S157" s="1" t="s">
        <v>927</v>
      </c>
      <c r="T157" s="1" t="s">
        <v>928</v>
      </c>
      <c r="U157" s="1" t="s">
        <v>888</v>
      </c>
      <c r="V157" s="1" t="s">
        <v>935</v>
      </c>
    </row>
    <row r="158" s="1" customFormat="1" spans="1:22">
      <c r="A158" s="1" t="s">
        <v>1716</v>
      </c>
      <c r="B158" s="1" t="s">
        <v>1717</v>
      </c>
      <c r="C158" s="1" t="s">
        <v>1718</v>
      </c>
      <c r="D158" s="1" t="s">
        <v>1719</v>
      </c>
      <c r="E158" s="1" t="s">
        <v>1720</v>
      </c>
      <c r="F158" s="1" t="s">
        <v>1030</v>
      </c>
      <c r="G158" s="1" t="s">
        <v>948</v>
      </c>
      <c r="H158" s="1" t="s">
        <v>919</v>
      </c>
      <c r="I158" s="1" t="s">
        <v>923</v>
      </c>
      <c r="J158" s="1" t="s">
        <v>921</v>
      </c>
      <c r="K158" s="1" t="s">
        <v>923</v>
      </c>
      <c r="L158" s="1" t="s">
        <v>923</v>
      </c>
      <c r="M158" s="1" t="s">
        <v>922</v>
      </c>
      <c r="N158" s="1" t="s">
        <v>922</v>
      </c>
      <c r="O158" s="1" t="s">
        <v>923</v>
      </c>
      <c r="P158" s="1" t="s">
        <v>924</v>
      </c>
      <c r="Q158" s="1" t="s">
        <v>925</v>
      </c>
      <c r="R158" s="1" t="s">
        <v>1721</v>
      </c>
      <c r="S158" s="1" t="s">
        <v>927</v>
      </c>
      <c r="T158" s="1" t="s">
        <v>928</v>
      </c>
      <c r="U158" s="1" t="s">
        <v>1722</v>
      </c>
      <c r="V158" s="1" t="s">
        <v>941</v>
      </c>
    </row>
    <row r="159" s="1" customFormat="1" spans="1:22">
      <c r="A159" s="3">
        <v>999226845044729</v>
      </c>
      <c r="B159" s="1" t="s">
        <v>1723</v>
      </c>
      <c r="C159" s="1" t="s">
        <v>1724</v>
      </c>
      <c r="D159" s="1" t="s">
        <v>1725</v>
      </c>
      <c r="E159" s="1" t="s">
        <v>1726</v>
      </c>
      <c r="F159" s="1" t="s">
        <v>1030</v>
      </c>
      <c r="G159" s="1" t="s">
        <v>918</v>
      </c>
      <c r="H159" s="1" t="s">
        <v>919</v>
      </c>
      <c r="I159" s="1" t="s">
        <v>1727</v>
      </c>
      <c r="J159" s="1" t="s">
        <v>921</v>
      </c>
      <c r="K159" s="1" t="s">
        <v>1727</v>
      </c>
      <c r="L159" s="1" t="s">
        <v>1727</v>
      </c>
      <c r="M159" s="1" t="s">
        <v>922</v>
      </c>
      <c r="N159" s="1" t="s">
        <v>922</v>
      </c>
      <c r="O159" s="1" t="s">
        <v>923</v>
      </c>
      <c r="P159" s="1" t="s">
        <v>924</v>
      </c>
      <c r="Q159" s="1" t="s">
        <v>925</v>
      </c>
      <c r="R159" s="1" t="s">
        <v>1728</v>
      </c>
      <c r="S159" s="1" t="s">
        <v>927</v>
      </c>
      <c r="T159" s="1" t="s">
        <v>928</v>
      </c>
      <c r="U159" s="1" t="s">
        <v>888</v>
      </c>
      <c r="V159" s="1" t="s">
        <v>929</v>
      </c>
    </row>
    <row r="160" s="1" customFormat="1" spans="1:22">
      <c r="A160" s="1" t="s">
        <v>1729</v>
      </c>
      <c r="B160" s="1" t="s">
        <v>1730</v>
      </c>
      <c r="C160" s="1" t="s">
        <v>1731</v>
      </c>
      <c r="D160" s="1" t="s">
        <v>1732</v>
      </c>
      <c r="E160" s="1" t="s">
        <v>1733</v>
      </c>
      <c r="F160" s="1" t="s">
        <v>993</v>
      </c>
      <c r="G160" s="1" t="s">
        <v>914</v>
      </c>
      <c r="H160" s="1" t="s">
        <v>919</v>
      </c>
      <c r="I160" s="1" t="s">
        <v>923</v>
      </c>
      <c r="J160" s="1" t="s">
        <v>921</v>
      </c>
      <c r="K160" s="1" t="s">
        <v>923</v>
      </c>
      <c r="L160" s="1" t="s">
        <v>923</v>
      </c>
      <c r="M160" s="1" t="s">
        <v>922</v>
      </c>
      <c r="N160" s="1" t="s">
        <v>922</v>
      </c>
      <c r="O160" s="1" t="s">
        <v>923</v>
      </c>
      <c r="P160" s="1" t="s">
        <v>924</v>
      </c>
      <c r="Q160" s="1" t="s">
        <v>925</v>
      </c>
      <c r="R160" s="1" t="s">
        <v>1734</v>
      </c>
      <c r="S160" s="1" t="s">
        <v>927</v>
      </c>
      <c r="T160" s="1" t="s">
        <v>928</v>
      </c>
      <c r="U160" s="1" t="s">
        <v>888</v>
      </c>
      <c r="V160" s="1" t="s">
        <v>941</v>
      </c>
    </row>
    <row r="161" s="1" customFormat="1" spans="1:22">
      <c r="A161" s="1" t="s">
        <v>1735</v>
      </c>
      <c r="B161" s="1" t="s">
        <v>1736</v>
      </c>
      <c r="C161" s="1" t="s">
        <v>1737</v>
      </c>
      <c r="D161" s="1" t="s">
        <v>1644</v>
      </c>
      <c r="E161" s="1" t="s">
        <v>1738</v>
      </c>
      <c r="F161" s="1" t="s">
        <v>993</v>
      </c>
      <c r="G161" s="1" t="s">
        <v>948</v>
      </c>
      <c r="H161" s="1" t="s">
        <v>919</v>
      </c>
      <c r="I161" s="1" t="s">
        <v>923</v>
      </c>
      <c r="J161" s="1" t="s">
        <v>921</v>
      </c>
      <c r="K161" s="1" t="s">
        <v>923</v>
      </c>
      <c r="L161" s="1" t="s">
        <v>923</v>
      </c>
      <c r="M161" s="1" t="s">
        <v>922</v>
      </c>
      <c r="N161" s="1" t="s">
        <v>922</v>
      </c>
      <c r="O161" s="1" t="s">
        <v>923</v>
      </c>
      <c r="P161" s="1" t="s">
        <v>924</v>
      </c>
      <c r="Q161" s="1" t="s">
        <v>925</v>
      </c>
      <c r="R161" s="1" t="s">
        <v>1739</v>
      </c>
      <c r="S161" s="1" t="s">
        <v>927</v>
      </c>
      <c r="T161" s="1" t="s">
        <v>928</v>
      </c>
      <c r="U161" s="1" t="s">
        <v>888</v>
      </c>
      <c r="V161" s="1" t="s">
        <v>947</v>
      </c>
    </row>
    <row r="162" s="1" customFormat="1" spans="1:22">
      <c r="A162" s="1" t="s">
        <v>1740</v>
      </c>
      <c r="B162" s="1" t="s">
        <v>1736</v>
      </c>
      <c r="C162" s="1" t="s">
        <v>1741</v>
      </c>
      <c r="D162" s="1" t="s">
        <v>1644</v>
      </c>
      <c r="E162" s="1" t="s">
        <v>1742</v>
      </c>
      <c r="F162" s="1" t="s">
        <v>1030</v>
      </c>
      <c r="G162" s="1" t="s">
        <v>948</v>
      </c>
      <c r="H162" s="1" t="s">
        <v>919</v>
      </c>
      <c r="I162" s="1" t="s">
        <v>923</v>
      </c>
      <c r="J162" s="1" t="s">
        <v>921</v>
      </c>
      <c r="K162" s="1" t="s">
        <v>923</v>
      </c>
      <c r="L162" s="1" t="s">
        <v>923</v>
      </c>
      <c r="M162" s="1" t="s">
        <v>922</v>
      </c>
      <c r="N162" s="1" t="s">
        <v>922</v>
      </c>
      <c r="O162" s="1" t="s">
        <v>923</v>
      </c>
      <c r="P162" s="1" t="s">
        <v>924</v>
      </c>
      <c r="Q162" s="1" t="s">
        <v>925</v>
      </c>
      <c r="R162" s="1" t="s">
        <v>1743</v>
      </c>
      <c r="S162" s="1" t="s">
        <v>927</v>
      </c>
      <c r="T162" s="1" t="s">
        <v>928</v>
      </c>
      <c r="U162" s="1" t="s">
        <v>888</v>
      </c>
      <c r="V162" s="1" t="s">
        <v>947</v>
      </c>
    </row>
    <row r="163" s="1" customFormat="1" spans="1:22">
      <c r="A163" s="3">
        <v>999226054198174</v>
      </c>
      <c r="B163" s="1" t="s">
        <v>1744</v>
      </c>
      <c r="C163" s="1" t="s">
        <v>1745</v>
      </c>
      <c r="D163" s="1" t="s">
        <v>1746</v>
      </c>
      <c r="E163" s="1" t="s">
        <v>1747</v>
      </c>
      <c r="F163" s="1" t="s">
        <v>948</v>
      </c>
      <c r="G163" s="1" t="s">
        <v>918</v>
      </c>
      <c r="H163" s="1" t="s">
        <v>919</v>
      </c>
      <c r="I163" s="1" t="s">
        <v>1748</v>
      </c>
      <c r="J163" s="1" t="s">
        <v>921</v>
      </c>
      <c r="K163" s="1" t="s">
        <v>1748</v>
      </c>
      <c r="L163" s="1" t="s">
        <v>1748</v>
      </c>
      <c r="M163" s="1" t="s">
        <v>922</v>
      </c>
      <c r="N163" s="1" t="s">
        <v>922</v>
      </c>
      <c r="O163" s="1" t="s">
        <v>923</v>
      </c>
      <c r="P163" s="1" t="s">
        <v>924</v>
      </c>
      <c r="Q163" s="1" t="s">
        <v>925</v>
      </c>
      <c r="R163" s="1" t="s">
        <v>1749</v>
      </c>
      <c r="S163" s="1" t="s">
        <v>927</v>
      </c>
      <c r="T163" s="1" t="s">
        <v>928</v>
      </c>
      <c r="U163" s="1" t="s">
        <v>888</v>
      </c>
      <c r="V163" s="1" t="s">
        <v>1750</v>
      </c>
    </row>
    <row r="164" s="1" customFormat="1" spans="1:22">
      <c r="A164" s="1" t="s">
        <v>1751</v>
      </c>
      <c r="B164" s="1" t="s">
        <v>1752</v>
      </c>
      <c r="C164" s="1" t="s">
        <v>1753</v>
      </c>
      <c r="D164" s="1" t="s">
        <v>1754</v>
      </c>
      <c r="E164" s="1" t="s">
        <v>1755</v>
      </c>
      <c r="F164" s="1" t="s">
        <v>993</v>
      </c>
      <c r="G164" s="1" t="s">
        <v>948</v>
      </c>
      <c r="H164" s="1" t="s">
        <v>919</v>
      </c>
      <c r="I164" s="1" t="s">
        <v>923</v>
      </c>
      <c r="J164" s="1" t="s">
        <v>921</v>
      </c>
      <c r="K164" s="1" t="s">
        <v>923</v>
      </c>
      <c r="L164" s="1" t="s">
        <v>923</v>
      </c>
      <c r="M164" s="1" t="s">
        <v>922</v>
      </c>
      <c r="N164" s="1" t="s">
        <v>922</v>
      </c>
      <c r="O164" s="1" t="s">
        <v>923</v>
      </c>
      <c r="P164" s="1" t="s">
        <v>924</v>
      </c>
      <c r="Q164" s="1" t="s">
        <v>925</v>
      </c>
      <c r="R164" s="1" t="s">
        <v>1756</v>
      </c>
      <c r="S164" s="1" t="s">
        <v>927</v>
      </c>
      <c r="T164" s="1" t="s">
        <v>928</v>
      </c>
      <c r="U164" s="1" t="s">
        <v>888</v>
      </c>
      <c r="V164" s="1" t="s">
        <v>947</v>
      </c>
    </row>
    <row r="165" s="1" customFormat="1" spans="1:22">
      <c r="A165" s="3">
        <v>999225524615062</v>
      </c>
      <c r="B165" s="1" t="s">
        <v>1757</v>
      </c>
      <c r="C165" s="1" t="s">
        <v>1758</v>
      </c>
      <c r="D165" s="1" t="s">
        <v>1358</v>
      </c>
      <c r="E165" s="1" t="s">
        <v>1759</v>
      </c>
      <c r="F165" s="1" t="s">
        <v>993</v>
      </c>
      <c r="G165" s="1" t="s">
        <v>948</v>
      </c>
      <c r="H165" s="1" t="s">
        <v>919</v>
      </c>
      <c r="I165" s="1" t="s">
        <v>1760</v>
      </c>
      <c r="J165" s="1" t="s">
        <v>921</v>
      </c>
      <c r="K165" s="1" t="s">
        <v>1760</v>
      </c>
      <c r="L165" s="1" t="s">
        <v>1760</v>
      </c>
      <c r="M165" s="1" t="s">
        <v>922</v>
      </c>
      <c r="N165" s="1" t="s">
        <v>922</v>
      </c>
      <c r="O165" s="1" t="s">
        <v>923</v>
      </c>
      <c r="P165" s="1" t="s">
        <v>924</v>
      </c>
      <c r="Q165" s="1" t="s">
        <v>925</v>
      </c>
      <c r="R165" s="1" t="s">
        <v>1761</v>
      </c>
      <c r="S165" s="1" t="s">
        <v>1762</v>
      </c>
      <c r="T165" s="1" t="s">
        <v>928</v>
      </c>
      <c r="U165" s="1" t="s">
        <v>888</v>
      </c>
      <c r="V165" s="1" t="s">
        <v>941</v>
      </c>
    </row>
    <row r="166" s="1" customFormat="1" spans="1:22">
      <c r="A166" s="1" t="s">
        <v>1763</v>
      </c>
      <c r="B166" s="1" t="s">
        <v>1764</v>
      </c>
      <c r="C166" s="1" t="s">
        <v>1765</v>
      </c>
      <c r="D166" s="1" t="s">
        <v>1766</v>
      </c>
      <c r="E166" s="1" t="s">
        <v>1767</v>
      </c>
      <c r="F166" s="1" t="s">
        <v>993</v>
      </c>
      <c r="G166" s="1" t="s">
        <v>914</v>
      </c>
      <c r="H166" s="1" t="s">
        <v>919</v>
      </c>
      <c r="I166" s="1" t="s">
        <v>923</v>
      </c>
      <c r="J166" s="1" t="s">
        <v>921</v>
      </c>
      <c r="K166" s="1" t="s">
        <v>923</v>
      </c>
      <c r="L166" s="1" t="s">
        <v>923</v>
      </c>
      <c r="M166" s="1" t="s">
        <v>922</v>
      </c>
      <c r="N166" s="1" t="s">
        <v>922</v>
      </c>
      <c r="O166" s="1" t="s">
        <v>923</v>
      </c>
      <c r="P166" s="1" t="s">
        <v>924</v>
      </c>
      <c r="Q166" s="1" t="s">
        <v>925</v>
      </c>
      <c r="R166" s="1" t="s">
        <v>1768</v>
      </c>
      <c r="S166" s="1" t="s">
        <v>927</v>
      </c>
      <c r="T166" s="1" t="s">
        <v>928</v>
      </c>
      <c r="U166" s="1" t="s">
        <v>888</v>
      </c>
      <c r="V166" s="1" t="s">
        <v>935</v>
      </c>
    </row>
    <row r="167" s="1" customFormat="1" spans="1:22">
      <c r="A167" s="3">
        <v>999225076349405</v>
      </c>
      <c r="B167" s="1" t="s">
        <v>1769</v>
      </c>
      <c r="C167" s="1" t="s">
        <v>1770</v>
      </c>
      <c r="D167" s="1" t="s">
        <v>1331</v>
      </c>
      <c r="E167" s="1" t="s">
        <v>1771</v>
      </c>
      <c r="F167" s="1" t="s">
        <v>993</v>
      </c>
      <c r="G167" s="1" t="s">
        <v>914</v>
      </c>
      <c r="H167" s="1" t="s">
        <v>919</v>
      </c>
      <c r="I167" s="1" t="s">
        <v>1772</v>
      </c>
      <c r="J167" s="1" t="s">
        <v>921</v>
      </c>
      <c r="K167" s="1" t="s">
        <v>1772</v>
      </c>
      <c r="L167" s="1" t="s">
        <v>1772</v>
      </c>
      <c r="M167" s="1" t="s">
        <v>922</v>
      </c>
      <c r="N167" s="1" t="s">
        <v>922</v>
      </c>
      <c r="O167" s="1" t="s">
        <v>923</v>
      </c>
      <c r="P167" s="1" t="s">
        <v>924</v>
      </c>
      <c r="Q167" s="1" t="s">
        <v>925</v>
      </c>
      <c r="R167" s="1" t="s">
        <v>1773</v>
      </c>
      <c r="S167" s="1" t="s">
        <v>927</v>
      </c>
      <c r="T167" s="1" t="s">
        <v>928</v>
      </c>
      <c r="U167" s="1" t="s">
        <v>888</v>
      </c>
      <c r="V167" s="1" t="s">
        <v>1062</v>
      </c>
    </row>
    <row r="168" s="1" customFormat="1" spans="1:22">
      <c r="A168" s="3">
        <v>999224919638859</v>
      </c>
      <c r="B168" s="1" t="s">
        <v>1774</v>
      </c>
      <c r="C168" s="1" t="s">
        <v>1775</v>
      </c>
      <c r="D168" s="1" t="s">
        <v>1776</v>
      </c>
      <c r="E168" s="1" t="s">
        <v>1777</v>
      </c>
      <c r="F168" s="1" t="s">
        <v>948</v>
      </c>
      <c r="G168" s="1" t="s">
        <v>918</v>
      </c>
      <c r="H168" s="1" t="s">
        <v>919</v>
      </c>
      <c r="I168" s="1" t="s">
        <v>1778</v>
      </c>
      <c r="J168" s="1" t="s">
        <v>921</v>
      </c>
      <c r="K168" s="1" t="s">
        <v>1778</v>
      </c>
      <c r="L168" s="1" t="s">
        <v>1778</v>
      </c>
      <c r="M168" s="1" t="s">
        <v>922</v>
      </c>
      <c r="N168" s="1" t="s">
        <v>922</v>
      </c>
      <c r="O168" s="1" t="s">
        <v>923</v>
      </c>
      <c r="P168" s="1" t="s">
        <v>924</v>
      </c>
      <c r="Q168" s="1" t="s">
        <v>925</v>
      </c>
      <c r="R168" s="1" t="s">
        <v>1779</v>
      </c>
      <c r="S168" s="1" t="s">
        <v>927</v>
      </c>
      <c r="T168" s="1" t="s">
        <v>928</v>
      </c>
      <c r="U168" s="1" t="s">
        <v>888</v>
      </c>
      <c r="V168" s="1" t="s">
        <v>1210</v>
      </c>
    </row>
    <row r="169" s="1" customFormat="1" spans="1:22">
      <c r="A169" s="3">
        <v>999224837694049</v>
      </c>
      <c r="B169" s="1" t="s">
        <v>1780</v>
      </c>
      <c r="C169" s="1" t="s">
        <v>1781</v>
      </c>
      <c r="D169" s="1" t="s">
        <v>1776</v>
      </c>
      <c r="E169" s="1" t="s">
        <v>1782</v>
      </c>
      <c r="F169" s="1" t="s">
        <v>1089</v>
      </c>
      <c r="G169" s="1" t="s">
        <v>948</v>
      </c>
      <c r="H169" s="1" t="s">
        <v>919</v>
      </c>
      <c r="I169" s="1" t="s">
        <v>1783</v>
      </c>
      <c r="J169" s="1" t="s">
        <v>921</v>
      </c>
      <c r="K169" s="1" t="s">
        <v>1783</v>
      </c>
      <c r="L169" s="1" t="s">
        <v>923</v>
      </c>
      <c r="M169" s="1" t="s">
        <v>1784</v>
      </c>
      <c r="N169" s="1" t="s">
        <v>1784</v>
      </c>
      <c r="O169" s="1" t="s">
        <v>923</v>
      </c>
      <c r="P169" s="1" t="s">
        <v>924</v>
      </c>
      <c r="Q169" s="1" t="s">
        <v>925</v>
      </c>
      <c r="R169" s="1" t="s">
        <v>1785</v>
      </c>
      <c r="S169" s="1" t="s">
        <v>927</v>
      </c>
      <c r="T169" s="1" t="s">
        <v>928</v>
      </c>
      <c r="U169" s="1" t="s">
        <v>888</v>
      </c>
      <c r="V169" s="1" t="s">
        <v>1210</v>
      </c>
    </row>
    <row r="170" s="1" customFormat="1" spans="1:22">
      <c r="A170" s="3">
        <v>999224634884439</v>
      </c>
      <c r="B170" s="1" t="s">
        <v>1786</v>
      </c>
      <c r="C170" s="1" t="s">
        <v>1787</v>
      </c>
      <c r="D170" s="1" t="s">
        <v>1788</v>
      </c>
      <c r="E170" s="1" t="s">
        <v>1789</v>
      </c>
      <c r="F170" s="1" t="s">
        <v>1030</v>
      </c>
      <c r="G170" s="1" t="s">
        <v>918</v>
      </c>
      <c r="H170" s="1" t="s">
        <v>919</v>
      </c>
      <c r="I170" s="1" t="s">
        <v>1790</v>
      </c>
      <c r="J170" s="1" t="s">
        <v>921</v>
      </c>
      <c r="K170" s="1" t="s">
        <v>1790</v>
      </c>
      <c r="L170" s="1" t="s">
        <v>923</v>
      </c>
      <c r="M170" s="1" t="s">
        <v>1791</v>
      </c>
      <c r="N170" s="1" t="s">
        <v>1791</v>
      </c>
      <c r="O170" s="1" t="s">
        <v>923</v>
      </c>
      <c r="P170" s="1" t="s">
        <v>924</v>
      </c>
      <c r="Q170" s="1" t="s">
        <v>925</v>
      </c>
      <c r="R170" s="1" t="s">
        <v>1792</v>
      </c>
      <c r="S170" s="1" t="s">
        <v>927</v>
      </c>
      <c r="T170" s="1" t="s">
        <v>928</v>
      </c>
      <c r="U170" s="1" t="s">
        <v>888</v>
      </c>
      <c r="V170" s="1" t="s">
        <v>947</v>
      </c>
    </row>
    <row r="171" s="1" customFormat="1" spans="1:22">
      <c r="A171" s="3">
        <v>999224604765213</v>
      </c>
      <c r="B171" s="1" t="s">
        <v>1793</v>
      </c>
      <c r="C171" s="1" t="s">
        <v>1794</v>
      </c>
      <c r="D171" s="1" t="s">
        <v>1331</v>
      </c>
      <c r="E171" s="1" t="s">
        <v>1795</v>
      </c>
      <c r="F171" s="1" t="s">
        <v>993</v>
      </c>
      <c r="G171" s="1" t="s">
        <v>914</v>
      </c>
      <c r="H171" s="1" t="s">
        <v>919</v>
      </c>
      <c r="I171" s="1" t="s">
        <v>1796</v>
      </c>
      <c r="J171" s="1" t="s">
        <v>921</v>
      </c>
      <c r="K171" s="1" t="s">
        <v>1796</v>
      </c>
      <c r="L171" s="1" t="s">
        <v>1796</v>
      </c>
      <c r="M171" s="1" t="s">
        <v>922</v>
      </c>
      <c r="N171" s="1" t="s">
        <v>922</v>
      </c>
      <c r="O171" s="1" t="s">
        <v>923</v>
      </c>
      <c r="P171" s="1" t="s">
        <v>924</v>
      </c>
      <c r="Q171" s="1" t="s">
        <v>925</v>
      </c>
      <c r="R171" s="1" t="s">
        <v>1797</v>
      </c>
      <c r="S171" s="1" t="s">
        <v>927</v>
      </c>
      <c r="T171" s="1" t="s">
        <v>928</v>
      </c>
      <c r="U171" s="1" t="s">
        <v>888</v>
      </c>
      <c r="V171" s="1" t="s">
        <v>1062</v>
      </c>
    </row>
    <row r="172" s="1" customFormat="1" spans="1:22">
      <c r="A172" s="3">
        <v>999223963772355</v>
      </c>
      <c r="B172" s="1" t="s">
        <v>1798</v>
      </c>
      <c r="C172" s="1" t="s">
        <v>1799</v>
      </c>
      <c r="D172" s="1" t="s">
        <v>1800</v>
      </c>
      <c r="E172" s="1" t="s">
        <v>1801</v>
      </c>
      <c r="F172" s="1" t="s">
        <v>948</v>
      </c>
      <c r="G172" s="1" t="s">
        <v>918</v>
      </c>
      <c r="H172" s="1" t="s">
        <v>919</v>
      </c>
      <c r="I172" s="1" t="s">
        <v>1802</v>
      </c>
      <c r="J172" s="1" t="s">
        <v>921</v>
      </c>
      <c r="K172" s="1" t="s">
        <v>1802</v>
      </c>
      <c r="L172" s="1" t="s">
        <v>1802</v>
      </c>
      <c r="M172" s="1" t="s">
        <v>922</v>
      </c>
      <c r="N172" s="1" t="s">
        <v>922</v>
      </c>
      <c r="O172" s="1" t="s">
        <v>923</v>
      </c>
      <c r="P172" s="1" t="s">
        <v>924</v>
      </c>
      <c r="Q172" s="1" t="s">
        <v>925</v>
      </c>
      <c r="R172" s="1" t="s">
        <v>1803</v>
      </c>
      <c r="S172" s="1" t="s">
        <v>927</v>
      </c>
      <c r="T172" s="1" t="s">
        <v>928</v>
      </c>
      <c r="U172" s="1" t="s">
        <v>888</v>
      </c>
      <c r="V172" s="1" t="s">
        <v>1804</v>
      </c>
    </row>
    <row r="173" s="1" customFormat="1" spans="1:22">
      <c r="A173" s="3">
        <v>999222855597840</v>
      </c>
      <c r="B173" s="1" t="s">
        <v>1805</v>
      </c>
      <c r="C173" s="1" t="s">
        <v>1806</v>
      </c>
      <c r="D173" s="1" t="s">
        <v>1807</v>
      </c>
      <c r="E173" s="1" t="s">
        <v>1808</v>
      </c>
      <c r="F173" s="1" t="s">
        <v>1056</v>
      </c>
      <c r="G173" s="1" t="s">
        <v>948</v>
      </c>
      <c r="H173" s="1" t="s">
        <v>919</v>
      </c>
      <c r="I173" s="1" t="s">
        <v>1809</v>
      </c>
      <c r="J173" s="1" t="s">
        <v>921</v>
      </c>
      <c r="K173" s="1" t="s">
        <v>1809</v>
      </c>
      <c r="L173" s="1" t="s">
        <v>1809</v>
      </c>
      <c r="M173" s="1" t="s">
        <v>922</v>
      </c>
      <c r="N173" s="1" t="s">
        <v>922</v>
      </c>
      <c r="O173" s="1" t="s">
        <v>923</v>
      </c>
      <c r="P173" s="1" t="s">
        <v>924</v>
      </c>
      <c r="Q173" s="1" t="s">
        <v>925</v>
      </c>
      <c r="R173" s="1" t="s">
        <v>1810</v>
      </c>
      <c r="S173" s="1" t="s">
        <v>1762</v>
      </c>
      <c r="T173" s="1" t="s">
        <v>928</v>
      </c>
      <c r="U173" s="1" t="s">
        <v>888</v>
      </c>
      <c r="V173" s="1" t="s">
        <v>1198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win11</dc:creator>
  <cp:lastModifiedBy>小郭</cp:lastModifiedBy>
  <dcterms:created xsi:type="dcterms:W3CDTF">2023-05-12T11:15:00Z</dcterms:created>
  <dcterms:modified xsi:type="dcterms:W3CDTF">2023-12-28T01:44:24Z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716A937202364E068785E039967134DA_12</vt:lpwstr>
  </property>
</Properties>
</file>