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<sst xmlns="http://schemas.openxmlformats.org/spreadsheetml/2006/main" count="253" uniqueCount="126">
  <si>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</si>
  <si>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</si>
  <si>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</si>
  <si>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</si>
  <si>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</si>
  <si>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</si>
  <si>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</si>
  <si>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</si>
  <si>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</si>
  <si>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</si>
  <si>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</si>
  <si>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</si>
  <si>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</si>
  <si>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</si>
  <si>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</si>
  <si>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</si>
  <si>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</si>
  <si>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</si>
  <si>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</si>
  <si>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</si>
  <si>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</si>
  <si>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</si>
  <si>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</si>
  <si>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</si>
  <si>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</si>
  <si>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999228369565171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</si>
  <si>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</si>
  <si>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</si>
  <si>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</si>
  <si>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</si>
  <si>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</si>
  <si>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HUANG/CHUN</t>
  </si>
  <si>
    <t>CA363231228CNY</t>
  </si>
  <si>
    <t>未提现</t>
  </si>
  <si>
    <t>携程开票</t>
  </si>
  <si>
    <t xml:space="preserve">4222280	</t>
  </si>
  <si>
    <t xml:space="preserve">13090907	</t>
  </si>
  <si>
    <t xml:space="preserve">999228511712037	</t>
  </si>
  <si>
    <t>方块客房 (城市景观)(至少提前5天预订)(至少连住2晚及以上)&lt;双人入住&gt;&lt;内宾&gt;&lt;无早&gt;</t>
  </si>
  <si>
    <t>WU/CUILAN</t>
  </si>
  <si>
    <t xml:space="preserve">4269356	</t>
  </si>
  <si>
    <t xml:space="preserve">226461	</t>
  </si>
  <si>
    <t xml:space="preserve">999228732523201	</t>
  </si>
  <si>
    <t>[香港]香港九龙酒店(The Kowloon Hotel)(9826444)</t>
  </si>
  <si>
    <t>高级房（双人床）(至少提前5天预订)(至少连住2晚及以上)&lt;双人入住&gt;&lt;内宾&gt;&lt;无早&gt;</t>
  </si>
  <si>
    <t>YANG/YANQUN</t>
  </si>
  <si>
    <t xml:space="preserve">4341115	</t>
  </si>
  <si>
    <t xml:space="preserve">13095942	</t>
  </si>
  <si>
    <t xml:space="preserve">999229268955574	</t>
  </si>
  <si>
    <t>XU/XUE ZHOU,XU/TONGZHOU</t>
  </si>
  <si>
    <t xml:space="preserve">4351801	</t>
  </si>
  <si>
    <t xml:space="preserve">13095947	</t>
  </si>
  <si>
    <t xml:space="preserve">999229311625122	</t>
  </si>
  <si>
    <t>HONG/JIE,LIN/WENJING</t>
  </si>
  <si>
    <t xml:space="preserve">4385012	</t>
  </si>
  <si>
    <t xml:space="preserve">	</t>
  </si>
  <si>
    <t xml:space="preserve">999229337472177	</t>
  </si>
  <si>
    <t>CHEN/YUQING,Sun/Yuwei</t>
  </si>
  <si>
    <t xml:space="preserve">4390805	</t>
  </si>
  <si>
    <t>，</t>
  </si>
  <si>
    <t>A231228092603481</t>
  </si>
  <si>
    <t>CNY / HKD 当前参考汇率: 1.094032055</t>
  </si>
  <si>
    <t>总计：12132 CNY/
13272.8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</si>
  <si>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</si>
  <si>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</si>
  <si>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</si>
  <si>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</si>
  <si>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</si>
  <si>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</si>
  <si>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</si>
  <si>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</si>
  <si>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</si>
  <si>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</si>
  <si>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</si>
  <si>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</si>
  <si>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</si>
  <si>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</si>
  <si>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</si>
  <si>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</si>
  <si>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</si>
  <si>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</si>
  <si>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</si>
  <si>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2023-12-06</t>
  </si>
  <si>
    <t>4390805</t>
  </si>
  <si>
    <t>香港九龙酒店</t>
  </si>
  <si>
    <t>CHEN YUQING,Sun Yuwei</t>
  </si>
  <si>
    <t>2023-12-11</t>
  </si>
  <si>
    <t>2023-12-13</t>
  </si>
  <si>
    <t>退房日周结</t>
  </si>
  <si>
    <t>1514.00</t>
  </si>
  <si>
    <t>RMB</t>
  </si>
  <si>
    <t>0</t>
  </si>
  <si>
    <t>0.00</t>
  </si>
  <si>
    <t>携程国内直连(DD)</t>
  </si>
  <si>
    <t>01.011249</t>
  </si>
  <si>
    <t>2023-12-06 18:38:03</t>
  </si>
  <si>
    <t>否</t>
  </si>
  <si>
    <t>汇智国际旅游发展有限公司</t>
  </si>
  <si>
    <t>直连</t>
  </si>
  <si>
    <t>中国</t>
  </si>
  <si>
    <t>2023-12-05</t>
  </si>
  <si>
    <t>4385012</t>
  </si>
  <si>
    <t>HONG JIE,LIN WENJING</t>
  </si>
  <si>
    <t>2023-12-10</t>
  </si>
  <si>
    <t>2233.00</t>
  </si>
  <si>
    <t>2023-12-05 19:54:30</t>
  </si>
  <si>
    <t>2023-11-30</t>
  </si>
  <si>
    <t>4351801</t>
  </si>
  <si>
    <t>XU XUE ZHOU,XU TONGZHOU</t>
  </si>
  <si>
    <t>2217.00</t>
  </si>
  <si>
    <t>2023-12-04 15:44:55</t>
  </si>
  <si>
    <t>2023-11-28</t>
  </si>
  <si>
    <t>4341115</t>
  </si>
  <si>
    <t>YANG YANQUN</t>
  </si>
  <si>
    <t>2023-12-04 15:38:02</t>
  </si>
  <si>
    <t>2023-11-17</t>
  </si>
  <si>
    <t>4269356</t>
  </si>
  <si>
    <t>历山酒店</t>
  </si>
  <si>
    <t>WU CUILAN</t>
  </si>
  <si>
    <t>1959.00</t>
  </si>
  <si>
    <t>2023-11-22 17:21:25</t>
  </si>
  <si>
    <t>2023-11-09</t>
  </si>
  <si>
    <t>4222280</t>
  </si>
  <si>
    <t>HUANG CHUN</t>
  </si>
  <si>
    <t>1992.00</t>
  </si>
  <si>
    <t>2023-11-17 14:35:00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</si>
</sst>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14</xdr:col>
      <xdr:colOff>666750</xdr:colOff>
      <xdr:row>51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92517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45270</v>
      </c>
      <c r="G2" s="6">
        <v>45273</v>
      </c>
      <c r="H2" s="4">
        <v>1</v>
      </c>
      <c r="I2" s="4">
        <v>3</v>
      </c>
      <c r="J2" s="4">
        <v>3</v>
      </c>
      <c r="K2" s="4" t="s">
        <v>30</v>
      </c>
      <c r="L2" s="4">
        <v>1992</v>
      </c>
      <c r="M2" s="4">
        <v>1992</v>
      </c>
      <c r="N2" s="4" t="s">
        <v>31</v>
      </c>
      <c r="O2" s="4" t="s">
        <v>32</v>
      </c>
      <c r="P2" s="4" t="s">
        <v>33</v>
      </c>
      <c r="Q2" s="4">
        <v>0</v>
      </c>
      <c r="R2" s="7">
        <v>45239.0000115741</v>
      </c>
      <c r="S2" s="6">
        <v>45288</v>
      </c>
      <c r="T2" s="4" t="s">
        <v>34</v>
      </c>
      <c r="U2" s="4">
        <v>1992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45270</v>
      </c>
      <c r="G3" s="6">
        <v>45273</v>
      </c>
      <c r="H3" s="4">
        <v>1</v>
      </c>
      <c r="I3" s="4">
        <v>3</v>
      </c>
      <c r="J3" s="4">
        <v>3</v>
      </c>
      <c r="K3" s="4" t="s">
        <v>30</v>
      </c>
      <c r="L3" s="4">
        <v>1959</v>
      </c>
      <c r="M3" s="4">
        <v>1959</v>
      </c>
      <c r="N3" s="4" t="s">
        <v>39</v>
      </c>
      <c r="O3" s="4" t="s">
        <v>32</v>
      </c>
      <c r="P3" s="4" t="s">
        <v>33</v>
      </c>
      <c r="Q3" s="4">
        <v>0</v>
      </c>
      <c r="R3" s="7">
        <v>45247.0000115741</v>
      </c>
      <c r="S3" s="6">
        <v>45288</v>
      </c>
      <c r="T3" s="4" t="s">
        <v>34</v>
      </c>
      <c r="U3" s="4">
        <v>1959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45270</v>
      </c>
      <c r="G4" s="6">
        <v>45273</v>
      </c>
      <c r="H4" s="4">
        <v>1</v>
      </c>
      <c r="I4" s="4">
        <v>3</v>
      </c>
      <c r="J4" s="4">
        <v>3</v>
      </c>
      <c r="K4" s="4" t="s">
        <v>30</v>
      </c>
      <c r="L4" s="4">
        <v>2217</v>
      </c>
      <c r="M4" s="4">
        <v>2217</v>
      </c>
      <c r="N4" s="4" t="s">
        <v>45</v>
      </c>
      <c r="O4" s="4" t="s">
        <v>32</v>
      </c>
      <c r="P4" s="4" t="s">
        <v>33</v>
      </c>
      <c r="Q4" s="4">
        <v>0</v>
      </c>
      <c r="R4" s="7">
        <v>45258</v>
      </c>
      <c r="S4" s="6">
        <v>45288</v>
      </c>
      <c r="T4" s="4" t="s">
        <v>34</v>
      </c>
      <c r="U4" s="4">
        <v>2217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45270</v>
      </c>
      <c r="G5" s="6">
        <v>45273</v>
      </c>
      <c r="H5" s="4">
        <v>1</v>
      </c>
      <c r="I5" s="4">
        <v>3</v>
      </c>
      <c r="J5" s="4">
        <v>3</v>
      </c>
      <c r="K5" s="4" t="s">
        <v>30</v>
      </c>
      <c r="L5" s="4">
        <v>2217</v>
      </c>
      <c r="M5" s="4">
        <v>2217</v>
      </c>
      <c r="N5" s="4" t="s">
        <v>49</v>
      </c>
      <c r="O5" s="4" t="s">
        <v>32</v>
      </c>
      <c r="P5" s="4" t="s">
        <v>33</v>
      </c>
      <c r="Q5" s="4">
        <v>0</v>
      </c>
      <c r="R5" s="7">
        <v>45260</v>
      </c>
      <c r="S5" s="6">
        <v>45288</v>
      </c>
      <c r="T5" s="4" t="s">
        <v>34</v>
      </c>
      <c r="U5" s="4">
        <v>2217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45270</v>
      </c>
      <c r="G6" s="6">
        <v>45273</v>
      </c>
      <c r="H6" s="4">
        <v>1</v>
      </c>
      <c r="I6" s="4">
        <v>3</v>
      </c>
      <c r="J6" s="4">
        <v>3</v>
      </c>
      <c r="K6" s="4" t="s">
        <v>30</v>
      </c>
      <c r="L6" s="4">
        <v>2233</v>
      </c>
      <c r="M6" s="4">
        <v>2233</v>
      </c>
      <c r="N6" s="4" t="s">
        <v>53</v>
      </c>
      <c r="O6" s="4" t="s">
        <v>32</v>
      </c>
      <c r="P6" s="4" t="s">
        <v>33</v>
      </c>
      <c r="Q6" s="4">
        <v>0</v>
      </c>
      <c r="R6" s="7">
        <v>45265.0000115741</v>
      </c>
      <c r="S6" s="6">
        <v>45288</v>
      </c>
      <c r="T6" s="4" t="s">
        <v>34</v>
      </c>
      <c r="U6" s="4">
        <v>2233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43</v>
      </c>
      <c r="E7" s="4" t="s">
        <v>44</v>
      </c>
      <c r="F7" s="6">
        <v>45271</v>
      </c>
      <c r="G7" s="6">
        <v>45273</v>
      </c>
      <c r="H7" s="4">
        <v>1</v>
      </c>
      <c r="I7" s="4">
        <v>2</v>
      </c>
      <c r="J7" s="4">
        <v>2</v>
      </c>
      <c r="K7" s="4" t="s">
        <v>30</v>
      </c>
      <c r="L7" s="4">
        <v>1514</v>
      </c>
      <c r="M7" s="4">
        <v>1514</v>
      </c>
      <c r="N7" s="4" t="s">
        <v>57</v>
      </c>
      <c r="O7" s="4" t="s">
        <v>32</v>
      </c>
      <c r="P7" s="4" t="s">
        <v>33</v>
      </c>
      <c r="Q7" s="4">
        <v>0</v>
      </c>
      <c r="R7" s="7">
        <v>45266.0000115741</v>
      </c>
      <c r="S7" s="6">
        <v>45288</v>
      </c>
      <c r="T7" s="4" t="s">
        <v>34</v>
      </c>
      <c r="U7" s="4">
        <v>1514</v>
      </c>
      <c r="V7" s="4">
        <v>0</v>
      </c>
      <c r="W7" s="4">
        <v>0</v>
      </c>
      <c r="X7" s="4" t="s">
        <v>58</v>
      </c>
      <c r="Y7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5">
        <v>999228369565171</v>
      </c>
      <c r="B2" s="6">
        <v>45270</v>
      </c>
      <c r="C2" s="6">
        <v>45273</v>
      </c>
      <c r="D2" s="4">
        <v>1992</v>
      </c>
      <c r="E2" s="4" t="str">
        <f>VLOOKUP(A2,HOP!A:L,12,0)</f>
        <v>1992.00</v>
      </c>
      <c r="F2" s="4" t="str">
        <f>VLOOKUP(A2,HOP!A:C,3,0)</f>
        <v>4222280</v>
      </c>
      <c r="G2" s="4">
        <f>D2-E2</f>
        <v>0</v>
      </c>
      <c r="H2" s="4" t="str">
        <f>$H$1&amp;F2</f>
        <v>，4222280</v>
      </c>
      <c r="I2" s="4" t="str">
        <f>VLOOKUP(A2,HOP!A:U,21,0)</f>
        <v>直连</v>
      </c>
    </row>
    <row r="3" s="4" customFormat="1" spans="1:9">
      <c r="A3" s="5">
        <v>999228511712037</v>
      </c>
      <c r="B3" s="6">
        <v>45270</v>
      </c>
      <c r="C3" s="6">
        <v>45273</v>
      </c>
      <c r="D3" s="4">
        <v>1959</v>
      </c>
      <c r="E3" s="4" t="str">
        <f>VLOOKUP(A3,HOP!A:L,12,0)</f>
        <v>1959.00</v>
      </c>
      <c r="F3" s="4" t="str">
        <f>VLOOKUP(A3,HOP!A:C,3,0)</f>
        <v>4269356</v>
      </c>
      <c r="G3" s="4">
        <f>D3-E3</f>
        <v>0</v>
      </c>
      <c r="H3" s="4" t="str">
        <f>$H$1&amp;F3</f>
        <v>，4269356</v>
      </c>
      <c r="I3" s="4" t="str">
        <f>VLOOKUP(A3,HOP!A:U,21,0)</f>
        <v>直连</v>
      </c>
    </row>
    <row r="4" s="4" customFormat="1" spans="1:9">
      <c r="A4" s="5">
        <v>999228732523201</v>
      </c>
      <c r="B4" s="6">
        <v>45270</v>
      </c>
      <c r="C4" s="6">
        <v>45273</v>
      </c>
      <c r="D4" s="4">
        <v>2217</v>
      </c>
      <c r="E4" s="4" t="str">
        <f>VLOOKUP(A4,HOP!A:L,12,0)</f>
        <v>2217.00</v>
      </c>
      <c r="F4" s="4" t="str">
        <f>VLOOKUP(A4,HOP!A:C,3,0)</f>
        <v>4341115</v>
      </c>
      <c r="G4" s="4">
        <f>D4-E4</f>
        <v>0</v>
      </c>
      <c r="H4" s="4" t="str">
        <f>$H$1&amp;F4</f>
        <v>，4341115</v>
      </c>
      <c r="I4" s="4" t="str">
        <f>VLOOKUP(A4,HOP!A:U,21,0)</f>
        <v>直连</v>
      </c>
    </row>
    <row r="5" s="4" customFormat="1" spans="1:9">
      <c r="A5" s="5">
        <v>999229268955574</v>
      </c>
      <c r="B5" s="6">
        <v>45270</v>
      </c>
      <c r="C5" s="6">
        <v>45273</v>
      </c>
      <c r="D5" s="4">
        <v>2217</v>
      </c>
      <c r="E5" s="4" t="str">
        <f>VLOOKUP(A5,HOP!A:L,12,0)</f>
        <v>2217.00</v>
      </c>
      <c r="F5" s="4" t="str">
        <f>VLOOKUP(A5,HOP!A:C,3,0)</f>
        <v>4351801</v>
      </c>
      <c r="G5" s="4">
        <f>D5-E5</f>
        <v>0</v>
      </c>
      <c r="H5" s="4" t="str">
        <f>$H$1&amp;F5</f>
        <v>，4351801</v>
      </c>
      <c r="I5" s="4" t="str">
        <f>VLOOKUP(A5,HOP!A:U,21,0)</f>
        <v>直连</v>
      </c>
    </row>
    <row r="6" s="4" customFormat="1" spans="1:9">
      <c r="A6" s="5">
        <v>999229311625122</v>
      </c>
      <c r="B6" s="6">
        <v>45270</v>
      </c>
      <c r="C6" s="6">
        <v>45273</v>
      </c>
      <c r="D6" s="4">
        <v>2233</v>
      </c>
      <c r="E6" s="4" t="str">
        <f>VLOOKUP(A6,HOP!A:L,12,0)</f>
        <v>2233.00</v>
      </c>
      <c r="F6" s="4" t="str">
        <f>VLOOKUP(A6,HOP!A:C,3,0)</f>
        <v>4385012</v>
      </c>
      <c r="G6" s="4">
        <f>D6-E6</f>
        <v>0</v>
      </c>
      <c r="H6" s="4" t="str">
        <f>$H$1&amp;F6</f>
        <v>，4385012</v>
      </c>
      <c r="I6" s="4" t="str">
        <f>VLOOKUP(A6,HOP!A:U,21,0)</f>
        <v>直连</v>
      </c>
    </row>
    <row r="7" s="4" customFormat="1" spans="1:9">
      <c r="A7" s="5">
        <v>999229337472177</v>
      </c>
      <c r="B7" s="6">
        <v>45271</v>
      </c>
      <c r="C7" s="6">
        <v>45273</v>
      </c>
      <c r="D7" s="4">
        <v>1514</v>
      </c>
      <c r="E7" s="4" t="str">
        <f>VLOOKUP(A7,HOP!A:L,12,0)</f>
        <v>1514.00</v>
      </c>
      <c r="F7" s="4" t="str">
        <f>VLOOKUP(A7,HOP!A:C,3,0)</f>
        <v>4390805</v>
      </c>
      <c r="G7" s="4">
        <f>D7-E7</f>
        <v>0</v>
      </c>
      <c r="H7" s="4" t="str">
        <f>$H$1&amp;F7</f>
        <v>，4390805</v>
      </c>
      <c r="I7" s="4" t="str">
        <f>VLOOKUP(A7,HOP!A:U,21,0)</f>
        <v>直连</v>
      </c>
    </row>
    <row r="9" spans="4:4">
      <c r="D9" s="4">
        <f>SUM(D2:D8)</f>
        <v>12132</v>
      </c>
    </row>
    <row r="15" spans="1:1">
      <c r="A15" s="4" t="s">
        <v>60</v>
      </c>
    </row>
    <row r="16" spans="1:1">
      <c r="A16" s="4" t="s">
        <v>61</v>
      </c>
    </row>
    <row r="17" spans="1:1">
      <c r="A17" s="4" t="s">
        <v>62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  <c r="U1" s="2" t="s">
        <v>80</v>
      </c>
      <c r="V1" s="2" t="s">
        <v>81</v>
      </c>
    </row>
    <row r="2" s="1" customFormat="1" spans="1:22">
      <c r="A2" s="3">
        <v>999229337472177</v>
      </c>
      <c r="B2" s="1" t="s">
        <v>82</v>
      </c>
      <c r="C2" s="1" t="s">
        <v>83</v>
      </c>
      <c r="D2" s="1" t="s">
        <v>84</v>
      </c>
      <c r="E2" s="1" t="s">
        <v>85</v>
      </c>
      <c r="F2" s="1" t="s">
        <v>86</v>
      </c>
      <c r="G2" s="1" t="s">
        <v>87</v>
      </c>
      <c r="H2" s="1" t="s">
        <v>88</v>
      </c>
      <c r="I2" s="1" t="s">
        <v>89</v>
      </c>
      <c r="J2" s="1" t="s">
        <v>90</v>
      </c>
      <c r="K2" s="1" t="s">
        <v>89</v>
      </c>
      <c r="L2" s="1" t="s">
        <v>89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98</v>
      </c>
      <c r="V2" s="1" t="s">
        <v>99</v>
      </c>
    </row>
    <row r="3" s="1" customFormat="1" spans="1:22">
      <c r="A3" s="3">
        <v>999229311625122</v>
      </c>
      <c r="B3" s="1" t="s">
        <v>100</v>
      </c>
      <c r="C3" s="1" t="s">
        <v>101</v>
      </c>
      <c r="D3" s="1" t="s">
        <v>84</v>
      </c>
      <c r="E3" s="1" t="s">
        <v>102</v>
      </c>
      <c r="F3" s="1" t="s">
        <v>103</v>
      </c>
      <c r="G3" s="1" t="s">
        <v>87</v>
      </c>
      <c r="H3" s="1" t="s">
        <v>88</v>
      </c>
      <c r="I3" s="1" t="s">
        <v>104</v>
      </c>
      <c r="J3" s="1" t="s">
        <v>90</v>
      </c>
      <c r="K3" s="1" t="s">
        <v>104</v>
      </c>
      <c r="L3" s="1" t="s">
        <v>104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105</v>
      </c>
      <c r="S3" s="1" t="s">
        <v>96</v>
      </c>
      <c r="T3" s="1" t="s">
        <v>97</v>
      </c>
      <c r="U3" s="1" t="s">
        <v>98</v>
      </c>
      <c r="V3" s="1" t="s">
        <v>99</v>
      </c>
    </row>
    <row r="4" s="1" customFormat="1" spans="1:22">
      <c r="A4" s="3">
        <v>999229268955574</v>
      </c>
      <c r="B4" s="1" t="s">
        <v>106</v>
      </c>
      <c r="C4" s="1" t="s">
        <v>107</v>
      </c>
      <c r="D4" s="1" t="s">
        <v>84</v>
      </c>
      <c r="E4" s="1" t="s">
        <v>108</v>
      </c>
      <c r="F4" s="1" t="s">
        <v>103</v>
      </c>
      <c r="G4" s="1" t="s">
        <v>87</v>
      </c>
      <c r="H4" s="1" t="s">
        <v>88</v>
      </c>
      <c r="I4" s="1" t="s">
        <v>109</v>
      </c>
      <c r="J4" s="1" t="s">
        <v>90</v>
      </c>
      <c r="K4" s="1" t="s">
        <v>109</v>
      </c>
      <c r="L4" s="1" t="s">
        <v>109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94</v>
      </c>
      <c r="R4" s="1" t="s">
        <v>110</v>
      </c>
      <c r="S4" s="1" t="s">
        <v>96</v>
      </c>
      <c r="T4" s="1" t="s">
        <v>97</v>
      </c>
      <c r="U4" s="1" t="s">
        <v>98</v>
      </c>
      <c r="V4" s="1" t="s">
        <v>99</v>
      </c>
    </row>
    <row r="5" s="1" customFormat="1" spans="1:22">
      <c r="A5" s="3">
        <v>999228732523201</v>
      </c>
      <c r="B5" s="1" t="s">
        <v>111</v>
      </c>
      <c r="C5" s="1" t="s">
        <v>112</v>
      </c>
      <c r="D5" s="1" t="s">
        <v>84</v>
      </c>
      <c r="E5" s="1" t="s">
        <v>113</v>
      </c>
      <c r="F5" s="1" t="s">
        <v>103</v>
      </c>
      <c r="G5" s="1" t="s">
        <v>87</v>
      </c>
      <c r="H5" s="1" t="s">
        <v>88</v>
      </c>
      <c r="I5" s="1" t="s">
        <v>109</v>
      </c>
      <c r="J5" s="1" t="s">
        <v>90</v>
      </c>
      <c r="K5" s="1" t="s">
        <v>109</v>
      </c>
      <c r="L5" s="1" t="s">
        <v>109</v>
      </c>
      <c r="M5" s="1" t="s">
        <v>91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114</v>
      </c>
      <c r="S5" s="1" t="s">
        <v>96</v>
      </c>
      <c r="T5" s="1" t="s">
        <v>97</v>
      </c>
      <c r="U5" s="1" t="s">
        <v>98</v>
      </c>
      <c r="V5" s="1" t="s">
        <v>99</v>
      </c>
    </row>
    <row r="6" s="1" customFormat="1" spans="1:22">
      <c r="A6" s="3">
        <v>999228511712037</v>
      </c>
      <c r="B6" s="1" t="s">
        <v>115</v>
      </c>
      <c r="C6" s="1" t="s">
        <v>116</v>
      </c>
      <c r="D6" s="1" t="s">
        <v>117</v>
      </c>
      <c r="E6" s="1" t="s">
        <v>118</v>
      </c>
      <c r="F6" s="1" t="s">
        <v>103</v>
      </c>
      <c r="G6" s="1" t="s">
        <v>87</v>
      </c>
      <c r="H6" s="1" t="s">
        <v>88</v>
      </c>
      <c r="I6" s="1" t="s">
        <v>119</v>
      </c>
      <c r="J6" s="1" t="s">
        <v>90</v>
      </c>
      <c r="K6" s="1" t="s">
        <v>119</v>
      </c>
      <c r="L6" s="1" t="s">
        <v>119</v>
      </c>
      <c r="M6" s="1" t="s">
        <v>91</v>
      </c>
      <c r="N6" s="1" t="s">
        <v>91</v>
      </c>
      <c r="O6" s="1" t="s">
        <v>92</v>
      </c>
      <c r="P6" s="1" t="s">
        <v>93</v>
      </c>
      <c r="Q6" s="1" t="s">
        <v>94</v>
      </c>
      <c r="R6" s="1" t="s">
        <v>120</v>
      </c>
      <c r="S6" s="1" t="s">
        <v>96</v>
      </c>
      <c r="T6" s="1" t="s">
        <v>97</v>
      </c>
      <c r="U6" s="1" t="s">
        <v>98</v>
      </c>
      <c r="V6" s="1" t="s">
        <v>99</v>
      </c>
    </row>
    <row r="7" s="1" customFormat="1" spans="1:22">
      <c r="A7" s="3">
        <v>999228369565171</v>
      </c>
      <c r="B7" s="1" t="s">
        <v>121</v>
      </c>
      <c r="C7" s="1" t="s">
        <v>122</v>
      </c>
      <c r="D7" s="1" t="s">
        <v>117</v>
      </c>
      <c r="E7" s="1" t="s">
        <v>123</v>
      </c>
      <c r="F7" s="1" t="s">
        <v>103</v>
      </c>
      <c r="G7" s="1" t="s">
        <v>87</v>
      </c>
      <c r="H7" s="1" t="s">
        <v>88</v>
      </c>
      <c r="I7" s="1" t="s">
        <v>124</v>
      </c>
      <c r="J7" s="1" t="s">
        <v>90</v>
      </c>
      <c r="K7" s="1" t="s">
        <v>124</v>
      </c>
      <c r="L7" s="1" t="s">
        <v>124</v>
      </c>
      <c r="M7" s="1" t="s">
        <v>91</v>
      </c>
      <c r="N7" s="1" t="s">
        <v>91</v>
      </c>
      <c r="O7" s="1" t="s">
        <v>92</v>
      </c>
      <c r="P7" s="1" t="s">
        <v>93</v>
      </c>
      <c r="Q7" s="1" t="s">
        <v>94</v>
      </c>
      <c r="R7" s="1" t="s">
        <v>125</v>
      </c>
      <c r="S7" s="1" t="s">
        <v>96</v>
      </c>
      <c r="T7" s="1" t="s">
        <v>97</v>
      </c>
      <c r="U7" s="1" t="s">
        <v>98</v>
      </c>
      <c r="V7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2023-12-28T01:27:14Z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E62438FB83CF4BBA803098F3EC487574_12</vt:lpwstr>
  </property>
</Properties>
</file>