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<sst xmlns="http://schemas.openxmlformats.org/spreadsheetml/2006/main" count="4272" uniqueCount="1423">
  <si>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</si>
  <si>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</si>
  <si>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</si>
  <si>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</si>
  <si>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</si>
  <si>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</si>
  <si>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</si>
  <si>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</si>
  <si>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</si>
  <si>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</si>
  <si>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</si>
  <si>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</si>
  <si>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</si>
  <si>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</si>
  <si>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</si>
  <si>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</si>
  <si>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</si>
  <si>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</si>
  <si>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</si>
  <si>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</si>
  <si>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</si>
  <si>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</si>
  <si>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</si>
  <si>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</si>
  <si>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</si>
  <si>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999224187450252	</t>
  </si>
  <si>
    <t>Ctrip</t>
  </si>
  <si>
    <t>正常</t>
  </si>
  <si>
    <t>[河内]河内大宇酒店(Hanoi Daewoo Hotel)(55585944)</t>
  </si>
  <si>
    <t>豪华房&lt;2人入住&gt;</t>
  </si>
  <si>
    <t>HKD</t>
  </si>
  <si>
    <t>DUN/CHI KEUNG</t>
  </si>
  <si>
    <t>CA13030240104HKD</t>
  </si>
  <si>
    <t>未提现</t>
  </si>
  <si>
    <t>携程开票</t>
  </si>
  <si>
    <t xml:space="preserve">3382408	</t>
  </si>
  <si>
    <t xml:space="preserve">	</t>
  </si>
  <si>
    <t>取消</t>
  </si>
  <si>
    <t xml:space="preserve">999224971566805	</t>
  </si>
  <si>
    <t>[那霸]那霸东急REI酒店(Naha Tokyu Rei Hotel)(55841650)</t>
  </si>
  <si>
    <t>Double - Non-Smoking&lt;2人入住&gt;</t>
  </si>
  <si>
    <t>HSU/YUNGLIANG</t>
  </si>
  <si>
    <t xml:space="preserve">3554173	</t>
  </si>
  <si>
    <t xml:space="preserve">20230626650500789	</t>
  </si>
  <si>
    <t xml:space="preserve">999225060279576	</t>
  </si>
  <si>
    <t xml:space="preserve">3577328	</t>
  </si>
  <si>
    <t xml:space="preserve">20230701652759521	</t>
  </si>
  <si>
    <t xml:space="preserve">999225072131053	</t>
  </si>
  <si>
    <t>[大阪]UNIZO酒店-大阪梅田(HOTEL UNIZO Osaka Umeda)(55757384)</t>
  </si>
  <si>
    <t>大床房(无烟)&lt;2人入住&gt;</t>
  </si>
  <si>
    <t>HE/LIANG</t>
  </si>
  <si>
    <t xml:space="preserve">3579776	</t>
  </si>
  <si>
    <t xml:space="preserve">20230702653019220	</t>
  </si>
  <si>
    <t xml:space="preserve">999225400317776	</t>
  </si>
  <si>
    <t>[Kirribilli]格兰佛里旅馆(Glenferrie Lodge)(89918535)</t>
  </si>
  <si>
    <t>特大床房带阳台和公共浴室&lt;2人入住&gt;</t>
  </si>
  <si>
    <t>Phonbun/Richard</t>
  </si>
  <si>
    <t xml:space="preserve">3650113	</t>
  </si>
  <si>
    <t xml:space="preserve">27964b5b73ca8360	</t>
  </si>
  <si>
    <t xml:space="preserve">999225447465192	</t>
  </si>
  <si>
    <t>[芭堤雅]芭堤雅安凡尼度假酒店(Avani Pattaya Resort)(69338173)</t>
  </si>
  <si>
    <t>阿瓦尼园景房&lt;2人入住&gt;&lt;不退款&gt;&lt;早餐&gt;</t>
  </si>
  <si>
    <t>YOSHIDA/MASAKI,YOSHIDA/YUKI</t>
  </si>
  <si>
    <t xml:space="preserve">3658759	</t>
  </si>
  <si>
    <t xml:space="preserve">999225592419862	</t>
  </si>
  <si>
    <t>[巴洛克]德禺海滩度假酒店(De Rhu Beach Resort)(89916387)</t>
  </si>
  <si>
    <t>高级双床房&lt;2人入住&gt;&lt;早餐&gt;</t>
  </si>
  <si>
    <t>ZAINAL/AJMAIN</t>
  </si>
  <si>
    <t xml:space="preserve">3686396	</t>
  </si>
  <si>
    <t xml:space="preserve">425678-55425727	</t>
  </si>
  <si>
    <t xml:space="preserve">999225927143904	</t>
  </si>
  <si>
    <t>[柑林县]芽庄米娅度假酒店(Mia Resort Nha Trang)(55312315)</t>
  </si>
  <si>
    <t>海景两卧室别墅&lt;2人入住&gt;&lt;早餐&gt;</t>
  </si>
  <si>
    <t>ZHANG/SHUO,WANG/XIEKUN</t>
  </si>
  <si>
    <t xml:space="preserve">3754634	</t>
  </si>
  <si>
    <t xml:space="preserve">999225953472462	</t>
  </si>
  <si>
    <t>[那不勒斯]萨尔加宫酒店(Palazzo Salgar)(55652988)</t>
  </si>
  <si>
    <t>经典双人房/双床房&lt;2人入住&gt;&lt;早餐&gt;</t>
  </si>
  <si>
    <t>Siboni Braginski/Sapir,Siboni Braginski/Sapir,Siboni Braginski/Sapir,Siboni Braginski/Sapir</t>
  </si>
  <si>
    <t xml:space="preserve">3761697	</t>
  </si>
  <si>
    <t xml:space="preserve">61096	</t>
  </si>
  <si>
    <t xml:space="preserve">999226102327555	</t>
  </si>
  <si>
    <t>[曼谷]拉吉塔维住所酒店(The Residence Rajtaevee Hotel)(55465114)</t>
  </si>
  <si>
    <t>尊贵特大床房&lt;2人入住&gt;</t>
  </si>
  <si>
    <t>PAN/XINYI</t>
  </si>
  <si>
    <t xml:space="preserve">3791378	</t>
  </si>
  <si>
    <t xml:space="preserve">103717486	</t>
  </si>
  <si>
    <t xml:space="preserve">999226144333967	</t>
  </si>
  <si>
    <t>[新加坡]新加坡悦乐樟宜酒店 - 远东集团(Village Hotel Changi by Far East Hospitality)(54503353)</t>
  </si>
  <si>
    <t>ADI/ZURAIDAH BINTE</t>
  </si>
  <si>
    <t xml:space="preserve">3804541	</t>
  </si>
  <si>
    <t xml:space="preserve">309652178	</t>
  </si>
  <si>
    <t xml:space="preserve">999226221677395	</t>
  </si>
  <si>
    <t>[热那亚]热那亚贝洛酒店(Ostello Bello Genova)(56128365)</t>
  </si>
  <si>
    <t>私人双人房&lt;2人入住&gt;</t>
  </si>
  <si>
    <t>FENG/CHEN</t>
  </si>
  <si>
    <t xml:space="preserve">3818447	</t>
  </si>
  <si>
    <t xml:space="preserve">999226364225672	</t>
  </si>
  <si>
    <t>[芭堤雅]雅顿法义公寓式酒店(Arden Hotel and Residence by at Mind)(55465075)</t>
  </si>
  <si>
    <t>豪华房&lt;2人入住&gt;&lt;不退款&gt;</t>
  </si>
  <si>
    <t>IWAKI/REIKA,SUZUKI/HAYATO</t>
  </si>
  <si>
    <t xml:space="preserve">3844744	</t>
  </si>
  <si>
    <t xml:space="preserve">999226659031189	</t>
  </si>
  <si>
    <t>[阿纳海姆]阿纳海姆希尔顿酒店(Hilton Anaheim)(55862042)</t>
  </si>
  <si>
    <t>双大床房&lt;2人入住&gt;</t>
  </si>
  <si>
    <t>MIKAMI/TAKUJI,MIKAMI/MIWA</t>
  </si>
  <si>
    <t xml:space="preserve">3893180	</t>
  </si>
  <si>
    <t xml:space="preserve">3414895141	</t>
  </si>
  <si>
    <t xml:space="preserve">999226764608912	</t>
  </si>
  <si>
    <t>[塞纳河畔讷伊]纳伊公园酒店(Neuilly Park Hotel)(80331135)</t>
  </si>
  <si>
    <t>经典双人房&lt;2人入住&gt;&lt;不退款&gt;&lt;早餐&gt;</t>
  </si>
  <si>
    <t>morely bittan/david</t>
  </si>
  <si>
    <t xml:space="preserve">3922484	</t>
  </si>
  <si>
    <t xml:space="preserve">I71Y2P	</t>
  </si>
  <si>
    <t xml:space="preserve">999226840400971	</t>
  </si>
  <si>
    <t>[苏梅岛]盛泰乐苏梅别墅度假村(Centara Villas Samui)(55822366)</t>
  </si>
  <si>
    <t>豪华园景双床房&lt;2人入住&gt;&lt;不退款&gt;&lt;早餐&gt;</t>
  </si>
  <si>
    <t>Areechitkasame/Chananchida</t>
  </si>
  <si>
    <t xml:space="preserve">3948297	</t>
  </si>
  <si>
    <t xml:space="preserve">34968SE026981;$34968SE026983;$34968SE026982	</t>
  </si>
  <si>
    <t xml:space="preserve">999227062543610	</t>
  </si>
  <si>
    <t>[里约热内卢]B&amp;B里约热内卢北酒店(B&amp;B Hotel Rio de Janeiro Norte)(110040776)</t>
  </si>
  <si>
    <t>标准双人房（2 张单人床）&lt;2人入住&gt;&lt;不退款&gt;&lt;早餐&gt;</t>
  </si>
  <si>
    <t>Lameche/Nadia</t>
  </si>
  <si>
    <t xml:space="preserve">3995353	</t>
  </si>
  <si>
    <t xml:space="preserve">012321-12876	</t>
  </si>
  <si>
    <t xml:space="preserve">999227105578245	</t>
  </si>
  <si>
    <t>[纽约]Graduate New York(110241776)</t>
  </si>
  <si>
    <t>标准房, 1 张特大床 (Graduate)&lt;2人入住&gt;</t>
  </si>
  <si>
    <t>HOSATTE/Iris</t>
  </si>
  <si>
    <t xml:space="preserve">4005576	</t>
  </si>
  <si>
    <t xml:space="preserve">60648741-1	</t>
  </si>
  <si>
    <t xml:space="preserve">999227184215526	</t>
  </si>
  <si>
    <t>[马尼拉]马尼拉湾景园酒店(Bayview Park Hotel Manila)(55280723)</t>
  </si>
  <si>
    <t>高级双人床房&lt;2人入住&gt;&lt;早餐&gt;</t>
  </si>
  <si>
    <t>DELASAS/JENNELYN</t>
  </si>
  <si>
    <t xml:space="preserve">4016555	</t>
  </si>
  <si>
    <t xml:space="preserve">999227285776611	</t>
  </si>
  <si>
    <t>[芭堤雅]芭堤雅贝斯特贝拉酒店(Best Bella Pattaya)(55626113)</t>
  </si>
  <si>
    <t>Deluxe Double Room&lt;2人入住&gt;&lt;不退款&gt;</t>
  </si>
  <si>
    <t>SUNG/MAN JU</t>
  </si>
  <si>
    <t xml:space="preserve">4033708	</t>
  </si>
  <si>
    <t xml:space="preserve">69be68be64c011eeab45dfd2e-1	</t>
  </si>
  <si>
    <t xml:space="preserve">999227286534603	</t>
  </si>
  <si>
    <t>FU/POHSUN,LIN/JOUCHEN</t>
  </si>
  <si>
    <t xml:space="preserve">4034049	</t>
  </si>
  <si>
    <t xml:space="preserve">cc9a2ce064c811ee8dd487d38-1	</t>
  </si>
  <si>
    <t xml:space="preserve">999227287443905	</t>
  </si>
  <si>
    <t>[迪拜]迪拜城市漫步罗弗酒店(Rove City Walk)(96746840)</t>
  </si>
  <si>
    <t>罗弗房&lt;2人入住&gt;</t>
  </si>
  <si>
    <t>SHI/QIUYAN,DOU/RUIZHI</t>
  </si>
  <si>
    <t xml:space="preserve">4034312	</t>
  </si>
  <si>
    <t xml:space="preserve">999227349211157	</t>
  </si>
  <si>
    <t>[吉隆坡]吉隆坡塔姆套房酒店(Tamu Hotel &amp; Suites Kuala Lumpur)(55757158)</t>
  </si>
  <si>
    <t>一卧室套房&lt;2人入住&gt;</t>
  </si>
  <si>
    <t>JOHARI/SHAFIZA BINTI</t>
  </si>
  <si>
    <t xml:space="preserve">4059001	</t>
  </si>
  <si>
    <t xml:space="preserve">117410 - mr. asyik (rsv)	</t>
  </si>
  <si>
    <t xml:space="preserve">999227384767110	</t>
  </si>
  <si>
    <t>[甲米]无限奥南甲米(Infinity Aonang Krabi)(109175736)</t>
  </si>
  <si>
    <t>PREMIER POOL VIEW WITH BATHTUB&lt;2人入住&gt;&lt;早餐&gt;</t>
  </si>
  <si>
    <t>Bhalavi/Rupesh Kumar,Bhalavi/Rupesh Kumar</t>
  </si>
  <si>
    <t xml:space="preserve">4067187	</t>
  </si>
  <si>
    <t xml:space="preserve">999227401906948	</t>
  </si>
  <si>
    <t>[吉隆坡]吉隆坡武吉免登瑞士花园 酒店(Swiss-Garden Hotel Bukit Bintang Kuala Lumpur)(94360879)</t>
  </si>
  <si>
    <t>行政特大床房&lt;2人入住&gt;&lt;早餐&gt;</t>
  </si>
  <si>
    <t>KARO KARO/ASMAN</t>
  </si>
  <si>
    <t xml:space="preserve">4070068	</t>
  </si>
  <si>
    <t xml:space="preserve">165308	</t>
  </si>
  <si>
    <t xml:space="preserve">999227406578163	</t>
  </si>
  <si>
    <t>[新加坡]新加坡港湾彩鸿酒店(Travelodge Harbourfront Singapore)(55451623)</t>
  </si>
  <si>
    <t>KANG/DI</t>
  </si>
  <si>
    <t xml:space="preserve">4071241	</t>
  </si>
  <si>
    <t xml:space="preserve">C#134947	</t>
  </si>
  <si>
    <t xml:space="preserve">999228018700926	</t>
  </si>
  <si>
    <t>[阿拉木图]哈萨克斯坦酒店(Kazakhstan Hotel)(77371549)</t>
  </si>
  <si>
    <t>标准房&lt;1人入住&gt;&lt;早餐&gt;</t>
  </si>
  <si>
    <t>YOSHIDA/AYA</t>
  </si>
  <si>
    <t xml:space="preserve">4105651	</t>
  </si>
  <si>
    <t xml:space="preserve">999228039252436	</t>
  </si>
  <si>
    <t>标准房&lt;2人入住&gt;</t>
  </si>
  <si>
    <t>VELAZQUEZ/IKER</t>
  </si>
  <si>
    <t xml:space="preserve">4110382	</t>
  </si>
  <si>
    <t xml:space="preserve">#118412	</t>
  </si>
  <si>
    <t xml:space="preserve">999228044354650	</t>
  </si>
  <si>
    <t>客房&lt;2人入住&gt;&lt;早餐&gt;</t>
  </si>
  <si>
    <t>HANIF/MOHDHANIF</t>
  </si>
  <si>
    <t xml:space="preserve">4112092	</t>
  </si>
  <si>
    <t xml:space="preserve">118278	</t>
  </si>
  <si>
    <t xml:space="preserve">999228137818927	</t>
  </si>
  <si>
    <t>[威尼斯]民族酒店(Hotel Nazionale)(60467450)</t>
  </si>
  <si>
    <t>双人间&lt;2人入住&gt;&lt;早餐&gt;</t>
  </si>
  <si>
    <t>Witzmann/Marie-Antonia,Witzmann/Marie-Antonia</t>
  </si>
  <si>
    <t xml:space="preserve">4136519	</t>
  </si>
  <si>
    <t xml:space="preserve">999228218062470	</t>
  </si>
  <si>
    <t>[都灵]都灵中心NH酒店(NH Torino Centro)(55478434)</t>
  </si>
  <si>
    <t>标准双人房&lt;2人入住&gt;&lt;早餐&gt;</t>
  </si>
  <si>
    <t>Iung/Silvio</t>
  </si>
  <si>
    <t xml:space="preserve">4154640	</t>
  </si>
  <si>
    <t xml:space="preserve">999228236791818	</t>
  </si>
  <si>
    <t>[本那瓦镇]迪沙鲁海岸硬石酒店(Hard Rock Hotel Desaru Coast)(68031178)</t>
  </si>
  <si>
    <t>YEOH/TSEOW ME</t>
  </si>
  <si>
    <t xml:space="preserve">4160313	</t>
  </si>
  <si>
    <t xml:space="preserve">11384642	</t>
  </si>
  <si>
    <t xml:space="preserve">999228241009218	</t>
  </si>
  <si>
    <t>[芭堤雅]帕亚酒店(Payaa Hotel)(102880715)</t>
  </si>
  <si>
    <t>Deluxe Twin Room&lt;2人入住&gt;&lt;早餐&gt;</t>
  </si>
  <si>
    <t>JIN/WEI</t>
  </si>
  <si>
    <t xml:space="preserve">4162700	</t>
  </si>
  <si>
    <t xml:space="preserve">350400000012553	</t>
  </si>
  <si>
    <t xml:space="preserve">999228258788637	</t>
  </si>
  <si>
    <t>[曼谷]大华大酒店(Grand China Bangkok)(68545402)</t>
  </si>
  <si>
    <t>河景高级房(带阳台)&lt;2人入住&gt;&lt;早餐&gt;</t>
  </si>
  <si>
    <t>BINARNEE/NATCHANOK</t>
  </si>
  <si>
    <t xml:space="preserve">4164561	</t>
  </si>
  <si>
    <t xml:space="preserve">999228263981493	</t>
  </si>
  <si>
    <t>[地拉那]地拉那玛丽蒂姆广场酒店(Maritim Hotel Plaza Tirana)(55367552)</t>
  </si>
  <si>
    <t>双人或双床房&lt;2人入住&gt;&lt;早餐&gt;</t>
  </si>
  <si>
    <t>Qerimi/Qamil,Mena/Largesa,Qerimi/Amit,Qerimi/Sadife</t>
  </si>
  <si>
    <t xml:space="preserve">4167150	</t>
  </si>
  <si>
    <t xml:space="preserve">999228266127068	</t>
  </si>
  <si>
    <t>SONG/WENBO,PAN/ZONGYUE</t>
  </si>
  <si>
    <t xml:space="preserve">4168444	</t>
  </si>
  <si>
    <t xml:space="preserve">350400000012609	</t>
  </si>
  <si>
    <t xml:space="preserve">999228269547246	</t>
  </si>
  <si>
    <t>[曼谷]新暹罗宫殿城市(New Siam Palace Ville Hotel  Certified)(55572836)</t>
  </si>
  <si>
    <t>高级双人房&lt;2人入住&gt;&lt;早餐&gt;</t>
  </si>
  <si>
    <t>THONGDANG/NATJUTHA</t>
  </si>
  <si>
    <t xml:space="preserve">4170564	</t>
  </si>
  <si>
    <t xml:space="preserve">999228281025536	</t>
  </si>
  <si>
    <t>[普吉岛]普吉岛洲际丁索别墅度假村(Dinso Resort &amp; Villas Phuket, an IHG Hotel)(55665996)</t>
  </si>
  <si>
    <t>2卧转角套房&lt;4人入住&gt;&lt;早餐&gt;</t>
  </si>
  <si>
    <t>NG/WAI LING</t>
  </si>
  <si>
    <t xml:space="preserve">4175338	</t>
  </si>
  <si>
    <t xml:space="preserve">210814	</t>
  </si>
  <si>
    <t xml:space="preserve">999228291541699	</t>
  </si>
  <si>
    <t>[芭堤雅]芭堤雅暹罗设计酒店(Siam@Siam Design Hotel Pattaya)(55944600)</t>
  </si>
  <si>
    <t>Leisure Class&lt;2人入住&gt;&lt;早餐&gt;</t>
  </si>
  <si>
    <t>PUSATIT/TEERAWUT</t>
  </si>
  <si>
    <t xml:space="preserve">4180070	</t>
  </si>
  <si>
    <t xml:space="preserve">999228305745187	</t>
  </si>
  <si>
    <t>[苏黎世]中心广场酒店(Central Plaza)(55402665)</t>
  </si>
  <si>
    <t>单人房&lt;1人入住&gt;</t>
  </si>
  <si>
    <t>LIU/JINMING</t>
  </si>
  <si>
    <t xml:space="preserve">4184488	</t>
  </si>
  <si>
    <t xml:space="preserve">999228315391683	</t>
  </si>
  <si>
    <t>[宿务]彭斯内太平洋酒店(Pacific Pensionne)(95688930)</t>
  </si>
  <si>
    <t>尊贵房（双床）&lt;2人入住&gt;&lt;早餐&gt;</t>
  </si>
  <si>
    <t>FUKUDA/RIN,TAKEDA/NOBUYUKI</t>
  </si>
  <si>
    <t xml:space="preserve">4189034	</t>
  </si>
  <si>
    <t xml:space="preserve">999228317924827	</t>
  </si>
  <si>
    <t>[芭堤雅]芭堤雅花园海景大酒店(Garden Cliff Resort &amp; Spa Pattaya)(55626102)</t>
  </si>
  <si>
    <t>Family suite&lt;2人入住&gt;&lt;早餐&gt;</t>
  </si>
  <si>
    <t>TRUMPARNEESUK/KANOKWAN</t>
  </si>
  <si>
    <t xml:space="preserve">4191071	</t>
  </si>
  <si>
    <t xml:space="preserve">999228318426534	</t>
  </si>
  <si>
    <t>[戈尔韦]诺克斯高威酒店(Nox Hotel Galway)(110037512)</t>
  </si>
  <si>
    <t>双床房&lt;2人入住&gt;</t>
  </si>
  <si>
    <t>Liu/Zhiheng,Li/Pingyu</t>
  </si>
  <si>
    <t xml:space="preserve">4191557	</t>
  </si>
  <si>
    <t xml:space="preserve">999228318803229	</t>
  </si>
  <si>
    <t>[吉利特拉旺安]彭杜克桑蒂酒店(Pondok Santi Estate)(55768746)</t>
  </si>
  <si>
    <t>海景别墅&lt;2人入住&gt;&lt;不退款&gt;&lt;早餐&gt;</t>
  </si>
  <si>
    <t>Hoosen/Farzana,Hoosen/Farzana</t>
  </si>
  <si>
    <t xml:space="preserve">4191935	</t>
  </si>
  <si>
    <t xml:space="preserve">-116392819|116392819	</t>
  </si>
  <si>
    <t xml:space="preserve">999228319079858	</t>
  </si>
  <si>
    <t>[塞纳河畔讷伊]亚特旅馆(Hotel de La Jatte)(55289982)</t>
  </si>
  <si>
    <t>温馨双人床房&lt;2人入住&gt;&lt;早餐&gt;</t>
  </si>
  <si>
    <t>HIRONORI/OZEKI,RINYA/OZEKI</t>
  </si>
  <si>
    <t xml:space="preserve">4192339	</t>
  </si>
  <si>
    <t xml:space="preserve">999228322538826	</t>
  </si>
  <si>
    <t>[巴厘岛]无限8巴厘酒店(Infinity8 Bali)(60514414)</t>
  </si>
  <si>
    <t>高级房&lt;2人入住&gt;&lt;不退款&gt;&lt;早餐&gt;</t>
  </si>
  <si>
    <t>Asmayeti/Asmayeti</t>
  </si>
  <si>
    <t xml:space="preserve">4194756	</t>
  </si>
  <si>
    <t xml:space="preserve"># 160557	</t>
  </si>
  <si>
    <t xml:space="preserve">999228330836471	</t>
  </si>
  <si>
    <t>[万隆市]理想酒店(Ideas Hotel)(89928805)</t>
  </si>
  <si>
    <t>高级房间&lt;2人入住&gt;</t>
  </si>
  <si>
    <t>MULYANI/SRI</t>
  </si>
  <si>
    <t xml:space="preserve">4197787	</t>
  </si>
  <si>
    <t xml:space="preserve">conf by Ms. Anisa FO	</t>
  </si>
  <si>
    <t xml:space="preserve">999228332494649	</t>
  </si>
  <si>
    <t>[首尔]三井酒店(Hotel Samjung)(55337145)</t>
  </si>
  <si>
    <t>标准双床房&lt;2人入住&gt;&lt;不退款&gt;</t>
  </si>
  <si>
    <t>OTANI/TOMOYO</t>
  </si>
  <si>
    <t xml:space="preserve">4198671	</t>
  </si>
  <si>
    <t xml:space="preserve">23064130	</t>
  </si>
  <si>
    <t xml:space="preserve">999228340855023	</t>
  </si>
  <si>
    <t>[曼谷]曼谷素坤逸奥克伍德华庭工作室酒店(Oakwood Studios Sukhumvit Bangkok)(103956658)</t>
  </si>
  <si>
    <t>TAN/WEN</t>
  </si>
  <si>
    <t xml:space="preserve">4204065	</t>
  </si>
  <si>
    <t xml:space="preserve">10802167	</t>
  </si>
  <si>
    <t xml:space="preserve">999228341586637	</t>
  </si>
  <si>
    <t>[巴厘岛]巴厘岛塞米亚克温德姆华美达安可酒店(Ramada Encore by Wyndham Bali Seminyak)(55337241)</t>
  </si>
  <si>
    <t>豪华房&lt;2人入住&gt;&lt;早餐&gt;</t>
  </si>
  <si>
    <t>Kotiya/Nikhar Umeshkumar,Kotiya/Nikhar Umeshkumar</t>
  </si>
  <si>
    <t xml:space="preserve">4204984	</t>
  </si>
  <si>
    <t xml:space="preserve">999228345686101	</t>
  </si>
  <si>
    <t>[卡尔维亚]维斯塔索尔公寓(Apartamentos Vistasol)(55586154)</t>
  </si>
  <si>
    <t>海景尊贵公寓房&lt;2人入住&gt;&lt;不退款&gt;&lt;早餐&gt;</t>
  </si>
  <si>
    <t>PETIT/PHILIPPE</t>
  </si>
  <si>
    <t xml:space="preserve">4206570	</t>
  </si>
  <si>
    <t xml:space="preserve">8271425516	</t>
  </si>
  <si>
    <t xml:space="preserve">999228345942133	</t>
  </si>
  <si>
    <t>JIANG/YING,LAI/FUZHI</t>
  </si>
  <si>
    <t xml:space="preserve">4206741	</t>
  </si>
  <si>
    <t xml:space="preserve">350400000012924	</t>
  </si>
  <si>
    <t xml:space="preserve">999228346737456	</t>
  </si>
  <si>
    <t>ZHANG/QIAN,LUAN/HE</t>
  </si>
  <si>
    <t xml:space="preserve">4207102	</t>
  </si>
  <si>
    <t xml:space="preserve">350400000012925	</t>
  </si>
  <si>
    <t xml:space="preserve">999228358889093	</t>
  </si>
  <si>
    <t>[吉隆坡]吉隆坡·觅酒店，傲途格精选(Hotel Stripes Kuala Lumpur, Autograph Collection)(55680289)</t>
  </si>
  <si>
    <t>豪华特大床房&lt;2人入住&gt;&lt;不退款&gt;&lt;早餐&gt;</t>
  </si>
  <si>
    <t>LEAU/WAN YING,LOK/JIA XUAN</t>
  </si>
  <si>
    <t xml:space="preserve">4212588	</t>
  </si>
  <si>
    <t xml:space="preserve">324839456	</t>
  </si>
  <si>
    <t xml:space="preserve">999228359488785	</t>
  </si>
  <si>
    <t>[曼谷]曼谷都市酒店(Metropole Bangkok)(90373284)</t>
  </si>
  <si>
    <t>标准工作室客房&lt;2人入住&gt;</t>
  </si>
  <si>
    <t>NG/PEN NEY</t>
  </si>
  <si>
    <t xml:space="preserve">4212815	</t>
  </si>
  <si>
    <t xml:space="preserve">52614	</t>
  </si>
  <si>
    <t xml:space="preserve">999228359996150	</t>
  </si>
  <si>
    <t>[吉隆坡]吉隆坡香格里拉(Shangri-La Kuala Lumpur)(61600027)</t>
  </si>
  <si>
    <t>EXECUTIVE ROOM (KING/TWIN)&lt;2人入住&gt;&lt;早餐&gt;</t>
  </si>
  <si>
    <t>WANG/YAQIN,WANG/LUTING</t>
  </si>
  <si>
    <t xml:space="preserve">4213066	</t>
  </si>
  <si>
    <t xml:space="preserve">999228361833242	</t>
  </si>
  <si>
    <t>[Ledeng]普瑞斯塔布迪酒店(Puri Setiabudhi)(77366315)</t>
  </si>
  <si>
    <t>小型双人房（2 张单人床）&lt;2人入住&gt;</t>
  </si>
  <si>
    <t>Simanjuntak/Ivan Berlin</t>
  </si>
  <si>
    <t xml:space="preserve">4214310	</t>
  </si>
  <si>
    <t xml:space="preserve">RATE ISSUE #4959612	</t>
  </si>
  <si>
    <t xml:space="preserve">999228365458374	</t>
  </si>
  <si>
    <t>[长滩岛]长滩岛金凤凰酒店(Golden Phoenix Hotel Boracay)(55799350)</t>
  </si>
  <si>
    <t>豪华双床房&lt;2人入住&gt;&lt;不退款&gt;</t>
  </si>
  <si>
    <t>ONO/TAKESHI</t>
  </si>
  <si>
    <t xml:space="preserve">4216472	</t>
  </si>
  <si>
    <t xml:space="preserve">2311080019	</t>
  </si>
  <si>
    <t xml:space="preserve">999228365477364	</t>
  </si>
  <si>
    <t>KOBAYASHI/YOSUKE</t>
  </si>
  <si>
    <t xml:space="preserve">4216479	</t>
  </si>
  <si>
    <t xml:space="preserve">2311080021	</t>
  </si>
  <si>
    <t xml:space="preserve">999228367366933	</t>
  </si>
  <si>
    <t>[披]奈斯海滩酒店(Nice Beach Hotel)(89932231)</t>
  </si>
  <si>
    <t>高级客房（山景）&lt;2人入住&gt;&lt;不退款&gt;</t>
  </si>
  <si>
    <t>INSORN/KAUNG</t>
  </si>
  <si>
    <t xml:space="preserve">4218296	</t>
  </si>
  <si>
    <t xml:space="preserve">|118701630	</t>
  </si>
  <si>
    <t xml:space="preserve">999228367754781	</t>
  </si>
  <si>
    <t xml:space="preserve">4219156	</t>
  </si>
  <si>
    <t xml:space="preserve">999228367864137	</t>
  </si>
  <si>
    <t>[埃里温]国家大酒店(Hotel National)(55920098)</t>
  </si>
  <si>
    <t>豪华双人房&lt;2人入住&gt;&lt;不退款&gt;&lt;早餐&gt;</t>
  </si>
  <si>
    <t>KIM/PILJUNG</t>
  </si>
  <si>
    <t xml:space="preserve">4219276	</t>
  </si>
  <si>
    <t xml:space="preserve">RS- LHMCV	</t>
  </si>
  <si>
    <t xml:space="preserve">999228370537668	</t>
  </si>
  <si>
    <t>MATSUTA/HARUKA,DEGUCHI/AYUMI</t>
  </si>
  <si>
    <t xml:space="preserve">4223843	</t>
  </si>
  <si>
    <t xml:space="preserve">53132	</t>
  </si>
  <si>
    <t xml:space="preserve">999228391610287	</t>
  </si>
  <si>
    <t>WANG/YAQIN,WANG/LUTING,CAO/ZHIQING,ZHANG/HAN</t>
  </si>
  <si>
    <t xml:space="preserve">4225758	</t>
  </si>
  <si>
    <t xml:space="preserve">999228393654602	</t>
  </si>
  <si>
    <t>[曼谷]素坤逸2巷贝斯特韦斯特舒雅优质酒店(SureStay Plus Hotel by Best Western Sukhumvit 2)(55872534)</t>
  </si>
  <si>
    <t>高级房&lt;2人入住&gt;</t>
  </si>
  <si>
    <t>HERNANDEZ GARCIA/ADRIANA</t>
  </si>
  <si>
    <t xml:space="preserve">4226484	</t>
  </si>
  <si>
    <t xml:space="preserve">BK055201	</t>
  </si>
  <si>
    <t xml:space="preserve">999228404499342	</t>
  </si>
  <si>
    <t>PAN/LINFENG</t>
  </si>
  <si>
    <t xml:space="preserve">4231453	</t>
  </si>
  <si>
    <t xml:space="preserve">52800	</t>
  </si>
  <si>
    <t xml:space="preserve">999228404637029	</t>
  </si>
  <si>
    <t>CHEN/NANNAN</t>
  </si>
  <si>
    <t xml:space="preserve">4231494	</t>
  </si>
  <si>
    <t xml:space="preserve">52802	</t>
  </si>
  <si>
    <t xml:space="preserve">999228404699609	</t>
  </si>
  <si>
    <t>WANG/YANGFAN</t>
  </si>
  <si>
    <t xml:space="preserve">4231505	</t>
  </si>
  <si>
    <t xml:space="preserve">28410379074	</t>
  </si>
  <si>
    <t>豪华工作室客房&lt;2人入住&gt;</t>
  </si>
  <si>
    <t xml:space="preserve">4231838	</t>
  </si>
  <si>
    <t xml:space="preserve">52801	</t>
  </si>
  <si>
    <t xml:space="preserve">999228412857033	</t>
  </si>
  <si>
    <t xml:space="preserve">4232174	</t>
  </si>
  <si>
    <t xml:space="preserve">11806709611	</t>
  </si>
  <si>
    <t xml:space="preserve">999228414184909	</t>
  </si>
  <si>
    <t>[湄拉玛]清凉度假村(Cooldowns Resort)(91811907)</t>
  </si>
  <si>
    <t>Cool Executive&lt;2人入住&gt;&lt;早餐&gt;</t>
  </si>
  <si>
    <t>PRUKPRATHIN/SUPAWIT</t>
  </si>
  <si>
    <t xml:space="preserve">4232620	</t>
  </si>
  <si>
    <t xml:space="preserve">-120087721|120087721	</t>
  </si>
  <si>
    <t xml:space="preserve">999228415514557	</t>
  </si>
  <si>
    <t>[芭堤雅]芭堤雅三月酒店(March Hotel)(91811523)</t>
  </si>
  <si>
    <t>城景豪华双人房&lt;2人入住&gt;</t>
  </si>
  <si>
    <t>LOHITYOTHIN/NUTTIKA</t>
  </si>
  <si>
    <t xml:space="preserve">4233396	</t>
  </si>
  <si>
    <t xml:space="preserve">-120300704|120300704	</t>
  </si>
  <si>
    <t xml:space="preserve">999228420287925	</t>
  </si>
  <si>
    <t>[帕赛市]马尼拉萨沃伊酒店(Savoy Hotel Manila)(56140523)</t>
  </si>
  <si>
    <t>基本客房1&lt;2人入住&gt;&lt;早餐&gt;</t>
  </si>
  <si>
    <t>Amador/Klarisse,Amador/Klarisse</t>
  </si>
  <si>
    <t xml:space="preserve">4235598	</t>
  </si>
  <si>
    <t xml:space="preserve">18211094	</t>
  </si>
  <si>
    <t xml:space="preserve">999228434841064	</t>
  </si>
  <si>
    <t>prieto/maria eliza,prieto/maria eliza</t>
  </si>
  <si>
    <t xml:space="preserve">4238506	</t>
  </si>
  <si>
    <t xml:space="preserve">18213860	</t>
  </si>
  <si>
    <t xml:space="preserve">999228439693211	</t>
  </si>
  <si>
    <t>[普吉岛]卡塔SIS度假酒店(The Sis Kata, Resort)(69427769)</t>
  </si>
  <si>
    <t>SIS园景房&lt;2人入住&gt;&lt;不退款&gt;&lt;早餐&gt;</t>
  </si>
  <si>
    <t>DELAVAULT/THIBAULT,OOSTHUIZEN/DIVAN</t>
  </si>
  <si>
    <t xml:space="preserve">4240640	</t>
  </si>
  <si>
    <t xml:space="preserve">999228440113899	</t>
  </si>
  <si>
    <t>豪华双床房&lt;2人入住&gt;&lt;不退款&gt;&lt;早餐&gt;</t>
  </si>
  <si>
    <t>ZHANG/KAILI,JIANG/KE</t>
  </si>
  <si>
    <t xml:space="preserve">4240935	</t>
  </si>
  <si>
    <t xml:space="preserve">999228440160924	</t>
  </si>
  <si>
    <t>[Kuala Kuantan]关丹凯悦酒店(Hyatt Regency Kuantan Resort)(55491832)</t>
  </si>
  <si>
    <t>豪华特大床房&lt;2人入住&gt;&lt;早餐&gt;</t>
  </si>
  <si>
    <t>IBHARIM/NURLIYANA ZAFIRAH</t>
  </si>
  <si>
    <t xml:space="preserve">4240950	</t>
  </si>
  <si>
    <t xml:space="preserve">999228442041372	</t>
  </si>
  <si>
    <t>vizcarra/edmund,vizcarra/edmund</t>
  </si>
  <si>
    <t xml:space="preserve">4242453	</t>
  </si>
  <si>
    <t xml:space="preserve">18218758	</t>
  </si>
  <si>
    <t xml:space="preserve">999228442043579	</t>
  </si>
  <si>
    <t xml:space="preserve">4242524	</t>
  </si>
  <si>
    <t xml:space="preserve">18218759	</t>
  </si>
  <si>
    <t xml:space="preserve">999228442152852	</t>
  </si>
  <si>
    <t>Cardenas/Gloria,Cardenas/Gloria,Cardenas/Gloria,Cardenas/Gloria</t>
  </si>
  <si>
    <t xml:space="preserve">4242699	</t>
  </si>
  <si>
    <t xml:space="preserve">18218867	</t>
  </si>
  <si>
    <t xml:space="preserve">999228442847611	</t>
  </si>
  <si>
    <t>Simone Micaela Concepcion B. Ledesma/Ma.,Simone Micaela Concepcion B. Ledesma/Ma.</t>
  </si>
  <si>
    <t xml:space="preserve">4243699	</t>
  </si>
  <si>
    <t xml:space="preserve">18219732	</t>
  </si>
  <si>
    <t xml:space="preserve">999228446068015	</t>
  </si>
  <si>
    <t>[哥打京那巴鲁]莫诺科洛精品酒店(Monocolo Boutique Hotel)(111414449)</t>
  </si>
  <si>
    <t>豪华房间&lt;3人入住&gt;&lt;不退款&gt;</t>
  </si>
  <si>
    <t>TEO/BEE YONG,CHARLENECHAI/CHIEW LIAN,JONATHANENG/JIAN HAO</t>
  </si>
  <si>
    <t xml:space="preserve">4249773	</t>
  </si>
  <si>
    <t xml:space="preserve">P2311131444K-009417-F01	</t>
  </si>
  <si>
    <t xml:space="preserve">999228446238856	</t>
  </si>
  <si>
    <t>[Center District]卢布尔雅那公园住宿加早餐旅馆(B&amp;B Hotel Ljubljana Park)(55666268)</t>
  </si>
  <si>
    <t>高级双床房&lt;2人入住&gt;</t>
  </si>
  <si>
    <t>MATSUMOTO/TAKASHI</t>
  </si>
  <si>
    <t xml:space="preserve">4250171	</t>
  </si>
  <si>
    <t xml:space="preserve">999228446774395	</t>
  </si>
  <si>
    <t>奢华客房, 1 张大床&lt;2人入住&gt;</t>
  </si>
  <si>
    <t>ZHANG/XIAOXIAO</t>
  </si>
  <si>
    <t xml:space="preserve">4251325	</t>
  </si>
  <si>
    <t xml:space="preserve">999228446808157	</t>
  </si>
  <si>
    <t xml:space="preserve">4251421	</t>
  </si>
  <si>
    <t xml:space="preserve">999228468880101	</t>
  </si>
  <si>
    <t>[曼谷]帕特拉精品酒店(Patra Boutique Hotel)(55367556)</t>
  </si>
  <si>
    <t>奢华客房, 1 张双人床&lt;2人入住&gt;</t>
  </si>
  <si>
    <t>WU/YEW FEI</t>
  </si>
  <si>
    <t xml:space="preserve">4252225	</t>
  </si>
  <si>
    <t xml:space="preserve">1082518787	</t>
  </si>
  <si>
    <t xml:space="preserve">999228474090323	</t>
  </si>
  <si>
    <t>PIVA/SIMONE,ROSSI/MARTINA</t>
  </si>
  <si>
    <t xml:space="preserve">4254616	</t>
  </si>
  <si>
    <t xml:space="preserve">999228482602094	</t>
  </si>
  <si>
    <t>[曼谷]辉光素坤逸 71酒店(Glow Sukhumvit 71)(110133684)</t>
  </si>
  <si>
    <t>豪华双床房&lt;2人入住&gt;</t>
  </si>
  <si>
    <t>LEE/SIN YING GINNY</t>
  </si>
  <si>
    <t xml:space="preserve">4255728	</t>
  </si>
  <si>
    <t xml:space="preserve">999228486115299	</t>
  </si>
  <si>
    <t>[曼谷]绿宝石酒店(The Emerald Hotel)(55414144)</t>
  </si>
  <si>
    <t>TANGUTHAISUK/THUNYAPORN</t>
  </si>
  <si>
    <t xml:space="preserve">4257742	</t>
  </si>
  <si>
    <t xml:space="preserve">405511	</t>
  </si>
  <si>
    <t xml:space="preserve">999228486640467	</t>
  </si>
  <si>
    <t>圣淘沙双床房&lt;2人入住&gt;</t>
  </si>
  <si>
    <t>Zhang/Ting</t>
  </si>
  <si>
    <t xml:space="preserve">4258002	</t>
  </si>
  <si>
    <t xml:space="preserve">999228487829479	</t>
  </si>
  <si>
    <t>[曼谷]曼谷素坤逸路大 5 广场酒店(Grand 5 Hotel &amp; Plaza Sukhumvit Bangkok  Certified)(55862161)</t>
  </si>
  <si>
    <t>高级房&lt;2人入住&gt;&lt;不退款&gt;</t>
  </si>
  <si>
    <t>HARGOVAN/TASHIEL SHASHIKANT</t>
  </si>
  <si>
    <t xml:space="preserve">4258926	</t>
  </si>
  <si>
    <t xml:space="preserve">1068239236	</t>
  </si>
  <si>
    <t xml:space="preserve">999228488547716	</t>
  </si>
  <si>
    <t>[Khu Khot]亚洲机场饭店(Asia Airport Hotel)(56206304)</t>
  </si>
  <si>
    <t>PHAKDEE/PIYANUCH,NETTHIP/ATJIMA</t>
  </si>
  <si>
    <t xml:space="preserve">4260286	</t>
  </si>
  <si>
    <t xml:space="preserve">HGUConf128259951,HGUConf128259952/128259951,128259952	</t>
  </si>
  <si>
    <t xml:space="preserve">999228488701402	</t>
  </si>
  <si>
    <t>MCNEILL/BRIAN ROBERT</t>
  </si>
  <si>
    <t xml:space="preserve">4260407	</t>
  </si>
  <si>
    <t xml:space="preserve">1068647156	</t>
  </si>
  <si>
    <t xml:space="preserve">999228489191466	</t>
  </si>
  <si>
    <t>[日惹]马里奥波罗POP!酒店(Pop! Hotel Malioboro - Yogyakarta)(96746567)</t>
  </si>
  <si>
    <t>波普双人间或双床间&lt;2人入住&gt;</t>
  </si>
  <si>
    <t>ZULKARNAIN/AHMAD ZULKARNAIN</t>
  </si>
  <si>
    <t xml:space="preserve">4261292	</t>
  </si>
  <si>
    <t xml:space="preserve">482683655 - 1700048452078801	</t>
  </si>
  <si>
    <t xml:space="preserve">999228492930106	</t>
  </si>
  <si>
    <t xml:space="preserve">4262842	</t>
  </si>
  <si>
    <t xml:space="preserve">999228493591818	</t>
  </si>
  <si>
    <t>[迪拜]迪拜机场时代大广场酒店(Time Grand Plaza Hotel Dubai)(56206200)</t>
  </si>
  <si>
    <t>行政双床房&lt;2人入住&gt;</t>
  </si>
  <si>
    <t>Liu/Yufei</t>
  </si>
  <si>
    <t xml:space="preserve">4263023	</t>
  </si>
  <si>
    <t xml:space="preserve">141357648|123005462	</t>
  </si>
  <si>
    <t xml:space="preserve">999228495415380	</t>
  </si>
  <si>
    <t>STOLK/JOHANNES STEPHANUS</t>
  </si>
  <si>
    <t xml:space="preserve">4264013	</t>
  </si>
  <si>
    <t xml:space="preserve">1069065480	</t>
  </si>
  <si>
    <t xml:space="preserve">999228504113650	</t>
  </si>
  <si>
    <t>[曼谷]四分之一銮鲁迪UHG酒店(The Quart Ruamrudee by UHG - Extra Plus)(100679415)</t>
  </si>
  <si>
    <t>高级双床房&lt;2人入住&gt;&lt;不退款&gt;&lt;早餐&gt;</t>
  </si>
  <si>
    <t>DAI/QINGSONG,Wang/Cong</t>
  </si>
  <si>
    <t xml:space="preserve">4267155	</t>
  </si>
  <si>
    <t xml:space="preserve">999228504629772	</t>
  </si>
  <si>
    <t>[Licin]格兰德哈维斯特别墅度假村(Grand Harvest Resort &amp; Villas)(95138546)</t>
  </si>
  <si>
    <t>豪华双人床房&lt;2人入住&gt;&lt;早餐&gt;</t>
  </si>
  <si>
    <t>SUDARGO/SHERLY</t>
  </si>
  <si>
    <t xml:space="preserve">4267264	</t>
  </si>
  <si>
    <t xml:space="preserve">18988 by WA	</t>
  </si>
  <si>
    <t xml:space="preserve">999228512186289	</t>
  </si>
  <si>
    <t>[新山]新山阿美林酒店(Amerin Hotel Johor Bahru)(89917263)</t>
  </si>
  <si>
    <t>豪华房(双床)&lt;2人入住&gt;&lt;不退款&gt;&lt;早餐&gt;</t>
  </si>
  <si>
    <t>YING QIAN/TAN</t>
  </si>
  <si>
    <t xml:space="preserve">4269510	</t>
  </si>
  <si>
    <t xml:space="preserve">999228513172369	</t>
  </si>
  <si>
    <t>[纳柯亚]巴淡阿斯顿法义公寓式酒店(ASTON Batam Hotel &amp; Residence)(55391106)</t>
  </si>
  <si>
    <t>风格特大床一室房&lt;2人入住&gt;&lt;早餐&gt;</t>
  </si>
  <si>
    <t>NG/MADELINE</t>
  </si>
  <si>
    <t xml:space="preserve">4269895	</t>
  </si>
  <si>
    <t xml:space="preserve">1082662598	</t>
  </si>
  <si>
    <t xml:space="preserve">999228513195412	</t>
  </si>
  <si>
    <t>HENG/PATRICIA,NG/JOE</t>
  </si>
  <si>
    <t xml:space="preserve">4269909	</t>
  </si>
  <si>
    <t xml:space="preserve">1082662720	</t>
  </si>
  <si>
    <t xml:space="preserve">999228513261832	</t>
  </si>
  <si>
    <t>NG/JOLENE,NG/MADELINE</t>
  </si>
  <si>
    <t xml:space="preserve">4269933	</t>
  </si>
  <si>
    <t xml:space="preserve">1082663055	</t>
  </si>
  <si>
    <t xml:space="preserve">999228528855358	</t>
  </si>
  <si>
    <t>[拉普拉普]宿雾香格里拉麦克坦酒店(Shangri-La Mactan, Cebu)(55944608)</t>
  </si>
  <si>
    <t>海洋翼至尊双床房&lt;2人入住&gt;&lt;不退款&gt;&lt;早餐&gt;</t>
  </si>
  <si>
    <t>KADOWAKI/SATOSHI</t>
  </si>
  <si>
    <t xml:space="preserve">4273018	</t>
  </si>
  <si>
    <t xml:space="preserve">34-7666B10056524	</t>
  </si>
  <si>
    <t xml:space="preserve">999228532267176	</t>
  </si>
  <si>
    <t>[布鲁日]布鲁日马丁斯酒店(Martin's Brugge)(55254013)</t>
  </si>
  <si>
    <t>无障碍魅力双人床房&lt;2人入住&gt;&lt;早餐&gt;</t>
  </si>
  <si>
    <t>Bawin/Annita</t>
  </si>
  <si>
    <t xml:space="preserve">4274318	</t>
  </si>
  <si>
    <t xml:space="preserve">484038075	</t>
  </si>
  <si>
    <t xml:space="preserve">999228539155386	</t>
  </si>
  <si>
    <t>[曼谷]阿兰塔机场酒店(Aranta Suvarnabhumi)(55465048)</t>
  </si>
  <si>
    <t>高级双人床房&lt;2人入住&gt;</t>
  </si>
  <si>
    <t>LOHAKARN/THAKOOL</t>
  </si>
  <si>
    <t xml:space="preserve">4275169	</t>
  </si>
  <si>
    <t xml:space="preserve">999228543867174	</t>
  </si>
  <si>
    <t>[曼谷]曼谷素坤逸安凡尼酒店(Avani Sukhumvit Bangkok Hotel)(70165254)</t>
  </si>
  <si>
    <t>阿瓦尼房（大床）&lt;2人入住&gt;&lt;不退款&gt;&lt;早餐&gt;</t>
  </si>
  <si>
    <t>LAI/HONGXUE,CHIH/CHINGHAN</t>
  </si>
  <si>
    <t xml:space="preserve">4276469	</t>
  </si>
  <si>
    <t xml:space="preserve">613168	</t>
  </si>
  <si>
    <t xml:space="preserve">999228544102403	</t>
  </si>
  <si>
    <t>[第比利斯]第比利斯阿斯托利亚酒店(Hotel Astoria Tbilisi)(110040169)</t>
  </si>
  <si>
    <t>三人间&lt;3人入住&gt;&lt;早餐&gt;</t>
  </si>
  <si>
    <t>Shalit/Koren</t>
  </si>
  <si>
    <t xml:space="preserve">4276559	</t>
  </si>
  <si>
    <t xml:space="preserve">999228546857330	</t>
  </si>
  <si>
    <t>[安纳西]国际贝斯特韦斯特酒店(Best Western Hotel International)(55768629)</t>
  </si>
  <si>
    <t>行政双人房&lt;2人入住&gt;&lt;早餐&gt;</t>
  </si>
  <si>
    <t>JACQUARD/Chloe</t>
  </si>
  <si>
    <t xml:space="preserve">4277736	</t>
  </si>
  <si>
    <t xml:space="preserve">999228560384736	</t>
  </si>
  <si>
    <t>[罗马]罗马贝托嘉酒店(Hotel Nord Nuova Roma)(55269932)</t>
  </si>
  <si>
    <t>经典房&lt;2人入住&gt;&lt;不退款&gt;</t>
  </si>
  <si>
    <t>HIRATA/MASASHI,OGUSHI/IKUKO</t>
  </si>
  <si>
    <t xml:space="preserve">4292975	</t>
  </si>
  <si>
    <t xml:space="preserve">999228561271391	</t>
  </si>
  <si>
    <t>[威尼斯]威尼斯酒店(Hotel Venezia)(55452104)</t>
  </si>
  <si>
    <t>双床房&lt;2人入住&gt;&lt;早餐&gt;</t>
  </si>
  <si>
    <t>WEI/QILONG,WEI/FENG</t>
  </si>
  <si>
    <t xml:space="preserve">4294781	</t>
  </si>
  <si>
    <t xml:space="preserve">28567983052	</t>
  </si>
  <si>
    <t>[曼谷]曼谷京华大酒店(Hotel Royal Bangkok@Chinatown)(55932568)</t>
  </si>
  <si>
    <t>高级房(无窗)&lt;2人入住&gt;&lt;不退款&gt;</t>
  </si>
  <si>
    <t>XIA/WEIQIANG,XIE/ZHIYUAN</t>
  </si>
  <si>
    <t xml:space="preserve">4296857	</t>
  </si>
  <si>
    <t xml:space="preserve">390481	</t>
  </si>
  <si>
    <t xml:space="preserve">28568000040	</t>
  </si>
  <si>
    <t>DENG/MINGQIANG,LUO/ZEZHAO</t>
  </si>
  <si>
    <t xml:space="preserve">4296860	</t>
  </si>
  <si>
    <t xml:space="preserve">390580	</t>
  </si>
  <si>
    <t xml:space="preserve">999228573267907	</t>
  </si>
  <si>
    <t>pop房&lt;2人入住&gt;</t>
  </si>
  <si>
    <t>AGUSTI/HERTI</t>
  </si>
  <si>
    <t xml:space="preserve">4299848	</t>
  </si>
  <si>
    <t xml:space="preserve">485103565 - 1700577138013158	</t>
  </si>
  <si>
    <t xml:space="preserve">999228573486186	</t>
  </si>
  <si>
    <t>高级房特大床&lt;2人入住&gt;&lt;不退款&gt;</t>
  </si>
  <si>
    <t>LI/JIANYI</t>
  </si>
  <si>
    <t xml:space="preserve">4300111	</t>
  </si>
  <si>
    <t xml:space="preserve">999228584062659	</t>
  </si>
  <si>
    <t>[苏梅岛]查汶海滩住宿度假村(The Stay Chaweng Beach Resort)(95084560)</t>
  </si>
  <si>
    <t>家庭住宿&lt;3人入住&gt;&lt;不退款&gt;</t>
  </si>
  <si>
    <t>KHAMWISAI/PRATHUMWAN</t>
  </si>
  <si>
    <t xml:space="preserve">4303604	</t>
  </si>
  <si>
    <t xml:space="preserve">999228589793345	</t>
  </si>
  <si>
    <t>[巴厘岛]巴厘岛拉尼酒店(Bali Rani Hotel)(55956375)</t>
  </si>
  <si>
    <t>高级房&lt;2人入住&gt;&lt;早餐&gt;</t>
  </si>
  <si>
    <t>KURATOMI/ARANGO</t>
  </si>
  <si>
    <t xml:space="preserve">4307337	</t>
  </si>
  <si>
    <t xml:space="preserve">RS1NB00467	</t>
  </si>
  <si>
    <t xml:space="preserve">999228595035536	</t>
  </si>
  <si>
    <t>[首尔]首尔车站德塞纳尔斯酒店(Hotel the Designers Seoul Station)(55465138)</t>
  </si>
  <si>
    <t>高级双人房&lt;2人入住&gt;</t>
  </si>
  <si>
    <t>WADA/YUKA</t>
  </si>
  <si>
    <t xml:space="preserve">4308723	</t>
  </si>
  <si>
    <t xml:space="preserve">2311231360032077	</t>
  </si>
  <si>
    <t xml:space="preserve">999228595078297	</t>
  </si>
  <si>
    <t>SEO/YECHAN</t>
  </si>
  <si>
    <t xml:space="preserve">4308726	</t>
  </si>
  <si>
    <t xml:space="preserve">999228599946311	</t>
  </si>
  <si>
    <t>[丹戎本雅]天堂沙滩度假村(Rainbow Paradise Beach Resort)(55312110)</t>
  </si>
  <si>
    <t>豪华一室房&lt;2人入住&gt;&lt;不退款&gt;</t>
  </si>
  <si>
    <t>BEH/SZE KWANG</t>
  </si>
  <si>
    <t xml:space="preserve">4310405	</t>
  </si>
  <si>
    <t xml:space="preserve">178926	</t>
  </si>
  <si>
    <t xml:space="preserve">999228602207746	</t>
  </si>
  <si>
    <t>[吉隆坡]宜必思吉隆坡市中心酒店(Ibis Kuala Lumpur City Centre)(55757161)</t>
  </si>
  <si>
    <t>SHU/I,NISIO/HONAMI</t>
  </si>
  <si>
    <t xml:space="preserve">4311472	</t>
  </si>
  <si>
    <t xml:space="preserve">999228603891077	</t>
  </si>
  <si>
    <t>[曼谷]曼谷沙吞路耐拉提瓦斯公寓酒店(The Narathiwas Hotel &amp; Residence Sathorn Bangkok)(55720075)</t>
  </si>
  <si>
    <t>一室房&lt;2人入住&gt;&lt;不退款&gt;</t>
  </si>
  <si>
    <t>TANG/KE,MI/LI</t>
  </si>
  <si>
    <t xml:space="preserve">4312536	</t>
  </si>
  <si>
    <t xml:space="preserve">999228603996256	</t>
  </si>
  <si>
    <t>[南岸]墨尔本奥克伍德高级酒店(Oakwood Premier Melbourne)(110133390)</t>
  </si>
  <si>
    <t>行政一卧公寓&lt;2人入住&gt;&lt;早餐&gt;</t>
  </si>
  <si>
    <t>Xue/Ziqin,Peng/Jie</t>
  </si>
  <si>
    <t xml:space="preserve">4312574	</t>
  </si>
  <si>
    <t xml:space="preserve">41260SE028358|127292723	</t>
  </si>
  <si>
    <t xml:space="preserve">999228605724627	</t>
  </si>
  <si>
    <t>[威尼斯]亚伦酒店(Hotel Aaron)(60514316)</t>
  </si>
  <si>
    <t>标准房&lt;2人入住&gt;&lt;早餐&gt;</t>
  </si>
  <si>
    <t>ARNOLDO /LUCIA</t>
  </si>
  <si>
    <t xml:space="preserve">4313907	</t>
  </si>
  <si>
    <t xml:space="preserve">mariarosa	</t>
  </si>
  <si>
    <t xml:space="preserve">999228605754863	</t>
  </si>
  <si>
    <t>[巴厘岛]伊玛尼套房酒店(Imani Suites)(97626145)</t>
  </si>
  <si>
    <t>豪华套房&lt;2人入住&gt;&lt;早餐&gt;</t>
  </si>
  <si>
    <t>Bhardwaj/Ankit,Bhardwaj/Ankit</t>
  </si>
  <si>
    <t xml:space="preserve">4313933	</t>
  </si>
  <si>
    <t xml:space="preserve">#5796	</t>
  </si>
  <si>
    <t xml:space="preserve">999228606312422	</t>
  </si>
  <si>
    <t>[芭堤雅]芭堤雅沙妮酒店(The Zign Hotel)(55542731)</t>
  </si>
  <si>
    <t>Superior Room&lt;2人入住&gt;&lt;早餐&gt;</t>
  </si>
  <si>
    <t>Supmool /Prapaporn</t>
  </si>
  <si>
    <t xml:space="preserve">4314246	</t>
  </si>
  <si>
    <t xml:space="preserve">486116815	</t>
  </si>
  <si>
    <t xml:space="preserve">999228776073763	</t>
  </si>
  <si>
    <t>[日内瓦]宜必思日内瓦中心民族酒店(Ibis Genève Centre Nations)(70790444)</t>
  </si>
  <si>
    <t>标准房(双人床)&lt;2人入住&gt;&lt;早餐&gt;</t>
  </si>
  <si>
    <t>LEROUX/Juliette,TRIJASSON/Nicolas,CHAUMONT/Stephanie,TRIJASSON/Cedric</t>
  </si>
  <si>
    <t xml:space="preserve">4350246	</t>
  </si>
  <si>
    <t xml:space="preserve">29382781976	</t>
  </si>
  <si>
    <t>[曼谷]Crowne Plaza 曼谷隆比尼公园皇冠假日酒店(Crowne Plaza Bangkok Lumpini Park, an IHG Hotel)(55254433)</t>
  </si>
  <si>
    <t>标准房&lt;2人入住&gt;&lt;不退款&gt;&lt;早餐&gt;</t>
  </si>
  <si>
    <t>WANG/YU</t>
  </si>
  <si>
    <t xml:space="preserve">4429185	</t>
  </si>
  <si>
    <t xml:space="preserve">83356445	</t>
  </si>
  <si>
    <t xml:space="preserve">999228557653453	</t>
  </si>
  <si>
    <t>[济州市]济州君悦酒店(Grand Hyatt Jeju)(105682995)</t>
  </si>
  <si>
    <t>标准特大床房&lt;2人入住&gt;</t>
  </si>
  <si>
    <t>Hu/Shiyuan</t>
  </si>
  <si>
    <t xml:space="preserve">4291158	</t>
  </si>
  <si>
    <t xml:space="preserve">19306553	</t>
  </si>
  <si>
    <t xml:space="preserve">999229402804378	</t>
  </si>
  <si>
    <t>[曼谷]曼谷阿玛瑞廊曼机场酒店(Amari Don Muang Airport Bangkok)(55280787)</t>
  </si>
  <si>
    <t>豪华特大床房&lt;1人入住&gt;&lt;不退款&gt;&lt;早餐&gt;</t>
  </si>
  <si>
    <t>SHEN/XIAOAN</t>
  </si>
  <si>
    <t xml:space="preserve">4457377	</t>
  </si>
  <si>
    <t xml:space="preserve">7216990	</t>
  </si>
  <si>
    <t xml:space="preserve">999229406234016	</t>
  </si>
  <si>
    <t>[吉隆坡]吉隆坡大华酒店，傲途格精选酒店(The Majestic Hotel Kuala Lumpur, Autograph Collection)(68025853)</t>
  </si>
  <si>
    <t>豪华特大床房塔楼翼&lt;2人入住&gt;&lt;不退款&gt;&lt;早餐&gt;</t>
  </si>
  <si>
    <t>LI/KYAR CHIN</t>
  </si>
  <si>
    <t xml:space="preserve">4462272	</t>
  </si>
  <si>
    <t xml:space="preserve">324293828	</t>
  </si>
  <si>
    <t xml:space="preserve">999228357522132	</t>
  </si>
  <si>
    <t>Deluxe Grand Double Room&lt;2人入住&gt;&lt;早餐&gt;</t>
  </si>
  <si>
    <t>ZHAI/PENGCHENG,WANG/MENGMEI</t>
  </si>
  <si>
    <t xml:space="preserve">4211985	</t>
  </si>
  <si>
    <t xml:space="preserve">350400000012980	</t>
  </si>
  <si>
    <t xml:space="preserve">999228357778013	</t>
  </si>
  <si>
    <t>NIU/HONGXIA,LI/XIUWU</t>
  </si>
  <si>
    <t xml:space="preserve">4212081	</t>
  </si>
  <si>
    <t xml:space="preserve">350400000012982	</t>
  </si>
  <si>
    <t xml:space="preserve">999228471974222	</t>
  </si>
  <si>
    <t>[仁川]仁川机场酒店(Incheon Airport Hotel)(56206454)</t>
  </si>
  <si>
    <t>ZHOU/XIAOYUAN</t>
  </si>
  <si>
    <t xml:space="preserve">4253544	</t>
  </si>
  <si>
    <t xml:space="preserve">9035996299324	</t>
  </si>
  <si>
    <t xml:space="preserve">999229438567008	</t>
  </si>
  <si>
    <t>[仰光]仰光温德姆至尊酒店(Wyndham Grand Yangon)(111414763)</t>
  </si>
  <si>
    <t>高级房&lt;1人入住&gt;&lt;不退款&gt;&lt;早餐&gt;</t>
  </si>
  <si>
    <t>ZHANG/JIDONG</t>
  </si>
  <si>
    <t xml:space="preserve">4506326	</t>
  </si>
  <si>
    <t xml:space="preserve">499376	</t>
  </si>
  <si>
    <t>，</t>
  </si>
  <si>
    <t>260370.75 HKD</t>
  </si>
  <si>
    <t>A240104101731481</t>
  </si>
  <si>
    <t>A240104101805481</t>
  </si>
  <si>
    <t>总计：260370.75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</si>
  <si>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</si>
  <si>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</si>
  <si>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</si>
  <si>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</si>
  <si>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</si>
  <si>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</si>
  <si>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</si>
  <si>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</si>
  <si>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</si>
  <si>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</si>
  <si>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</si>
  <si>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</si>
  <si>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</si>
  <si>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</si>
  <si>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</si>
  <si>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</si>
  <si>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</si>
  <si>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</si>
  <si>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</si>
  <si>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2023-12-28</t>
  </si>
  <si>
    <t>4506326</t>
  </si>
  <si>
    <t>仰光温德姆大酒店</t>
  </si>
  <si>
    <t>ZHANG JIDONG</t>
  </si>
  <si>
    <t>2023-12-31</t>
  </si>
  <si>
    <t>2024-01-01</t>
  </si>
  <si>
    <t>退房日周结</t>
  </si>
  <si>
    <t>465.00</t>
  </si>
  <si>
    <t>507.48</t>
  </si>
  <si>
    <t>0</t>
  </si>
  <si>
    <t>0.00</t>
  </si>
  <si>
    <t>携程汇智国际直连</t>
  </si>
  <si>
    <t>925</t>
  </si>
  <si>
    <t>2023-12-28 17:51:18</t>
  </si>
  <si>
    <t>否</t>
  </si>
  <si>
    <t>汇智国际旅游发展有限公司</t>
  </si>
  <si>
    <t>直采</t>
  </si>
  <si>
    <t>缅甸</t>
  </si>
  <si>
    <t>2023-12-19</t>
  </si>
  <si>
    <t>4462272</t>
  </si>
  <si>
    <t>吉隆坡大华酒店 - 傲途格精选酒店</t>
  </si>
  <si>
    <t>LI KYAR CHIN</t>
  </si>
  <si>
    <t>2023-12-30</t>
  </si>
  <si>
    <t>2200.00</t>
  </si>
  <si>
    <t>2400.44</t>
  </si>
  <si>
    <t>2023-12-20 20:17:47</t>
  </si>
  <si>
    <t>马来西亚</t>
  </si>
  <si>
    <t>2023-12-18</t>
  </si>
  <si>
    <t>4457377</t>
  </si>
  <si>
    <t>曼谷廊曼机场阿玛瑞酒店</t>
  </si>
  <si>
    <t>SHEN XIAOAN</t>
  </si>
  <si>
    <t>1748.00</t>
  </si>
  <si>
    <t>1910.80</t>
  </si>
  <si>
    <t>2023-12-19 09:09:58</t>
  </si>
  <si>
    <t>泰国</t>
  </si>
  <si>
    <t>2023-12-13</t>
  </si>
  <si>
    <t>4429185</t>
  </si>
  <si>
    <t>曼谷伦批尼公园皇冠假日酒店</t>
  </si>
  <si>
    <t>WANG YU</t>
  </si>
  <si>
    <t>3217.99</t>
  </si>
  <si>
    <t>3494.78</t>
  </si>
  <si>
    <t>2023-12-14 11:12:40</t>
  </si>
  <si>
    <t>2023-11-29</t>
  </si>
  <si>
    <t>4350246</t>
  </si>
  <si>
    <t>日内瓦国家中心宜必思酒店</t>
  </si>
  <si>
    <t>LEROUX Juliette,TRIJASSON Nicolas,CHAUMONT Stephanie,TRIJASSON Cedric</t>
  </si>
  <si>
    <t>3476.91</t>
  </si>
  <si>
    <t>3791.20</t>
  </si>
  <si>
    <t>2023-11-29 23:43:51</t>
  </si>
  <si>
    <t>直连</t>
  </si>
  <si>
    <t>瑞士</t>
  </si>
  <si>
    <t>2023-11-24</t>
  </si>
  <si>
    <t>4314246</t>
  </si>
  <si>
    <t>芭堤雅沙妮酒店</t>
  </si>
  <si>
    <t>Supmool Prapaporn</t>
  </si>
  <si>
    <t>1578.14</t>
  </si>
  <si>
    <t>1717.80</t>
  </si>
  <si>
    <t>2023-11-24 08:42:16</t>
  </si>
  <si>
    <t>4313933</t>
  </si>
  <si>
    <t>伊曼尼套房酒店</t>
  </si>
  <si>
    <t>Bhardwaj Ankit,Bhardwaj Ankit</t>
  </si>
  <si>
    <t>725.52</t>
  </si>
  <si>
    <t>789.73</t>
  </si>
  <si>
    <t>2023-11-24 05:46:07</t>
  </si>
  <si>
    <t>印度尼西亚</t>
  </si>
  <si>
    <t>4313907</t>
  </si>
  <si>
    <t>亚伦酒店</t>
  </si>
  <si>
    <t>ARNOLDO LUCIA</t>
  </si>
  <si>
    <t>925.40</t>
  </si>
  <si>
    <t>1007.29</t>
  </si>
  <si>
    <t>2023-11-24 05:12:35</t>
  </si>
  <si>
    <t>意大利</t>
  </si>
  <si>
    <t>2023-11-23</t>
  </si>
  <si>
    <t>4312536</t>
  </si>
  <si>
    <t>曼谷沙吞娜拉提瓦酒店</t>
  </si>
  <si>
    <t>TANG KE,MI LI</t>
  </si>
  <si>
    <t>2023-12-29</t>
  </si>
  <si>
    <t>729.23</t>
  </si>
  <si>
    <t>792.12</t>
  </si>
  <si>
    <t>2023-11-23 21:44:33</t>
  </si>
  <si>
    <t>4311472</t>
  </si>
  <si>
    <t>宜必思吉隆坡市中心酒店</t>
  </si>
  <si>
    <t>SHU I,NISIO HONAMI</t>
  </si>
  <si>
    <t>443.07</t>
  </si>
  <si>
    <t>481.28</t>
  </si>
  <si>
    <t>2023-11-23 19:27:01</t>
  </si>
  <si>
    <t>4310405</t>
  </si>
  <si>
    <t>槟城彩虹天堂海滩度假村酒店</t>
  </si>
  <si>
    <t>BEH SZE KWANG</t>
  </si>
  <si>
    <t>544.35</t>
  </si>
  <si>
    <t>591.30</t>
  </si>
  <si>
    <t>2023-11-23 17:10:26</t>
  </si>
  <si>
    <t>4308726</t>
  </si>
  <si>
    <t>辉光素坤逸 71酒店</t>
  </si>
  <si>
    <t>SEO YECHAN</t>
  </si>
  <si>
    <t>1786.41</t>
  </si>
  <si>
    <t>1940.48</t>
  </si>
  <si>
    <t>2023-11-23 12:49:15</t>
  </si>
  <si>
    <t>4308723</t>
  </si>
  <si>
    <t>首尔车站德塞纳尔斯酒店</t>
  </si>
  <si>
    <t>WADA YUKA</t>
  </si>
  <si>
    <t>2171.03</t>
  </si>
  <si>
    <t>2358.28</t>
  </si>
  <si>
    <t>2023-11-23 12:48:29</t>
  </si>
  <si>
    <t>韩国</t>
  </si>
  <si>
    <t>4307337</t>
  </si>
  <si>
    <t>巴厘岛拉尼酒店</t>
  </si>
  <si>
    <t>KURATOMI ARANGO</t>
  </si>
  <si>
    <t>1868.54</t>
  </si>
  <si>
    <t>2029.70</t>
  </si>
  <si>
    <t>2023-11-23 07:40:55</t>
  </si>
  <si>
    <t>2023-11-22</t>
  </si>
  <si>
    <t>4303604</t>
  </si>
  <si>
    <t>住在查汶海滩度假村</t>
  </si>
  <si>
    <t>KHAMWISAI PRATHUMWAN</t>
  </si>
  <si>
    <t>3823.30</t>
  </si>
  <si>
    <t>4164.36</t>
  </si>
  <si>
    <t>2023-11-22 16:10:30</t>
  </si>
  <si>
    <t>2023-11-21</t>
  </si>
  <si>
    <t>4300111</t>
  </si>
  <si>
    <t>四分之一銮鲁迪UHG酒店</t>
  </si>
  <si>
    <t>LI JIANYI</t>
  </si>
  <si>
    <t>1768.02</t>
  </si>
  <si>
    <t>1918.22</t>
  </si>
  <si>
    <t>2023-11-21 23:06:39</t>
  </si>
  <si>
    <t>4299848</t>
  </si>
  <si>
    <t>波普马里奥波罗日惹酒店</t>
  </si>
  <si>
    <t>AGUSTI HERTI</t>
  </si>
  <si>
    <t>305.69</t>
  </si>
  <si>
    <t>331.66</t>
  </si>
  <si>
    <t>2023-11-21 22:32:19</t>
  </si>
  <si>
    <t>4296860</t>
  </si>
  <si>
    <t>曼谷京华大酒店</t>
  </si>
  <si>
    <t>DENG MINGQIANG,LUO ZEZHAO</t>
  </si>
  <si>
    <t>1356.65</t>
  </si>
  <si>
    <t>1471.90</t>
  </si>
  <si>
    <t>2023-11-21 15:04:24</t>
  </si>
  <si>
    <t>4296857</t>
  </si>
  <si>
    <t>XIA WEIQIANG,XIE ZHIYUAN</t>
  </si>
  <si>
    <t>2023-11-21 15:03:03</t>
  </si>
  <si>
    <t>4292975</t>
  </si>
  <si>
    <t>罗马诺德诺瓦酒店</t>
  </si>
  <si>
    <t>HIRATA MASASHI,OGUSHI IKUKO</t>
  </si>
  <si>
    <t>1084.22</t>
  </si>
  <si>
    <t>1168.59</t>
  </si>
  <si>
    <t>2023-11-21 00:16:15</t>
  </si>
  <si>
    <t>2023-11-20</t>
  </si>
  <si>
    <t>4291158</t>
  </si>
  <si>
    <t>济州凯悦酒店</t>
  </si>
  <si>
    <t>Hu Shiyuan</t>
  </si>
  <si>
    <t>2023-12-27</t>
  </si>
  <si>
    <t>11227.63</t>
  </si>
  <si>
    <t>12101.35</t>
  </si>
  <si>
    <t>2023-11-20 19:39:55</t>
  </si>
  <si>
    <t>4277736</t>
  </si>
  <si>
    <t>贝斯特韦斯特国际酒店</t>
  </si>
  <si>
    <t>JACQUARD Chloe</t>
  </si>
  <si>
    <t>2389.69</t>
  </si>
  <si>
    <t>2575.65</t>
  </si>
  <si>
    <t>2023-11-20 05:59:49</t>
  </si>
  <si>
    <t>法国</t>
  </si>
  <si>
    <t>2023-11-19</t>
  </si>
  <si>
    <t>4276559</t>
  </si>
  <si>
    <t>Hotel Astoria Tbilisi</t>
  </si>
  <si>
    <t>Shalit Koren</t>
  </si>
  <si>
    <t>2493.22</t>
  </si>
  <si>
    <t>2687.24</t>
  </si>
  <si>
    <t>2023-11-19 20:36:36</t>
  </si>
  <si>
    <t>格鲁吉亚</t>
  </si>
  <si>
    <t>4276469</t>
  </si>
  <si>
    <t>曼谷阿文苏昆维特酒店</t>
  </si>
  <si>
    <t>LAI HONGXUE,CHIH CHINGHAN</t>
  </si>
  <si>
    <t>2986.99</t>
  </si>
  <si>
    <t>3219.43</t>
  </si>
  <si>
    <t>2023-11-20 10:55:14</t>
  </si>
  <si>
    <t>4275169</t>
  </si>
  <si>
    <t>阿兰塔机场酒店</t>
  </si>
  <si>
    <t>LOHAKARN THAKOOL</t>
  </si>
  <si>
    <t>201.99</t>
  </si>
  <si>
    <t>217.71</t>
  </si>
  <si>
    <t>2023-11-19 12:41:55</t>
  </si>
  <si>
    <t>4274318</t>
  </si>
  <si>
    <t>布鲁日马丁斯酒店</t>
  </si>
  <si>
    <t>Bawin Annita</t>
  </si>
  <si>
    <t>1788.84</t>
  </si>
  <si>
    <t>1928.05</t>
  </si>
  <si>
    <t>2023-11-19 01:46:24</t>
  </si>
  <si>
    <t>比利时</t>
  </si>
  <si>
    <t>2023-11-18</t>
  </si>
  <si>
    <t>4273018</t>
  </si>
  <si>
    <t>香格里拉麦丹岛度假酒店</t>
  </si>
  <si>
    <t>KADOWAKI SATOSHI</t>
  </si>
  <si>
    <t>9200.41</t>
  </si>
  <si>
    <t>9922.79</t>
  </si>
  <si>
    <t>2023-11-18 17:31:03</t>
  </si>
  <si>
    <t>菲律宾</t>
  </si>
  <si>
    <t>2023-11-17</t>
  </si>
  <si>
    <t>4269909</t>
  </si>
  <si>
    <t>巴淡岛阿斯顿巴淡酒店公寓</t>
  </si>
  <si>
    <t>HENG PATRICIA,NG JOE</t>
  </si>
  <si>
    <t>1107.40</t>
  </si>
  <si>
    <t>1190.11</t>
  </si>
  <si>
    <t>2023-11-17 18:14:33</t>
  </si>
  <si>
    <t>4269895</t>
  </si>
  <si>
    <t>NG MADELINE</t>
  </si>
  <si>
    <t>3322.19</t>
  </si>
  <si>
    <t>3570.33</t>
  </si>
  <si>
    <t>2023-11-17 18:11:59</t>
  </si>
  <si>
    <t>4269510</t>
  </si>
  <si>
    <t>新山阿梅林酒店</t>
  </si>
  <si>
    <t>YING QIAN TAN</t>
  </si>
  <si>
    <t>487.57</t>
  </si>
  <si>
    <t>523.99</t>
  </si>
  <si>
    <t>2023-11-17 16:13:49</t>
  </si>
  <si>
    <t>2023-11-16</t>
  </si>
  <si>
    <t>4267155</t>
  </si>
  <si>
    <t>DAI QINGSONG,Wang Cong</t>
  </si>
  <si>
    <t>1776.76</t>
  </si>
  <si>
    <t>1910.08</t>
  </si>
  <si>
    <t>2023-11-16 22:22:28</t>
  </si>
  <si>
    <t>4264013</t>
  </si>
  <si>
    <t>曼谷素坤逸路大 5 广场酒店</t>
  </si>
  <si>
    <t>STOLK JOHANNES STEPHANUS</t>
  </si>
  <si>
    <t>1063.94</t>
  </si>
  <si>
    <t>1143.78</t>
  </si>
  <si>
    <t>2023-11-16 09:38:18</t>
  </si>
  <si>
    <t>2023-11-15</t>
  </si>
  <si>
    <t>4262842</t>
  </si>
  <si>
    <t>关丹凯悦酒店</t>
  </si>
  <si>
    <t>IBHARIM NURLIYANA ZAFIRAH</t>
  </si>
  <si>
    <t>1307.97</t>
  </si>
  <si>
    <t>1404.76</t>
  </si>
  <si>
    <t>2023-11-15 23:36:00</t>
  </si>
  <si>
    <t>4261292</t>
  </si>
  <si>
    <t>ZULKARNAIN AHMAD ZULKARNAIN</t>
  </si>
  <si>
    <t>646.45</t>
  </si>
  <si>
    <t>694.29</t>
  </si>
  <si>
    <t>2023-11-15 19:40:54</t>
  </si>
  <si>
    <t>4260407</t>
  </si>
  <si>
    <t>MCNEILL BRIAN ROBERT</t>
  </si>
  <si>
    <t>1053.70</t>
  </si>
  <si>
    <t>1131.67</t>
  </si>
  <si>
    <t>2023-11-15 17:38:43</t>
  </si>
  <si>
    <t>4260286</t>
  </si>
  <si>
    <t>亚洲机场饭店</t>
  </si>
  <si>
    <t>PHAKDEE PIYANUCH,NETTHIP ATJIMA</t>
  </si>
  <si>
    <t>399.37</t>
  </si>
  <si>
    <t>428.92</t>
  </si>
  <si>
    <t>2023-11-15 17:03:41</t>
  </si>
  <si>
    <t>4258926</t>
  </si>
  <si>
    <t>HARGOVAN TASHIEL SHASHIKANT</t>
  </si>
  <si>
    <t>2023-11-15 13:43:28</t>
  </si>
  <si>
    <t>4257742</t>
  </si>
  <si>
    <t>绿宝石酒店</t>
  </si>
  <si>
    <t>TANGUTHAISUK THUNYAPORN</t>
  </si>
  <si>
    <t>400.00</t>
  </si>
  <si>
    <t>429.60</t>
  </si>
  <si>
    <t>2023-11-15 10:47:45</t>
  </si>
  <si>
    <t>2023-11-14</t>
  </si>
  <si>
    <t>4255728</t>
  </si>
  <si>
    <t>LEE SIN YING GINNY</t>
  </si>
  <si>
    <t>1327.14</t>
  </si>
  <si>
    <t>1418.49</t>
  </si>
  <si>
    <t>2023-11-14 21:25:13</t>
  </si>
  <si>
    <t>4253544</t>
  </si>
  <si>
    <t>仁川机场酒店</t>
  </si>
  <si>
    <t>ZHOU XIAOYUAN</t>
  </si>
  <si>
    <t>1042.73</t>
  </si>
  <si>
    <t>1114.50</t>
  </si>
  <si>
    <t>2023-11-14 15:29:02</t>
  </si>
  <si>
    <t>4251421</t>
  </si>
  <si>
    <t>新加坡港湾彩鸿酒店</t>
  </si>
  <si>
    <t>ZHANG XIAOXIAO</t>
  </si>
  <si>
    <t>1412.80</t>
  </si>
  <si>
    <t>1510.05</t>
  </si>
  <si>
    <t>2023-11-14 08:20:48</t>
  </si>
  <si>
    <t>新加坡</t>
  </si>
  <si>
    <t>2023-11-13</t>
  </si>
  <si>
    <t>4249773</t>
  </si>
  <si>
    <t>莫诺科洛精品酒店</t>
  </si>
  <si>
    <t>TEO BEE YONG,CHARLENECHAI CHIEW LIAN,JONATHANENG JIAN HAO</t>
  </si>
  <si>
    <t>490.00</t>
  </si>
  <si>
    <t>523.90</t>
  </si>
  <si>
    <t>2023-11-13 22:44:37</t>
  </si>
  <si>
    <t>2023-11-12</t>
  </si>
  <si>
    <t>4243699</t>
  </si>
  <si>
    <t>马尼拉萨沃伊酒店</t>
  </si>
  <si>
    <t>Simone Micaela Concepcion B. Ledesma Ma.,Simone Micaela Concepcion B. Ledesma Ma.</t>
  </si>
  <si>
    <t>552.65</t>
  </si>
  <si>
    <t>590.88</t>
  </si>
  <si>
    <t>2023-11-12 21:51:10</t>
  </si>
  <si>
    <t>4242699</t>
  </si>
  <si>
    <t>Cardenas Gloria,Cardenas Gloria,Cardenas Gloria,Cardenas Gloria</t>
  </si>
  <si>
    <t>1105.30</t>
  </si>
  <si>
    <t>1181.76</t>
  </si>
  <si>
    <t>2023-11-12 19:20:13</t>
  </si>
  <si>
    <t>4242524</t>
  </si>
  <si>
    <t>vizcarra edmund,vizcarra edmund</t>
  </si>
  <si>
    <t>2023-11-12 19:01:21</t>
  </si>
  <si>
    <t>4242453</t>
  </si>
  <si>
    <t>2023-11-12 19:01:00</t>
  </si>
  <si>
    <t>4240935</t>
  </si>
  <si>
    <t>ZHANG KAILI,JIANG KE</t>
  </si>
  <si>
    <t>1210.54</t>
  </si>
  <si>
    <t>1294.28</t>
  </si>
  <si>
    <t>2023-11-12 14:33:41</t>
  </si>
  <si>
    <t>4240640</t>
  </si>
  <si>
    <t>普吉岛SIS卡塔度假村</t>
  </si>
  <si>
    <t>DELAVAULT THIBAULT,OOSTHUIZEN DIVAN</t>
  </si>
  <si>
    <t>2893.76</t>
  </si>
  <si>
    <t>3093.94</t>
  </si>
  <si>
    <t>2023-11-12 13:45:40</t>
  </si>
  <si>
    <t>2023-11-11</t>
  </si>
  <si>
    <t>4238506</t>
  </si>
  <si>
    <t>prieto maria eliza,prieto maria eliza</t>
  </si>
  <si>
    <t>556.17</t>
  </si>
  <si>
    <t>594.52</t>
  </si>
  <si>
    <t>2023-11-11 23:09:24</t>
  </si>
  <si>
    <t>4235598</t>
  </si>
  <si>
    <t>Amador Klarisse,Amador Klarisse</t>
  </si>
  <si>
    <t>1112.35</t>
  </si>
  <si>
    <t>1189.04</t>
  </si>
  <si>
    <t>2023-11-11 15:06:16</t>
  </si>
  <si>
    <t>4233396</t>
  </si>
  <si>
    <t>芭堤雅三月酒店</t>
  </si>
  <si>
    <t>LOHITYOTHIN NUTTIKA</t>
  </si>
  <si>
    <t>250.98</t>
  </si>
  <si>
    <t>268.28</t>
  </si>
  <si>
    <t>2023-11-11 09:04:01</t>
  </si>
  <si>
    <t>4232620</t>
  </si>
  <si>
    <t>库顿度假酒店</t>
  </si>
  <si>
    <t>PRUKPRATHIN SUPAWIT</t>
  </si>
  <si>
    <t>801.68</t>
  </si>
  <si>
    <t>857.50</t>
  </si>
  <si>
    <t>2023-11-11 01:30:37</t>
  </si>
  <si>
    <t>2023-11-10</t>
  </si>
  <si>
    <t>4232174</t>
  </si>
  <si>
    <t>吉隆坡香格里拉</t>
  </si>
  <si>
    <t>WANG YAQIN,WANG LUTING,CAO ZHIQING,ZHANG HAN</t>
  </si>
  <si>
    <t>6253.98</t>
  </si>
  <si>
    <t>6689.46</t>
  </si>
  <si>
    <t>2023-11-10 23:08:02</t>
  </si>
  <si>
    <t>4231838</t>
  </si>
  <si>
    <t>曼谷都市酒店</t>
  </si>
  <si>
    <t>WANG YANGFAN</t>
  </si>
  <si>
    <t>1237.99</t>
  </si>
  <si>
    <t>1324.20</t>
  </si>
  <si>
    <t>2023-11-10 21:40:57</t>
  </si>
  <si>
    <t>4231494</t>
  </si>
  <si>
    <t>CHEN NANNAN</t>
  </si>
  <si>
    <t>990.37</t>
  </si>
  <si>
    <t>1059.33</t>
  </si>
  <si>
    <t>2023-11-10 20:39:09</t>
  </si>
  <si>
    <t>4231453</t>
  </si>
  <si>
    <t>PAN LINFENG</t>
  </si>
  <si>
    <t>2023-11-10 20:30:39</t>
  </si>
  <si>
    <t>4226484</t>
  </si>
  <si>
    <t>素坤逸2巷贝斯特韦斯特舒雅优质酒店</t>
  </si>
  <si>
    <t>HERNANDEZ GARCIA ADRIANA</t>
  </si>
  <si>
    <t>918.41</t>
  </si>
  <si>
    <t>982.36</t>
  </si>
  <si>
    <t>2023-11-10 03:30:54</t>
  </si>
  <si>
    <t>2023-11-09</t>
  </si>
  <si>
    <t>4223843</t>
  </si>
  <si>
    <t>MATSUTA HARUKA,DEGUCHI AYUMI</t>
  </si>
  <si>
    <t>1649.65</t>
  </si>
  <si>
    <t>1768.30</t>
  </si>
  <si>
    <t>2023-11-09 18:10:35</t>
  </si>
  <si>
    <t>2023-11-08</t>
  </si>
  <si>
    <t>4219276</t>
  </si>
  <si>
    <t>国家大酒店</t>
  </si>
  <si>
    <t>KIM PILJUNG</t>
  </si>
  <si>
    <t>2850.92</t>
  </si>
  <si>
    <t>3055.98</t>
  </si>
  <si>
    <t>2023-11-08 22:46:58</t>
  </si>
  <si>
    <t>亚美尼亚</t>
  </si>
  <si>
    <t>4216479</t>
  </si>
  <si>
    <t>长滩岛金凤凰酒店</t>
  </si>
  <si>
    <t>KOBAYASHI YOSUKE</t>
  </si>
  <si>
    <t>615.99</t>
  </si>
  <si>
    <t>660.30</t>
  </si>
  <si>
    <t>2023-11-08 17:50:31</t>
  </si>
  <si>
    <t>4216472</t>
  </si>
  <si>
    <t>ONO TAKESHI</t>
  </si>
  <si>
    <t>2023-11-08 17:47:49</t>
  </si>
  <si>
    <t>4214310</t>
  </si>
  <si>
    <t>普里塞缇阿布迪旅馆</t>
  </si>
  <si>
    <t>Simanjuntak Ivan Berlin</t>
  </si>
  <si>
    <t>454.37</t>
  </si>
  <si>
    <t>487.05</t>
  </si>
  <si>
    <t>2023-11-08 10:54:57</t>
  </si>
  <si>
    <t>2023-11-07</t>
  </si>
  <si>
    <t>4212815</t>
  </si>
  <si>
    <t>NG PEN NEY</t>
  </si>
  <si>
    <t>992.32</t>
  </si>
  <si>
    <t>1065.06</t>
  </si>
  <si>
    <t>2023-11-07 23:50:23</t>
  </si>
  <si>
    <t>4212588</t>
  </si>
  <si>
    <t>吉隆坡·觅酒店，傲途格精选</t>
  </si>
  <si>
    <t>LEAU WAN YING,LOK JIA XUAN</t>
  </si>
  <si>
    <t>537.00</t>
  </si>
  <si>
    <t>576.37</t>
  </si>
  <si>
    <t>2023-12-14 19:34:26</t>
  </si>
  <si>
    <t>4212081</t>
  </si>
  <si>
    <t>帕亚酒店</t>
  </si>
  <si>
    <t>NIU HONGXIA,LI XIUWU</t>
  </si>
  <si>
    <t>3227.11</t>
  </si>
  <si>
    <t>3463.68</t>
  </si>
  <si>
    <t>2023-11-07 21:34:06</t>
  </si>
  <si>
    <t>4211985</t>
  </si>
  <si>
    <t>ZHAI PENGCHENG,WANG MENGMEI</t>
  </si>
  <si>
    <t>2023-11-07 21:16:36</t>
  </si>
  <si>
    <t>4207102</t>
  </si>
  <si>
    <t>ZHANG QIAN,LUAN HE</t>
  </si>
  <si>
    <t>621.97</t>
  </si>
  <si>
    <t>667.57</t>
  </si>
  <si>
    <t>2023-11-07 09:05:46</t>
  </si>
  <si>
    <t>4206741</t>
  </si>
  <si>
    <t>JIANG YING,LAI FUZHI</t>
  </si>
  <si>
    <t>2023-11-07 07:07:41</t>
  </si>
  <si>
    <t>4206570</t>
  </si>
  <si>
    <t xml:space="preserve">维斯塔索公寓 </t>
  </si>
  <si>
    <t>PETIT PHILIPPE</t>
  </si>
  <si>
    <t>2023-12-24</t>
  </si>
  <si>
    <t>5038.11</t>
  </si>
  <si>
    <t>5407.44</t>
  </si>
  <si>
    <t>2023-11-07 04:51:43</t>
  </si>
  <si>
    <t>西班牙</t>
  </si>
  <si>
    <t>2023-11-06</t>
  </si>
  <si>
    <t>4204984</t>
  </si>
  <si>
    <t>巴厘岛水明漾安可温德姆华美达酒店 - CHSE 认证</t>
  </si>
  <si>
    <t>Kotiya Nikhar Umeshkumar,Kotiya Nikhar Umeshkumar</t>
  </si>
  <si>
    <t>2230.81</t>
  </si>
  <si>
    <t>2387.94</t>
  </si>
  <si>
    <t>2023-11-06 20:52:17</t>
  </si>
  <si>
    <t>2023-11-05</t>
  </si>
  <si>
    <t>4198671</t>
  </si>
  <si>
    <t>首尔三井酒店</t>
  </si>
  <si>
    <t>OTANI TOMOYO</t>
  </si>
  <si>
    <t>779.00</t>
  </si>
  <si>
    <t>833.87</t>
  </si>
  <si>
    <t>2023-11-05 20:17:52</t>
  </si>
  <si>
    <t>4197787</t>
  </si>
  <si>
    <t>理想酒店</t>
  </si>
  <si>
    <t>MULYANI SRI</t>
  </si>
  <si>
    <t>121.01</t>
  </si>
  <si>
    <t>129.53</t>
  </si>
  <si>
    <t>2023-11-05 18:05:15</t>
  </si>
  <si>
    <t>4194756</t>
  </si>
  <si>
    <t>巴厘岛无限8酒店</t>
  </si>
  <si>
    <t>Asmayeti Asmayeti</t>
  </si>
  <si>
    <t>321.25</t>
  </si>
  <si>
    <t>343.88</t>
  </si>
  <si>
    <t>2023-11-05 08:46:14</t>
  </si>
  <si>
    <t>2023-11-04</t>
  </si>
  <si>
    <t>4192339</t>
  </si>
  <si>
    <t>拉亚特酒店</t>
  </si>
  <si>
    <t>HIRONORI OZEKI,RINYA OZEKI</t>
  </si>
  <si>
    <t>1401.14</t>
  </si>
  <si>
    <t>1502.88</t>
  </si>
  <si>
    <t>2023-11-04 18:10:57</t>
  </si>
  <si>
    <t>4191935</t>
  </si>
  <si>
    <t>彭杜克桑蒂酒店</t>
  </si>
  <si>
    <t>Hoosen Farzana,Hoosen Farzana</t>
  </si>
  <si>
    <t>12726.98</t>
  </si>
  <si>
    <t>13651.16</t>
  </si>
  <si>
    <t>2023-11-04 17:37:09</t>
  </si>
  <si>
    <t>4191071</t>
  </si>
  <si>
    <t>芭堤雅花园海景大酒店</t>
  </si>
  <si>
    <t>TRUMPARNEESUK KANOKWAN</t>
  </si>
  <si>
    <t>1163.43</t>
  </si>
  <si>
    <t>1247.91</t>
  </si>
  <si>
    <t>2023-11-04 15:32:31</t>
  </si>
  <si>
    <t>2023-11-02</t>
  </si>
  <si>
    <t>4180070</t>
  </si>
  <si>
    <t>芭堤雅暹罗设计酒店</t>
  </si>
  <si>
    <t>PUSATIT TEERAWUT</t>
  </si>
  <si>
    <t>1193.16</t>
  </si>
  <si>
    <t>1272.98</t>
  </si>
  <si>
    <t>2023-11-02 23:06:37</t>
  </si>
  <si>
    <t>4175338</t>
  </si>
  <si>
    <t>洲至奢选 - 普吉岛丁索度假酒店</t>
  </si>
  <si>
    <t>NG WAI LING</t>
  </si>
  <si>
    <t>6005.99</t>
  </si>
  <si>
    <t>6407.76</t>
  </si>
  <si>
    <t>2023-11-02 12:45:46</t>
  </si>
  <si>
    <t>2023-11-01</t>
  </si>
  <si>
    <t>4168444</t>
  </si>
  <si>
    <t>SONG WENBO,PAN ZONGYUE</t>
  </si>
  <si>
    <t>1909.34</t>
  </si>
  <si>
    <t>2037.72</t>
  </si>
  <si>
    <t>2023-11-01 11:38:59</t>
  </si>
  <si>
    <t>4167150</t>
  </si>
  <si>
    <t>玛里添地拉那广场酒店</t>
  </si>
  <si>
    <t>Qerimi Qamil,Mena Largesa,Qerimi Amit,Qerimi Sadife</t>
  </si>
  <si>
    <t>6305.47</t>
  </si>
  <si>
    <t>6729.42</t>
  </si>
  <si>
    <t>2023-11-01 03:43:09</t>
  </si>
  <si>
    <t>阿尔巴尼亚</t>
  </si>
  <si>
    <t>2023-10-31</t>
  </si>
  <si>
    <t>4164561</t>
  </si>
  <si>
    <t>大华大酒店 (SHA Plus+)</t>
  </si>
  <si>
    <t>BINARNEE NATCHANOK</t>
  </si>
  <si>
    <t>1058.53</t>
  </si>
  <si>
    <t>1129.94</t>
  </si>
  <si>
    <t>2023-10-31 17:44:50</t>
  </si>
  <si>
    <t>4162700</t>
  </si>
  <si>
    <t>JIN WEI</t>
  </si>
  <si>
    <t>1523.42</t>
  </si>
  <si>
    <t>1626.20</t>
  </si>
  <si>
    <t>2023-10-31 12:35:07</t>
  </si>
  <si>
    <t>2023-10-30</t>
  </si>
  <si>
    <t>4160313</t>
  </si>
  <si>
    <t>新山迪沙鲁海岸硬石酒店</t>
  </si>
  <si>
    <t>YEOH TSEOW ME</t>
  </si>
  <si>
    <t>4780.53</t>
  </si>
  <si>
    <t>5097.06</t>
  </si>
  <si>
    <t>2023-10-30 22:12:59</t>
  </si>
  <si>
    <t>2023-10-29</t>
  </si>
  <si>
    <t>4154640</t>
  </si>
  <si>
    <t>NH都灵中心酒店</t>
  </si>
  <si>
    <t>Iung Silvio</t>
  </si>
  <si>
    <t>2419.05</t>
  </si>
  <si>
    <t>2579.22</t>
  </si>
  <si>
    <t>2023-10-29 23:27:26</t>
  </si>
  <si>
    <t>2023-10-26</t>
  </si>
  <si>
    <t>4136519</t>
  </si>
  <si>
    <t>民族酒店</t>
  </si>
  <si>
    <t>Witzmann Marie-Antonia,Witzmann Marie-Antonia</t>
  </si>
  <si>
    <t>2723.16</t>
  </si>
  <si>
    <t>2904.39</t>
  </si>
  <si>
    <t>2023-10-26 19:03:08</t>
  </si>
  <si>
    <t>2023-10-22</t>
  </si>
  <si>
    <t>4112092</t>
  </si>
  <si>
    <t>吉隆坡德穆酒店</t>
  </si>
  <si>
    <t>HANIF MOHDHANIF</t>
  </si>
  <si>
    <t>369.02</t>
  </si>
  <si>
    <t>393.79</t>
  </si>
  <si>
    <t>2023-10-22 15:08:12</t>
  </si>
  <si>
    <t>2023-10-21</t>
  </si>
  <si>
    <t>4105651</t>
  </si>
  <si>
    <t>哈萨克斯坦酒店</t>
  </si>
  <si>
    <t>YOSHIDA AYA</t>
  </si>
  <si>
    <t>303.67</t>
  </si>
  <si>
    <t>324.02</t>
  </si>
  <si>
    <t>2023-10-21 08:49:52</t>
  </si>
  <si>
    <t>哈萨克斯坦</t>
  </si>
  <si>
    <t>2023-10-14</t>
  </si>
  <si>
    <t>4070068</t>
  </si>
  <si>
    <t>吉隆坡武吉免登瑞士花园 酒店</t>
  </si>
  <si>
    <t>KARO KARO ASMAN</t>
  </si>
  <si>
    <t>1284.17</t>
  </si>
  <si>
    <t>1371.54</t>
  </si>
  <si>
    <t>2023-10-14 14:06:42</t>
  </si>
  <si>
    <t>2023-10-13</t>
  </si>
  <si>
    <t>4067187</t>
  </si>
  <si>
    <t>甲米无限奥南酒店</t>
  </si>
  <si>
    <t>Bhalavi Rupesh Kumar,Bhalavi Rupesh Kumar</t>
  </si>
  <si>
    <t>2722.44</t>
  </si>
  <si>
    <t>2908.28</t>
  </si>
  <si>
    <t>2023-10-13 20:34:19</t>
  </si>
  <si>
    <t>999229406234016,</t>
  </si>
  <si>
    <t>2023-10-12</t>
  </si>
  <si>
    <t>4060709</t>
  </si>
  <si>
    <t>RMB</t>
  </si>
  <si>
    <t>2023-12-20 20:17:43</t>
  </si>
  <si>
    <t>4059001</t>
  </si>
  <si>
    <t>JOHARI SHAFIZA BINTI</t>
  </si>
  <si>
    <t>470.61</t>
  </si>
  <si>
    <t>502.90</t>
  </si>
  <si>
    <t>2023-10-12 12:50:33</t>
  </si>
  <si>
    <t>2023-10-07</t>
  </si>
  <si>
    <t>4034312</t>
  </si>
  <si>
    <t>迪拜城市漫步罗弗酒店</t>
  </si>
  <si>
    <t>SHI QIUYAN,DOU RUIZHI</t>
  </si>
  <si>
    <t>2684.38</t>
  </si>
  <si>
    <t>2868.85</t>
  </si>
  <si>
    <t>2023-10-07 13:39:25</t>
  </si>
  <si>
    <t>阿拉伯联合酋长国</t>
  </si>
  <si>
    <t>4034049</t>
  </si>
  <si>
    <t>最佳贝拉芭堤雅酒店</t>
  </si>
  <si>
    <t>FU POHSUN,LIN JOUCHEN</t>
  </si>
  <si>
    <t>994.89</t>
  </si>
  <si>
    <t>1063.26</t>
  </si>
  <si>
    <t>2023-10-07 12:06:15</t>
  </si>
  <si>
    <t>4033708</t>
  </si>
  <si>
    <t>SUNG MAN JU</t>
  </si>
  <si>
    <t>2023-10-07 10:43:22</t>
  </si>
  <si>
    <t>2023-09-30</t>
  </si>
  <si>
    <t>4005576</t>
  </si>
  <si>
    <t>Graduate New York</t>
  </si>
  <si>
    <t>HOSATTE Iris</t>
  </si>
  <si>
    <t>2023-12-25</t>
  </si>
  <si>
    <t>36225.50</t>
  </si>
  <si>
    <t>38752.14</t>
  </si>
  <si>
    <t>2023-09-30 18:15:56</t>
  </si>
  <si>
    <t>美国</t>
  </si>
  <si>
    <t>2023-09-28</t>
  </si>
  <si>
    <t>3995353</t>
  </si>
  <si>
    <t>B&amp;B里约热内卢北酒店</t>
  </si>
  <si>
    <t>Lameche Nadia</t>
  </si>
  <si>
    <t>1680.45</t>
  </si>
  <si>
    <t>1791.72</t>
  </si>
  <si>
    <t>2023-09-28 01:17:51</t>
  </si>
  <si>
    <t>巴西</t>
  </si>
  <si>
    <t>2023-09-18</t>
  </si>
  <si>
    <t>3948297</t>
  </si>
  <si>
    <t>苏梅盛泰乐别墅度假村</t>
  </si>
  <si>
    <t>Areechitkasame Chananchida</t>
  </si>
  <si>
    <t>7397.07</t>
  </si>
  <si>
    <t>7934.22</t>
  </si>
  <si>
    <t>2023-09-18 11:16:25</t>
  </si>
  <si>
    <t>2023-09-12</t>
  </si>
  <si>
    <t>3922484</t>
  </si>
  <si>
    <t>纳伊公园酒店</t>
  </si>
  <si>
    <t>morely bittan david</t>
  </si>
  <si>
    <t>1071.61</t>
  </si>
  <si>
    <t>1148.56</t>
  </si>
  <si>
    <t>2023-09-12 23:15:09</t>
  </si>
  <si>
    <t>2023-09-06</t>
  </si>
  <si>
    <t>3893180</t>
  </si>
  <si>
    <t>阿纳海姆希尔顿酒店</t>
  </si>
  <si>
    <t>MIKAMI TAKUJI,MIKAMI MIWA</t>
  </si>
  <si>
    <t>4051.79</t>
  </si>
  <si>
    <t>4339.50</t>
  </si>
  <si>
    <t>2023-09-06 23:32:34</t>
  </si>
  <si>
    <t>2023-08-27</t>
  </si>
  <si>
    <t>3844744</t>
  </si>
  <si>
    <t>雅顿住宅酒店</t>
  </si>
  <si>
    <t>IWAKI REIKA,SUZUKI HAYATO</t>
  </si>
  <si>
    <t>1853.10</t>
  </si>
  <si>
    <t>1990.23</t>
  </si>
  <si>
    <t>2023-08-27 19:00:50</t>
  </si>
  <si>
    <t>2023-08-19</t>
  </si>
  <si>
    <t>3804541</t>
  </si>
  <si>
    <t>新加坡悦乐樟宜酒店 (政府卫生认证)</t>
  </si>
  <si>
    <t>ADI ZURAIDAH BINTE</t>
  </si>
  <si>
    <t>2344.58</t>
  </si>
  <si>
    <t>2515.64</t>
  </si>
  <si>
    <t>2023-08-19 13:35:47</t>
  </si>
  <si>
    <t>2023-08-09</t>
  </si>
  <si>
    <t>3754634</t>
  </si>
  <si>
    <t>芽庄米娅度假酒店</t>
  </si>
  <si>
    <t>ZHANG SHUO,WANG XIEKUN</t>
  </si>
  <si>
    <t>5315.09</t>
  </si>
  <si>
    <t>5741.08</t>
  </si>
  <si>
    <t>2023-08-09 10:27:05</t>
  </si>
  <si>
    <t>越南</t>
  </si>
  <si>
    <t>2023-07-26</t>
  </si>
  <si>
    <t>3686396</t>
  </si>
  <si>
    <t>关丹德禺海滩度假酒店</t>
  </si>
  <si>
    <t>ZAINAL AJMAIN</t>
  </si>
  <si>
    <t>661.17</t>
  </si>
  <si>
    <t>722.20</t>
  </si>
  <si>
    <t>2023-07-26 10:33:32</t>
  </si>
  <si>
    <t>2023-07-19</t>
  </si>
  <si>
    <t>3658759</t>
  </si>
  <si>
    <t>芭堤雅阿瓦尼度假酒店</t>
  </si>
  <si>
    <t>YOSHIDA MASAKI,YOSHIDA YUKI</t>
  </si>
  <si>
    <t>824.08</t>
  </si>
  <si>
    <t>894.09</t>
  </si>
  <si>
    <t>2023-07-19 23:30:00</t>
  </si>
  <si>
    <t>2023-07-18</t>
  </si>
  <si>
    <t>3650113</t>
  </si>
  <si>
    <t>格兰佛里旅馆</t>
  </si>
  <si>
    <t>Phonbun Richard</t>
  </si>
  <si>
    <t>3317.46</t>
  </si>
  <si>
    <t>3606.33</t>
  </si>
  <si>
    <t>2023-07-18 05:48:28</t>
  </si>
  <si>
    <t>澳大利亚</t>
  </si>
  <si>
    <t>2023-07-01</t>
  </si>
  <si>
    <t>3579776</t>
  </si>
  <si>
    <t>UNIZO酒店-大阪梅田</t>
  </si>
  <si>
    <t>HE LIANG</t>
  </si>
  <si>
    <t>639.13</t>
  </si>
  <si>
    <t>688.64</t>
  </si>
  <si>
    <t>2023-07-01 23:24:26</t>
  </si>
  <si>
    <t>日本</t>
  </si>
  <si>
    <t>3577328</t>
  </si>
  <si>
    <t>那霸东急REI酒店</t>
  </si>
  <si>
    <t>HSU YUNGLIANG</t>
  </si>
  <si>
    <t>1341.32</t>
  </si>
  <si>
    <t>1445.23</t>
  </si>
  <si>
    <t>2023-07-01 13:19:15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</si>
</sst>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15</xdr:col>
      <xdr:colOff>247650</xdr:colOff>
      <xdr:row>182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1210925" cy="473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45290</v>
      </c>
      <c r="G2" s="6">
        <v>45292</v>
      </c>
      <c r="H2" s="4">
        <v>1</v>
      </c>
      <c r="I2" s="4">
        <v>2</v>
      </c>
      <c r="J2" s="4">
        <v>2</v>
      </c>
      <c r="K2" s="4" t="s">
        <v>30</v>
      </c>
      <c r="L2" s="4">
        <v>1176</v>
      </c>
      <c r="M2" s="4">
        <v>1176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45062</v>
      </c>
      <c r="S2" s="6">
        <v>45295</v>
      </c>
      <c r="T2" s="4" t="s">
        <v>34</v>
      </c>
      <c r="U2" s="4">
        <v>1176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45290</v>
      </c>
      <c r="G3" s="6">
        <v>45292</v>
      </c>
      <c r="H3" s="4">
        <v>1</v>
      </c>
      <c r="I3" s="4">
        <v>2</v>
      </c>
      <c r="J3" s="4">
        <v>2</v>
      </c>
      <c r="K3" s="4" t="s">
        <v>30</v>
      </c>
      <c r="L3" s="4">
        <v>-1176</v>
      </c>
      <c r="M3" s="4">
        <v>-1176</v>
      </c>
      <c r="N3" s="4" t="s">
        <v>31</v>
      </c>
      <c r="O3" s="4" t="s">
        <v>32</v>
      </c>
      <c r="P3" s="4" t="s">
        <v>33</v>
      </c>
      <c r="Q3" s="4">
        <v>0</v>
      </c>
      <c r="R3" s="7">
        <v>45062</v>
      </c>
      <c r="S3" s="6">
        <v>45295</v>
      </c>
      <c r="T3" s="4" t="s">
        <v>34</v>
      </c>
      <c r="U3" s="4">
        <v>-1176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45289</v>
      </c>
      <c r="G4" s="6">
        <v>45292</v>
      </c>
      <c r="H4" s="4">
        <v>1</v>
      </c>
      <c r="I4" s="4">
        <v>3</v>
      </c>
      <c r="J4" s="4">
        <v>3</v>
      </c>
      <c r="K4" s="4" t="s">
        <v>30</v>
      </c>
      <c r="L4" s="4">
        <v>1470.21</v>
      </c>
      <c r="M4" s="4">
        <v>1470.21</v>
      </c>
      <c r="N4" s="4" t="s">
        <v>41</v>
      </c>
      <c r="O4" s="4" t="s">
        <v>32</v>
      </c>
      <c r="P4" s="4" t="s">
        <v>33</v>
      </c>
      <c r="Q4" s="4">
        <v>0</v>
      </c>
      <c r="R4" s="7">
        <v>45103</v>
      </c>
      <c r="S4" s="6">
        <v>45295</v>
      </c>
      <c r="T4" s="4" t="s">
        <v>34</v>
      </c>
      <c r="U4" s="4">
        <v>1470.21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45289</v>
      </c>
      <c r="G5" s="6">
        <v>45292</v>
      </c>
      <c r="H5" s="4">
        <v>1</v>
      </c>
      <c r="I5" s="4">
        <v>3</v>
      </c>
      <c r="J5" s="4">
        <v>3</v>
      </c>
      <c r="K5" s="4" t="s">
        <v>30</v>
      </c>
      <c r="L5" s="4">
        <v>-1470.21</v>
      </c>
      <c r="M5" s="4">
        <v>-1470.21</v>
      </c>
      <c r="N5" s="4" t="s">
        <v>41</v>
      </c>
      <c r="O5" s="4" t="s">
        <v>32</v>
      </c>
      <c r="P5" s="4" t="s">
        <v>33</v>
      </c>
      <c r="Q5" s="4">
        <v>0</v>
      </c>
      <c r="R5" s="7">
        <v>45103</v>
      </c>
      <c r="S5" s="6">
        <v>45295</v>
      </c>
      <c r="T5" s="4" t="s">
        <v>34</v>
      </c>
      <c r="U5" s="4">
        <v>-1470.21</v>
      </c>
      <c r="V5" s="4">
        <v>0</v>
      </c>
      <c r="W5" s="4">
        <v>0</v>
      </c>
      <c r="X5" s="4" t="s">
        <v>42</v>
      </c>
      <c r="Y5" s="4" t="s">
        <v>43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39</v>
      </c>
      <c r="E6" s="4" t="s">
        <v>40</v>
      </c>
      <c r="F6" s="6">
        <v>45289</v>
      </c>
      <c r="G6" s="6">
        <v>45292</v>
      </c>
      <c r="H6" s="4">
        <v>1</v>
      </c>
      <c r="I6" s="4">
        <v>3</v>
      </c>
      <c r="J6" s="4">
        <v>3</v>
      </c>
      <c r="K6" s="4" t="s">
        <v>30</v>
      </c>
      <c r="L6" s="4">
        <v>1441.43</v>
      </c>
      <c r="M6" s="4">
        <v>1441.43</v>
      </c>
      <c r="N6" s="4" t="s">
        <v>41</v>
      </c>
      <c r="O6" s="4" t="s">
        <v>32</v>
      </c>
      <c r="P6" s="4" t="s">
        <v>33</v>
      </c>
      <c r="Q6" s="4">
        <v>0</v>
      </c>
      <c r="R6" s="7">
        <v>45108</v>
      </c>
      <c r="S6" s="6">
        <v>45295</v>
      </c>
      <c r="T6" s="4" t="s">
        <v>34</v>
      </c>
      <c r="U6" s="4">
        <v>1441.43</v>
      </c>
      <c r="V6" s="4">
        <v>0</v>
      </c>
      <c r="W6" s="4">
        <v>0</v>
      </c>
      <c r="X6" s="4" t="s">
        <v>45</v>
      </c>
      <c r="Y6" s="4" t="s">
        <v>46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45291</v>
      </c>
      <c r="G7" s="6">
        <v>45292</v>
      </c>
      <c r="H7" s="4">
        <v>1</v>
      </c>
      <c r="I7" s="4">
        <v>1</v>
      </c>
      <c r="J7" s="4">
        <v>1</v>
      </c>
      <c r="K7" s="4" t="s">
        <v>30</v>
      </c>
      <c r="L7" s="4">
        <v>688.64</v>
      </c>
      <c r="M7" s="4">
        <v>688.64</v>
      </c>
      <c r="N7" s="4" t="s">
        <v>50</v>
      </c>
      <c r="O7" s="4" t="s">
        <v>32</v>
      </c>
      <c r="P7" s="4" t="s">
        <v>33</v>
      </c>
      <c r="Q7" s="4">
        <v>0</v>
      </c>
      <c r="R7" s="7">
        <v>45108.0000115741</v>
      </c>
      <c r="S7" s="6">
        <v>45295</v>
      </c>
      <c r="T7" s="4" t="s">
        <v>34</v>
      </c>
      <c r="U7" s="4">
        <v>688.64</v>
      </c>
      <c r="V7" s="4">
        <v>0</v>
      </c>
      <c r="W7" s="4">
        <v>0</v>
      </c>
      <c r="X7" s="4" t="s">
        <v>51</v>
      </c>
      <c r="Y7" s="4" t="s">
        <v>52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45288</v>
      </c>
      <c r="G8" s="6">
        <v>45292</v>
      </c>
      <c r="H8" s="4">
        <v>1</v>
      </c>
      <c r="I8" s="4">
        <v>4</v>
      </c>
      <c r="J8" s="4">
        <v>4</v>
      </c>
      <c r="K8" s="4" t="s">
        <v>30</v>
      </c>
      <c r="L8" s="4">
        <v>3606.33</v>
      </c>
      <c r="M8" s="4">
        <v>3606.33</v>
      </c>
      <c r="N8" s="4" t="s">
        <v>56</v>
      </c>
      <c r="O8" s="4" t="s">
        <v>32</v>
      </c>
      <c r="P8" s="4" t="s">
        <v>33</v>
      </c>
      <c r="Q8" s="4">
        <v>0</v>
      </c>
      <c r="R8" s="7">
        <v>45125.0000115741</v>
      </c>
      <c r="S8" s="6">
        <v>45295</v>
      </c>
      <c r="T8" s="4" t="s">
        <v>34</v>
      </c>
      <c r="U8" s="4">
        <v>3606.33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45291</v>
      </c>
      <c r="G9" s="6">
        <v>45292</v>
      </c>
      <c r="H9" s="4">
        <v>1</v>
      </c>
      <c r="I9" s="4">
        <v>1</v>
      </c>
      <c r="J9" s="4">
        <v>1</v>
      </c>
      <c r="K9" s="4" t="s">
        <v>30</v>
      </c>
      <c r="L9" s="4">
        <v>894.09</v>
      </c>
      <c r="M9" s="4">
        <v>894.09</v>
      </c>
      <c r="N9" s="4" t="s">
        <v>62</v>
      </c>
      <c r="O9" s="4" t="s">
        <v>32</v>
      </c>
      <c r="P9" s="4" t="s">
        <v>33</v>
      </c>
      <c r="Q9" s="4">
        <v>0</v>
      </c>
      <c r="R9" s="7">
        <v>45126.0000115741</v>
      </c>
      <c r="S9" s="6">
        <v>45295</v>
      </c>
      <c r="T9" s="4" t="s">
        <v>34</v>
      </c>
      <c r="U9" s="4">
        <v>894.09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45290</v>
      </c>
      <c r="G10" s="6">
        <v>45292</v>
      </c>
      <c r="H10" s="4">
        <v>1</v>
      </c>
      <c r="I10" s="4">
        <v>2</v>
      </c>
      <c r="J10" s="4">
        <v>2</v>
      </c>
      <c r="K10" s="4" t="s">
        <v>30</v>
      </c>
      <c r="L10" s="4">
        <v>722.2</v>
      </c>
      <c r="M10" s="4">
        <v>722.2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45133</v>
      </c>
      <c r="S10" s="6">
        <v>45295</v>
      </c>
      <c r="T10" s="4" t="s">
        <v>34</v>
      </c>
      <c r="U10" s="4">
        <v>722.2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45291</v>
      </c>
      <c r="G11" s="6">
        <v>45292</v>
      </c>
      <c r="H11" s="4">
        <v>1</v>
      </c>
      <c r="I11" s="4">
        <v>1</v>
      </c>
      <c r="J11" s="4">
        <v>1</v>
      </c>
      <c r="K11" s="4" t="s">
        <v>30</v>
      </c>
      <c r="L11" s="4">
        <v>5741.08</v>
      </c>
      <c r="M11" s="4">
        <v>5741.08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45147</v>
      </c>
      <c r="S11" s="6">
        <v>45295</v>
      </c>
      <c r="T11" s="4" t="s">
        <v>34</v>
      </c>
      <c r="U11" s="4">
        <v>5741.08</v>
      </c>
      <c r="V11" s="4">
        <v>0</v>
      </c>
      <c r="W11" s="4">
        <v>0</v>
      </c>
      <c r="X11" s="4" t="s">
        <v>74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45288</v>
      </c>
      <c r="G12" s="6">
        <v>45292</v>
      </c>
      <c r="H12" s="4">
        <v>2</v>
      </c>
      <c r="I12" s="4">
        <v>4</v>
      </c>
      <c r="J12" s="4">
        <v>8</v>
      </c>
      <c r="K12" s="4" t="s">
        <v>30</v>
      </c>
      <c r="L12" s="4">
        <v>6504.16</v>
      </c>
      <c r="M12" s="4">
        <v>6504.16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45148.0000115741</v>
      </c>
      <c r="S12" s="6">
        <v>45295</v>
      </c>
      <c r="T12" s="4" t="s">
        <v>34</v>
      </c>
      <c r="U12" s="4">
        <v>6504.16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45290</v>
      </c>
      <c r="G13" s="6">
        <v>45292</v>
      </c>
      <c r="H13" s="4">
        <v>1</v>
      </c>
      <c r="I13" s="4">
        <v>2</v>
      </c>
      <c r="J13" s="4">
        <v>2</v>
      </c>
      <c r="K13" s="4" t="s">
        <v>30</v>
      </c>
      <c r="L13" s="4">
        <v>491.9</v>
      </c>
      <c r="M13" s="4">
        <v>491.9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45154</v>
      </c>
      <c r="S13" s="6">
        <v>45295</v>
      </c>
      <c r="T13" s="4" t="s">
        <v>34</v>
      </c>
      <c r="U13" s="4">
        <v>491.9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29</v>
      </c>
      <c r="F14" s="6">
        <v>45290</v>
      </c>
      <c r="G14" s="6">
        <v>45292</v>
      </c>
      <c r="H14" s="4">
        <v>1</v>
      </c>
      <c r="I14" s="4">
        <v>2</v>
      </c>
      <c r="J14" s="4">
        <v>2</v>
      </c>
      <c r="K14" s="4" t="s">
        <v>30</v>
      </c>
      <c r="L14" s="4">
        <v>2515.64</v>
      </c>
      <c r="M14" s="4">
        <v>2515.64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45157.0000115741</v>
      </c>
      <c r="S14" s="6">
        <v>45295</v>
      </c>
      <c r="T14" s="4" t="s">
        <v>34</v>
      </c>
      <c r="U14" s="4">
        <v>2515.64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45291</v>
      </c>
      <c r="G15" s="6">
        <v>45292</v>
      </c>
      <c r="H15" s="4">
        <v>1</v>
      </c>
      <c r="I15" s="4">
        <v>1</v>
      </c>
      <c r="J15" s="4">
        <v>1</v>
      </c>
      <c r="K15" s="4" t="s">
        <v>30</v>
      </c>
      <c r="L15" s="4">
        <v>413.14</v>
      </c>
      <c r="M15" s="4">
        <v>413.14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45160.0000115741</v>
      </c>
      <c r="S15" s="6">
        <v>45295</v>
      </c>
      <c r="T15" s="4" t="s">
        <v>34</v>
      </c>
      <c r="U15" s="4">
        <v>413.14</v>
      </c>
      <c r="V15" s="4">
        <v>0</v>
      </c>
      <c r="W15" s="4">
        <v>0</v>
      </c>
      <c r="X15" s="4" t="s">
        <v>96</v>
      </c>
      <c r="Y15" s="4" t="s">
        <v>36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45289</v>
      </c>
      <c r="G16" s="6">
        <v>45292</v>
      </c>
      <c r="H16" s="4">
        <v>1</v>
      </c>
      <c r="I16" s="4">
        <v>3</v>
      </c>
      <c r="J16" s="4">
        <v>3</v>
      </c>
      <c r="K16" s="4" t="s">
        <v>30</v>
      </c>
      <c r="L16" s="4">
        <v>1990.23</v>
      </c>
      <c r="M16" s="4">
        <v>1990.23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45165.0000115741</v>
      </c>
      <c r="S16" s="6">
        <v>45295</v>
      </c>
      <c r="T16" s="4" t="s">
        <v>34</v>
      </c>
      <c r="U16" s="4">
        <v>1990.23</v>
      </c>
      <c r="V16" s="4">
        <v>0</v>
      </c>
      <c r="W16" s="4">
        <v>0</v>
      </c>
      <c r="X16" s="4" t="s">
        <v>101</v>
      </c>
      <c r="Y16" s="4" t="s">
        <v>36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45289</v>
      </c>
      <c r="G17" s="6">
        <v>45292</v>
      </c>
      <c r="H17" s="4">
        <v>1</v>
      </c>
      <c r="I17" s="4">
        <v>3</v>
      </c>
      <c r="J17" s="4">
        <v>3</v>
      </c>
      <c r="K17" s="4" t="s">
        <v>30</v>
      </c>
      <c r="L17" s="4">
        <v>4339.5</v>
      </c>
      <c r="M17" s="4">
        <v>4339.5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45175</v>
      </c>
      <c r="S17" s="6">
        <v>45295</v>
      </c>
      <c r="T17" s="4" t="s">
        <v>34</v>
      </c>
      <c r="U17" s="4">
        <v>4339.5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92</v>
      </c>
      <c r="B18" s="4" t="s">
        <v>26</v>
      </c>
      <c r="C18" s="4" t="s">
        <v>37</v>
      </c>
      <c r="D18" s="4" t="s">
        <v>93</v>
      </c>
      <c r="E18" s="4" t="s">
        <v>94</v>
      </c>
      <c r="F18" s="6">
        <v>45291</v>
      </c>
      <c r="G18" s="6">
        <v>45292</v>
      </c>
      <c r="H18" s="4">
        <v>1</v>
      </c>
      <c r="I18" s="4">
        <v>1</v>
      </c>
      <c r="J18" s="4">
        <v>1</v>
      </c>
      <c r="K18" s="4" t="s">
        <v>30</v>
      </c>
      <c r="L18" s="4">
        <v>-413.14</v>
      </c>
      <c r="M18" s="4">
        <v>-413.14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45160.0000115741</v>
      </c>
      <c r="S18" s="6">
        <v>45295</v>
      </c>
      <c r="T18" s="4" t="s">
        <v>34</v>
      </c>
      <c r="U18" s="4">
        <v>-413.14</v>
      </c>
      <c r="V18" s="4">
        <v>0</v>
      </c>
      <c r="W18" s="4">
        <v>0</v>
      </c>
      <c r="X18" s="4" t="s">
        <v>96</v>
      </c>
      <c r="Y18" s="4" t="s">
        <v>36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45291</v>
      </c>
      <c r="G19" s="6">
        <v>45292</v>
      </c>
      <c r="H19" s="4">
        <v>1</v>
      </c>
      <c r="I19" s="4">
        <v>1</v>
      </c>
      <c r="J19" s="4">
        <v>1</v>
      </c>
      <c r="K19" s="4" t="s">
        <v>30</v>
      </c>
      <c r="L19" s="4">
        <v>1148.56</v>
      </c>
      <c r="M19" s="4">
        <v>1148.56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45181.0000115741</v>
      </c>
      <c r="S19" s="6">
        <v>45295</v>
      </c>
      <c r="T19" s="4" t="s">
        <v>34</v>
      </c>
      <c r="U19" s="4">
        <v>1148.56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45290</v>
      </c>
      <c r="G20" s="6">
        <v>45292</v>
      </c>
      <c r="H20" s="4">
        <v>3</v>
      </c>
      <c r="I20" s="4">
        <v>2</v>
      </c>
      <c r="J20" s="4">
        <v>6</v>
      </c>
      <c r="K20" s="4" t="s">
        <v>30</v>
      </c>
      <c r="L20" s="4">
        <v>7934.22</v>
      </c>
      <c r="M20" s="4">
        <v>7934.22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45187.0000115741</v>
      </c>
      <c r="S20" s="6">
        <v>45295</v>
      </c>
      <c r="T20" s="4" t="s">
        <v>34</v>
      </c>
      <c r="U20" s="4">
        <v>7934.22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45289</v>
      </c>
      <c r="G21" s="6">
        <v>45292</v>
      </c>
      <c r="H21" s="4">
        <v>1</v>
      </c>
      <c r="I21" s="4">
        <v>3</v>
      </c>
      <c r="J21" s="4">
        <v>3</v>
      </c>
      <c r="K21" s="4" t="s">
        <v>30</v>
      </c>
      <c r="L21" s="4">
        <v>1791.72</v>
      </c>
      <c r="M21" s="4">
        <v>1791.72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45197</v>
      </c>
      <c r="S21" s="6">
        <v>45295</v>
      </c>
      <c r="T21" s="4" t="s">
        <v>34</v>
      </c>
      <c r="U21" s="4">
        <v>1791.72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45285</v>
      </c>
      <c r="G22" s="6">
        <v>45292</v>
      </c>
      <c r="H22" s="4">
        <v>2</v>
      </c>
      <c r="I22" s="4">
        <v>7</v>
      </c>
      <c r="J22" s="4">
        <v>14</v>
      </c>
      <c r="K22" s="4" t="s">
        <v>30</v>
      </c>
      <c r="L22" s="4">
        <v>38752.14</v>
      </c>
      <c r="M22" s="4">
        <v>38752.14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45199.0000115741</v>
      </c>
      <c r="S22" s="6">
        <v>45295</v>
      </c>
      <c r="T22" s="4" t="s">
        <v>34</v>
      </c>
      <c r="U22" s="4">
        <v>38752.14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45291</v>
      </c>
      <c r="G23" s="6">
        <v>45292</v>
      </c>
      <c r="H23" s="4">
        <v>1</v>
      </c>
      <c r="I23" s="4">
        <v>1</v>
      </c>
      <c r="J23" s="4">
        <v>1</v>
      </c>
      <c r="K23" s="4" t="s">
        <v>30</v>
      </c>
      <c r="L23" s="4">
        <v>335.04</v>
      </c>
      <c r="M23" s="4">
        <v>335.04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45202.0000115741</v>
      </c>
      <c r="S23" s="6">
        <v>45295</v>
      </c>
      <c r="T23" s="4" t="s">
        <v>34</v>
      </c>
      <c r="U23" s="4">
        <v>335.04</v>
      </c>
      <c r="V23" s="4">
        <v>0</v>
      </c>
      <c r="W23" s="4">
        <v>0</v>
      </c>
      <c r="X23" s="4" t="s">
        <v>136</v>
      </c>
      <c r="Y23" s="4" t="s">
        <v>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45289</v>
      </c>
      <c r="G24" s="6">
        <v>45292</v>
      </c>
      <c r="H24" s="4">
        <v>1</v>
      </c>
      <c r="I24" s="4">
        <v>3</v>
      </c>
      <c r="J24" s="4">
        <v>3</v>
      </c>
      <c r="K24" s="4" t="s">
        <v>30</v>
      </c>
      <c r="L24" s="4">
        <v>1063.26</v>
      </c>
      <c r="M24" s="4">
        <v>1063.26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45206.0000115741</v>
      </c>
      <c r="S24" s="6">
        <v>45295</v>
      </c>
      <c r="T24" s="4" t="s">
        <v>34</v>
      </c>
      <c r="U24" s="4">
        <v>1063.26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45289</v>
      </c>
      <c r="G25" s="6">
        <v>45292</v>
      </c>
      <c r="H25" s="4">
        <v>1</v>
      </c>
      <c r="I25" s="4">
        <v>3</v>
      </c>
      <c r="J25" s="4">
        <v>3</v>
      </c>
      <c r="K25" s="4" t="s">
        <v>30</v>
      </c>
      <c r="L25" s="4">
        <v>1063.26</v>
      </c>
      <c r="M25" s="4">
        <v>1063.26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45206.0000115741</v>
      </c>
      <c r="S25" s="6">
        <v>45295</v>
      </c>
      <c r="T25" s="4" t="s">
        <v>34</v>
      </c>
      <c r="U25" s="4">
        <v>1063.26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45291</v>
      </c>
      <c r="G26" s="6">
        <v>45292</v>
      </c>
      <c r="H26" s="4">
        <v>1</v>
      </c>
      <c r="I26" s="4">
        <v>1</v>
      </c>
      <c r="J26" s="4">
        <v>1</v>
      </c>
      <c r="K26" s="4" t="s">
        <v>30</v>
      </c>
      <c r="L26" s="4">
        <v>2868.85</v>
      </c>
      <c r="M26" s="4">
        <v>2868.85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45206.0000115741</v>
      </c>
      <c r="S26" s="6">
        <v>45295</v>
      </c>
      <c r="T26" s="4" t="s">
        <v>34</v>
      </c>
      <c r="U26" s="4">
        <v>2868.85</v>
      </c>
      <c r="V26" s="4">
        <v>0</v>
      </c>
      <c r="W26" s="4">
        <v>0</v>
      </c>
      <c r="X26" s="4" t="s">
        <v>151</v>
      </c>
      <c r="Y26" s="4" t="s">
        <v>36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45291</v>
      </c>
      <c r="G27" s="6">
        <v>45292</v>
      </c>
      <c r="H27" s="4">
        <v>1</v>
      </c>
      <c r="I27" s="4">
        <v>1</v>
      </c>
      <c r="J27" s="4">
        <v>1</v>
      </c>
      <c r="K27" s="4" t="s">
        <v>30</v>
      </c>
      <c r="L27" s="4">
        <v>502.9</v>
      </c>
      <c r="M27" s="4">
        <v>502.9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45211.0000115741</v>
      </c>
      <c r="S27" s="6">
        <v>45295</v>
      </c>
      <c r="T27" s="4" t="s">
        <v>34</v>
      </c>
      <c r="U27" s="4">
        <v>502.9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45288</v>
      </c>
      <c r="G28" s="6">
        <v>45292</v>
      </c>
      <c r="H28" s="4">
        <v>1</v>
      </c>
      <c r="I28" s="4">
        <v>4</v>
      </c>
      <c r="J28" s="4">
        <v>4</v>
      </c>
      <c r="K28" s="4" t="s">
        <v>30</v>
      </c>
      <c r="L28" s="4">
        <v>2908.2</v>
      </c>
      <c r="M28" s="4">
        <v>2908.2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45212</v>
      </c>
      <c r="S28" s="6">
        <v>45295</v>
      </c>
      <c r="T28" s="4" t="s">
        <v>34</v>
      </c>
      <c r="U28" s="4">
        <v>2908.2</v>
      </c>
      <c r="V28" s="4">
        <v>0</v>
      </c>
      <c r="W28" s="4">
        <v>0</v>
      </c>
      <c r="X28" s="4" t="s">
        <v>162</v>
      </c>
      <c r="Y28" s="4" t="s">
        <v>36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45290</v>
      </c>
      <c r="G29" s="6">
        <v>45292</v>
      </c>
      <c r="H29" s="4">
        <v>1</v>
      </c>
      <c r="I29" s="4">
        <v>2</v>
      </c>
      <c r="J29" s="4">
        <v>2</v>
      </c>
      <c r="K29" s="4" t="s">
        <v>30</v>
      </c>
      <c r="L29" s="4">
        <v>1371.54</v>
      </c>
      <c r="M29" s="4">
        <v>1371.54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45213.0000115741</v>
      </c>
      <c r="S29" s="6">
        <v>45295</v>
      </c>
      <c r="T29" s="4" t="s">
        <v>34</v>
      </c>
      <c r="U29" s="4">
        <v>1371.54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29</v>
      </c>
      <c r="F30" s="6">
        <v>45290</v>
      </c>
      <c r="G30" s="6">
        <v>45292</v>
      </c>
      <c r="H30" s="4">
        <v>1</v>
      </c>
      <c r="I30" s="4">
        <v>2</v>
      </c>
      <c r="J30" s="4">
        <v>2</v>
      </c>
      <c r="K30" s="4" t="s">
        <v>30</v>
      </c>
      <c r="L30" s="4">
        <v>2430.86</v>
      </c>
      <c r="M30" s="4">
        <v>2430.86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45213</v>
      </c>
      <c r="S30" s="6">
        <v>45295</v>
      </c>
      <c r="T30" s="4" t="s">
        <v>34</v>
      </c>
      <c r="U30" s="4">
        <v>2430.86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169</v>
      </c>
      <c r="B31" s="4" t="s">
        <v>26</v>
      </c>
      <c r="C31" s="4" t="s">
        <v>37</v>
      </c>
      <c r="D31" s="4" t="s">
        <v>170</v>
      </c>
      <c r="E31" s="4" t="s">
        <v>29</v>
      </c>
      <c r="F31" s="6">
        <v>45290</v>
      </c>
      <c r="G31" s="6">
        <v>45292</v>
      </c>
      <c r="H31" s="4">
        <v>1</v>
      </c>
      <c r="I31" s="4">
        <v>2</v>
      </c>
      <c r="J31" s="4">
        <v>2</v>
      </c>
      <c r="K31" s="4" t="s">
        <v>30</v>
      </c>
      <c r="L31" s="4">
        <v>-2430.86</v>
      </c>
      <c r="M31" s="4">
        <v>-2430.86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45213</v>
      </c>
      <c r="S31" s="6">
        <v>45295</v>
      </c>
      <c r="T31" s="4" t="s">
        <v>34</v>
      </c>
      <c r="U31" s="4">
        <v>-2430.86</v>
      </c>
      <c r="V31" s="4">
        <v>0</v>
      </c>
      <c r="W31" s="4">
        <v>0</v>
      </c>
      <c r="X31" s="4" t="s">
        <v>172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45291</v>
      </c>
      <c r="G32" s="6">
        <v>45292</v>
      </c>
      <c r="H32" s="4">
        <v>1</v>
      </c>
      <c r="I32" s="4">
        <v>1</v>
      </c>
      <c r="J32" s="4">
        <v>1</v>
      </c>
      <c r="K32" s="4" t="s">
        <v>30</v>
      </c>
      <c r="L32" s="4">
        <v>324.02</v>
      </c>
      <c r="M32" s="4">
        <v>324.02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45220</v>
      </c>
      <c r="S32" s="6">
        <v>45295</v>
      </c>
      <c r="T32" s="4" t="s">
        <v>34</v>
      </c>
      <c r="U32" s="4">
        <v>324.02</v>
      </c>
      <c r="V32" s="4">
        <v>0</v>
      </c>
      <c r="W32" s="4">
        <v>0</v>
      </c>
      <c r="X32" s="4" t="s">
        <v>178</v>
      </c>
      <c r="Y32" s="4" t="s">
        <v>36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153</v>
      </c>
      <c r="E33" s="4" t="s">
        <v>180</v>
      </c>
      <c r="F33" s="6">
        <v>45291</v>
      </c>
      <c r="G33" s="6">
        <v>45292</v>
      </c>
      <c r="H33" s="4">
        <v>1</v>
      </c>
      <c r="I33" s="4">
        <v>1</v>
      </c>
      <c r="J33" s="4">
        <v>1</v>
      </c>
      <c r="K33" s="4" t="s">
        <v>30</v>
      </c>
      <c r="L33" s="4">
        <v>353.86</v>
      </c>
      <c r="M33" s="4">
        <v>353.86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45221.0000115741</v>
      </c>
      <c r="S33" s="6">
        <v>45295</v>
      </c>
      <c r="T33" s="4" t="s">
        <v>34</v>
      </c>
      <c r="U33" s="4">
        <v>353.86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153</v>
      </c>
      <c r="E34" s="4" t="s">
        <v>185</v>
      </c>
      <c r="F34" s="6">
        <v>45291</v>
      </c>
      <c r="G34" s="6">
        <v>45292</v>
      </c>
      <c r="H34" s="4">
        <v>1</v>
      </c>
      <c r="I34" s="4">
        <v>1</v>
      </c>
      <c r="J34" s="4">
        <v>1</v>
      </c>
      <c r="K34" s="4" t="s">
        <v>30</v>
      </c>
      <c r="L34" s="4">
        <v>393.79</v>
      </c>
      <c r="M34" s="4">
        <v>393.79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45221</v>
      </c>
      <c r="S34" s="6">
        <v>45295</v>
      </c>
      <c r="T34" s="4" t="s">
        <v>34</v>
      </c>
      <c r="U34" s="4">
        <v>393.79</v>
      </c>
      <c r="V34" s="4">
        <v>0</v>
      </c>
      <c r="W34" s="4">
        <v>0</v>
      </c>
      <c r="X34" s="4" t="s">
        <v>187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45289</v>
      </c>
      <c r="G35" s="6">
        <v>45292</v>
      </c>
      <c r="H35" s="4">
        <v>1</v>
      </c>
      <c r="I35" s="4">
        <v>3</v>
      </c>
      <c r="J35" s="4">
        <v>3</v>
      </c>
      <c r="K35" s="4" t="s">
        <v>30</v>
      </c>
      <c r="L35" s="4">
        <v>2904.39</v>
      </c>
      <c r="M35" s="4">
        <v>2904.39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45225.0000115741</v>
      </c>
      <c r="S35" s="6">
        <v>45295</v>
      </c>
      <c r="T35" s="4" t="s">
        <v>34</v>
      </c>
      <c r="U35" s="4">
        <v>2904.39</v>
      </c>
      <c r="V35" s="4">
        <v>0</v>
      </c>
      <c r="W35" s="4">
        <v>0</v>
      </c>
      <c r="X35" s="4" t="s">
        <v>193</v>
      </c>
      <c r="Y35" s="4" t="s">
        <v>36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45289</v>
      </c>
      <c r="G36" s="6">
        <v>45292</v>
      </c>
      <c r="H36" s="4">
        <v>1</v>
      </c>
      <c r="I36" s="4">
        <v>3</v>
      </c>
      <c r="J36" s="4">
        <v>3</v>
      </c>
      <c r="K36" s="4" t="s">
        <v>30</v>
      </c>
      <c r="L36" s="4">
        <v>2579.22</v>
      </c>
      <c r="M36" s="4">
        <v>2579.22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45228</v>
      </c>
      <c r="S36" s="6">
        <v>45295</v>
      </c>
      <c r="T36" s="4" t="s">
        <v>34</v>
      </c>
      <c r="U36" s="4">
        <v>2579.22</v>
      </c>
      <c r="V36" s="4">
        <v>0</v>
      </c>
      <c r="W36" s="4">
        <v>0</v>
      </c>
      <c r="X36" s="4" t="s">
        <v>198</v>
      </c>
      <c r="Y36" s="4" t="s">
        <v>36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134</v>
      </c>
      <c r="F37" s="6">
        <v>45289</v>
      </c>
      <c r="G37" s="6">
        <v>45292</v>
      </c>
      <c r="H37" s="4">
        <v>1</v>
      </c>
      <c r="I37" s="4">
        <v>3</v>
      </c>
      <c r="J37" s="4">
        <v>3</v>
      </c>
      <c r="K37" s="4" t="s">
        <v>30</v>
      </c>
      <c r="L37" s="4">
        <v>5097.06</v>
      </c>
      <c r="M37" s="4">
        <v>5097.06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45229.0000115741</v>
      </c>
      <c r="S37" s="6">
        <v>45295</v>
      </c>
      <c r="T37" s="4" t="s">
        <v>34</v>
      </c>
      <c r="U37" s="4">
        <v>5097.06</v>
      </c>
      <c r="V37" s="4">
        <v>0</v>
      </c>
      <c r="W37" s="4">
        <v>0</v>
      </c>
      <c r="X37" s="4" t="s">
        <v>202</v>
      </c>
      <c r="Y37" s="4" t="s">
        <v>203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45290</v>
      </c>
      <c r="G38" s="6">
        <v>45292</v>
      </c>
      <c r="H38" s="4">
        <v>1</v>
      </c>
      <c r="I38" s="4">
        <v>2</v>
      </c>
      <c r="J38" s="4">
        <v>2</v>
      </c>
      <c r="K38" s="4" t="s">
        <v>30</v>
      </c>
      <c r="L38" s="4">
        <v>1626.2</v>
      </c>
      <c r="M38" s="4">
        <v>1626.2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45230</v>
      </c>
      <c r="S38" s="6">
        <v>45295</v>
      </c>
      <c r="T38" s="4" t="s">
        <v>34</v>
      </c>
      <c r="U38" s="4">
        <v>1626.2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45291</v>
      </c>
      <c r="G39" s="6">
        <v>45292</v>
      </c>
      <c r="H39" s="4">
        <v>1</v>
      </c>
      <c r="I39" s="4">
        <v>1</v>
      </c>
      <c r="J39" s="4">
        <v>1</v>
      </c>
      <c r="K39" s="4" t="s">
        <v>30</v>
      </c>
      <c r="L39" s="4">
        <v>1129.94</v>
      </c>
      <c r="M39" s="4">
        <v>1129.94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45230.0000115741</v>
      </c>
      <c r="S39" s="6">
        <v>45295</v>
      </c>
      <c r="T39" s="4" t="s">
        <v>34</v>
      </c>
      <c r="U39" s="4">
        <v>1129.94</v>
      </c>
      <c r="V39" s="4">
        <v>0</v>
      </c>
      <c r="W39" s="4">
        <v>0</v>
      </c>
      <c r="X39" s="4" t="s">
        <v>214</v>
      </c>
      <c r="Y39" s="4" t="s">
        <v>36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45289</v>
      </c>
      <c r="G40" s="6">
        <v>45292</v>
      </c>
      <c r="H40" s="4">
        <v>2</v>
      </c>
      <c r="I40" s="4">
        <v>3</v>
      </c>
      <c r="J40" s="4">
        <v>6</v>
      </c>
      <c r="K40" s="4" t="s">
        <v>30</v>
      </c>
      <c r="L40" s="4">
        <v>6729.42</v>
      </c>
      <c r="M40" s="4">
        <v>6729.42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45231</v>
      </c>
      <c r="S40" s="6">
        <v>45295</v>
      </c>
      <c r="T40" s="4" t="s">
        <v>34</v>
      </c>
      <c r="U40" s="4">
        <v>6729.42</v>
      </c>
      <c r="V40" s="4">
        <v>0</v>
      </c>
      <c r="W40" s="4">
        <v>0</v>
      </c>
      <c r="X40" s="4" t="s">
        <v>219</v>
      </c>
      <c r="Y40" s="4" t="s">
        <v>36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205</v>
      </c>
      <c r="E41" s="4" t="s">
        <v>139</v>
      </c>
      <c r="F41" s="6">
        <v>45289</v>
      </c>
      <c r="G41" s="6">
        <v>45292</v>
      </c>
      <c r="H41" s="4">
        <v>1</v>
      </c>
      <c r="I41" s="4">
        <v>3</v>
      </c>
      <c r="J41" s="4">
        <v>3</v>
      </c>
      <c r="K41" s="4" t="s">
        <v>30</v>
      </c>
      <c r="L41" s="4">
        <v>2037.72</v>
      </c>
      <c r="M41" s="4">
        <v>2037.72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45231</v>
      </c>
      <c r="S41" s="6">
        <v>45295</v>
      </c>
      <c r="T41" s="4" t="s">
        <v>34</v>
      </c>
      <c r="U41" s="4">
        <v>2037.72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45291</v>
      </c>
      <c r="G42" s="6">
        <v>45292</v>
      </c>
      <c r="H42" s="4">
        <v>1</v>
      </c>
      <c r="I42" s="4">
        <v>1</v>
      </c>
      <c r="J42" s="4">
        <v>1</v>
      </c>
      <c r="K42" s="4" t="s">
        <v>30</v>
      </c>
      <c r="L42" s="4">
        <v>298.35</v>
      </c>
      <c r="M42" s="4">
        <v>298.35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45231</v>
      </c>
      <c r="S42" s="6">
        <v>45295</v>
      </c>
      <c r="T42" s="4" t="s">
        <v>34</v>
      </c>
      <c r="U42" s="4">
        <v>298.35</v>
      </c>
      <c r="V42" s="4">
        <v>0</v>
      </c>
      <c r="W42" s="4">
        <v>0</v>
      </c>
      <c r="X42" s="4" t="s">
        <v>228</v>
      </c>
      <c r="Y42" s="4" t="s">
        <v>36</v>
      </c>
    </row>
    <row r="43" s="4" customFormat="1" spans="1:25">
      <c r="A43" s="4" t="s">
        <v>224</v>
      </c>
      <c r="B43" s="4" t="s">
        <v>26</v>
      </c>
      <c r="C43" s="4" t="s">
        <v>37</v>
      </c>
      <c r="D43" s="4" t="s">
        <v>225</v>
      </c>
      <c r="E43" s="4" t="s">
        <v>226</v>
      </c>
      <c r="F43" s="6">
        <v>45291</v>
      </c>
      <c r="G43" s="6">
        <v>45292</v>
      </c>
      <c r="H43" s="4">
        <v>1</v>
      </c>
      <c r="I43" s="4">
        <v>1</v>
      </c>
      <c r="J43" s="4">
        <v>1</v>
      </c>
      <c r="K43" s="4" t="s">
        <v>30</v>
      </c>
      <c r="L43" s="4">
        <v>-298.35</v>
      </c>
      <c r="M43" s="4">
        <v>-298.35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45231</v>
      </c>
      <c r="S43" s="6">
        <v>45295</v>
      </c>
      <c r="T43" s="4" t="s">
        <v>34</v>
      </c>
      <c r="U43" s="4">
        <v>-298.35</v>
      </c>
      <c r="V43" s="4">
        <v>0</v>
      </c>
      <c r="W43" s="4">
        <v>0</v>
      </c>
      <c r="X43" s="4" t="s">
        <v>228</v>
      </c>
      <c r="Y43" s="4" t="s">
        <v>36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45289</v>
      </c>
      <c r="G44" s="6">
        <v>45292</v>
      </c>
      <c r="H44" s="4">
        <v>1</v>
      </c>
      <c r="I44" s="4">
        <v>3</v>
      </c>
      <c r="J44" s="4">
        <v>3</v>
      </c>
      <c r="K44" s="4" t="s">
        <v>30</v>
      </c>
      <c r="L44" s="4">
        <v>6407.76</v>
      </c>
      <c r="M44" s="4">
        <v>6407.76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45232.0000115741</v>
      </c>
      <c r="S44" s="6">
        <v>45295</v>
      </c>
      <c r="T44" s="4" t="s">
        <v>34</v>
      </c>
      <c r="U44" s="4">
        <v>6407.76</v>
      </c>
      <c r="V44" s="4">
        <v>0</v>
      </c>
      <c r="W44" s="4">
        <v>0</v>
      </c>
      <c r="X44" s="4" t="s">
        <v>233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45291</v>
      </c>
      <c r="G45" s="6">
        <v>45292</v>
      </c>
      <c r="H45" s="4">
        <v>1</v>
      </c>
      <c r="I45" s="4">
        <v>1</v>
      </c>
      <c r="J45" s="4">
        <v>1</v>
      </c>
      <c r="K45" s="4" t="s">
        <v>30</v>
      </c>
      <c r="L45" s="4">
        <v>1272.98</v>
      </c>
      <c r="M45" s="4">
        <v>1272.98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45232</v>
      </c>
      <c r="S45" s="6">
        <v>45295</v>
      </c>
      <c r="T45" s="4" t="s">
        <v>34</v>
      </c>
      <c r="U45" s="4">
        <v>1272.98</v>
      </c>
      <c r="V45" s="4">
        <v>0</v>
      </c>
      <c r="W45" s="4">
        <v>0</v>
      </c>
      <c r="X45" s="4" t="s">
        <v>239</v>
      </c>
      <c r="Y45" s="4" t="s">
        <v>36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241</v>
      </c>
      <c r="E46" s="4" t="s">
        <v>242</v>
      </c>
      <c r="F46" s="6">
        <v>45290</v>
      </c>
      <c r="G46" s="6">
        <v>45292</v>
      </c>
      <c r="H46" s="4">
        <v>1</v>
      </c>
      <c r="I46" s="4">
        <v>2</v>
      </c>
      <c r="J46" s="4">
        <v>2</v>
      </c>
      <c r="K46" s="4" t="s">
        <v>30</v>
      </c>
      <c r="L46" s="4">
        <v>3136.92</v>
      </c>
      <c r="M46" s="4">
        <v>3136.92</v>
      </c>
      <c r="N46" s="4" t="s">
        <v>243</v>
      </c>
      <c r="O46" s="4" t="s">
        <v>32</v>
      </c>
      <c r="P46" s="4" t="s">
        <v>33</v>
      </c>
      <c r="Q46" s="4">
        <v>0</v>
      </c>
      <c r="R46" s="7">
        <v>45233.0000115741</v>
      </c>
      <c r="S46" s="6">
        <v>45295</v>
      </c>
      <c r="T46" s="4" t="s">
        <v>34</v>
      </c>
      <c r="U46" s="4">
        <v>3136.92</v>
      </c>
      <c r="V46" s="4">
        <v>0</v>
      </c>
      <c r="W46" s="4">
        <v>0</v>
      </c>
      <c r="X46" s="4" t="s">
        <v>244</v>
      </c>
      <c r="Y46" s="4" t="s">
        <v>36</v>
      </c>
    </row>
    <row r="47" s="4" customFormat="1" spans="1:25">
      <c r="A47" s="4" t="s">
        <v>245</v>
      </c>
      <c r="B47" s="4" t="s">
        <v>26</v>
      </c>
      <c r="C47" s="4" t="s">
        <v>27</v>
      </c>
      <c r="D47" s="4" t="s">
        <v>246</v>
      </c>
      <c r="E47" s="4" t="s">
        <v>247</v>
      </c>
      <c r="F47" s="6">
        <v>45290</v>
      </c>
      <c r="G47" s="6">
        <v>45292</v>
      </c>
      <c r="H47" s="4">
        <v>1</v>
      </c>
      <c r="I47" s="4">
        <v>2</v>
      </c>
      <c r="J47" s="4">
        <v>2</v>
      </c>
      <c r="K47" s="4" t="s">
        <v>30</v>
      </c>
      <c r="L47" s="4">
        <v>263.38</v>
      </c>
      <c r="M47" s="4">
        <v>263.38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45234.0000115741</v>
      </c>
      <c r="S47" s="6">
        <v>45295</v>
      </c>
      <c r="T47" s="4" t="s">
        <v>34</v>
      </c>
      <c r="U47" s="4">
        <v>263.38</v>
      </c>
      <c r="V47" s="4">
        <v>0</v>
      </c>
      <c r="W47" s="4">
        <v>0</v>
      </c>
      <c r="X47" s="4" t="s">
        <v>249</v>
      </c>
      <c r="Y47" s="4" t="s">
        <v>36</v>
      </c>
    </row>
    <row r="48" s="4" customFormat="1" spans="1:25">
      <c r="A48" s="4" t="s">
        <v>245</v>
      </c>
      <c r="B48" s="4" t="s">
        <v>26</v>
      </c>
      <c r="C48" s="4" t="s">
        <v>37</v>
      </c>
      <c r="D48" s="4" t="s">
        <v>246</v>
      </c>
      <c r="E48" s="4" t="s">
        <v>247</v>
      </c>
      <c r="F48" s="6">
        <v>45290</v>
      </c>
      <c r="G48" s="6">
        <v>45292</v>
      </c>
      <c r="H48" s="4">
        <v>1</v>
      </c>
      <c r="I48" s="4">
        <v>2</v>
      </c>
      <c r="J48" s="4">
        <v>2</v>
      </c>
      <c r="K48" s="4" t="s">
        <v>30</v>
      </c>
      <c r="L48" s="4">
        <v>-263.38</v>
      </c>
      <c r="M48" s="4">
        <v>-263.38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45234.0000115741</v>
      </c>
      <c r="S48" s="6">
        <v>45295</v>
      </c>
      <c r="T48" s="4" t="s">
        <v>34</v>
      </c>
      <c r="U48" s="4">
        <v>-263.38</v>
      </c>
      <c r="V48" s="4">
        <v>0</v>
      </c>
      <c r="W48" s="4">
        <v>0</v>
      </c>
      <c r="X48" s="4" t="s">
        <v>249</v>
      </c>
      <c r="Y48" s="4" t="s">
        <v>36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45291</v>
      </c>
      <c r="G49" s="6">
        <v>45292</v>
      </c>
      <c r="H49" s="4">
        <v>1</v>
      </c>
      <c r="I49" s="4">
        <v>1</v>
      </c>
      <c r="J49" s="4">
        <v>1</v>
      </c>
      <c r="K49" s="4" t="s">
        <v>30</v>
      </c>
      <c r="L49" s="4">
        <v>1247.91</v>
      </c>
      <c r="M49" s="4">
        <v>1247.91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45234</v>
      </c>
      <c r="S49" s="6">
        <v>45295</v>
      </c>
      <c r="T49" s="4" t="s">
        <v>34</v>
      </c>
      <c r="U49" s="4">
        <v>1247.91</v>
      </c>
      <c r="V49" s="4">
        <v>0</v>
      </c>
      <c r="W49" s="4">
        <v>0</v>
      </c>
      <c r="X49" s="4" t="s">
        <v>254</v>
      </c>
      <c r="Y49" s="4" t="s">
        <v>36</v>
      </c>
    </row>
    <row r="50" s="4" customFormat="1" spans="1:25">
      <c r="A50" s="4" t="s">
        <v>255</v>
      </c>
      <c r="B50" s="4" t="s">
        <v>26</v>
      </c>
      <c r="C50" s="4" t="s">
        <v>27</v>
      </c>
      <c r="D50" s="4" t="s">
        <v>256</v>
      </c>
      <c r="E50" s="4" t="s">
        <v>257</v>
      </c>
      <c r="F50" s="6">
        <v>45289</v>
      </c>
      <c r="G50" s="6">
        <v>45292</v>
      </c>
      <c r="H50" s="4">
        <v>1</v>
      </c>
      <c r="I50" s="4">
        <v>3</v>
      </c>
      <c r="J50" s="4">
        <v>3</v>
      </c>
      <c r="K50" s="4" t="s">
        <v>30</v>
      </c>
      <c r="L50" s="4">
        <v>3537.57</v>
      </c>
      <c r="M50" s="4">
        <v>3537.57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45234.0000115741</v>
      </c>
      <c r="S50" s="6">
        <v>45295</v>
      </c>
      <c r="T50" s="4" t="s">
        <v>34</v>
      </c>
      <c r="U50" s="4">
        <v>3537.57</v>
      </c>
      <c r="V50" s="4">
        <v>0</v>
      </c>
      <c r="W50" s="4">
        <v>0</v>
      </c>
      <c r="X50" s="4" t="s">
        <v>259</v>
      </c>
      <c r="Y50" s="4" t="s">
        <v>36</v>
      </c>
    </row>
    <row r="51" s="4" customFormat="1" spans="1:25">
      <c r="A51" s="4" t="s">
        <v>255</v>
      </c>
      <c r="B51" s="4" t="s">
        <v>26</v>
      </c>
      <c r="C51" s="4" t="s">
        <v>37</v>
      </c>
      <c r="D51" s="4" t="s">
        <v>256</v>
      </c>
      <c r="E51" s="4" t="s">
        <v>257</v>
      </c>
      <c r="F51" s="6">
        <v>45289</v>
      </c>
      <c r="G51" s="6">
        <v>45292</v>
      </c>
      <c r="H51" s="4">
        <v>1</v>
      </c>
      <c r="I51" s="4">
        <v>3</v>
      </c>
      <c r="J51" s="4">
        <v>3</v>
      </c>
      <c r="K51" s="4" t="s">
        <v>30</v>
      </c>
      <c r="L51" s="4">
        <v>-3537.57</v>
      </c>
      <c r="M51" s="4">
        <v>-3537.57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45234.0000115741</v>
      </c>
      <c r="S51" s="6">
        <v>45295</v>
      </c>
      <c r="T51" s="4" t="s">
        <v>34</v>
      </c>
      <c r="U51" s="4">
        <v>-3537.57</v>
      </c>
      <c r="V51" s="4">
        <v>0</v>
      </c>
      <c r="W51" s="4">
        <v>0</v>
      </c>
      <c r="X51" s="4" t="s">
        <v>259</v>
      </c>
      <c r="Y51" s="4" t="s">
        <v>36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45288</v>
      </c>
      <c r="G52" s="6">
        <v>45292</v>
      </c>
      <c r="H52" s="4">
        <v>1</v>
      </c>
      <c r="I52" s="4">
        <v>4</v>
      </c>
      <c r="J52" s="4">
        <v>4</v>
      </c>
      <c r="K52" s="4" t="s">
        <v>30</v>
      </c>
      <c r="L52" s="4">
        <v>13651.16</v>
      </c>
      <c r="M52" s="4">
        <v>13651.16</v>
      </c>
      <c r="N52" s="4" t="s">
        <v>263</v>
      </c>
      <c r="O52" s="4" t="s">
        <v>32</v>
      </c>
      <c r="P52" s="4" t="s">
        <v>33</v>
      </c>
      <c r="Q52" s="4">
        <v>0</v>
      </c>
      <c r="R52" s="7">
        <v>45234</v>
      </c>
      <c r="S52" s="6">
        <v>45295</v>
      </c>
      <c r="T52" s="4" t="s">
        <v>34</v>
      </c>
      <c r="U52" s="4">
        <v>13651.16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45289</v>
      </c>
      <c r="G53" s="6">
        <v>45292</v>
      </c>
      <c r="H53" s="4">
        <v>1</v>
      </c>
      <c r="I53" s="4">
        <v>3</v>
      </c>
      <c r="J53" s="4">
        <v>3</v>
      </c>
      <c r="K53" s="4" t="s">
        <v>30</v>
      </c>
      <c r="L53" s="4">
        <v>1502.88</v>
      </c>
      <c r="M53" s="4">
        <v>1502.88</v>
      </c>
      <c r="N53" s="4" t="s">
        <v>269</v>
      </c>
      <c r="O53" s="4" t="s">
        <v>32</v>
      </c>
      <c r="P53" s="4" t="s">
        <v>33</v>
      </c>
      <c r="Q53" s="4">
        <v>0</v>
      </c>
      <c r="R53" s="7">
        <v>45234.0000115741</v>
      </c>
      <c r="S53" s="6">
        <v>45295</v>
      </c>
      <c r="T53" s="4" t="s">
        <v>34</v>
      </c>
      <c r="U53" s="4">
        <v>1502.88</v>
      </c>
      <c r="V53" s="4">
        <v>0</v>
      </c>
      <c r="W53" s="4">
        <v>0</v>
      </c>
      <c r="X53" s="4" t="s">
        <v>270</v>
      </c>
      <c r="Y53" s="4" t="s">
        <v>36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45291</v>
      </c>
      <c r="G54" s="6">
        <v>45292</v>
      </c>
      <c r="H54" s="4">
        <v>1</v>
      </c>
      <c r="I54" s="4">
        <v>1</v>
      </c>
      <c r="J54" s="4">
        <v>1</v>
      </c>
      <c r="K54" s="4" t="s">
        <v>30</v>
      </c>
      <c r="L54" s="4">
        <v>343.88</v>
      </c>
      <c r="M54" s="4">
        <v>343.88</v>
      </c>
      <c r="N54" s="4" t="s">
        <v>274</v>
      </c>
      <c r="O54" s="4" t="s">
        <v>32</v>
      </c>
      <c r="P54" s="4" t="s">
        <v>33</v>
      </c>
      <c r="Q54" s="4">
        <v>0</v>
      </c>
      <c r="R54" s="7">
        <v>45235</v>
      </c>
      <c r="S54" s="6">
        <v>45295</v>
      </c>
      <c r="T54" s="4" t="s">
        <v>34</v>
      </c>
      <c r="U54" s="4">
        <v>343.88</v>
      </c>
      <c r="V54" s="4">
        <v>0</v>
      </c>
      <c r="W54" s="4">
        <v>0</v>
      </c>
      <c r="X54" s="4" t="s">
        <v>275</v>
      </c>
      <c r="Y54" s="4" t="s">
        <v>276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45291</v>
      </c>
      <c r="G55" s="6">
        <v>45292</v>
      </c>
      <c r="H55" s="4">
        <v>1</v>
      </c>
      <c r="I55" s="4">
        <v>1</v>
      </c>
      <c r="J55" s="4">
        <v>1</v>
      </c>
      <c r="K55" s="4" t="s">
        <v>30</v>
      </c>
      <c r="L55" s="4">
        <v>129.53</v>
      </c>
      <c r="M55" s="4">
        <v>129.53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45235.0000115741</v>
      </c>
      <c r="S55" s="6">
        <v>45295</v>
      </c>
      <c r="T55" s="4" t="s">
        <v>34</v>
      </c>
      <c r="U55" s="4">
        <v>129.53</v>
      </c>
      <c r="V55" s="4">
        <v>0</v>
      </c>
      <c r="W55" s="4">
        <v>0</v>
      </c>
      <c r="X55" s="4" t="s">
        <v>281</v>
      </c>
      <c r="Y55" s="4" t="s">
        <v>282</v>
      </c>
    </row>
    <row r="56" s="4" customFormat="1" spans="1:25">
      <c r="A56" s="4" t="s">
        <v>283</v>
      </c>
      <c r="B56" s="4" t="s">
        <v>26</v>
      </c>
      <c r="C56" s="4" t="s">
        <v>27</v>
      </c>
      <c r="D56" s="4" t="s">
        <v>284</v>
      </c>
      <c r="E56" s="4" t="s">
        <v>285</v>
      </c>
      <c r="F56" s="6">
        <v>45291</v>
      </c>
      <c r="G56" s="6">
        <v>45292</v>
      </c>
      <c r="H56" s="4">
        <v>1</v>
      </c>
      <c r="I56" s="4">
        <v>1</v>
      </c>
      <c r="J56" s="4">
        <v>1</v>
      </c>
      <c r="K56" s="4" t="s">
        <v>30</v>
      </c>
      <c r="L56" s="4">
        <v>833.87</v>
      </c>
      <c r="M56" s="4">
        <v>833.87</v>
      </c>
      <c r="N56" s="4" t="s">
        <v>286</v>
      </c>
      <c r="O56" s="4" t="s">
        <v>32</v>
      </c>
      <c r="P56" s="4" t="s">
        <v>33</v>
      </c>
      <c r="Q56" s="4">
        <v>0</v>
      </c>
      <c r="R56" s="7">
        <v>45235</v>
      </c>
      <c r="S56" s="6">
        <v>45295</v>
      </c>
      <c r="T56" s="4" t="s">
        <v>34</v>
      </c>
      <c r="U56" s="4">
        <v>833.87</v>
      </c>
      <c r="V56" s="4">
        <v>0</v>
      </c>
      <c r="W56" s="4">
        <v>0</v>
      </c>
      <c r="X56" s="4" t="s">
        <v>287</v>
      </c>
      <c r="Y56" s="4" t="s">
        <v>288</v>
      </c>
    </row>
    <row r="57" s="4" customFormat="1" spans="1:25">
      <c r="A57" s="4" t="s">
        <v>289</v>
      </c>
      <c r="B57" s="4" t="s">
        <v>26</v>
      </c>
      <c r="C57" s="4" t="s">
        <v>27</v>
      </c>
      <c r="D57" s="4" t="s">
        <v>290</v>
      </c>
      <c r="E57" s="4" t="s">
        <v>66</v>
      </c>
      <c r="F57" s="6">
        <v>45291</v>
      </c>
      <c r="G57" s="6">
        <v>45292</v>
      </c>
      <c r="H57" s="4">
        <v>1</v>
      </c>
      <c r="I57" s="4">
        <v>1</v>
      </c>
      <c r="J57" s="4">
        <v>1</v>
      </c>
      <c r="K57" s="4" t="s">
        <v>30</v>
      </c>
      <c r="L57" s="4">
        <v>579.11</v>
      </c>
      <c r="M57" s="4">
        <v>579.11</v>
      </c>
      <c r="N57" s="4" t="s">
        <v>291</v>
      </c>
      <c r="O57" s="4" t="s">
        <v>32</v>
      </c>
      <c r="P57" s="4" t="s">
        <v>33</v>
      </c>
      <c r="Q57" s="4">
        <v>0</v>
      </c>
      <c r="R57" s="7">
        <v>45236.0000115741</v>
      </c>
      <c r="S57" s="6">
        <v>45295</v>
      </c>
      <c r="T57" s="4" t="s">
        <v>34</v>
      </c>
      <c r="U57" s="4">
        <v>579.11</v>
      </c>
      <c r="V57" s="4">
        <v>0</v>
      </c>
      <c r="W57" s="4">
        <v>0</v>
      </c>
      <c r="X57" s="4" t="s">
        <v>292</v>
      </c>
      <c r="Y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45289</v>
      </c>
      <c r="G58" s="6">
        <v>45292</v>
      </c>
      <c r="H58" s="4">
        <v>1</v>
      </c>
      <c r="I58" s="4">
        <v>3</v>
      </c>
      <c r="J58" s="4">
        <v>3</v>
      </c>
      <c r="K58" s="4" t="s">
        <v>30</v>
      </c>
      <c r="L58" s="4">
        <v>2387.94</v>
      </c>
      <c r="M58" s="4">
        <v>2387.94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45236</v>
      </c>
      <c r="S58" s="6">
        <v>45295</v>
      </c>
      <c r="T58" s="4" t="s">
        <v>34</v>
      </c>
      <c r="U58" s="4">
        <v>2387.94</v>
      </c>
      <c r="V58" s="4">
        <v>0</v>
      </c>
      <c r="W58" s="4">
        <v>0</v>
      </c>
      <c r="X58" s="4" t="s">
        <v>298</v>
      </c>
      <c r="Y58" s="4" t="s">
        <v>36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301</v>
      </c>
      <c r="F59" s="6">
        <v>45284</v>
      </c>
      <c r="G59" s="6">
        <v>45292</v>
      </c>
      <c r="H59" s="4">
        <v>1</v>
      </c>
      <c r="I59" s="4">
        <v>8</v>
      </c>
      <c r="J59" s="4">
        <v>8</v>
      </c>
      <c r="K59" s="4" t="s">
        <v>30</v>
      </c>
      <c r="L59" s="4">
        <v>5407.44</v>
      </c>
      <c r="M59" s="4">
        <v>5407.44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45237.0000115741</v>
      </c>
      <c r="S59" s="6">
        <v>45295</v>
      </c>
      <c r="T59" s="4" t="s">
        <v>34</v>
      </c>
      <c r="U59" s="4">
        <v>5407.44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205</v>
      </c>
      <c r="E60" s="4" t="s">
        <v>139</v>
      </c>
      <c r="F60" s="6">
        <v>45291</v>
      </c>
      <c r="G60" s="6">
        <v>45292</v>
      </c>
      <c r="H60" s="4">
        <v>1</v>
      </c>
      <c r="I60" s="4">
        <v>1</v>
      </c>
      <c r="J60" s="4">
        <v>1</v>
      </c>
      <c r="K60" s="4" t="s">
        <v>30</v>
      </c>
      <c r="L60" s="4">
        <v>667.57</v>
      </c>
      <c r="M60" s="4">
        <v>667.57</v>
      </c>
      <c r="N60" s="4" t="s">
        <v>306</v>
      </c>
      <c r="O60" s="4" t="s">
        <v>32</v>
      </c>
      <c r="P60" s="4" t="s">
        <v>33</v>
      </c>
      <c r="Q60" s="4">
        <v>0</v>
      </c>
      <c r="R60" s="7">
        <v>45237</v>
      </c>
      <c r="S60" s="6">
        <v>45295</v>
      </c>
      <c r="T60" s="4" t="s">
        <v>34</v>
      </c>
      <c r="U60" s="4">
        <v>667.57</v>
      </c>
      <c r="V60" s="4">
        <v>0</v>
      </c>
      <c r="W60" s="4">
        <v>0</v>
      </c>
      <c r="X60" s="4" t="s">
        <v>307</v>
      </c>
      <c r="Y60" s="4" t="s">
        <v>308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205</v>
      </c>
      <c r="E61" s="4" t="s">
        <v>139</v>
      </c>
      <c r="F61" s="6">
        <v>45291</v>
      </c>
      <c r="G61" s="6">
        <v>45292</v>
      </c>
      <c r="H61" s="4">
        <v>1</v>
      </c>
      <c r="I61" s="4">
        <v>1</v>
      </c>
      <c r="J61" s="4">
        <v>1</v>
      </c>
      <c r="K61" s="4" t="s">
        <v>30</v>
      </c>
      <c r="L61" s="4">
        <v>667.57</v>
      </c>
      <c r="M61" s="4">
        <v>667.57</v>
      </c>
      <c r="N61" s="4" t="s">
        <v>310</v>
      </c>
      <c r="O61" s="4" t="s">
        <v>32</v>
      </c>
      <c r="P61" s="4" t="s">
        <v>33</v>
      </c>
      <c r="Q61" s="4">
        <v>0</v>
      </c>
      <c r="R61" s="7">
        <v>45237</v>
      </c>
      <c r="S61" s="6">
        <v>45295</v>
      </c>
      <c r="T61" s="4" t="s">
        <v>34</v>
      </c>
      <c r="U61" s="4">
        <v>667.57</v>
      </c>
      <c r="V61" s="4">
        <v>0</v>
      </c>
      <c r="W61" s="4">
        <v>0</v>
      </c>
      <c r="X61" s="4" t="s">
        <v>311</v>
      </c>
      <c r="Y61" s="4" t="s">
        <v>312</v>
      </c>
    </row>
    <row r="62" s="4" customFormat="1" spans="1:25">
      <c r="A62" s="4" t="s">
        <v>313</v>
      </c>
      <c r="B62" s="4" t="s">
        <v>26</v>
      </c>
      <c r="C62" s="4" t="s">
        <v>27</v>
      </c>
      <c r="D62" s="4" t="s">
        <v>314</v>
      </c>
      <c r="E62" s="4" t="s">
        <v>315</v>
      </c>
      <c r="F62" s="6">
        <v>45291</v>
      </c>
      <c r="G62" s="6">
        <v>45292</v>
      </c>
      <c r="H62" s="4">
        <v>1</v>
      </c>
      <c r="I62" s="4">
        <v>1</v>
      </c>
      <c r="J62" s="4">
        <v>1</v>
      </c>
      <c r="K62" s="4" t="s">
        <v>30</v>
      </c>
      <c r="L62" s="4">
        <v>576.37</v>
      </c>
      <c r="M62" s="4">
        <v>576.37</v>
      </c>
      <c r="N62" s="4" t="s">
        <v>316</v>
      </c>
      <c r="O62" s="4" t="s">
        <v>32</v>
      </c>
      <c r="P62" s="4" t="s">
        <v>33</v>
      </c>
      <c r="Q62" s="4">
        <v>0</v>
      </c>
      <c r="R62" s="7">
        <v>45237.0000115741</v>
      </c>
      <c r="S62" s="6">
        <v>45295</v>
      </c>
      <c r="T62" s="4" t="s">
        <v>34</v>
      </c>
      <c r="U62" s="4">
        <v>576.37</v>
      </c>
      <c r="V62" s="4">
        <v>0</v>
      </c>
      <c r="W62" s="4">
        <v>0</v>
      </c>
      <c r="X62" s="4" t="s">
        <v>317</v>
      </c>
      <c r="Y62" s="4" t="s">
        <v>318</v>
      </c>
    </row>
    <row r="63" s="4" customFormat="1" spans="1:25">
      <c r="A63" s="4" t="s">
        <v>319</v>
      </c>
      <c r="B63" s="4" t="s">
        <v>26</v>
      </c>
      <c r="C63" s="4" t="s">
        <v>27</v>
      </c>
      <c r="D63" s="4" t="s">
        <v>320</v>
      </c>
      <c r="E63" s="4" t="s">
        <v>321</v>
      </c>
      <c r="F63" s="6">
        <v>45289</v>
      </c>
      <c r="G63" s="6">
        <v>45292</v>
      </c>
      <c r="H63" s="4">
        <v>1</v>
      </c>
      <c r="I63" s="4">
        <v>3</v>
      </c>
      <c r="J63" s="4">
        <v>3</v>
      </c>
      <c r="K63" s="4" t="s">
        <v>30</v>
      </c>
      <c r="L63" s="4">
        <v>1065.06</v>
      </c>
      <c r="M63" s="4">
        <v>1065.06</v>
      </c>
      <c r="N63" s="4" t="s">
        <v>322</v>
      </c>
      <c r="O63" s="4" t="s">
        <v>32</v>
      </c>
      <c r="P63" s="4" t="s">
        <v>33</v>
      </c>
      <c r="Q63" s="4">
        <v>0</v>
      </c>
      <c r="R63" s="7">
        <v>45237.0000115741</v>
      </c>
      <c r="S63" s="6">
        <v>45295</v>
      </c>
      <c r="T63" s="4" t="s">
        <v>34</v>
      </c>
      <c r="U63" s="4">
        <v>1065.06</v>
      </c>
      <c r="V63" s="4">
        <v>0</v>
      </c>
      <c r="W63" s="4">
        <v>0</v>
      </c>
      <c r="X63" s="4" t="s">
        <v>323</v>
      </c>
      <c r="Y63" s="4" t="s">
        <v>324</v>
      </c>
    </row>
    <row r="64" s="4" customFormat="1" spans="1:25">
      <c r="A64" s="4" t="s">
        <v>325</v>
      </c>
      <c r="B64" s="4" t="s">
        <v>26</v>
      </c>
      <c r="C64" s="4" t="s">
        <v>27</v>
      </c>
      <c r="D64" s="4" t="s">
        <v>326</v>
      </c>
      <c r="E64" s="4" t="s">
        <v>327</v>
      </c>
      <c r="F64" s="6">
        <v>45289</v>
      </c>
      <c r="G64" s="6">
        <v>45292</v>
      </c>
      <c r="H64" s="4">
        <v>1</v>
      </c>
      <c r="I64" s="4">
        <v>3</v>
      </c>
      <c r="J64" s="4">
        <v>3</v>
      </c>
      <c r="K64" s="4" t="s">
        <v>30</v>
      </c>
      <c r="L64" s="4">
        <v>3386.97</v>
      </c>
      <c r="M64" s="4">
        <v>3386.97</v>
      </c>
      <c r="N64" s="4" t="s">
        <v>328</v>
      </c>
      <c r="O64" s="4" t="s">
        <v>32</v>
      </c>
      <c r="P64" s="4" t="s">
        <v>33</v>
      </c>
      <c r="Q64" s="4">
        <v>0</v>
      </c>
      <c r="R64" s="7">
        <v>45238</v>
      </c>
      <c r="S64" s="6">
        <v>45295</v>
      </c>
      <c r="T64" s="4" t="s">
        <v>34</v>
      </c>
      <c r="U64" s="4">
        <v>3386.97</v>
      </c>
      <c r="V64" s="4">
        <v>0</v>
      </c>
      <c r="W64" s="4">
        <v>0</v>
      </c>
      <c r="X64" s="4" t="s">
        <v>329</v>
      </c>
      <c r="Y64" s="4" t="s">
        <v>36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331</v>
      </c>
      <c r="E65" s="4" t="s">
        <v>332</v>
      </c>
      <c r="F65" s="6">
        <v>45291</v>
      </c>
      <c r="G65" s="6">
        <v>45292</v>
      </c>
      <c r="H65" s="4">
        <v>1</v>
      </c>
      <c r="I65" s="4">
        <v>1</v>
      </c>
      <c r="J65" s="4">
        <v>1</v>
      </c>
      <c r="K65" s="4" t="s">
        <v>30</v>
      </c>
      <c r="L65" s="4">
        <v>487.05</v>
      </c>
      <c r="M65" s="4">
        <v>487.05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45238</v>
      </c>
      <c r="S65" s="6">
        <v>45295</v>
      </c>
      <c r="T65" s="4" t="s">
        <v>34</v>
      </c>
      <c r="U65" s="4">
        <v>487.05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45290</v>
      </c>
      <c r="G66" s="6">
        <v>45292</v>
      </c>
      <c r="H66" s="4">
        <v>1</v>
      </c>
      <c r="I66" s="4">
        <v>2</v>
      </c>
      <c r="J66" s="4">
        <v>2</v>
      </c>
      <c r="K66" s="4" t="s">
        <v>30</v>
      </c>
      <c r="L66" s="4">
        <v>660.3</v>
      </c>
      <c r="M66" s="4">
        <v>660.3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45238</v>
      </c>
      <c r="S66" s="6">
        <v>45295</v>
      </c>
      <c r="T66" s="4" t="s">
        <v>34</v>
      </c>
      <c r="U66" s="4">
        <v>660.3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337</v>
      </c>
      <c r="E67" s="4" t="s">
        <v>338</v>
      </c>
      <c r="F67" s="6">
        <v>45290</v>
      </c>
      <c r="G67" s="6">
        <v>45292</v>
      </c>
      <c r="H67" s="4">
        <v>1</v>
      </c>
      <c r="I67" s="4">
        <v>2</v>
      </c>
      <c r="J67" s="4">
        <v>2</v>
      </c>
      <c r="K67" s="4" t="s">
        <v>30</v>
      </c>
      <c r="L67" s="4">
        <v>660.3</v>
      </c>
      <c r="M67" s="4">
        <v>660.3</v>
      </c>
      <c r="N67" s="4" t="s">
        <v>343</v>
      </c>
      <c r="O67" s="4" t="s">
        <v>32</v>
      </c>
      <c r="P67" s="4" t="s">
        <v>33</v>
      </c>
      <c r="Q67" s="4">
        <v>0</v>
      </c>
      <c r="R67" s="7">
        <v>45238.0000115741</v>
      </c>
      <c r="S67" s="6">
        <v>45295</v>
      </c>
      <c r="T67" s="4" t="s">
        <v>34</v>
      </c>
      <c r="U67" s="4">
        <v>660.3</v>
      </c>
      <c r="V67" s="4">
        <v>0</v>
      </c>
      <c r="W67" s="4">
        <v>0</v>
      </c>
      <c r="X67" s="4" t="s">
        <v>344</v>
      </c>
      <c r="Y67" s="4" t="s">
        <v>345</v>
      </c>
    </row>
    <row r="68" s="4" customFormat="1" spans="1:25">
      <c r="A68" s="4" t="s">
        <v>346</v>
      </c>
      <c r="B68" s="4" t="s">
        <v>26</v>
      </c>
      <c r="C68" s="4" t="s">
        <v>27</v>
      </c>
      <c r="D68" s="4" t="s">
        <v>347</v>
      </c>
      <c r="E68" s="4" t="s">
        <v>348</v>
      </c>
      <c r="F68" s="6">
        <v>45291</v>
      </c>
      <c r="G68" s="6">
        <v>45292</v>
      </c>
      <c r="H68" s="4">
        <v>1</v>
      </c>
      <c r="I68" s="4">
        <v>1</v>
      </c>
      <c r="J68" s="4">
        <v>1</v>
      </c>
      <c r="K68" s="4" t="s">
        <v>30</v>
      </c>
      <c r="L68" s="4">
        <v>219.27</v>
      </c>
      <c r="M68" s="4">
        <v>219.27</v>
      </c>
      <c r="N68" s="4" t="s">
        <v>349</v>
      </c>
      <c r="O68" s="4" t="s">
        <v>32</v>
      </c>
      <c r="P68" s="4" t="s">
        <v>33</v>
      </c>
      <c r="Q68" s="4">
        <v>0</v>
      </c>
      <c r="R68" s="7">
        <v>45238.0000115741</v>
      </c>
      <c r="S68" s="6">
        <v>45295</v>
      </c>
      <c r="T68" s="4" t="s">
        <v>34</v>
      </c>
      <c r="U68" s="4">
        <v>219.27</v>
      </c>
      <c r="V68" s="4">
        <v>0</v>
      </c>
      <c r="W68" s="4">
        <v>0</v>
      </c>
      <c r="X68" s="4" t="s">
        <v>350</v>
      </c>
      <c r="Y68" s="4" t="s">
        <v>351</v>
      </c>
    </row>
    <row r="69" s="4" customFormat="1" spans="1:25">
      <c r="A69" s="4" t="s">
        <v>352</v>
      </c>
      <c r="B69" s="4" t="s">
        <v>26</v>
      </c>
      <c r="C69" s="4" t="s">
        <v>27</v>
      </c>
      <c r="D69" s="4" t="s">
        <v>326</v>
      </c>
      <c r="E69" s="4" t="s">
        <v>327</v>
      </c>
      <c r="F69" s="6">
        <v>45289</v>
      </c>
      <c r="G69" s="6">
        <v>45292</v>
      </c>
      <c r="H69" s="4">
        <v>1</v>
      </c>
      <c r="I69" s="4">
        <v>3</v>
      </c>
      <c r="J69" s="4">
        <v>3</v>
      </c>
      <c r="K69" s="4" t="s">
        <v>30</v>
      </c>
      <c r="L69" s="4">
        <v>3364.95</v>
      </c>
      <c r="M69" s="4">
        <v>3364.95</v>
      </c>
      <c r="N69" s="4" t="s">
        <v>328</v>
      </c>
      <c r="O69" s="4" t="s">
        <v>32</v>
      </c>
      <c r="P69" s="4" t="s">
        <v>33</v>
      </c>
      <c r="Q69" s="4">
        <v>0</v>
      </c>
      <c r="R69" s="7">
        <v>45238</v>
      </c>
      <c r="S69" s="6">
        <v>45295</v>
      </c>
      <c r="T69" s="4" t="s">
        <v>34</v>
      </c>
      <c r="U69" s="4">
        <v>3364.95</v>
      </c>
      <c r="V69" s="4">
        <v>0</v>
      </c>
      <c r="W69" s="4">
        <v>0</v>
      </c>
      <c r="X69" s="4" t="s">
        <v>353</v>
      </c>
      <c r="Y69" s="4" t="s">
        <v>36</v>
      </c>
    </row>
    <row r="70" s="4" customFormat="1" spans="1:25">
      <c r="A70" s="4" t="s">
        <v>325</v>
      </c>
      <c r="B70" s="4" t="s">
        <v>26</v>
      </c>
      <c r="C70" s="4" t="s">
        <v>37</v>
      </c>
      <c r="D70" s="4" t="s">
        <v>326</v>
      </c>
      <c r="E70" s="4" t="s">
        <v>327</v>
      </c>
      <c r="F70" s="6">
        <v>45289</v>
      </c>
      <c r="G70" s="6">
        <v>45292</v>
      </c>
      <c r="H70" s="4">
        <v>1</v>
      </c>
      <c r="I70" s="4">
        <v>3</v>
      </c>
      <c r="J70" s="4">
        <v>3</v>
      </c>
      <c r="K70" s="4" t="s">
        <v>30</v>
      </c>
      <c r="L70" s="4">
        <v>-3386.97</v>
      </c>
      <c r="M70" s="4">
        <v>-3386.97</v>
      </c>
      <c r="N70" s="4" t="s">
        <v>328</v>
      </c>
      <c r="O70" s="4" t="s">
        <v>32</v>
      </c>
      <c r="P70" s="4" t="s">
        <v>33</v>
      </c>
      <c r="Q70" s="4">
        <v>0</v>
      </c>
      <c r="R70" s="7">
        <v>45238</v>
      </c>
      <c r="S70" s="6">
        <v>45295</v>
      </c>
      <c r="T70" s="4" t="s">
        <v>34</v>
      </c>
      <c r="U70" s="4">
        <v>-3386.97</v>
      </c>
      <c r="V70" s="4">
        <v>0</v>
      </c>
      <c r="W70" s="4">
        <v>0</v>
      </c>
      <c r="X70" s="4" t="s">
        <v>329</v>
      </c>
      <c r="Y70" s="4" t="s">
        <v>36</v>
      </c>
    </row>
    <row r="71" s="4" customFormat="1" spans="1:25">
      <c r="A71" s="4" t="s">
        <v>354</v>
      </c>
      <c r="B71" s="4" t="s">
        <v>26</v>
      </c>
      <c r="C71" s="4" t="s">
        <v>27</v>
      </c>
      <c r="D71" s="4" t="s">
        <v>355</v>
      </c>
      <c r="E71" s="4" t="s">
        <v>356</v>
      </c>
      <c r="F71" s="6">
        <v>45289</v>
      </c>
      <c r="G71" s="6">
        <v>45292</v>
      </c>
      <c r="H71" s="4">
        <v>1</v>
      </c>
      <c r="I71" s="4">
        <v>3</v>
      </c>
      <c r="J71" s="4">
        <v>3</v>
      </c>
      <c r="K71" s="4" t="s">
        <v>30</v>
      </c>
      <c r="L71" s="4">
        <v>3055.98</v>
      </c>
      <c r="M71" s="4">
        <v>3055.98</v>
      </c>
      <c r="N71" s="4" t="s">
        <v>357</v>
      </c>
      <c r="O71" s="4" t="s">
        <v>32</v>
      </c>
      <c r="P71" s="4" t="s">
        <v>33</v>
      </c>
      <c r="Q71" s="4">
        <v>0</v>
      </c>
      <c r="R71" s="7">
        <v>45238</v>
      </c>
      <c r="S71" s="6">
        <v>45295</v>
      </c>
      <c r="T71" s="4" t="s">
        <v>34</v>
      </c>
      <c r="U71" s="4">
        <v>3055.98</v>
      </c>
      <c r="V71" s="4">
        <v>0</v>
      </c>
      <c r="W71" s="4">
        <v>0</v>
      </c>
      <c r="X71" s="4" t="s">
        <v>358</v>
      </c>
      <c r="Y71" s="4" t="s">
        <v>359</v>
      </c>
    </row>
    <row r="72" s="4" customFormat="1" spans="1:25">
      <c r="A72" s="4" t="s">
        <v>75</v>
      </c>
      <c r="B72" s="4" t="s">
        <v>26</v>
      </c>
      <c r="C72" s="4" t="s">
        <v>37</v>
      </c>
      <c r="D72" s="4" t="s">
        <v>76</v>
      </c>
      <c r="E72" s="4" t="s">
        <v>77</v>
      </c>
      <c r="F72" s="6">
        <v>45288</v>
      </c>
      <c r="G72" s="6">
        <v>45292</v>
      </c>
      <c r="H72" s="4">
        <v>2</v>
      </c>
      <c r="I72" s="4">
        <v>4</v>
      </c>
      <c r="J72" s="4">
        <v>8</v>
      </c>
      <c r="K72" s="4" t="s">
        <v>30</v>
      </c>
      <c r="L72" s="4">
        <v>-6504.16</v>
      </c>
      <c r="M72" s="4">
        <v>-6504.16</v>
      </c>
      <c r="N72" s="4" t="s">
        <v>78</v>
      </c>
      <c r="O72" s="4" t="s">
        <v>32</v>
      </c>
      <c r="P72" s="4" t="s">
        <v>33</v>
      </c>
      <c r="Q72" s="4">
        <v>0</v>
      </c>
      <c r="R72" s="7">
        <v>45148.0000115741</v>
      </c>
      <c r="S72" s="6">
        <v>45295</v>
      </c>
      <c r="T72" s="4" t="s">
        <v>34</v>
      </c>
      <c r="U72" s="4">
        <v>-6504.16</v>
      </c>
      <c r="V72" s="4">
        <v>0</v>
      </c>
      <c r="W72" s="4">
        <v>0</v>
      </c>
      <c r="X72" s="4" t="s">
        <v>79</v>
      </c>
      <c r="Y72" s="4" t="s">
        <v>80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320</v>
      </c>
      <c r="E73" s="4" t="s">
        <v>321</v>
      </c>
      <c r="F73" s="6">
        <v>45287</v>
      </c>
      <c r="G73" s="6">
        <v>45292</v>
      </c>
      <c r="H73" s="4">
        <v>1</v>
      </c>
      <c r="I73" s="4">
        <v>5</v>
      </c>
      <c r="J73" s="4">
        <v>5</v>
      </c>
      <c r="K73" s="4" t="s">
        <v>30</v>
      </c>
      <c r="L73" s="4">
        <v>1768.3</v>
      </c>
      <c r="M73" s="4">
        <v>1768.3</v>
      </c>
      <c r="N73" s="4" t="s">
        <v>361</v>
      </c>
      <c r="O73" s="4" t="s">
        <v>32</v>
      </c>
      <c r="P73" s="4" t="s">
        <v>33</v>
      </c>
      <c r="Q73" s="4">
        <v>0</v>
      </c>
      <c r="R73" s="7">
        <v>45239</v>
      </c>
      <c r="S73" s="6">
        <v>45295</v>
      </c>
      <c r="T73" s="4" t="s">
        <v>34</v>
      </c>
      <c r="U73" s="4">
        <v>1768.3</v>
      </c>
      <c r="V73" s="4">
        <v>0</v>
      </c>
      <c r="W73" s="4">
        <v>0</v>
      </c>
      <c r="X73" s="4" t="s">
        <v>362</v>
      </c>
      <c r="Y73" s="4" t="s">
        <v>363</v>
      </c>
    </row>
    <row r="74" s="4" customFormat="1" spans="1:25">
      <c r="A74" s="4" t="s">
        <v>364</v>
      </c>
      <c r="B74" s="4" t="s">
        <v>26</v>
      </c>
      <c r="C74" s="4" t="s">
        <v>27</v>
      </c>
      <c r="D74" s="4" t="s">
        <v>326</v>
      </c>
      <c r="E74" s="4" t="s">
        <v>327</v>
      </c>
      <c r="F74" s="6">
        <v>45289</v>
      </c>
      <c r="G74" s="6">
        <v>45292</v>
      </c>
      <c r="H74" s="4">
        <v>2</v>
      </c>
      <c r="I74" s="4">
        <v>3</v>
      </c>
      <c r="J74" s="4">
        <v>6</v>
      </c>
      <c r="K74" s="4" t="s">
        <v>30</v>
      </c>
      <c r="L74" s="4">
        <v>6706.74</v>
      </c>
      <c r="M74" s="4">
        <v>6706.74</v>
      </c>
      <c r="N74" s="4" t="s">
        <v>365</v>
      </c>
      <c r="O74" s="4" t="s">
        <v>32</v>
      </c>
      <c r="P74" s="4" t="s">
        <v>33</v>
      </c>
      <c r="Q74" s="4">
        <v>0</v>
      </c>
      <c r="R74" s="7">
        <v>45239.0000115741</v>
      </c>
      <c r="S74" s="6">
        <v>45295</v>
      </c>
      <c r="T74" s="4" t="s">
        <v>34</v>
      </c>
      <c r="U74" s="4">
        <v>6706.74</v>
      </c>
      <c r="V74" s="4">
        <v>0</v>
      </c>
      <c r="W74" s="4">
        <v>0</v>
      </c>
      <c r="X74" s="4" t="s">
        <v>366</v>
      </c>
      <c r="Y74" s="4" t="s">
        <v>36</v>
      </c>
    </row>
    <row r="75" s="4" customFormat="1" spans="1:25">
      <c r="A75" s="4" t="s">
        <v>352</v>
      </c>
      <c r="B75" s="4" t="s">
        <v>26</v>
      </c>
      <c r="C75" s="4" t="s">
        <v>37</v>
      </c>
      <c r="D75" s="4" t="s">
        <v>326</v>
      </c>
      <c r="E75" s="4" t="s">
        <v>327</v>
      </c>
      <c r="F75" s="6">
        <v>45289</v>
      </c>
      <c r="G75" s="6">
        <v>45292</v>
      </c>
      <c r="H75" s="4">
        <v>1</v>
      </c>
      <c r="I75" s="4">
        <v>3</v>
      </c>
      <c r="J75" s="4">
        <v>3</v>
      </c>
      <c r="K75" s="4" t="s">
        <v>30</v>
      </c>
      <c r="L75" s="4">
        <v>-3364.95</v>
      </c>
      <c r="M75" s="4">
        <v>-3364.95</v>
      </c>
      <c r="N75" s="4" t="s">
        <v>328</v>
      </c>
      <c r="O75" s="4" t="s">
        <v>32</v>
      </c>
      <c r="P75" s="4" t="s">
        <v>33</v>
      </c>
      <c r="Q75" s="4">
        <v>0</v>
      </c>
      <c r="R75" s="7">
        <v>45238</v>
      </c>
      <c r="S75" s="6">
        <v>45295</v>
      </c>
      <c r="T75" s="4" t="s">
        <v>34</v>
      </c>
      <c r="U75" s="4">
        <v>-3364.95</v>
      </c>
      <c r="V75" s="4">
        <v>0</v>
      </c>
      <c r="W75" s="4">
        <v>0</v>
      </c>
      <c r="X75" s="4" t="s">
        <v>353</v>
      </c>
      <c r="Y75" s="4" t="s">
        <v>36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368</v>
      </c>
      <c r="E76" s="4" t="s">
        <v>369</v>
      </c>
      <c r="F76" s="6">
        <v>45290</v>
      </c>
      <c r="G76" s="6">
        <v>45292</v>
      </c>
      <c r="H76" s="4">
        <v>1</v>
      </c>
      <c r="I76" s="4">
        <v>2</v>
      </c>
      <c r="J76" s="4">
        <v>2</v>
      </c>
      <c r="K76" s="4" t="s">
        <v>30</v>
      </c>
      <c r="L76" s="4">
        <v>982.36</v>
      </c>
      <c r="M76" s="4">
        <v>982.36</v>
      </c>
      <c r="N76" s="4" t="s">
        <v>370</v>
      </c>
      <c r="O76" s="4" t="s">
        <v>32</v>
      </c>
      <c r="P76" s="4" t="s">
        <v>33</v>
      </c>
      <c r="Q76" s="4">
        <v>0</v>
      </c>
      <c r="R76" s="7">
        <v>45240</v>
      </c>
      <c r="S76" s="6">
        <v>45295</v>
      </c>
      <c r="T76" s="4" t="s">
        <v>34</v>
      </c>
      <c r="U76" s="4">
        <v>982.36</v>
      </c>
      <c r="V76" s="4">
        <v>0</v>
      </c>
      <c r="W76" s="4">
        <v>0</v>
      </c>
      <c r="X76" s="4" t="s">
        <v>371</v>
      </c>
      <c r="Y76" s="4" t="s">
        <v>372</v>
      </c>
    </row>
    <row r="77" s="4" customFormat="1" spans="1:25">
      <c r="A77" s="4" t="s">
        <v>240</v>
      </c>
      <c r="B77" s="4" t="s">
        <v>26</v>
      </c>
      <c r="C77" s="4" t="s">
        <v>37</v>
      </c>
      <c r="D77" s="4" t="s">
        <v>241</v>
      </c>
      <c r="E77" s="4" t="s">
        <v>242</v>
      </c>
      <c r="F77" s="6">
        <v>45290</v>
      </c>
      <c r="G77" s="6">
        <v>45292</v>
      </c>
      <c r="H77" s="4">
        <v>1</v>
      </c>
      <c r="I77" s="4">
        <v>2</v>
      </c>
      <c r="J77" s="4">
        <v>2</v>
      </c>
      <c r="K77" s="4" t="s">
        <v>30</v>
      </c>
      <c r="L77" s="4">
        <v>-3136.92</v>
      </c>
      <c r="M77" s="4">
        <v>-3136.92</v>
      </c>
      <c r="N77" s="4" t="s">
        <v>243</v>
      </c>
      <c r="O77" s="4" t="s">
        <v>32</v>
      </c>
      <c r="P77" s="4" t="s">
        <v>33</v>
      </c>
      <c r="Q77" s="4">
        <v>0</v>
      </c>
      <c r="R77" s="7">
        <v>45233.0000115741</v>
      </c>
      <c r="S77" s="6">
        <v>45295</v>
      </c>
      <c r="T77" s="4" t="s">
        <v>34</v>
      </c>
      <c r="U77" s="4">
        <v>-3136.92</v>
      </c>
      <c r="V77" s="4">
        <v>0</v>
      </c>
      <c r="W77" s="4">
        <v>0</v>
      </c>
      <c r="X77" s="4" t="s">
        <v>244</v>
      </c>
      <c r="Y77" s="4" t="s">
        <v>36</v>
      </c>
    </row>
    <row r="78" s="4" customFormat="1" spans="1:25">
      <c r="A78" s="4" t="s">
        <v>373</v>
      </c>
      <c r="B78" s="4" t="s">
        <v>26</v>
      </c>
      <c r="C78" s="4" t="s">
        <v>27</v>
      </c>
      <c r="D78" s="4" t="s">
        <v>320</v>
      </c>
      <c r="E78" s="4" t="s">
        <v>321</v>
      </c>
      <c r="F78" s="6">
        <v>45289</v>
      </c>
      <c r="G78" s="6">
        <v>45292</v>
      </c>
      <c r="H78" s="4">
        <v>1</v>
      </c>
      <c r="I78" s="4">
        <v>3</v>
      </c>
      <c r="J78" s="4">
        <v>3</v>
      </c>
      <c r="K78" s="4" t="s">
        <v>30</v>
      </c>
      <c r="L78" s="4">
        <v>1059.33</v>
      </c>
      <c r="M78" s="4">
        <v>1059.33</v>
      </c>
      <c r="N78" s="4" t="s">
        <v>374</v>
      </c>
      <c r="O78" s="4" t="s">
        <v>32</v>
      </c>
      <c r="P78" s="4" t="s">
        <v>33</v>
      </c>
      <c r="Q78" s="4">
        <v>0</v>
      </c>
      <c r="R78" s="7">
        <v>45240</v>
      </c>
      <c r="S78" s="6">
        <v>45295</v>
      </c>
      <c r="T78" s="4" t="s">
        <v>34</v>
      </c>
      <c r="U78" s="4">
        <v>1059.33</v>
      </c>
      <c r="V78" s="4">
        <v>0</v>
      </c>
      <c r="W78" s="4">
        <v>0</v>
      </c>
      <c r="X78" s="4" t="s">
        <v>375</v>
      </c>
      <c r="Y78" s="4" t="s">
        <v>376</v>
      </c>
    </row>
    <row r="79" s="4" customFormat="1" spans="1:25">
      <c r="A79" s="4" t="s">
        <v>377</v>
      </c>
      <c r="B79" s="4" t="s">
        <v>26</v>
      </c>
      <c r="C79" s="4" t="s">
        <v>27</v>
      </c>
      <c r="D79" s="4" t="s">
        <v>320</v>
      </c>
      <c r="E79" s="4" t="s">
        <v>321</v>
      </c>
      <c r="F79" s="6">
        <v>45289</v>
      </c>
      <c r="G79" s="6">
        <v>45292</v>
      </c>
      <c r="H79" s="4">
        <v>1</v>
      </c>
      <c r="I79" s="4">
        <v>3</v>
      </c>
      <c r="J79" s="4">
        <v>3</v>
      </c>
      <c r="K79" s="4" t="s">
        <v>30</v>
      </c>
      <c r="L79" s="4">
        <v>1059.33</v>
      </c>
      <c r="M79" s="4">
        <v>1059.33</v>
      </c>
      <c r="N79" s="4" t="s">
        <v>378</v>
      </c>
      <c r="O79" s="4" t="s">
        <v>32</v>
      </c>
      <c r="P79" s="4" t="s">
        <v>33</v>
      </c>
      <c r="Q79" s="4">
        <v>0</v>
      </c>
      <c r="R79" s="7">
        <v>45240.0000115741</v>
      </c>
      <c r="S79" s="6">
        <v>45295</v>
      </c>
      <c r="T79" s="4" t="s">
        <v>34</v>
      </c>
      <c r="U79" s="4">
        <v>1059.33</v>
      </c>
      <c r="V79" s="4">
        <v>0</v>
      </c>
      <c r="W79" s="4">
        <v>0</v>
      </c>
      <c r="X79" s="4" t="s">
        <v>379</v>
      </c>
      <c r="Y79" s="4" t="s">
        <v>380</v>
      </c>
    </row>
    <row r="80" s="4" customFormat="1" spans="1:25">
      <c r="A80" s="4" t="s">
        <v>381</v>
      </c>
      <c r="B80" s="4" t="s">
        <v>26</v>
      </c>
      <c r="C80" s="4" t="s">
        <v>27</v>
      </c>
      <c r="D80" s="4" t="s">
        <v>320</v>
      </c>
      <c r="E80" s="4" t="s">
        <v>321</v>
      </c>
      <c r="F80" s="6">
        <v>45289</v>
      </c>
      <c r="G80" s="6">
        <v>45292</v>
      </c>
      <c r="H80" s="4">
        <v>1</v>
      </c>
      <c r="I80" s="4">
        <v>3</v>
      </c>
      <c r="J80" s="4">
        <v>3</v>
      </c>
      <c r="K80" s="4" t="s">
        <v>30</v>
      </c>
      <c r="L80" s="4">
        <v>1059.33</v>
      </c>
      <c r="M80" s="4">
        <v>1059.33</v>
      </c>
      <c r="N80" s="4" t="s">
        <v>382</v>
      </c>
      <c r="O80" s="4" t="s">
        <v>32</v>
      </c>
      <c r="P80" s="4" t="s">
        <v>33</v>
      </c>
      <c r="Q80" s="4">
        <v>0</v>
      </c>
      <c r="R80" s="7">
        <v>45240</v>
      </c>
      <c r="S80" s="6">
        <v>45295</v>
      </c>
      <c r="T80" s="4" t="s">
        <v>34</v>
      </c>
      <c r="U80" s="4">
        <v>1059.33</v>
      </c>
      <c r="V80" s="4">
        <v>0</v>
      </c>
      <c r="W80" s="4">
        <v>0</v>
      </c>
      <c r="X80" s="4" t="s">
        <v>383</v>
      </c>
      <c r="Y80" s="4" t="s">
        <v>36</v>
      </c>
    </row>
    <row r="81" s="4" customFormat="1" spans="1:25">
      <c r="A81" s="4" t="s">
        <v>381</v>
      </c>
      <c r="B81" s="4" t="s">
        <v>26</v>
      </c>
      <c r="C81" s="4" t="s">
        <v>37</v>
      </c>
      <c r="D81" s="4" t="s">
        <v>320</v>
      </c>
      <c r="E81" s="4" t="s">
        <v>321</v>
      </c>
      <c r="F81" s="6">
        <v>45289</v>
      </c>
      <c r="G81" s="6">
        <v>45292</v>
      </c>
      <c r="H81" s="4">
        <v>1</v>
      </c>
      <c r="I81" s="4">
        <v>3</v>
      </c>
      <c r="J81" s="4">
        <v>3</v>
      </c>
      <c r="K81" s="4" t="s">
        <v>30</v>
      </c>
      <c r="L81" s="4">
        <v>-1059.33</v>
      </c>
      <c r="M81" s="4">
        <v>-1059.33</v>
      </c>
      <c r="N81" s="4" t="s">
        <v>382</v>
      </c>
      <c r="O81" s="4" t="s">
        <v>32</v>
      </c>
      <c r="P81" s="4" t="s">
        <v>33</v>
      </c>
      <c r="Q81" s="4">
        <v>0</v>
      </c>
      <c r="R81" s="7">
        <v>45240</v>
      </c>
      <c r="S81" s="6">
        <v>45295</v>
      </c>
      <c r="T81" s="4" t="s">
        <v>34</v>
      </c>
      <c r="U81" s="4">
        <v>-1059.33</v>
      </c>
      <c r="V81" s="4">
        <v>0</v>
      </c>
      <c r="W81" s="4">
        <v>0</v>
      </c>
      <c r="X81" s="4" t="s">
        <v>383</v>
      </c>
      <c r="Y81" s="4" t="s">
        <v>36</v>
      </c>
    </row>
    <row r="82" s="4" customFormat="1" spans="1:25">
      <c r="A82" s="4" t="s">
        <v>384</v>
      </c>
      <c r="B82" s="4" t="s">
        <v>26</v>
      </c>
      <c r="C82" s="4" t="s">
        <v>27</v>
      </c>
      <c r="D82" s="4" t="s">
        <v>320</v>
      </c>
      <c r="E82" s="4" t="s">
        <v>385</v>
      </c>
      <c r="F82" s="6">
        <v>45289</v>
      </c>
      <c r="G82" s="6">
        <v>45292</v>
      </c>
      <c r="H82" s="4">
        <v>1</v>
      </c>
      <c r="I82" s="4">
        <v>3</v>
      </c>
      <c r="J82" s="4">
        <v>3</v>
      </c>
      <c r="K82" s="4" t="s">
        <v>30</v>
      </c>
      <c r="L82" s="4">
        <v>1324.2</v>
      </c>
      <c r="M82" s="4">
        <v>1324.2</v>
      </c>
      <c r="N82" s="4" t="s">
        <v>382</v>
      </c>
      <c r="O82" s="4" t="s">
        <v>32</v>
      </c>
      <c r="P82" s="4" t="s">
        <v>33</v>
      </c>
      <c r="Q82" s="4">
        <v>0</v>
      </c>
      <c r="R82" s="7">
        <v>45240.0000115741</v>
      </c>
      <c r="S82" s="6">
        <v>45295</v>
      </c>
      <c r="T82" s="4" t="s">
        <v>34</v>
      </c>
      <c r="U82" s="4">
        <v>1324.2</v>
      </c>
      <c r="V82" s="4">
        <v>0</v>
      </c>
      <c r="W82" s="4">
        <v>0</v>
      </c>
      <c r="X82" s="4" t="s">
        <v>386</v>
      </c>
      <c r="Y82" s="4" t="s">
        <v>387</v>
      </c>
    </row>
    <row r="83" s="4" customFormat="1" spans="1:25">
      <c r="A83" s="4" t="s">
        <v>388</v>
      </c>
      <c r="B83" s="4" t="s">
        <v>26</v>
      </c>
      <c r="C83" s="4" t="s">
        <v>27</v>
      </c>
      <c r="D83" s="4" t="s">
        <v>326</v>
      </c>
      <c r="E83" s="4" t="s">
        <v>327</v>
      </c>
      <c r="F83" s="6">
        <v>45289</v>
      </c>
      <c r="G83" s="6">
        <v>45292</v>
      </c>
      <c r="H83" s="4">
        <v>2</v>
      </c>
      <c r="I83" s="4">
        <v>3</v>
      </c>
      <c r="J83" s="4">
        <v>6</v>
      </c>
      <c r="K83" s="4" t="s">
        <v>30</v>
      </c>
      <c r="L83" s="4">
        <v>6689.46</v>
      </c>
      <c r="M83" s="4">
        <v>6689.46</v>
      </c>
      <c r="N83" s="4" t="s">
        <v>365</v>
      </c>
      <c r="O83" s="4" t="s">
        <v>32</v>
      </c>
      <c r="P83" s="4" t="s">
        <v>33</v>
      </c>
      <c r="Q83" s="4">
        <v>0</v>
      </c>
      <c r="R83" s="7">
        <v>45240.0000115741</v>
      </c>
      <c r="S83" s="6">
        <v>45295</v>
      </c>
      <c r="T83" s="4" t="s">
        <v>34</v>
      </c>
      <c r="U83" s="4">
        <v>6689.46</v>
      </c>
      <c r="V83" s="4">
        <v>0</v>
      </c>
      <c r="W83" s="4">
        <v>0</v>
      </c>
      <c r="X83" s="4" t="s">
        <v>389</v>
      </c>
      <c r="Y83" s="4" t="s">
        <v>390</v>
      </c>
    </row>
    <row r="84" s="4" customFormat="1" spans="1:25">
      <c r="A84" s="4" t="s">
        <v>364</v>
      </c>
      <c r="B84" s="4" t="s">
        <v>26</v>
      </c>
      <c r="C84" s="4" t="s">
        <v>37</v>
      </c>
      <c r="D84" s="4" t="s">
        <v>326</v>
      </c>
      <c r="E84" s="4" t="s">
        <v>327</v>
      </c>
      <c r="F84" s="6">
        <v>45289</v>
      </c>
      <c r="G84" s="6">
        <v>45292</v>
      </c>
      <c r="H84" s="4">
        <v>2</v>
      </c>
      <c r="I84" s="4">
        <v>3</v>
      </c>
      <c r="J84" s="4">
        <v>6</v>
      </c>
      <c r="K84" s="4" t="s">
        <v>30</v>
      </c>
      <c r="L84" s="4">
        <v>-6706.74</v>
      </c>
      <c r="M84" s="4">
        <v>-6706.74</v>
      </c>
      <c r="N84" s="4" t="s">
        <v>365</v>
      </c>
      <c r="O84" s="4" t="s">
        <v>32</v>
      </c>
      <c r="P84" s="4" t="s">
        <v>33</v>
      </c>
      <c r="Q84" s="4">
        <v>0</v>
      </c>
      <c r="R84" s="7">
        <v>45239.0000115741</v>
      </c>
      <c r="S84" s="6">
        <v>45295</v>
      </c>
      <c r="T84" s="4" t="s">
        <v>34</v>
      </c>
      <c r="U84" s="4">
        <v>-6706.74</v>
      </c>
      <c r="V84" s="4">
        <v>0</v>
      </c>
      <c r="W84" s="4">
        <v>0</v>
      </c>
      <c r="X84" s="4" t="s">
        <v>366</v>
      </c>
      <c r="Y84" s="4" t="s">
        <v>36</v>
      </c>
    </row>
    <row r="85" s="4" customFormat="1" spans="1:25">
      <c r="A85" s="4" t="s">
        <v>391</v>
      </c>
      <c r="B85" s="4" t="s">
        <v>26</v>
      </c>
      <c r="C85" s="4" t="s">
        <v>27</v>
      </c>
      <c r="D85" s="4" t="s">
        <v>392</v>
      </c>
      <c r="E85" s="4" t="s">
        <v>393</v>
      </c>
      <c r="F85" s="6">
        <v>45291</v>
      </c>
      <c r="G85" s="6">
        <v>45292</v>
      </c>
      <c r="H85" s="4">
        <v>1</v>
      </c>
      <c r="I85" s="4">
        <v>1</v>
      </c>
      <c r="J85" s="4">
        <v>1</v>
      </c>
      <c r="K85" s="4" t="s">
        <v>30</v>
      </c>
      <c r="L85" s="4">
        <v>857.5</v>
      </c>
      <c r="M85" s="4">
        <v>857.5</v>
      </c>
      <c r="N85" s="4" t="s">
        <v>394</v>
      </c>
      <c r="O85" s="4" t="s">
        <v>32</v>
      </c>
      <c r="P85" s="4" t="s">
        <v>33</v>
      </c>
      <c r="Q85" s="4">
        <v>0</v>
      </c>
      <c r="R85" s="7">
        <v>45241</v>
      </c>
      <c r="S85" s="6">
        <v>45295</v>
      </c>
      <c r="T85" s="4" t="s">
        <v>34</v>
      </c>
      <c r="U85" s="4">
        <v>857.5</v>
      </c>
      <c r="V85" s="4">
        <v>0</v>
      </c>
      <c r="W85" s="4">
        <v>0</v>
      </c>
      <c r="X85" s="4" t="s">
        <v>395</v>
      </c>
      <c r="Y85" s="4" t="s">
        <v>396</v>
      </c>
    </row>
    <row r="86" s="4" customFormat="1" spans="1:25">
      <c r="A86" s="4" t="s">
        <v>179</v>
      </c>
      <c r="B86" s="4" t="s">
        <v>26</v>
      </c>
      <c r="C86" s="4" t="s">
        <v>37</v>
      </c>
      <c r="D86" s="4" t="s">
        <v>153</v>
      </c>
      <c r="E86" s="4" t="s">
        <v>180</v>
      </c>
      <c r="F86" s="6">
        <v>45291</v>
      </c>
      <c r="G86" s="6">
        <v>45292</v>
      </c>
      <c r="H86" s="4">
        <v>1</v>
      </c>
      <c r="I86" s="4">
        <v>1</v>
      </c>
      <c r="J86" s="4">
        <v>1</v>
      </c>
      <c r="K86" s="4" t="s">
        <v>30</v>
      </c>
      <c r="L86" s="4">
        <v>-353.86</v>
      </c>
      <c r="M86" s="4">
        <v>-353.86</v>
      </c>
      <c r="N86" s="4" t="s">
        <v>181</v>
      </c>
      <c r="O86" s="4" t="s">
        <v>32</v>
      </c>
      <c r="P86" s="4" t="s">
        <v>33</v>
      </c>
      <c r="Q86" s="4">
        <v>0</v>
      </c>
      <c r="R86" s="7">
        <v>45221.0000115741</v>
      </c>
      <c r="S86" s="6">
        <v>45295</v>
      </c>
      <c r="T86" s="4" t="s">
        <v>34</v>
      </c>
      <c r="U86" s="4">
        <v>-353.86</v>
      </c>
      <c r="V86" s="4">
        <v>0</v>
      </c>
      <c r="W86" s="4">
        <v>0</v>
      </c>
      <c r="X86" s="4" t="s">
        <v>182</v>
      </c>
      <c r="Y86" s="4" t="s">
        <v>183</v>
      </c>
    </row>
    <row r="87" s="4" customFormat="1" spans="1:25">
      <c r="A87" s="4" t="s">
        <v>397</v>
      </c>
      <c r="B87" s="4" t="s">
        <v>26</v>
      </c>
      <c r="C87" s="4" t="s">
        <v>27</v>
      </c>
      <c r="D87" s="4" t="s">
        <v>398</v>
      </c>
      <c r="E87" s="4" t="s">
        <v>399</v>
      </c>
      <c r="F87" s="6">
        <v>45291</v>
      </c>
      <c r="G87" s="6">
        <v>45292</v>
      </c>
      <c r="H87" s="4">
        <v>1</v>
      </c>
      <c r="I87" s="4">
        <v>1</v>
      </c>
      <c r="J87" s="4">
        <v>1</v>
      </c>
      <c r="K87" s="4" t="s">
        <v>30</v>
      </c>
      <c r="L87" s="4">
        <v>268.28</v>
      </c>
      <c r="M87" s="4">
        <v>268.28</v>
      </c>
      <c r="N87" s="4" t="s">
        <v>400</v>
      </c>
      <c r="O87" s="4" t="s">
        <v>32</v>
      </c>
      <c r="P87" s="4" t="s">
        <v>33</v>
      </c>
      <c r="Q87" s="4">
        <v>0</v>
      </c>
      <c r="R87" s="7">
        <v>45241</v>
      </c>
      <c r="S87" s="6">
        <v>45295</v>
      </c>
      <c r="T87" s="4" t="s">
        <v>34</v>
      </c>
      <c r="U87" s="4">
        <v>268.28</v>
      </c>
      <c r="V87" s="4">
        <v>0</v>
      </c>
      <c r="W87" s="4">
        <v>0</v>
      </c>
      <c r="X87" s="4" t="s">
        <v>401</v>
      </c>
      <c r="Y87" s="4" t="s">
        <v>402</v>
      </c>
    </row>
    <row r="88" s="4" customFormat="1" spans="1:25">
      <c r="A88" s="4" t="s">
        <v>403</v>
      </c>
      <c r="B88" s="4" t="s">
        <v>26</v>
      </c>
      <c r="C88" s="4" t="s">
        <v>27</v>
      </c>
      <c r="D88" s="4" t="s">
        <v>404</v>
      </c>
      <c r="E88" s="4" t="s">
        <v>405</v>
      </c>
      <c r="F88" s="6">
        <v>45290</v>
      </c>
      <c r="G88" s="6">
        <v>45292</v>
      </c>
      <c r="H88" s="4">
        <v>1</v>
      </c>
      <c r="I88" s="4">
        <v>2</v>
      </c>
      <c r="J88" s="4">
        <v>2</v>
      </c>
      <c r="K88" s="4" t="s">
        <v>30</v>
      </c>
      <c r="L88" s="4">
        <v>1189.02</v>
      </c>
      <c r="M88" s="4">
        <v>1189.02</v>
      </c>
      <c r="N88" s="4" t="s">
        <v>406</v>
      </c>
      <c r="O88" s="4" t="s">
        <v>32</v>
      </c>
      <c r="P88" s="4" t="s">
        <v>33</v>
      </c>
      <c r="Q88" s="4">
        <v>0</v>
      </c>
      <c r="R88" s="7">
        <v>45241</v>
      </c>
      <c r="S88" s="6">
        <v>45295</v>
      </c>
      <c r="T88" s="4" t="s">
        <v>34</v>
      </c>
      <c r="U88" s="4">
        <v>1189.02</v>
      </c>
      <c r="V88" s="4">
        <v>0</v>
      </c>
      <c r="W88" s="4">
        <v>0</v>
      </c>
      <c r="X88" s="4" t="s">
        <v>407</v>
      </c>
      <c r="Y88" s="4" t="s">
        <v>408</v>
      </c>
    </row>
    <row r="89" s="4" customFormat="1" spans="1:25">
      <c r="A89" s="4" t="s">
        <v>409</v>
      </c>
      <c r="B89" s="4" t="s">
        <v>26</v>
      </c>
      <c r="C89" s="4" t="s">
        <v>27</v>
      </c>
      <c r="D89" s="4" t="s">
        <v>404</v>
      </c>
      <c r="E89" s="4" t="s">
        <v>405</v>
      </c>
      <c r="F89" s="6">
        <v>45291</v>
      </c>
      <c r="G89" s="6">
        <v>45292</v>
      </c>
      <c r="H89" s="4">
        <v>1</v>
      </c>
      <c r="I89" s="4">
        <v>1</v>
      </c>
      <c r="J89" s="4">
        <v>1</v>
      </c>
      <c r="K89" s="4" t="s">
        <v>30</v>
      </c>
      <c r="L89" s="4">
        <v>594.51</v>
      </c>
      <c r="M89" s="4">
        <v>594.51</v>
      </c>
      <c r="N89" s="4" t="s">
        <v>410</v>
      </c>
      <c r="O89" s="4" t="s">
        <v>32</v>
      </c>
      <c r="P89" s="4" t="s">
        <v>33</v>
      </c>
      <c r="Q89" s="4">
        <v>0</v>
      </c>
      <c r="R89" s="7">
        <v>45241</v>
      </c>
      <c r="S89" s="6">
        <v>45295</v>
      </c>
      <c r="T89" s="4" t="s">
        <v>34</v>
      </c>
      <c r="U89" s="4">
        <v>594.51</v>
      </c>
      <c r="V89" s="4">
        <v>0</v>
      </c>
      <c r="W89" s="4">
        <v>0</v>
      </c>
      <c r="X89" s="4" t="s">
        <v>411</v>
      </c>
      <c r="Y89" s="4" t="s">
        <v>412</v>
      </c>
    </row>
    <row r="90" s="4" customFormat="1" spans="1:25">
      <c r="A90" s="4" t="s">
        <v>413</v>
      </c>
      <c r="B90" s="4" t="s">
        <v>26</v>
      </c>
      <c r="C90" s="4" t="s">
        <v>27</v>
      </c>
      <c r="D90" s="4" t="s">
        <v>414</v>
      </c>
      <c r="E90" s="4" t="s">
        <v>415</v>
      </c>
      <c r="F90" s="6">
        <v>45290</v>
      </c>
      <c r="G90" s="6">
        <v>45292</v>
      </c>
      <c r="H90" s="4">
        <v>1</v>
      </c>
      <c r="I90" s="4">
        <v>2</v>
      </c>
      <c r="J90" s="4">
        <v>2</v>
      </c>
      <c r="K90" s="4" t="s">
        <v>30</v>
      </c>
      <c r="L90" s="4">
        <v>3093.94</v>
      </c>
      <c r="M90" s="4">
        <v>3093.94</v>
      </c>
      <c r="N90" s="4" t="s">
        <v>416</v>
      </c>
      <c r="O90" s="4" t="s">
        <v>32</v>
      </c>
      <c r="P90" s="4" t="s">
        <v>33</v>
      </c>
      <c r="Q90" s="4">
        <v>0</v>
      </c>
      <c r="R90" s="7">
        <v>45242.0000115741</v>
      </c>
      <c r="S90" s="6">
        <v>45295</v>
      </c>
      <c r="T90" s="4" t="s">
        <v>34</v>
      </c>
      <c r="U90" s="4">
        <v>3093.94</v>
      </c>
      <c r="V90" s="4">
        <v>0</v>
      </c>
      <c r="W90" s="4">
        <v>0</v>
      </c>
      <c r="X90" s="4" t="s">
        <v>417</v>
      </c>
      <c r="Y90" s="4" t="s">
        <v>36</v>
      </c>
    </row>
    <row r="91" s="4" customFormat="1" spans="1:25">
      <c r="A91" s="4" t="s">
        <v>418</v>
      </c>
      <c r="B91" s="4" t="s">
        <v>26</v>
      </c>
      <c r="C91" s="4" t="s">
        <v>27</v>
      </c>
      <c r="D91" s="4" t="s">
        <v>170</v>
      </c>
      <c r="E91" s="4" t="s">
        <v>419</v>
      </c>
      <c r="F91" s="6">
        <v>45291</v>
      </c>
      <c r="G91" s="6">
        <v>45292</v>
      </c>
      <c r="H91" s="4">
        <v>1</v>
      </c>
      <c r="I91" s="4">
        <v>1</v>
      </c>
      <c r="J91" s="4">
        <v>1</v>
      </c>
      <c r="K91" s="4" t="s">
        <v>30</v>
      </c>
      <c r="L91" s="4">
        <v>1294.28</v>
      </c>
      <c r="M91" s="4">
        <v>1294.28</v>
      </c>
      <c r="N91" s="4" t="s">
        <v>420</v>
      </c>
      <c r="O91" s="4" t="s">
        <v>32</v>
      </c>
      <c r="P91" s="4" t="s">
        <v>33</v>
      </c>
      <c r="Q91" s="4">
        <v>0</v>
      </c>
      <c r="R91" s="7">
        <v>45242.0000115741</v>
      </c>
      <c r="S91" s="6">
        <v>45295</v>
      </c>
      <c r="T91" s="4" t="s">
        <v>34</v>
      </c>
      <c r="U91" s="4">
        <v>1294.28</v>
      </c>
      <c r="V91" s="4">
        <v>0</v>
      </c>
      <c r="W91" s="4">
        <v>0</v>
      </c>
      <c r="X91" s="4" t="s">
        <v>421</v>
      </c>
      <c r="Y91" s="4" t="s">
        <v>36</v>
      </c>
    </row>
    <row r="92" s="4" customFormat="1" spans="1:25">
      <c r="A92" s="4" t="s">
        <v>422</v>
      </c>
      <c r="B92" s="4" t="s">
        <v>26</v>
      </c>
      <c r="C92" s="4" t="s">
        <v>27</v>
      </c>
      <c r="D92" s="4" t="s">
        <v>423</v>
      </c>
      <c r="E92" s="4" t="s">
        <v>424</v>
      </c>
      <c r="F92" s="6">
        <v>45290</v>
      </c>
      <c r="G92" s="6">
        <v>45292</v>
      </c>
      <c r="H92" s="4">
        <v>1</v>
      </c>
      <c r="I92" s="4">
        <v>2</v>
      </c>
      <c r="J92" s="4">
        <v>2</v>
      </c>
      <c r="K92" s="4" t="s">
        <v>30</v>
      </c>
      <c r="L92" s="4">
        <v>1434.32</v>
      </c>
      <c r="M92" s="4">
        <v>1434.32</v>
      </c>
      <c r="N92" s="4" t="s">
        <v>425</v>
      </c>
      <c r="O92" s="4" t="s">
        <v>32</v>
      </c>
      <c r="P92" s="4" t="s">
        <v>33</v>
      </c>
      <c r="Q92" s="4">
        <v>0</v>
      </c>
      <c r="R92" s="7">
        <v>45242</v>
      </c>
      <c r="S92" s="6">
        <v>45295</v>
      </c>
      <c r="T92" s="4" t="s">
        <v>34</v>
      </c>
      <c r="U92" s="4">
        <v>1434.32</v>
      </c>
      <c r="V92" s="4">
        <v>0</v>
      </c>
      <c r="W92" s="4">
        <v>0</v>
      </c>
      <c r="X92" s="4" t="s">
        <v>426</v>
      </c>
      <c r="Y92" s="4" t="s">
        <v>36</v>
      </c>
    </row>
    <row r="93" s="4" customFormat="1" spans="1:25">
      <c r="A93" s="4" t="s">
        <v>427</v>
      </c>
      <c r="B93" s="4" t="s">
        <v>26</v>
      </c>
      <c r="C93" s="4" t="s">
        <v>27</v>
      </c>
      <c r="D93" s="4" t="s">
        <v>404</v>
      </c>
      <c r="E93" s="4" t="s">
        <v>405</v>
      </c>
      <c r="F93" s="6">
        <v>45291</v>
      </c>
      <c r="G93" s="6">
        <v>45292</v>
      </c>
      <c r="H93" s="4">
        <v>1</v>
      </c>
      <c r="I93" s="4">
        <v>1</v>
      </c>
      <c r="J93" s="4">
        <v>1</v>
      </c>
      <c r="K93" s="4" t="s">
        <v>30</v>
      </c>
      <c r="L93" s="4">
        <v>590.88</v>
      </c>
      <c r="M93" s="4">
        <v>590.88</v>
      </c>
      <c r="N93" s="4" t="s">
        <v>428</v>
      </c>
      <c r="O93" s="4" t="s">
        <v>32</v>
      </c>
      <c r="P93" s="4" t="s">
        <v>33</v>
      </c>
      <c r="Q93" s="4">
        <v>0</v>
      </c>
      <c r="R93" s="7">
        <v>45242.0000115741</v>
      </c>
      <c r="S93" s="6">
        <v>45295</v>
      </c>
      <c r="T93" s="4" t="s">
        <v>34</v>
      </c>
      <c r="U93" s="4">
        <v>590.88</v>
      </c>
      <c r="V93" s="4">
        <v>0</v>
      </c>
      <c r="W93" s="4">
        <v>0</v>
      </c>
      <c r="X93" s="4" t="s">
        <v>429</v>
      </c>
      <c r="Y93" s="4" t="s">
        <v>430</v>
      </c>
    </row>
    <row r="94" s="4" customFormat="1" spans="1:25">
      <c r="A94" s="4" t="s">
        <v>431</v>
      </c>
      <c r="B94" s="4" t="s">
        <v>26</v>
      </c>
      <c r="C94" s="4" t="s">
        <v>27</v>
      </c>
      <c r="D94" s="4" t="s">
        <v>404</v>
      </c>
      <c r="E94" s="4" t="s">
        <v>405</v>
      </c>
      <c r="F94" s="6">
        <v>45291</v>
      </c>
      <c r="G94" s="6">
        <v>45292</v>
      </c>
      <c r="H94" s="4">
        <v>1</v>
      </c>
      <c r="I94" s="4">
        <v>1</v>
      </c>
      <c r="J94" s="4">
        <v>1</v>
      </c>
      <c r="K94" s="4" t="s">
        <v>30</v>
      </c>
      <c r="L94" s="4">
        <v>590.88</v>
      </c>
      <c r="M94" s="4">
        <v>590.88</v>
      </c>
      <c r="N94" s="4" t="s">
        <v>428</v>
      </c>
      <c r="O94" s="4" t="s">
        <v>32</v>
      </c>
      <c r="P94" s="4" t="s">
        <v>33</v>
      </c>
      <c r="Q94" s="4">
        <v>0</v>
      </c>
      <c r="R94" s="7">
        <v>45242</v>
      </c>
      <c r="S94" s="6">
        <v>45295</v>
      </c>
      <c r="T94" s="4" t="s">
        <v>34</v>
      </c>
      <c r="U94" s="4">
        <v>590.88</v>
      </c>
      <c r="V94" s="4">
        <v>0</v>
      </c>
      <c r="W94" s="4">
        <v>0</v>
      </c>
      <c r="X94" s="4" t="s">
        <v>432</v>
      </c>
      <c r="Y94" s="4" t="s">
        <v>433</v>
      </c>
    </row>
    <row r="95" s="4" customFormat="1" spans="1:25">
      <c r="A95" s="4" t="s">
        <v>434</v>
      </c>
      <c r="B95" s="4" t="s">
        <v>26</v>
      </c>
      <c r="C95" s="4" t="s">
        <v>27</v>
      </c>
      <c r="D95" s="4" t="s">
        <v>404</v>
      </c>
      <c r="E95" s="4" t="s">
        <v>405</v>
      </c>
      <c r="F95" s="6">
        <v>45291</v>
      </c>
      <c r="G95" s="6">
        <v>45292</v>
      </c>
      <c r="H95" s="4">
        <v>2</v>
      </c>
      <c r="I95" s="4">
        <v>1</v>
      </c>
      <c r="J95" s="4">
        <v>2</v>
      </c>
      <c r="K95" s="4" t="s">
        <v>30</v>
      </c>
      <c r="L95" s="4">
        <v>1181.76</v>
      </c>
      <c r="M95" s="4">
        <v>1181.76</v>
      </c>
      <c r="N95" s="4" t="s">
        <v>435</v>
      </c>
      <c r="O95" s="4" t="s">
        <v>32</v>
      </c>
      <c r="P95" s="4" t="s">
        <v>33</v>
      </c>
      <c r="Q95" s="4">
        <v>0</v>
      </c>
      <c r="R95" s="7">
        <v>45242.0000115741</v>
      </c>
      <c r="S95" s="6">
        <v>45295</v>
      </c>
      <c r="T95" s="4" t="s">
        <v>34</v>
      </c>
      <c r="U95" s="4">
        <v>1181.76</v>
      </c>
      <c r="V95" s="4">
        <v>0</v>
      </c>
      <c r="W95" s="4">
        <v>0</v>
      </c>
      <c r="X95" s="4" t="s">
        <v>436</v>
      </c>
      <c r="Y95" s="4" t="s">
        <v>437</v>
      </c>
    </row>
    <row r="96" s="4" customFormat="1" spans="1:25">
      <c r="A96" s="4" t="s">
        <v>438</v>
      </c>
      <c r="B96" s="4" t="s">
        <v>26</v>
      </c>
      <c r="C96" s="4" t="s">
        <v>27</v>
      </c>
      <c r="D96" s="4" t="s">
        <v>404</v>
      </c>
      <c r="E96" s="4" t="s">
        <v>405</v>
      </c>
      <c r="F96" s="6">
        <v>45291</v>
      </c>
      <c r="G96" s="6">
        <v>45292</v>
      </c>
      <c r="H96" s="4">
        <v>1</v>
      </c>
      <c r="I96" s="4">
        <v>1</v>
      </c>
      <c r="J96" s="4">
        <v>1</v>
      </c>
      <c r="K96" s="4" t="s">
        <v>30</v>
      </c>
      <c r="L96" s="4">
        <v>590.88</v>
      </c>
      <c r="M96" s="4">
        <v>590.88</v>
      </c>
      <c r="N96" s="4" t="s">
        <v>439</v>
      </c>
      <c r="O96" s="4" t="s">
        <v>32</v>
      </c>
      <c r="P96" s="4" t="s">
        <v>33</v>
      </c>
      <c r="Q96" s="4">
        <v>0</v>
      </c>
      <c r="R96" s="7">
        <v>45242.0000115741</v>
      </c>
      <c r="S96" s="6">
        <v>45295</v>
      </c>
      <c r="T96" s="4" t="s">
        <v>34</v>
      </c>
      <c r="U96" s="4">
        <v>590.88</v>
      </c>
      <c r="V96" s="4">
        <v>0</v>
      </c>
      <c r="W96" s="4">
        <v>0</v>
      </c>
      <c r="X96" s="4" t="s">
        <v>440</v>
      </c>
      <c r="Y96" s="4" t="s">
        <v>441</v>
      </c>
    </row>
    <row r="97" s="4" customFormat="1" spans="1:25">
      <c r="A97" s="4" t="s">
        <v>442</v>
      </c>
      <c r="B97" s="4" t="s">
        <v>26</v>
      </c>
      <c r="C97" s="4" t="s">
        <v>27</v>
      </c>
      <c r="D97" s="4" t="s">
        <v>443</v>
      </c>
      <c r="E97" s="4" t="s">
        <v>444</v>
      </c>
      <c r="F97" s="6">
        <v>45290</v>
      </c>
      <c r="G97" s="6">
        <v>45292</v>
      </c>
      <c r="H97" s="4">
        <v>1</v>
      </c>
      <c r="I97" s="4">
        <v>2</v>
      </c>
      <c r="J97" s="4">
        <v>2</v>
      </c>
      <c r="K97" s="4" t="s">
        <v>30</v>
      </c>
      <c r="L97" s="4">
        <v>523.9</v>
      </c>
      <c r="M97" s="4">
        <v>523.9</v>
      </c>
      <c r="N97" s="4" t="s">
        <v>445</v>
      </c>
      <c r="O97" s="4" t="s">
        <v>32</v>
      </c>
      <c r="P97" s="4" t="s">
        <v>33</v>
      </c>
      <c r="Q97" s="4">
        <v>0</v>
      </c>
      <c r="R97" s="7">
        <v>45243.0000115741</v>
      </c>
      <c r="S97" s="6">
        <v>45295</v>
      </c>
      <c r="T97" s="4" t="s">
        <v>34</v>
      </c>
      <c r="U97" s="4">
        <v>523.9</v>
      </c>
      <c r="V97" s="4">
        <v>0</v>
      </c>
      <c r="W97" s="4">
        <v>0</v>
      </c>
      <c r="X97" s="4" t="s">
        <v>446</v>
      </c>
      <c r="Y97" s="4" t="s">
        <v>447</v>
      </c>
    </row>
    <row r="98" s="4" customFormat="1" spans="1:25">
      <c r="A98" s="4" t="s">
        <v>448</v>
      </c>
      <c r="B98" s="4" t="s">
        <v>26</v>
      </c>
      <c r="C98" s="4" t="s">
        <v>27</v>
      </c>
      <c r="D98" s="4" t="s">
        <v>449</v>
      </c>
      <c r="E98" s="4" t="s">
        <v>450</v>
      </c>
      <c r="F98" s="6">
        <v>45291</v>
      </c>
      <c r="G98" s="6">
        <v>45292</v>
      </c>
      <c r="H98" s="4">
        <v>1</v>
      </c>
      <c r="I98" s="4">
        <v>1</v>
      </c>
      <c r="J98" s="4">
        <v>1</v>
      </c>
      <c r="K98" s="4" t="s">
        <v>30</v>
      </c>
      <c r="L98" s="4">
        <v>1046.28</v>
      </c>
      <c r="M98" s="4">
        <v>1046.28</v>
      </c>
      <c r="N98" s="4" t="s">
        <v>451</v>
      </c>
      <c r="O98" s="4" t="s">
        <v>32</v>
      </c>
      <c r="P98" s="4" t="s">
        <v>33</v>
      </c>
      <c r="Q98" s="4">
        <v>0</v>
      </c>
      <c r="R98" s="7">
        <v>45243</v>
      </c>
      <c r="S98" s="6">
        <v>45295</v>
      </c>
      <c r="T98" s="4" t="s">
        <v>34</v>
      </c>
      <c r="U98" s="4">
        <v>1046.28</v>
      </c>
      <c r="V98" s="4">
        <v>0</v>
      </c>
      <c r="W98" s="4">
        <v>0</v>
      </c>
      <c r="X98" s="4" t="s">
        <v>452</v>
      </c>
      <c r="Y98" s="4" t="s">
        <v>36</v>
      </c>
    </row>
    <row r="99" s="4" customFormat="1" spans="1:25">
      <c r="A99" s="4" t="s">
        <v>453</v>
      </c>
      <c r="B99" s="4" t="s">
        <v>26</v>
      </c>
      <c r="C99" s="4" t="s">
        <v>27</v>
      </c>
      <c r="D99" s="4" t="s">
        <v>170</v>
      </c>
      <c r="E99" s="4" t="s">
        <v>454</v>
      </c>
      <c r="F99" s="6">
        <v>45288</v>
      </c>
      <c r="G99" s="6">
        <v>45292</v>
      </c>
      <c r="H99" s="4">
        <v>1</v>
      </c>
      <c r="I99" s="4">
        <v>4</v>
      </c>
      <c r="J99" s="4">
        <v>4</v>
      </c>
      <c r="K99" s="4" t="s">
        <v>30</v>
      </c>
      <c r="L99" s="4">
        <v>5955.32</v>
      </c>
      <c r="M99" s="4">
        <v>5955.32</v>
      </c>
      <c r="N99" s="4" t="s">
        <v>455</v>
      </c>
      <c r="O99" s="4" t="s">
        <v>32</v>
      </c>
      <c r="P99" s="4" t="s">
        <v>33</v>
      </c>
      <c r="Q99" s="4">
        <v>0</v>
      </c>
      <c r="R99" s="7">
        <v>45244</v>
      </c>
      <c r="S99" s="6">
        <v>45295</v>
      </c>
      <c r="T99" s="4" t="s">
        <v>34</v>
      </c>
      <c r="U99" s="4">
        <v>5955.32</v>
      </c>
      <c r="V99" s="4">
        <v>0</v>
      </c>
      <c r="W99" s="4">
        <v>0</v>
      </c>
      <c r="X99" s="4" t="s">
        <v>456</v>
      </c>
      <c r="Y99" s="4" t="s">
        <v>36</v>
      </c>
    </row>
    <row r="100" s="4" customFormat="1" spans="1:25">
      <c r="A100" s="4" t="s">
        <v>453</v>
      </c>
      <c r="B100" s="4" t="s">
        <v>26</v>
      </c>
      <c r="C100" s="4" t="s">
        <v>37</v>
      </c>
      <c r="D100" s="4" t="s">
        <v>170</v>
      </c>
      <c r="E100" s="4" t="s">
        <v>454</v>
      </c>
      <c r="F100" s="6">
        <v>45288</v>
      </c>
      <c r="G100" s="6">
        <v>45292</v>
      </c>
      <c r="H100" s="4">
        <v>1</v>
      </c>
      <c r="I100" s="4">
        <v>4</v>
      </c>
      <c r="J100" s="4">
        <v>4</v>
      </c>
      <c r="K100" s="4" t="s">
        <v>30</v>
      </c>
      <c r="L100" s="4">
        <v>-5955.32</v>
      </c>
      <c r="M100" s="4">
        <v>-5955.32</v>
      </c>
      <c r="N100" s="4" t="s">
        <v>455</v>
      </c>
      <c r="O100" s="4" t="s">
        <v>32</v>
      </c>
      <c r="P100" s="4" t="s">
        <v>33</v>
      </c>
      <c r="Q100" s="4">
        <v>0</v>
      </c>
      <c r="R100" s="7">
        <v>45244</v>
      </c>
      <c r="S100" s="6">
        <v>45295</v>
      </c>
      <c r="T100" s="4" t="s">
        <v>34</v>
      </c>
      <c r="U100" s="4">
        <v>-5955.32</v>
      </c>
      <c r="V100" s="4">
        <v>0</v>
      </c>
      <c r="W100" s="4">
        <v>0</v>
      </c>
      <c r="X100" s="4" t="s">
        <v>456</v>
      </c>
      <c r="Y100" s="4" t="s">
        <v>36</v>
      </c>
    </row>
    <row r="101" s="4" customFormat="1" spans="1:25">
      <c r="A101" s="4" t="s">
        <v>457</v>
      </c>
      <c r="B101" s="4" t="s">
        <v>26</v>
      </c>
      <c r="C101" s="4" t="s">
        <v>27</v>
      </c>
      <c r="D101" s="4" t="s">
        <v>170</v>
      </c>
      <c r="E101" s="4" t="s">
        <v>454</v>
      </c>
      <c r="F101" s="6">
        <v>45291</v>
      </c>
      <c r="G101" s="6">
        <v>45292</v>
      </c>
      <c r="H101" s="4">
        <v>1</v>
      </c>
      <c r="I101" s="4">
        <v>1</v>
      </c>
      <c r="J101" s="4">
        <v>1</v>
      </c>
      <c r="K101" s="4" t="s">
        <v>30</v>
      </c>
      <c r="L101" s="4">
        <v>1510.05</v>
      </c>
      <c r="M101" s="4">
        <v>1510.05</v>
      </c>
      <c r="N101" s="4" t="s">
        <v>455</v>
      </c>
      <c r="O101" s="4" t="s">
        <v>32</v>
      </c>
      <c r="P101" s="4" t="s">
        <v>33</v>
      </c>
      <c r="Q101" s="4">
        <v>0</v>
      </c>
      <c r="R101" s="7">
        <v>45244.0000115741</v>
      </c>
      <c r="S101" s="6">
        <v>45295</v>
      </c>
      <c r="T101" s="4" t="s">
        <v>34</v>
      </c>
      <c r="U101" s="4">
        <v>1510.05</v>
      </c>
      <c r="V101" s="4">
        <v>0</v>
      </c>
      <c r="W101" s="4">
        <v>0</v>
      </c>
      <c r="X101" s="4" t="s">
        <v>458</v>
      </c>
      <c r="Y101" s="4" t="s">
        <v>36</v>
      </c>
    </row>
    <row r="102" s="4" customFormat="1" spans="1:25">
      <c r="A102" s="4" t="s">
        <v>459</v>
      </c>
      <c r="B102" s="4" t="s">
        <v>26</v>
      </c>
      <c r="C102" s="4" t="s">
        <v>27</v>
      </c>
      <c r="D102" s="4" t="s">
        <v>460</v>
      </c>
      <c r="E102" s="4" t="s">
        <v>461</v>
      </c>
      <c r="F102" s="6">
        <v>45289</v>
      </c>
      <c r="G102" s="6">
        <v>45292</v>
      </c>
      <c r="H102" s="4">
        <v>1</v>
      </c>
      <c r="I102" s="4">
        <v>3</v>
      </c>
      <c r="J102" s="4">
        <v>3</v>
      </c>
      <c r="K102" s="4" t="s">
        <v>30</v>
      </c>
      <c r="L102" s="4">
        <v>786.26</v>
      </c>
      <c r="M102" s="4">
        <v>786.26</v>
      </c>
      <c r="N102" s="4" t="s">
        <v>462</v>
      </c>
      <c r="O102" s="4" t="s">
        <v>32</v>
      </c>
      <c r="P102" s="4" t="s">
        <v>33</v>
      </c>
      <c r="Q102" s="4">
        <v>0</v>
      </c>
      <c r="R102" s="7">
        <v>45244.0000115741</v>
      </c>
      <c r="S102" s="6">
        <v>45295</v>
      </c>
      <c r="T102" s="4" t="s">
        <v>34</v>
      </c>
      <c r="U102" s="4">
        <v>786.26</v>
      </c>
      <c r="V102" s="4">
        <v>0</v>
      </c>
      <c r="W102" s="4">
        <v>0</v>
      </c>
      <c r="X102" s="4" t="s">
        <v>463</v>
      </c>
      <c r="Y102" s="4" t="s">
        <v>464</v>
      </c>
    </row>
    <row r="103" s="4" customFormat="1" spans="1:25">
      <c r="A103" s="4" t="s">
        <v>465</v>
      </c>
      <c r="B103" s="4" t="s">
        <v>26</v>
      </c>
      <c r="C103" s="4" t="s">
        <v>27</v>
      </c>
      <c r="D103" s="4" t="s">
        <v>195</v>
      </c>
      <c r="E103" s="4" t="s">
        <v>196</v>
      </c>
      <c r="F103" s="6">
        <v>45290</v>
      </c>
      <c r="G103" s="6">
        <v>45292</v>
      </c>
      <c r="H103" s="4">
        <v>1</v>
      </c>
      <c r="I103" s="4">
        <v>2</v>
      </c>
      <c r="J103" s="4">
        <v>2</v>
      </c>
      <c r="K103" s="4" t="s">
        <v>30</v>
      </c>
      <c r="L103" s="4">
        <v>1744.72</v>
      </c>
      <c r="M103" s="4">
        <v>1744.72</v>
      </c>
      <c r="N103" s="4" t="s">
        <v>466</v>
      </c>
      <c r="O103" s="4" t="s">
        <v>32</v>
      </c>
      <c r="P103" s="4" t="s">
        <v>33</v>
      </c>
      <c r="Q103" s="4">
        <v>0</v>
      </c>
      <c r="R103" s="7">
        <v>45244</v>
      </c>
      <c r="S103" s="6">
        <v>45295</v>
      </c>
      <c r="T103" s="4" t="s">
        <v>34</v>
      </c>
      <c r="U103" s="4">
        <v>1744.72</v>
      </c>
      <c r="V103" s="4">
        <v>0</v>
      </c>
      <c r="W103" s="4">
        <v>0</v>
      </c>
      <c r="X103" s="4" t="s">
        <v>467</v>
      </c>
      <c r="Y103" s="4" t="s">
        <v>36</v>
      </c>
    </row>
    <row r="104" s="4" customFormat="1" spans="1:25">
      <c r="A104" s="4" t="s">
        <v>465</v>
      </c>
      <c r="B104" s="4" t="s">
        <v>26</v>
      </c>
      <c r="C104" s="4" t="s">
        <v>37</v>
      </c>
      <c r="D104" s="4" t="s">
        <v>195</v>
      </c>
      <c r="E104" s="4" t="s">
        <v>196</v>
      </c>
      <c r="F104" s="6">
        <v>45290</v>
      </c>
      <c r="G104" s="6">
        <v>45292</v>
      </c>
      <c r="H104" s="4">
        <v>1</v>
      </c>
      <c r="I104" s="4">
        <v>2</v>
      </c>
      <c r="J104" s="4">
        <v>2</v>
      </c>
      <c r="K104" s="4" t="s">
        <v>30</v>
      </c>
      <c r="L104" s="4">
        <v>-1744.72</v>
      </c>
      <c r="M104" s="4">
        <v>-1744.72</v>
      </c>
      <c r="N104" s="4" t="s">
        <v>466</v>
      </c>
      <c r="O104" s="4" t="s">
        <v>32</v>
      </c>
      <c r="P104" s="4" t="s">
        <v>33</v>
      </c>
      <c r="Q104" s="4">
        <v>0</v>
      </c>
      <c r="R104" s="7">
        <v>45244</v>
      </c>
      <c r="S104" s="6">
        <v>45295</v>
      </c>
      <c r="T104" s="4" t="s">
        <v>34</v>
      </c>
      <c r="U104" s="4">
        <v>-1744.72</v>
      </c>
      <c r="V104" s="4">
        <v>0</v>
      </c>
      <c r="W104" s="4">
        <v>0</v>
      </c>
      <c r="X104" s="4" t="s">
        <v>467</v>
      </c>
      <c r="Y104" s="4" t="s">
        <v>36</v>
      </c>
    </row>
    <row r="105" s="4" customFormat="1" spans="1:25">
      <c r="A105" s="4" t="s">
        <v>468</v>
      </c>
      <c r="B105" s="4" t="s">
        <v>26</v>
      </c>
      <c r="C105" s="4" t="s">
        <v>27</v>
      </c>
      <c r="D105" s="4" t="s">
        <v>469</v>
      </c>
      <c r="E105" s="4" t="s">
        <v>470</v>
      </c>
      <c r="F105" s="6">
        <v>45289</v>
      </c>
      <c r="G105" s="6">
        <v>45292</v>
      </c>
      <c r="H105" s="4">
        <v>1</v>
      </c>
      <c r="I105" s="4">
        <v>3</v>
      </c>
      <c r="J105" s="4">
        <v>3</v>
      </c>
      <c r="K105" s="4" t="s">
        <v>30</v>
      </c>
      <c r="L105" s="4">
        <v>1418.4</v>
      </c>
      <c r="M105" s="4">
        <v>1418.4</v>
      </c>
      <c r="N105" s="4" t="s">
        <v>471</v>
      </c>
      <c r="O105" s="4" t="s">
        <v>32</v>
      </c>
      <c r="P105" s="4" t="s">
        <v>33</v>
      </c>
      <c r="Q105" s="4">
        <v>0</v>
      </c>
      <c r="R105" s="7">
        <v>45244.0000115741</v>
      </c>
      <c r="S105" s="6">
        <v>45295</v>
      </c>
      <c r="T105" s="4" t="s">
        <v>34</v>
      </c>
      <c r="U105" s="4">
        <v>1418.4</v>
      </c>
      <c r="V105" s="4">
        <v>0</v>
      </c>
      <c r="W105" s="4">
        <v>0</v>
      </c>
      <c r="X105" s="4" t="s">
        <v>472</v>
      </c>
      <c r="Y105" s="4" t="s">
        <v>36</v>
      </c>
    </row>
    <row r="106" s="4" customFormat="1" spans="1:25">
      <c r="A106" s="4" t="s">
        <v>473</v>
      </c>
      <c r="B106" s="4" t="s">
        <v>26</v>
      </c>
      <c r="C106" s="4" t="s">
        <v>27</v>
      </c>
      <c r="D106" s="4" t="s">
        <v>474</v>
      </c>
      <c r="E106" s="4" t="s">
        <v>273</v>
      </c>
      <c r="F106" s="6">
        <v>45291</v>
      </c>
      <c r="G106" s="6">
        <v>45292</v>
      </c>
      <c r="H106" s="4">
        <v>1</v>
      </c>
      <c r="I106" s="4">
        <v>1</v>
      </c>
      <c r="J106" s="4">
        <v>1</v>
      </c>
      <c r="K106" s="4" t="s">
        <v>30</v>
      </c>
      <c r="L106" s="4">
        <v>429.6</v>
      </c>
      <c r="M106" s="4">
        <v>429.6</v>
      </c>
      <c r="N106" s="4" t="s">
        <v>475</v>
      </c>
      <c r="O106" s="4" t="s">
        <v>32</v>
      </c>
      <c r="P106" s="4" t="s">
        <v>33</v>
      </c>
      <c r="Q106" s="4">
        <v>0</v>
      </c>
      <c r="R106" s="7">
        <v>45245.0000115741</v>
      </c>
      <c r="S106" s="6">
        <v>45295</v>
      </c>
      <c r="T106" s="4" t="s">
        <v>34</v>
      </c>
      <c r="U106" s="4">
        <v>429.6</v>
      </c>
      <c r="V106" s="4">
        <v>0</v>
      </c>
      <c r="W106" s="4">
        <v>0</v>
      </c>
      <c r="X106" s="4" t="s">
        <v>476</v>
      </c>
      <c r="Y106" s="4" t="s">
        <v>477</v>
      </c>
    </row>
    <row r="107" s="4" customFormat="1" spans="1:25">
      <c r="A107" s="4" t="s">
        <v>478</v>
      </c>
      <c r="B107" s="4" t="s">
        <v>26</v>
      </c>
      <c r="C107" s="4" t="s">
        <v>27</v>
      </c>
      <c r="D107" s="4" t="s">
        <v>170</v>
      </c>
      <c r="E107" s="4" t="s">
        <v>479</v>
      </c>
      <c r="F107" s="6">
        <v>45291</v>
      </c>
      <c r="G107" s="6">
        <v>45292</v>
      </c>
      <c r="H107" s="4">
        <v>1</v>
      </c>
      <c r="I107" s="4">
        <v>1</v>
      </c>
      <c r="J107" s="4">
        <v>1</v>
      </c>
      <c r="K107" s="4" t="s">
        <v>30</v>
      </c>
      <c r="L107" s="4">
        <v>1619.79</v>
      </c>
      <c r="M107" s="4">
        <v>1619.79</v>
      </c>
      <c r="N107" s="4" t="s">
        <v>480</v>
      </c>
      <c r="O107" s="4" t="s">
        <v>32</v>
      </c>
      <c r="P107" s="4" t="s">
        <v>33</v>
      </c>
      <c r="Q107" s="4">
        <v>0</v>
      </c>
      <c r="R107" s="7">
        <v>45245.0000115741</v>
      </c>
      <c r="S107" s="6">
        <v>45295</v>
      </c>
      <c r="T107" s="4" t="s">
        <v>34</v>
      </c>
      <c r="U107" s="4">
        <v>1619.79</v>
      </c>
      <c r="V107" s="4">
        <v>0</v>
      </c>
      <c r="W107" s="4">
        <v>0</v>
      </c>
      <c r="X107" s="4" t="s">
        <v>481</v>
      </c>
      <c r="Y107" s="4" t="s">
        <v>36</v>
      </c>
    </row>
    <row r="108" s="4" customFormat="1" spans="1:25">
      <c r="A108" s="4" t="s">
        <v>482</v>
      </c>
      <c r="B108" s="4" t="s">
        <v>26</v>
      </c>
      <c r="C108" s="4" t="s">
        <v>27</v>
      </c>
      <c r="D108" s="4" t="s">
        <v>483</v>
      </c>
      <c r="E108" s="4" t="s">
        <v>484</v>
      </c>
      <c r="F108" s="6">
        <v>45290</v>
      </c>
      <c r="G108" s="6">
        <v>45292</v>
      </c>
      <c r="H108" s="4">
        <v>1</v>
      </c>
      <c r="I108" s="4">
        <v>2</v>
      </c>
      <c r="J108" s="4">
        <v>2</v>
      </c>
      <c r="K108" s="4" t="s">
        <v>30</v>
      </c>
      <c r="L108" s="4">
        <v>1131.67</v>
      </c>
      <c r="M108" s="4">
        <v>1131.67</v>
      </c>
      <c r="N108" s="4" t="s">
        <v>485</v>
      </c>
      <c r="O108" s="4" t="s">
        <v>32</v>
      </c>
      <c r="P108" s="4" t="s">
        <v>33</v>
      </c>
      <c r="Q108" s="4">
        <v>0</v>
      </c>
      <c r="R108" s="7">
        <v>45245.0000115741</v>
      </c>
      <c r="S108" s="6">
        <v>45295</v>
      </c>
      <c r="T108" s="4" t="s">
        <v>34</v>
      </c>
      <c r="U108" s="4">
        <v>1131.67</v>
      </c>
      <c r="V108" s="4">
        <v>0</v>
      </c>
      <c r="W108" s="4">
        <v>0</v>
      </c>
      <c r="X108" s="4" t="s">
        <v>486</v>
      </c>
      <c r="Y108" s="4" t="s">
        <v>487</v>
      </c>
    </row>
    <row r="109" s="4" customFormat="1" spans="1:25">
      <c r="A109" s="4" t="s">
        <v>488</v>
      </c>
      <c r="B109" s="4" t="s">
        <v>26</v>
      </c>
      <c r="C109" s="4" t="s">
        <v>27</v>
      </c>
      <c r="D109" s="4" t="s">
        <v>489</v>
      </c>
      <c r="E109" s="4" t="s">
        <v>484</v>
      </c>
      <c r="F109" s="6">
        <v>45291</v>
      </c>
      <c r="G109" s="6">
        <v>45292</v>
      </c>
      <c r="H109" s="4">
        <v>2</v>
      </c>
      <c r="I109" s="4">
        <v>1</v>
      </c>
      <c r="J109" s="4">
        <v>2</v>
      </c>
      <c r="K109" s="4" t="s">
        <v>30</v>
      </c>
      <c r="L109" s="4">
        <v>428.92</v>
      </c>
      <c r="M109" s="4">
        <v>428.92</v>
      </c>
      <c r="N109" s="4" t="s">
        <v>490</v>
      </c>
      <c r="O109" s="4" t="s">
        <v>32</v>
      </c>
      <c r="P109" s="4" t="s">
        <v>33</v>
      </c>
      <c r="Q109" s="4">
        <v>0</v>
      </c>
      <c r="R109" s="7">
        <v>45245</v>
      </c>
      <c r="S109" s="6">
        <v>45295</v>
      </c>
      <c r="T109" s="4" t="s">
        <v>34</v>
      </c>
      <c r="U109" s="4">
        <v>428.92</v>
      </c>
      <c r="V109" s="4">
        <v>0</v>
      </c>
      <c r="W109" s="4">
        <v>0</v>
      </c>
      <c r="X109" s="4" t="s">
        <v>491</v>
      </c>
      <c r="Y109" s="4" t="s">
        <v>492</v>
      </c>
    </row>
    <row r="110" s="4" customFormat="1" spans="1:25">
      <c r="A110" s="4" t="s">
        <v>493</v>
      </c>
      <c r="B110" s="4" t="s">
        <v>26</v>
      </c>
      <c r="C110" s="4" t="s">
        <v>27</v>
      </c>
      <c r="D110" s="4" t="s">
        <v>483</v>
      </c>
      <c r="E110" s="4" t="s">
        <v>484</v>
      </c>
      <c r="F110" s="6">
        <v>45290</v>
      </c>
      <c r="G110" s="6">
        <v>45292</v>
      </c>
      <c r="H110" s="4">
        <v>1</v>
      </c>
      <c r="I110" s="4">
        <v>2</v>
      </c>
      <c r="J110" s="4">
        <v>2</v>
      </c>
      <c r="K110" s="4" t="s">
        <v>30</v>
      </c>
      <c r="L110" s="4">
        <v>1131.67</v>
      </c>
      <c r="M110" s="4">
        <v>1131.67</v>
      </c>
      <c r="N110" s="4" t="s">
        <v>494</v>
      </c>
      <c r="O110" s="4" t="s">
        <v>32</v>
      </c>
      <c r="P110" s="4" t="s">
        <v>33</v>
      </c>
      <c r="Q110" s="4">
        <v>0</v>
      </c>
      <c r="R110" s="7">
        <v>45245.0000115741</v>
      </c>
      <c r="S110" s="6">
        <v>45295</v>
      </c>
      <c r="T110" s="4" t="s">
        <v>34</v>
      </c>
      <c r="U110" s="4">
        <v>1131.67</v>
      </c>
      <c r="V110" s="4">
        <v>0</v>
      </c>
      <c r="W110" s="4">
        <v>0</v>
      </c>
      <c r="X110" s="4" t="s">
        <v>495</v>
      </c>
      <c r="Y110" s="4" t="s">
        <v>496</v>
      </c>
    </row>
    <row r="111" s="4" customFormat="1" spans="1:25">
      <c r="A111" s="4" t="s">
        <v>497</v>
      </c>
      <c r="B111" s="4" t="s">
        <v>26</v>
      </c>
      <c r="C111" s="4" t="s">
        <v>27</v>
      </c>
      <c r="D111" s="4" t="s">
        <v>498</v>
      </c>
      <c r="E111" s="4" t="s">
        <v>499</v>
      </c>
      <c r="F111" s="6">
        <v>45290</v>
      </c>
      <c r="G111" s="6">
        <v>45292</v>
      </c>
      <c r="H111" s="4">
        <v>1</v>
      </c>
      <c r="I111" s="4">
        <v>2</v>
      </c>
      <c r="J111" s="4">
        <v>2</v>
      </c>
      <c r="K111" s="4" t="s">
        <v>30</v>
      </c>
      <c r="L111" s="4">
        <v>694.26</v>
      </c>
      <c r="M111" s="4">
        <v>694.26</v>
      </c>
      <c r="N111" s="4" t="s">
        <v>500</v>
      </c>
      <c r="O111" s="4" t="s">
        <v>32</v>
      </c>
      <c r="P111" s="4" t="s">
        <v>33</v>
      </c>
      <c r="Q111" s="4">
        <v>0</v>
      </c>
      <c r="R111" s="7">
        <v>45245</v>
      </c>
      <c r="S111" s="6">
        <v>45295</v>
      </c>
      <c r="T111" s="4" t="s">
        <v>34</v>
      </c>
      <c r="U111" s="4">
        <v>694.26</v>
      </c>
      <c r="V111" s="4">
        <v>0</v>
      </c>
      <c r="W111" s="4">
        <v>0</v>
      </c>
      <c r="X111" s="4" t="s">
        <v>501</v>
      </c>
      <c r="Y111" s="4" t="s">
        <v>502</v>
      </c>
    </row>
    <row r="112" s="4" customFormat="1" spans="1:25">
      <c r="A112" s="4" t="s">
        <v>503</v>
      </c>
      <c r="B112" s="4" t="s">
        <v>26</v>
      </c>
      <c r="C112" s="4" t="s">
        <v>27</v>
      </c>
      <c r="D112" s="4" t="s">
        <v>423</v>
      </c>
      <c r="E112" s="4" t="s">
        <v>424</v>
      </c>
      <c r="F112" s="6">
        <v>45290</v>
      </c>
      <c r="G112" s="6">
        <v>45292</v>
      </c>
      <c r="H112" s="4">
        <v>1</v>
      </c>
      <c r="I112" s="4">
        <v>2</v>
      </c>
      <c r="J112" s="4">
        <v>2</v>
      </c>
      <c r="K112" s="4" t="s">
        <v>30</v>
      </c>
      <c r="L112" s="4">
        <v>1404.76</v>
      </c>
      <c r="M112" s="4">
        <v>1404.76</v>
      </c>
      <c r="N112" s="4" t="s">
        <v>425</v>
      </c>
      <c r="O112" s="4" t="s">
        <v>32</v>
      </c>
      <c r="P112" s="4" t="s">
        <v>33</v>
      </c>
      <c r="Q112" s="4">
        <v>0</v>
      </c>
      <c r="R112" s="7">
        <v>45245</v>
      </c>
      <c r="S112" s="6">
        <v>45295</v>
      </c>
      <c r="T112" s="4" t="s">
        <v>34</v>
      </c>
      <c r="U112" s="4">
        <v>1404.76</v>
      </c>
      <c r="V112" s="4">
        <v>0</v>
      </c>
      <c r="W112" s="4">
        <v>0</v>
      </c>
      <c r="X112" s="4" t="s">
        <v>504</v>
      </c>
      <c r="Y112" s="4" t="s">
        <v>36</v>
      </c>
    </row>
    <row r="113" s="4" customFormat="1" spans="1:25">
      <c r="A113" s="4" t="s">
        <v>505</v>
      </c>
      <c r="B113" s="4" t="s">
        <v>26</v>
      </c>
      <c r="C113" s="4" t="s">
        <v>27</v>
      </c>
      <c r="D113" s="4" t="s">
        <v>506</v>
      </c>
      <c r="E113" s="4" t="s">
        <v>507</v>
      </c>
      <c r="F113" s="6">
        <v>45290</v>
      </c>
      <c r="G113" s="6">
        <v>45292</v>
      </c>
      <c r="H113" s="4">
        <v>1</v>
      </c>
      <c r="I113" s="4">
        <v>2</v>
      </c>
      <c r="J113" s="4">
        <v>2</v>
      </c>
      <c r="K113" s="4" t="s">
        <v>30</v>
      </c>
      <c r="L113" s="4">
        <v>2350.68</v>
      </c>
      <c r="M113" s="4">
        <v>2350.68</v>
      </c>
      <c r="N113" s="4" t="s">
        <v>508</v>
      </c>
      <c r="O113" s="4" t="s">
        <v>32</v>
      </c>
      <c r="P113" s="4" t="s">
        <v>33</v>
      </c>
      <c r="Q113" s="4">
        <v>0</v>
      </c>
      <c r="R113" s="7">
        <v>45246.0000115741</v>
      </c>
      <c r="S113" s="6">
        <v>45295</v>
      </c>
      <c r="T113" s="4" t="s">
        <v>34</v>
      </c>
      <c r="U113" s="4">
        <v>2350.68</v>
      </c>
      <c r="V113" s="4">
        <v>0</v>
      </c>
      <c r="W113" s="4">
        <v>0</v>
      </c>
      <c r="X113" s="4" t="s">
        <v>509</v>
      </c>
      <c r="Y113" s="4" t="s">
        <v>510</v>
      </c>
    </row>
    <row r="114" s="4" customFormat="1" spans="1:25">
      <c r="A114" s="4" t="s">
        <v>511</v>
      </c>
      <c r="B114" s="4" t="s">
        <v>26</v>
      </c>
      <c r="C114" s="4" t="s">
        <v>27</v>
      </c>
      <c r="D114" s="4" t="s">
        <v>483</v>
      </c>
      <c r="E114" s="4" t="s">
        <v>484</v>
      </c>
      <c r="F114" s="6">
        <v>45290</v>
      </c>
      <c r="G114" s="6">
        <v>45292</v>
      </c>
      <c r="H114" s="4">
        <v>1</v>
      </c>
      <c r="I114" s="4">
        <v>2</v>
      </c>
      <c r="J114" s="4">
        <v>2</v>
      </c>
      <c r="K114" s="4" t="s">
        <v>30</v>
      </c>
      <c r="L114" s="4">
        <v>1143.78</v>
      </c>
      <c r="M114" s="4">
        <v>1143.78</v>
      </c>
      <c r="N114" s="4" t="s">
        <v>512</v>
      </c>
      <c r="O114" s="4" t="s">
        <v>32</v>
      </c>
      <c r="P114" s="4" t="s">
        <v>33</v>
      </c>
      <c r="Q114" s="4">
        <v>0</v>
      </c>
      <c r="R114" s="7">
        <v>45246.0000115741</v>
      </c>
      <c r="S114" s="6">
        <v>45295</v>
      </c>
      <c r="T114" s="4" t="s">
        <v>34</v>
      </c>
      <c r="U114" s="4">
        <v>1143.78</v>
      </c>
      <c r="V114" s="4">
        <v>0</v>
      </c>
      <c r="W114" s="4">
        <v>0</v>
      </c>
      <c r="X114" s="4" t="s">
        <v>513</v>
      </c>
      <c r="Y114" s="4" t="s">
        <v>514</v>
      </c>
    </row>
    <row r="115" s="4" customFormat="1" spans="1:25">
      <c r="A115" s="4" t="s">
        <v>505</v>
      </c>
      <c r="B115" s="4" t="s">
        <v>26</v>
      </c>
      <c r="C115" s="4" t="s">
        <v>37</v>
      </c>
      <c r="D115" s="4" t="s">
        <v>506</v>
      </c>
      <c r="E115" s="4" t="s">
        <v>507</v>
      </c>
      <c r="F115" s="6">
        <v>45290</v>
      </c>
      <c r="G115" s="6">
        <v>45292</v>
      </c>
      <c r="H115" s="4">
        <v>1</v>
      </c>
      <c r="I115" s="4">
        <v>2</v>
      </c>
      <c r="J115" s="4">
        <v>2</v>
      </c>
      <c r="K115" s="4" t="s">
        <v>30</v>
      </c>
      <c r="L115" s="4">
        <v>-2350.68</v>
      </c>
      <c r="M115" s="4">
        <v>-2350.68</v>
      </c>
      <c r="N115" s="4" t="s">
        <v>508</v>
      </c>
      <c r="O115" s="4" t="s">
        <v>32</v>
      </c>
      <c r="P115" s="4" t="s">
        <v>33</v>
      </c>
      <c r="Q115" s="4">
        <v>0</v>
      </c>
      <c r="R115" s="7">
        <v>45246.0000115741</v>
      </c>
      <c r="S115" s="6">
        <v>45295</v>
      </c>
      <c r="T115" s="4" t="s">
        <v>34</v>
      </c>
      <c r="U115" s="4">
        <v>-2350.68</v>
      </c>
      <c r="V115" s="4">
        <v>0</v>
      </c>
      <c r="W115" s="4">
        <v>0</v>
      </c>
      <c r="X115" s="4" t="s">
        <v>509</v>
      </c>
      <c r="Y115" s="4" t="s">
        <v>510</v>
      </c>
    </row>
    <row r="116" s="4" customFormat="1" spans="1:25">
      <c r="A116" s="4" t="s">
        <v>515</v>
      </c>
      <c r="B116" s="4" t="s">
        <v>26</v>
      </c>
      <c r="C116" s="4" t="s">
        <v>27</v>
      </c>
      <c r="D116" s="4" t="s">
        <v>516</v>
      </c>
      <c r="E116" s="4" t="s">
        <v>517</v>
      </c>
      <c r="F116" s="6">
        <v>45288</v>
      </c>
      <c r="G116" s="6">
        <v>45292</v>
      </c>
      <c r="H116" s="4">
        <v>1</v>
      </c>
      <c r="I116" s="4">
        <v>4</v>
      </c>
      <c r="J116" s="4">
        <v>4</v>
      </c>
      <c r="K116" s="4" t="s">
        <v>30</v>
      </c>
      <c r="L116" s="4">
        <v>1910.08</v>
      </c>
      <c r="M116" s="4">
        <v>1910.08</v>
      </c>
      <c r="N116" s="4" t="s">
        <v>518</v>
      </c>
      <c r="O116" s="4" t="s">
        <v>32</v>
      </c>
      <c r="P116" s="4" t="s">
        <v>33</v>
      </c>
      <c r="Q116" s="4">
        <v>0</v>
      </c>
      <c r="R116" s="7">
        <v>45246</v>
      </c>
      <c r="S116" s="6">
        <v>45295</v>
      </c>
      <c r="T116" s="4" t="s">
        <v>34</v>
      </c>
      <c r="U116" s="4">
        <v>1910.08</v>
      </c>
      <c r="V116" s="4">
        <v>0</v>
      </c>
      <c r="W116" s="4">
        <v>0</v>
      </c>
      <c r="X116" s="4" t="s">
        <v>519</v>
      </c>
      <c r="Y116" s="4" t="s">
        <v>36</v>
      </c>
    </row>
    <row r="117" s="4" customFormat="1" spans="1:25">
      <c r="A117" s="4" t="s">
        <v>520</v>
      </c>
      <c r="B117" s="4" t="s">
        <v>26</v>
      </c>
      <c r="C117" s="4" t="s">
        <v>27</v>
      </c>
      <c r="D117" s="4" t="s">
        <v>521</v>
      </c>
      <c r="E117" s="4" t="s">
        <v>522</v>
      </c>
      <c r="F117" s="6">
        <v>45290</v>
      </c>
      <c r="G117" s="6">
        <v>45292</v>
      </c>
      <c r="H117" s="4">
        <v>3</v>
      </c>
      <c r="I117" s="4">
        <v>2</v>
      </c>
      <c r="J117" s="4">
        <v>6</v>
      </c>
      <c r="K117" s="4" t="s">
        <v>30</v>
      </c>
      <c r="L117" s="4">
        <v>3450.18</v>
      </c>
      <c r="M117" s="4">
        <v>3450.18</v>
      </c>
      <c r="N117" s="4" t="s">
        <v>523</v>
      </c>
      <c r="O117" s="4" t="s">
        <v>32</v>
      </c>
      <c r="P117" s="4" t="s">
        <v>33</v>
      </c>
      <c r="Q117" s="4">
        <v>0</v>
      </c>
      <c r="R117" s="7">
        <v>45246</v>
      </c>
      <c r="S117" s="6">
        <v>45295</v>
      </c>
      <c r="T117" s="4" t="s">
        <v>34</v>
      </c>
      <c r="U117" s="4">
        <v>3450.18</v>
      </c>
      <c r="V117" s="4">
        <v>0</v>
      </c>
      <c r="W117" s="4">
        <v>0</v>
      </c>
      <c r="X117" s="4" t="s">
        <v>524</v>
      </c>
      <c r="Y117" s="4" t="s">
        <v>525</v>
      </c>
    </row>
    <row r="118" s="4" customFormat="1" spans="1:25">
      <c r="A118" s="4" t="s">
        <v>459</v>
      </c>
      <c r="B118" s="4" t="s">
        <v>26</v>
      </c>
      <c r="C118" s="4" t="s">
        <v>37</v>
      </c>
      <c r="D118" s="4" t="s">
        <v>460</v>
      </c>
      <c r="E118" s="4" t="s">
        <v>461</v>
      </c>
      <c r="F118" s="6">
        <v>45289</v>
      </c>
      <c r="G118" s="6">
        <v>45292</v>
      </c>
      <c r="H118" s="4">
        <v>1</v>
      </c>
      <c r="I118" s="4">
        <v>3</v>
      </c>
      <c r="J118" s="4">
        <v>3</v>
      </c>
      <c r="K118" s="4" t="s">
        <v>30</v>
      </c>
      <c r="L118" s="4">
        <v>-786.26</v>
      </c>
      <c r="M118" s="4">
        <v>-786.26</v>
      </c>
      <c r="N118" s="4" t="s">
        <v>462</v>
      </c>
      <c r="O118" s="4" t="s">
        <v>32</v>
      </c>
      <c r="P118" s="4" t="s">
        <v>33</v>
      </c>
      <c r="Q118" s="4">
        <v>0</v>
      </c>
      <c r="R118" s="7">
        <v>45244.0000115741</v>
      </c>
      <c r="S118" s="6">
        <v>45295</v>
      </c>
      <c r="T118" s="4" t="s">
        <v>34</v>
      </c>
      <c r="U118" s="4">
        <v>-786.26</v>
      </c>
      <c r="V118" s="4">
        <v>0</v>
      </c>
      <c r="W118" s="4">
        <v>0</v>
      </c>
      <c r="X118" s="4" t="s">
        <v>463</v>
      </c>
      <c r="Y118" s="4" t="s">
        <v>464</v>
      </c>
    </row>
    <row r="119" s="4" customFormat="1" spans="1:25">
      <c r="A119" s="4" t="s">
        <v>520</v>
      </c>
      <c r="B119" s="4" t="s">
        <v>26</v>
      </c>
      <c r="C119" s="4" t="s">
        <v>37</v>
      </c>
      <c r="D119" s="4" t="s">
        <v>521</v>
      </c>
      <c r="E119" s="4" t="s">
        <v>522</v>
      </c>
      <c r="F119" s="6">
        <v>45290</v>
      </c>
      <c r="G119" s="6">
        <v>45292</v>
      </c>
      <c r="H119" s="4">
        <v>3</v>
      </c>
      <c r="I119" s="4">
        <v>2</v>
      </c>
      <c r="J119" s="4">
        <v>6</v>
      </c>
      <c r="K119" s="4" t="s">
        <v>30</v>
      </c>
      <c r="L119" s="4">
        <v>-3450.18</v>
      </c>
      <c r="M119" s="4">
        <v>-3450.18</v>
      </c>
      <c r="N119" s="4" t="s">
        <v>523</v>
      </c>
      <c r="O119" s="4" t="s">
        <v>32</v>
      </c>
      <c r="P119" s="4" t="s">
        <v>33</v>
      </c>
      <c r="Q119" s="4">
        <v>0</v>
      </c>
      <c r="R119" s="7">
        <v>45246</v>
      </c>
      <c r="S119" s="6">
        <v>45295</v>
      </c>
      <c r="T119" s="4" t="s">
        <v>34</v>
      </c>
      <c r="U119" s="4">
        <v>-3450.18</v>
      </c>
      <c r="V119" s="4">
        <v>0</v>
      </c>
      <c r="W119" s="4">
        <v>0</v>
      </c>
      <c r="X119" s="4" t="s">
        <v>524</v>
      </c>
      <c r="Y119" s="4" t="s">
        <v>525</v>
      </c>
    </row>
    <row r="120" s="4" customFormat="1" spans="1:25">
      <c r="A120" s="4" t="s">
        <v>526</v>
      </c>
      <c r="B120" s="4" t="s">
        <v>26</v>
      </c>
      <c r="C120" s="4" t="s">
        <v>27</v>
      </c>
      <c r="D120" s="4" t="s">
        <v>527</v>
      </c>
      <c r="E120" s="4" t="s">
        <v>528</v>
      </c>
      <c r="F120" s="6">
        <v>45290</v>
      </c>
      <c r="G120" s="6">
        <v>45292</v>
      </c>
      <c r="H120" s="4">
        <v>1</v>
      </c>
      <c r="I120" s="4">
        <v>2</v>
      </c>
      <c r="J120" s="4">
        <v>2</v>
      </c>
      <c r="K120" s="4" t="s">
        <v>30</v>
      </c>
      <c r="L120" s="4">
        <v>523.99</v>
      </c>
      <c r="M120" s="4">
        <v>523.99</v>
      </c>
      <c r="N120" s="4" t="s">
        <v>529</v>
      </c>
      <c r="O120" s="4" t="s">
        <v>32</v>
      </c>
      <c r="P120" s="4" t="s">
        <v>33</v>
      </c>
      <c r="Q120" s="4">
        <v>0</v>
      </c>
      <c r="R120" s="7">
        <v>45247</v>
      </c>
      <c r="S120" s="6">
        <v>45295</v>
      </c>
      <c r="T120" s="4" t="s">
        <v>34</v>
      </c>
      <c r="U120" s="4">
        <v>523.99</v>
      </c>
      <c r="V120" s="4">
        <v>0</v>
      </c>
      <c r="W120" s="4">
        <v>0</v>
      </c>
      <c r="X120" s="4" t="s">
        <v>530</v>
      </c>
      <c r="Y120" s="4" t="s">
        <v>36</v>
      </c>
    </row>
    <row r="121" s="4" customFormat="1" spans="1:25">
      <c r="A121" s="4" t="s">
        <v>531</v>
      </c>
      <c r="B121" s="4" t="s">
        <v>26</v>
      </c>
      <c r="C121" s="4" t="s">
        <v>27</v>
      </c>
      <c r="D121" s="4" t="s">
        <v>532</v>
      </c>
      <c r="E121" s="4" t="s">
        <v>533</v>
      </c>
      <c r="F121" s="6">
        <v>45291</v>
      </c>
      <c r="G121" s="6">
        <v>45292</v>
      </c>
      <c r="H121" s="4">
        <v>3</v>
      </c>
      <c r="I121" s="4">
        <v>1</v>
      </c>
      <c r="J121" s="4">
        <v>3</v>
      </c>
      <c r="K121" s="4" t="s">
        <v>30</v>
      </c>
      <c r="L121" s="4">
        <v>3570.33</v>
      </c>
      <c r="M121" s="4">
        <v>3570.33</v>
      </c>
      <c r="N121" s="4" t="s">
        <v>534</v>
      </c>
      <c r="O121" s="4" t="s">
        <v>32</v>
      </c>
      <c r="P121" s="4" t="s">
        <v>33</v>
      </c>
      <c r="Q121" s="4">
        <v>0</v>
      </c>
      <c r="R121" s="7">
        <v>45247</v>
      </c>
      <c r="S121" s="6">
        <v>45295</v>
      </c>
      <c r="T121" s="4" t="s">
        <v>34</v>
      </c>
      <c r="U121" s="4">
        <v>3570.33</v>
      </c>
      <c r="V121" s="4">
        <v>0</v>
      </c>
      <c r="W121" s="4">
        <v>0</v>
      </c>
      <c r="X121" s="4" t="s">
        <v>535</v>
      </c>
      <c r="Y121" s="4" t="s">
        <v>536</v>
      </c>
    </row>
    <row r="122" s="4" customFormat="1" spans="1:25">
      <c r="A122" s="4" t="s">
        <v>537</v>
      </c>
      <c r="B122" s="4" t="s">
        <v>26</v>
      </c>
      <c r="C122" s="4" t="s">
        <v>27</v>
      </c>
      <c r="D122" s="4" t="s">
        <v>532</v>
      </c>
      <c r="E122" s="4" t="s">
        <v>533</v>
      </c>
      <c r="F122" s="6">
        <v>45291</v>
      </c>
      <c r="G122" s="6">
        <v>45292</v>
      </c>
      <c r="H122" s="4">
        <v>1</v>
      </c>
      <c r="I122" s="4">
        <v>1</v>
      </c>
      <c r="J122" s="4">
        <v>1</v>
      </c>
      <c r="K122" s="4" t="s">
        <v>30</v>
      </c>
      <c r="L122" s="4">
        <v>1190.11</v>
      </c>
      <c r="M122" s="4">
        <v>1190.11</v>
      </c>
      <c r="N122" s="4" t="s">
        <v>538</v>
      </c>
      <c r="O122" s="4" t="s">
        <v>32</v>
      </c>
      <c r="P122" s="4" t="s">
        <v>33</v>
      </c>
      <c r="Q122" s="4">
        <v>0</v>
      </c>
      <c r="R122" s="7">
        <v>45247.0000115741</v>
      </c>
      <c r="S122" s="6">
        <v>45295</v>
      </c>
      <c r="T122" s="4" t="s">
        <v>34</v>
      </c>
      <c r="U122" s="4">
        <v>1190.11</v>
      </c>
      <c r="V122" s="4">
        <v>0</v>
      </c>
      <c r="W122" s="4">
        <v>0</v>
      </c>
      <c r="X122" s="4" t="s">
        <v>539</v>
      </c>
      <c r="Y122" s="4" t="s">
        <v>540</v>
      </c>
    </row>
    <row r="123" s="4" customFormat="1" spans="1:25">
      <c r="A123" s="4" t="s">
        <v>541</v>
      </c>
      <c r="B123" s="4" t="s">
        <v>26</v>
      </c>
      <c r="C123" s="4" t="s">
        <v>27</v>
      </c>
      <c r="D123" s="4" t="s">
        <v>532</v>
      </c>
      <c r="E123" s="4" t="s">
        <v>533</v>
      </c>
      <c r="F123" s="6">
        <v>45291</v>
      </c>
      <c r="G123" s="6">
        <v>45292</v>
      </c>
      <c r="H123" s="4">
        <v>1</v>
      </c>
      <c r="I123" s="4">
        <v>1</v>
      </c>
      <c r="J123" s="4">
        <v>1</v>
      </c>
      <c r="K123" s="4" t="s">
        <v>30</v>
      </c>
      <c r="L123" s="4">
        <v>1190.11</v>
      </c>
      <c r="M123" s="4">
        <v>1190.11</v>
      </c>
      <c r="N123" s="4" t="s">
        <v>542</v>
      </c>
      <c r="O123" s="4" t="s">
        <v>32</v>
      </c>
      <c r="P123" s="4" t="s">
        <v>33</v>
      </c>
      <c r="Q123" s="4">
        <v>0</v>
      </c>
      <c r="R123" s="7">
        <v>45247.0000115741</v>
      </c>
      <c r="S123" s="6">
        <v>45295</v>
      </c>
      <c r="T123" s="4" t="s">
        <v>34</v>
      </c>
      <c r="U123" s="4">
        <v>1190.11</v>
      </c>
      <c r="V123" s="4">
        <v>0</v>
      </c>
      <c r="W123" s="4">
        <v>0</v>
      </c>
      <c r="X123" s="4" t="s">
        <v>543</v>
      </c>
      <c r="Y123" s="4" t="s">
        <v>544</v>
      </c>
    </row>
    <row r="124" s="4" customFormat="1" spans="1:25">
      <c r="A124" s="4" t="s">
        <v>545</v>
      </c>
      <c r="B124" s="4" t="s">
        <v>26</v>
      </c>
      <c r="C124" s="4" t="s">
        <v>27</v>
      </c>
      <c r="D124" s="4" t="s">
        <v>546</v>
      </c>
      <c r="E124" s="4" t="s">
        <v>547</v>
      </c>
      <c r="F124" s="6">
        <v>45289</v>
      </c>
      <c r="G124" s="6">
        <v>45292</v>
      </c>
      <c r="H124" s="4">
        <v>1</v>
      </c>
      <c r="I124" s="4">
        <v>3</v>
      </c>
      <c r="J124" s="4">
        <v>3</v>
      </c>
      <c r="K124" s="4" t="s">
        <v>30</v>
      </c>
      <c r="L124" s="4">
        <v>9922.79</v>
      </c>
      <c r="M124" s="4">
        <v>9922.79</v>
      </c>
      <c r="N124" s="4" t="s">
        <v>548</v>
      </c>
      <c r="O124" s="4" t="s">
        <v>32</v>
      </c>
      <c r="P124" s="4" t="s">
        <v>33</v>
      </c>
      <c r="Q124" s="4">
        <v>0</v>
      </c>
      <c r="R124" s="7">
        <v>45248</v>
      </c>
      <c r="S124" s="6">
        <v>45295</v>
      </c>
      <c r="T124" s="4" t="s">
        <v>34</v>
      </c>
      <c r="U124" s="4">
        <v>9922.79</v>
      </c>
      <c r="V124" s="4">
        <v>0</v>
      </c>
      <c r="W124" s="4">
        <v>0</v>
      </c>
      <c r="X124" s="4" t="s">
        <v>549</v>
      </c>
      <c r="Y124" s="4" t="s">
        <v>550</v>
      </c>
    </row>
    <row r="125" s="4" customFormat="1" spans="1:25">
      <c r="A125" s="4" t="s">
        <v>551</v>
      </c>
      <c r="B125" s="4" t="s">
        <v>26</v>
      </c>
      <c r="C125" s="4" t="s">
        <v>27</v>
      </c>
      <c r="D125" s="4" t="s">
        <v>552</v>
      </c>
      <c r="E125" s="4" t="s">
        <v>553</v>
      </c>
      <c r="F125" s="6">
        <v>45291</v>
      </c>
      <c r="G125" s="6">
        <v>45292</v>
      </c>
      <c r="H125" s="4">
        <v>1</v>
      </c>
      <c r="I125" s="4">
        <v>1</v>
      </c>
      <c r="J125" s="4">
        <v>1</v>
      </c>
      <c r="K125" s="4" t="s">
        <v>30</v>
      </c>
      <c r="L125" s="4">
        <v>1928.05</v>
      </c>
      <c r="M125" s="4">
        <v>1928.05</v>
      </c>
      <c r="N125" s="4" t="s">
        <v>554</v>
      </c>
      <c r="O125" s="4" t="s">
        <v>32</v>
      </c>
      <c r="P125" s="4" t="s">
        <v>33</v>
      </c>
      <c r="Q125" s="4">
        <v>0</v>
      </c>
      <c r="R125" s="7">
        <v>45249.0000115741</v>
      </c>
      <c r="S125" s="6">
        <v>45295</v>
      </c>
      <c r="T125" s="4" t="s">
        <v>34</v>
      </c>
      <c r="U125" s="4">
        <v>1928.05</v>
      </c>
      <c r="V125" s="4">
        <v>0</v>
      </c>
      <c r="W125" s="4">
        <v>0</v>
      </c>
      <c r="X125" s="4" t="s">
        <v>555</v>
      </c>
      <c r="Y125" s="4" t="s">
        <v>556</v>
      </c>
    </row>
    <row r="126" s="4" customFormat="1" spans="1:25">
      <c r="A126" s="4" t="s">
        <v>557</v>
      </c>
      <c r="B126" s="4" t="s">
        <v>26</v>
      </c>
      <c r="C126" s="4" t="s">
        <v>27</v>
      </c>
      <c r="D126" s="4" t="s">
        <v>558</v>
      </c>
      <c r="E126" s="4" t="s">
        <v>559</v>
      </c>
      <c r="F126" s="6">
        <v>45291</v>
      </c>
      <c r="G126" s="6">
        <v>45292</v>
      </c>
      <c r="H126" s="4">
        <v>1</v>
      </c>
      <c r="I126" s="4">
        <v>1</v>
      </c>
      <c r="J126" s="4">
        <v>1</v>
      </c>
      <c r="K126" s="4" t="s">
        <v>30</v>
      </c>
      <c r="L126" s="4">
        <v>217.71</v>
      </c>
      <c r="M126" s="4">
        <v>217.71</v>
      </c>
      <c r="N126" s="4" t="s">
        <v>560</v>
      </c>
      <c r="O126" s="4" t="s">
        <v>32</v>
      </c>
      <c r="P126" s="4" t="s">
        <v>33</v>
      </c>
      <c r="Q126" s="4">
        <v>0</v>
      </c>
      <c r="R126" s="7">
        <v>45249</v>
      </c>
      <c r="S126" s="6">
        <v>45295</v>
      </c>
      <c r="T126" s="4" t="s">
        <v>34</v>
      </c>
      <c r="U126" s="4">
        <v>217.71</v>
      </c>
      <c r="V126" s="4">
        <v>0</v>
      </c>
      <c r="W126" s="4">
        <v>0</v>
      </c>
      <c r="X126" s="4" t="s">
        <v>561</v>
      </c>
      <c r="Y126" s="4" t="s">
        <v>36</v>
      </c>
    </row>
    <row r="127" s="4" customFormat="1" spans="1:25">
      <c r="A127" s="4" t="s">
        <v>562</v>
      </c>
      <c r="B127" s="4" t="s">
        <v>26</v>
      </c>
      <c r="C127" s="4" t="s">
        <v>27</v>
      </c>
      <c r="D127" s="4" t="s">
        <v>563</v>
      </c>
      <c r="E127" s="4" t="s">
        <v>564</v>
      </c>
      <c r="F127" s="6">
        <v>45288</v>
      </c>
      <c r="G127" s="6">
        <v>45292</v>
      </c>
      <c r="H127" s="4">
        <v>1</v>
      </c>
      <c r="I127" s="4">
        <v>4</v>
      </c>
      <c r="J127" s="4">
        <v>4</v>
      </c>
      <c r="K127" s="4" t="s">
        <v>30</v>
      </c>
      <c r="L127" s="4">
        <v>3219.43</v>
      </c>
      <c r="M127" s="4">
        <v>3219.43</v>
      </c>
      <c r="N127" s="4" t="s">
        <v>565</v>
      </c>
      <c r="O127" s="4" t="s">
        <v>32</v>
      </c>
      <c r="P127" s="4" t="s">
        <v>33</v>
      </c>
      <c r="Q127" s="4">
        <v>0</v>
      </c>
      <c r="R127" s="7">
        <v>45249.0000115741</v>
      </c>
      <c r="S127" s="6">
        <v>45295</v>
      </c>
      <c r="T127" s="4" t="s">
        <v>34</v>
      </c>
      <c r="U127" s="4">
        <v>3219.43</v>
      </c>
      <c r="V127" s="4">
        <v>0</v>
      </c>
      <c r="W127" s="4">
        <v>0</v>
      </c>
      <c r="X127" s="4" t="s">
        <v>566</v>
      </c>
      <c r="Y127" s="4" t="s">
        <v>567</v>
      </c>
    </row>
    <row r="128" s="4" customFormat="1" spans="1:25">
      <c r="A128" s="4" t="s">
        <v>568</v>
      </c>
      <c r="B128" s="4" t="s">
        <v>26</v>
      </c>
      <c r="C128" s="4" t="s">
        <v>27</v>
      </c>
      <c r="D128" s="4" t="s">
        <v>569</v>
      </c>
      <c r="E128" s="4" t="s">
        <v>570</v>
      </c>
      <c r="F128" s="6">
        <v>45288</v>
      </c>
      <c r="G128" s="6">
        <v>45292</v>
      </c>
      <c r="H128" s="4">
        <v>1</v>
      </c>
      <c r="I128" s="4">
        <v>4</v>
      </c>
      <c r="J128" s="4">
        <v>4</v>
      </c>
      <c r="K128" s="4" t="s">
        <v>30</v>
      </c>
      <c r="L128" s="4">
        <v>2687.24</v>
      </c>
      <c r="M128" s="4">
        <v>2687.24</v>
      </c>
      <c r="N128" s="4" t="s">
        <v>571</v>
      </c>
      <c r="O128" s="4" t="s">
        <v>32</v>
      </c>
      <c r="P128" s="4" t="s">
        <v>33</v>
      </c>
      <c r="Q128" s="4">
        <v>0</v>
      </c>
      <c r="R128" s="7">
        <v>45249.0000115741</v>
      </c>
      <c r="S128" s="6">
        <v>45295</v>
      </c>
      <c r="T128" s="4" t="s">
        <v>34</v>
      </c>
      <c r="U128" s="4">
        <v>2687.24</v>
      </c>
      <c r="V128" s="4">
        <v>0</v>
      </c>
      <c r="W128" s="4">
        <v>0</v>
      </c>
      <c r="X128" s="4" t="s">
        <v>572</v>
      </c>
      <c r="Y128" s="4" t="s">
        <v>36</v>
      </c>
    </row>
    <row r="129" s="4" customFormat="1" spans="1:25">
      <c r="A129" s="4" t="s">
        <v>573</v>
      </c>
      <c r="B129" s="4" t="s">
        <v>26</v>
      </c>
      <c r="C129" s="4" t="s">
        <v>27</v>
      </c>
      <c r="D129" s="4" t="s">
        <v>574</v>
      </c>
      <c r="E129" s="4" t="s">
        <v>575</v>
      </c>
      <c r="F129" s="6">
        <v>45289</v>
      </c>
      <c r="G129" s="6">
        <v>45292</v>
      </c>
      <c r="H129" s="4">
        <v>1</v>
      </c>
      <c r="I129" s="4">
        <v>3</v>
      </c>
      <c r="J129" s="4">
        <v>3</v>
      </c>
      <c r="K129" s="4" t="s">
        <v>30</v>
      </c>
      <c r="L129" s="4">
        <v>2575.65</v>
      </c>
      <c r="M129" s="4">
        <v>2575.65</v>
      </c>
      <c r="N129" s="4" t="s">
        <v>576</v>
      </c>
      <c r="O129" s="4" t="s">
        <v>32</v>
      </c>
      <c r="P129" s="4" t="s">
        <v>33</v>
      </c>
      <c r="Q129" s="4">
        <v>0</v>
      </c>
      <c r="R129" s="7">
        <v>45250</v>
      </c>
      <c r="S129" s="6">
        <v>45295</v>
      </c>
      <c r="T129" s="4" t="s">
        <v>34</v>
      </c>
      <c r="U129" s="4">
        <v>2575.65</v>
      </c>
      <c r="V129" s="4">
        <v>0</v>
      </c>
      <c r="W129" s="4">
        <v>0</v>
      </c>
      <c r="X129" s="4" t="s">
        <v>577</v>
      </c>
      <c r="Y129" s="4" t="s">
        <v>36</v>
      </c>
    </row>
    <row r="130" s="4" customFormat="1" spans="1:25">
      <c r="A130" s="4" t="s">
        <v>578</v>
      </c>
      <c r="B130" s="4" t="s">
        <v>26</v>
      </c>
      <c r="C130" s="4" t="s">
        <v>27</v>
      </c>
      <c r="D130" s="4" t="s">
        <v>579</v>
      </c>
      <c r="E130" s="4" t="s">
        <v>580</v>
      </c>
      <c r="F130" s="6">
        <v>45291</v>
      </c>
      <c r="G130" s="6">
        <v>45292</v>
      </c>
      <c r="H130" s="4">
        <v>1</v>
      </c>
      <c r="I130" s="4">
        <v>1</v>
      </c>
      <c r="J130" s="4">
        <v>1</v>
      </c>
      <c r="K130" s="4" t="s">
        <v>30</v>
      </c>
      <c r="L130" s="4">
        <v>1168.59</v>
      </c>
      <c r="M130" s="4">
        <v>1168.59</v>
      </c>
      <c r="N130" s="4" t="s">
        <v>581</v>
      </c>
      <c r="O130" s="4" t="s">
        <v>32</v>
      </c>
      <c r="P130" s="4" t="s">
        <v>33</v>
      </c>
      <c r="Q130" s="4">
        <v>0</v>
      </c>
      <c r="R130" s="7">
        <v>45251.0000115741</v>
      </c>
      <c r="S130" s="6">
        <v>45295</v>
      </c>
      <c r="T130" s="4" t="s">
        <v>34</v>
      </c>
      <c r="U130" s="4">
        <v>1168.59</v>
      </c>
      <c r="V130" s="4">
        <v>0</v>
      </c>
      <c r="W130" s="4">
        <v>0</v>
      </c>
      <c r="X130" s="4" t="s">
        <v>582</v>
      </c>
      <c r="Y130" s="4" t="s">
        <v>36</v>
      </c>
    </row>
    <row r="131" s="4" customFormat="1" spans="1:25">
      <c r="A131" s="4" t="s">
        <v>583</v>
      </c>
      <c r="B131" s="4" t="s">
        <v>26</v>
      </c>
      <c r="C131" s="4" t="s">
        <v>27</v>
      </c>
      <c r="D131" s="4" t="s">
        <v>584</v>
      </c>
      <c r="E131" s="4" t="s">
        <v>585</v>
      </c>
      <c r="F131" s="6">
        <v>45291</v>
      </c>
      <c r="G131" s="6">
        <v>45292</v>
      </c>
      <c r="H131" s="4">
        <v>1</v>
      </c>
      <c r="I131" s="4">
        <v>1</v>
      </c>
      <c r="J131" s="4">
        <v>1</v>
      </c>
      <c r="K131" s="4" t="s">
        <v>30</v>
      </c>
      <c r="L131" s="4">
        <v>1084.14</v>
      </c>
      <c r="M131" s="4">
        <v>1084.14</v>
      </c>
      <c r="N131" s="4" t="s">
        <v>586</v>
      </c>
      <c r="O131" s="4" t="s">
        <v>32</v>
      </c>
      <c r="P131" s="4" t="s">
        <v>33</v>
      </c>
      <c r="Q131" s="4">
        <v>0</v>
      </c>
      <c r="R131" s="7">
        <v>45251.0000115741</v>
      </c>
      <c r="S131" s="6">
        <v>45295</v>
      </c>
      <c r="T131" s="4" t="s">
        <v>34</v>
      </c>
      <c r="U131" s="4">
        <v>1084.14</v>
      </c>
      <c r="V131" s="4">
        <v>0</v>
      </c>
      <c r="W131" s="4">
        <v>0</v>
      </c>
      <c r="X131" s="4" t="s">
        <v>587</v>
      </c>
      <c r="Y131" s="4" t="s">
        <v>36</v>
      </c>
    </row>
    <row r="132" s="4" customFormat="1" spans="1:25">
      <c r="A132" s="4" t="s">
        <v>588</v>
      </c>
      <c r="B132" s="4" t="s">
        <v>26</v>
      </c>
      <c r="C132" s="4" t="s">
        <v>27</v>
      </c>
      <c r="D132" s="4" t="s">
        <v>589</v>
      </c>
      <c r="E132" s="4" t="s">
        <v>590</v>
      </c>
      <c r="F132" s="6">
        <v>45288</v>
      </c>
      <c r="G132" s="6">
        <v>45292</v>
      </c>
      <c r="H132" s="4">
        <v>1</v>
      </c>
      <c r="I132" s="4">
        <v>4</v>
      </c>
      <c r="J132" s="4">
        <v>4</v>
      </c>
      <c r="K132" s="4" t="s">
        <v>30</v>
      </c>
      <c r="L132" s="4">
        <v>1471.9</v>
      </c>
      <c r="M132" s="4">
        <v>1471.9</v>
      </c>
      <c r="N132" s="4" t="s">
        <v>591</v>
      </c>
      <c r="O132" s="4" t="s">
        <v>32</v>
      </c>
      <c r="P132" s="4" t="s">
        <v>33</v>
      </c>
      <c r="Q132" s="4">
        <v>0</v>
      </c>
      <c r="R132" s="7">
        <v>45251.0000115741</v>
      </c>
      <c r="S132" s="6">
        <v>45295</v>
      </c>
      <c r="T132" s="4" t="s">
        <v>34</v>
      </c>
      <c r="U132" s="4">
        <v>1471.9</v>
      </c>
      <c r="V132" s="4">
        <v>0</v>
      </c>
      <c r="W132" s="4">
        <v>0</v>
      </c>
      <c r="X132" s="4" t="s">
        <v>592</v>
      </c>
      <c r="Y132" s="4" t="s">
        <v>593</v>
      </c>
    </row>
    <row r="133" s="4" customFormat="1" spans="1:25">
      <c r="A133" s="4" t="s">
        <v>594</v>
      </c>
      <c r="B133" s="4" t="s">
        <v>26</v>
      </c>
      <c r="C133" s="4" t="s">
        <v>27</v>
      </c>
      <c r="D133" s="4" t="s">
        <v>589</v>
      </c>
      <c r="E133" s="4" t="s">
        <v>590</v>
      </c>
      <c r="F133" s="6">
        <v>45288</v>
      </c>
      <c r="G133" s="6">
        <v>45292</v>
      </c>
      <c r="H133" s="4">
        <v>1</v>
      </c>
      <c r="I133" s="4">
        <v>4</v>
      </c>
      <c r="J133" s="4">
        <v>4</v>
      </c>
      <c r="K133" s="4" t="s">
        <v>30</v>
      </c>
      <c r="L133" s="4">
        <v>1471.9</v>
      </c>
      <c r="M133" s="4">
        <v>1471.9</v>
      </c>
      <c r="N133" s="4" t="s">
        <v>595</v>
      </c>
      <c r="O133" s="4" t="s">
        <v>32</v>
      </c>
      <c r="P133" s="4" t="s">
        <v>33</v>
      </c>
      <c r="Q133" s="4">
        <v>0</v>
      </c>
      <c r="R133" s="7">
        <v>45251</v>
      </c>
      <c r="S133" s="6">
        <v>45295</v>
      </c>
      <c r="T133" s="4" t="s">
        <v>34</v>
      </c>
      <c r="U133" s="4">
        <v>1471.9</v>
      </c>
      <c r="V133" s="4">
        <v>0</v>
      </c>
      <c r="W133" s="4">
        <v>0</v>
      </c>
      <c r="X133" s="4" t="s">
        <v>596</v>
      </c>
      <c r="Y133" s="4" t="s">
        <v>597</v>
      </c>
    </row>
    <row r="134" s="4" customFormat="1" spans="1:25">
      <c r="A134" s="4" t="s">
        <v>289</v>
      </c>
      <c r="B134" s="4" t="s">
        <v>26</v>
      </c>
      <c r="C134" s="4" t="s">
        <v>37</v>
      </c>
      <c r="D134" s="4" t="s">
        <v>290</v>
      </c>
      <c r="E134" s="4" t="s">
        <v>66</v>
      </c>
      <c r="F134" s="6">
        <v>45291</v>
      </c>
      <c r="G134" s="6">
        <v>45292</v>
      </c>
      <c r="H134" s="4">
        <v>1</v>
      </c>
      <c r="I134" s="4">
        <v>1</v>
      </c>
      <c r="J134" s="4">
        <v>1</v>
      </c>
      <c r="K134" s="4" t="s">
        <v>30</v>
      </c>
      <c r="L134" s="4">
        <v>-579.11</v>
      </c>
      <c r="M134" s="4">
        <v>-579.11</v>
      </c>
      <c r="N134" s="4" t="s">
        <v>291</v>
      </c>
      <c r="O134" s="4" t="s">
        <v>32</v>
      </c>
      <c r="P134" s="4" t="s">
        <v>33</v>
      </c>
      <c r="Q134" s="4">
        <v>0</v>
      </c>
      <c r="R134" s="7">
        <v>45236.0000115741</v>
      </c>
      <c r="S134" s="6">
        <v>45295</v>
      </c>
      <c r="T134" s="4" t="s">
        <v>34</v>
      </c>
      <c r="U134" s="4">
        <v>-579.11</v>
      </c>
      <c r="V134" s="4">
        <v>0</v>
      </c>
      <c r="W134" s="4">
        <v>0</v>
      </c>
      <c r="X134" s="4" t="s">
        <v>292</v>
      </c>
      <c r="Y134" s="4" t="s">
        <v>293</v>
      </c>
    </row>
    <row r="135" s="4" customFormat="1" spans="1:25">
      <c r="A135" s="4" t="s">
        <v>598</v>
      </c>
      <c r="B135" s="4" t="s">
        <v>26</v>
      </c>
      <c r="C135" s="4" t="s">
        <v>27</v>
      </c>
      <c r="D135" s="4" t="s">
        <v>498</v>
      </c>
      <c r="E135" s="4" t="s">
        <v>599</v>
      </c>
      <c r="F135" s="6">
        <v>45291</v>
      </c>
      <c r="G135" s="6">
        <v>45292</v>
      </c>
      <c r="H135" s="4">
        <v>1</v>
      </c>
      <c r="I135" s="4">
        <v>1</v>
      </c>
      <c r="J135" s="4">
        <v>1</v>
      </c>
      <c r="K135" s="4" t="s">
        <v>30</v>
      </c>
      <c r="L135" s="4">
        <v>331.66</v>
      </c>
      <c r="M135" s="4">
        <v>331.66</v>
      </c>
      <c r="N135" s="4" t="s">
        <v>600</v>
      </c>
      <c r="O135" s="4" t="s">
        <v>32</v>
      </c>
      <c r="P135" s="4" t="s">
        <v>33</v>
      </c>
      <c r="Q135" s="4">
        <v>0</v>
      </c>
      <c r="R135" s="7">
        <v>45251.0000115741</v>
      </c>
      <c r="S135" s="6">
        <v>45295</v>
      </c>
      <c r="T135" s="4" t="s">
        <v>34</v>
      </c>
      <c r="U135" s="4">
        <v>331.66</v>
      </c>
      <c r="V135" s="4">
        <v>0</v>
      </c>
      <c r="W135" s="4">
        <v>0</v>
      </c>
      <c r="X135" s="4" t="s">
        <v>601</v>
      </c>
      <c r="Y135" s="4" t="s">
        <v>602</v>
      </c>
    </row>
    <row r="136" s="4" customFormat="1" spans="1:25">
      <c r="A136" s="4" t="s">
        <v>603</v>
      </c>
      <c r="B136" s="4" t="s">
        <v>26</v>
      </c>
      <c r="C136" s="4" t="s">
        <v>27</v>
      </c>
      <c r="D136" s="4" t="s">
        <v>516</v>
      </c>
      <c r="E136" s="4" t="s">
        <v>604</v>
      </c>
      <c r="F136" s="6">
        <v>45288</v>
      </c>
      <c r="G136" s="6">
        <v>45292</v>
      </c>
      <c r="H136" s="4">
        <v>1</v>
      </c>
      <c r="I136" s="4">
        <v>4</v>
      </c>
      <c r="J136" s="4">
        <v>4</v>
      </c>
      <c r="K136" s="4" t="s">
        <v>30</v>
      </c>
      <c r="L136" s="4">
        <v>1918.22</v>
      </c>
      <c r="M136" s="4">
        <v>1918.22</v>
      </c>
      <c r="N136" s="4" t="s">
        <v>605</v>
      </c>
      <c r="O136" s="4" t="s">
        <v>32</v>
      </c>
      <c r="P136" s="4" t="s">
        <v>33</v>
      </c>
      <c r="Q136" s="4">
        <v>0</v>
      </c>
      <c r="R136" s="7">
        <v>45251</v>
      </c>
      <c r="S136" s="6">
        <v>45295</v>
      </c>
      <c r="T136" s="4" t="s">
        <v>34</v>
      </c>
      <c r="U136" s="4">
        <v>1918.22</v>
      </c>
      <c r="V136" s="4">
        <v>0</v>
      </c>
      <c r="W136" s="4">
        <v>0</v>
      </c>
      <c r="X136" s="4" t="s">
        <v>606</v>
      </c>
      <c r="Y136" s="4" t="s">
        <v>36</v>
      </c>
    </row>
    <row r="137" s="4" customFormat="1" spans="1:25">
      <c r="A137" s="4" t="s">
        <v>607</v>
      </c>
      <c r="B137" s="4" t="s">
        <v>26</v>
      </c>
      <c r="C137" s="4" t="s">
        <v>27</v>
      </c>
      <c r="D137" s="4" t="s">
        <v>608</v>
      </c>
      <c r="E137" s="4" t="s">
        <v>609</v>
      </c>
      <c r="F137" s="6">
        <v>45290</v>
      </c>
      <c r="G137" s="6">
        <v>45292</v>
      </c>
      <c r="H137" s="4">
        <v>2</v>
      </c>
      <c r="I137" s="4">
        <v>2</v>
      </c>
      <c r="J137" s="4">
        <v>4</v>
      </c>
      <c r="K137" s="4" t="s">
        <v>30</v>
      </c>
      <c r="L137" s="4">
        <v>4164.32</v>
      </c>
      <c r="M137" s="4">
        <v>4164.32</v>
      </c>
      <c r="N137" s="4" t="s">
        <v>610</v>
      </c>
      <c r="O137" s="4" t="s">
        <v>32</v>
      </c>
      <c r="P137" s="4" t="s">
        <v>33</v>
      </c>
      <c r="Q137" s="4">
        <v>0</v>
      </c>
      <c r="R137" s="7">
        <v>45252</v>
      </c>
      <c r="S137" s="6">
        <v>45295</v>
      </c>
      <c r="T137" s="4" t="s">
        <v>34</v>
      </c>
      <c r="U137" s="4">
        <v>4164.32</v>
      </c>
      <c r="V137" s="4">
        <v>0</v>
      </c>
      <c r="W137" s="4">
        <v>0</v>
      </c>
      <c r="X137" s="4" t="s">
        <v>611</v>
      </c>
      <c r="Y137" s="4" t="s">
        <v>36</v>
      </c>
    </row>
    <row r="138" s="4" customFormat="1" spans="1:25">
      <c r="A138" s="4" t="s">
        <v>612</v>
      </c>
      <c r="B138" s="4" t="s">
        <v>26</v>
      </c>
      <c r="C138" s="4" t="s">
        <v>27</v>
      </c>
      <c r="D138" s="4" t="s">
        <v>613</v>
      </c>
      <c r="E138" s="4" t="s">
        <v>614</v>
      </c>
      <c r="F138" s="6">
        <v>45290</v>
      </c>
      <c r="G138" s="6">
        <v>45292</v>
      </c>
      <c r="H138" s="4">
        <v>1</v>
      </c>
      <c r="I138" s="4">
        <v>2</v>
      </c>
      <c r="J138" s="4">
        <v>2</v>
      </c>
      <c r="K138" s="4" t="s">
        <v>30</v>
      </c>
      <c r="L138" s="4">
        <v>2029.7</v>
      </c>
      <c r="M138" s="4">
        <v>2029.7</v>
      </c>
      <c r="N138" s="4" t="s">
        <v>615</v>
      </c>
      <c r="O138" s="4" t="s">
        <v>32</v>
      </c>
      <c r="P138" s="4" t="s">
        <v>33</v>
      </c>
      <c r="Q138" s="4">
        <v>0</v>
      </c>
      <c r="R138" s="7">
        <v>45253</v>
      </c>
      <c r="S138" s="6">
        <v>45295</v>
      </c>
      <c r="T138" s="4" t="s">
        <v>34</v>
      </c>
      <c r="U138" s="4">
        <v>2029.7</v>
      </c>
      <c r="V138" s="4">
        <v>0</v>
      </c>
      <c r="W138" s="4">
        <v>0</v>
      </c>
      <c r="X138" s="4" t="s">
        <v>616</v>
      </c>
      <c r="Y138" s="4" t="s">
        <v>617</v>
      </c>
    </row>
    <row r="139" s="4" customFormat="1" spans="1:25">
      <c r="A139" s="4" t="s">
        <v>618</v>
      </c>
      <c r="B139" s="4" t="s">
        <v>26</v>
      </c>
      <c r="C139" s="4" t="s">
        <v>27</v>
      </c>
      <c r="D139" s="4" t="s">
        <v>619</v>
      </c>
      <c r="E139" s="4" t="s">
        <v>620</v>
      </c>
      <c r="F139" s="6">
        <v>45290</v>
      </c>
      <c r="G139" s="6">
        <v>45292</v>
      </c>
      <c r="H139" s="4">
        <v>1</v>
      </c>
      <c r="I139" s="4">
        <v>2</v>
      </c>
      <c r="J139" s="4">
        <v>2</v>
      </c>
      <c r="K139" s="4" t="s">
        <v>30</v>
      </c>
      <c r="L139" s="4">
        <v>2358.28</v>
      </c>
      <c r="M139" s="4">
        <v>2358.28</v>
      </c>
      <c r="N139" s="4" t="s">
        <v>621</v>
      </c>
      <c r="O139" s="4" t="s">
        <v>32</v>
      </c>
      <c r="P139" s="4" t="s">
        <v>33</v>
      </c>
      <c r="Q139" s="4">
        <v>0</v>
      </c>
      <c r="R139" s="7">
        <v>45253.0000115741</v>
      </c>
      <c r="S139" s="6">
        <v>45295</v>
      </c>
      <c r="T139" s="4" t="s">
        <v>34</v>
      </c>
      <c r="U139" s="4">
        <v>2358.28</v>
      </c>
      <c r="V139" s="4">
        <v>0</v>
      </c>
      <c r="W139" s="4">
        <v>0</v>
      </c>
      <c r="X139" s="4" t="s">
        <v>622</v>
      </c>
      <c r="Y139" s="4" t="s">
        <v>623</v>
      </c>
    </row>
    <row r="140" s="4" customFormat="1" spans="1:25">
      <c r="A140" s="4" t="s">
        <v>624</v>
      </c>
      <c r="B140" s="4" t="s">
        <v>26</v>
      </c>
      <c r="C140" s="4" t="s">
        <v>27</v>
      </c>
      <c r="D140" s="4" t="s">
        <v>469</v>
      </c>
      <c r="E140" s="4" t="s">
        <v>470</v>
      </c>
      <c r="F140" s="6">
        <v>45288</v>
      </c>
      <c r="G140" s="6">
        <v>45292</v>
      </c>
      <c r="H140" s="4">
        <v>1</v>
      </c>
      <c r="I140" s="4">
        <v>4</v>
      </c>
      <c r="J140" s="4">
        <v>4</v>
      </c>
      <c r="K140" s="4" t="s">
        <v>30</v>
      </c>
      <c r="L140" s="4">
        <v>1940.36</v>
      </c>
      <c r="M140" s="4">
        <v>1940.36</v>
      </c>
      <c r="N140" s="4" t="s">
        <v>625</v>
      </c>
      <c r="O140" s="4" t="s">
        <v>32</v>
      </c>
      <c r="P140" s="4" t="s">
        <v>33</v>
      </c>
      <c r="Q140" s="4">
        <v>0</v>
      </c>
      <c r="R140" s="7">
        <v>45253</v>
      </c>
      <c r="S140" s="6">
        <v>45295</v>
      </c>
      <c r="T140" s="4" t="s">
        <v>34</v>
      </c>
      <c r="U140" s="4">
        <v>1940.36</v>
      </c>
      <c r="V140" s="4">
        <v>0</v>
      </c>
      <c r="W140" s="4">
        <v>0</v>
      </c>
      <c r="X140" s="4" t="s">
        <v>626</v>
      </c>
      <c r="Y140" s="4" t="s">
        <v>36</v>
      </c>
    </row>
    <row r="141" s="4" customFormat="1" spans="1:25">
      <c r="A141" s="4" t="s">
        <v>627</v>
      </c>
      <c r="B141" s="4" t="s">
        <v>26</v>
      </c>
      <c r="C141" s="4" t="s">
        <v>27</v>
      </c>
      <c r="D141" s="4" t="s">
        <v>628</v>
      </c>
      <c r="E141" s="4" t="s">
        <v>629</v>
      </c>
      <c r="F141" s="6">
        <v>45290</v>
      </c>
      <c r="G141" s="6">
        <v>45292</v>
      </c>
      <c r="H141" s="4">
        <v>1</v>
      </c>
      <c r="I141" s="4">
        <v>2</v>
      </c>
      <c r="J141" s="4">
        <v>2</v>
      </c>
      <c r="K141" s="4" t="s">
        <v>30</v>
      </c>
      <c r="L141" s="4">
        <v>591.3</v>
      </c>
      <c r="M141" s="4">
        <v>591.3</v>
      </c>
      <c r="N141" s="4" t="s">
        <v>630</v>
      </c>
      <c r="O141" s="4" t="s">
        <v>32</v>
      </c>
      <c r="P141" s="4" t="s">
        <v>33</v>
      </c>
      <c r="Q141" s="4">
        <v>0</v>
      </c>
      <c r="R141" s="7">
        <v>45253</v>
      </c>
      <c r="S141" s="6">
        <v>45295</v>
      </c>
      <c r="T141" s="4" t="s">
        <v>34</v>
      </c>
      <c r="U141" s="4">
        <v>591.3</v>
      </c>
      <c r="V141" s="4">
        <v>0</v>
      </c>
      <c r="W141" s="4">
        <v>0</v>
      </c>
      <c r="X141" s="4" t="s">
        <v>631</v>
      </c>
      <c r="Y141" s="4" t="s">
        <v>632</v>
      </c>
    </row>
    <row r="142" s="4" customFormat="1" spans="1:25">
      <c r="A142" s="4" t="s">
        <v>633</v>
      </c>
      <c r="B142" s="4" t="s">
        <v>26</v>
      </c>
      <c r="C142" s="4" t="s">
        <v>27</v>
      </c>
      <c r="D142" s="4" t="s">
        <v>634</v>
      </c>
      <c r="E142" s="4" t="s">
        <v>285</v>
      </c>
      <c r="F142" s="6">
        <v>45291</v>
      </c>
      <c r="G142" s="6">
        <v>45292</v>
      </c>
      <c r="H142" s="4">
        <v>1</v>
      </c>
      <c r="I142" s="4">
        <v>1</v>
      </c>
      <c r="J142" s="4">
        <v>1</v>
      </c>
      <c r="K142" s="4" t="s">
        <v>30</v>
      </c>
      <c r="L142" s="4">
        <v>481.28</v>
      </c>
      <c r="M142" s="4">
        <v>481.28</v>
      </c>
      <c r="N142" s="4" t="s">
        <v>635</v>
      </c>
      <c r="O142" s="4" t="s">
        <v>32</v>
      </c>
      <c r="P142" s="4" t="s">
        <v>33</v>
      </c>
      <c r="Q142" s="4">
        <v>0</v>
      </c>
      <c r="R142" s="7">
        <v>45253</v>
      </c>
      <c r="S142" s="6">
        <v>45295</v>
      </c>
      <c r="T142" s="4" t="s">
        <v>34</v>
      </c>
      <c r="U142" s="4">
        <v>481.28</v>
      </c>
      <c r="V142" s="4">
        <v>0</v>
      </c>
      <c r="W142" s="4">
        <v>0</v>
      </c>
      <c r="X142" s="4" t="s">
        <v>636</v>
      </c>
      <c r="Y142" s="4" t="s">
        <v>36</v>
      </c>
    </row>
    <row r="143" s="4" customFormat="1" spans="1:25">
      <c r="A143" s="4" t="s">
        <v>637</v>
      </c>
      <c r="B143" s="4" t="s">
        <v>26</v>
      </c>
      <c r="C143" s="4" t="s">
        <v>27</v>
      </c>
      <c r="D143" s="4" t="s">
        <v>638</v>
      </c>
      <c r="E143" s="4" t="s">
        <v>639</v>
      </c>
      <c r="F143" s="6">
        <v>45289</v>
      </c>
      <c r="G143" s="6">
        <v>45292</v>
      </c>
      <c r="H143" s="4">
        <v>1</v>
      </c>
      <c r="I143" s="4">
        <v>3</v>
      </c>
      <c r="J143" s="4">
        <v>3</v>
      </c>
      <c r="K143" s="4" t="s">
        <v>30</v>
      </c>
      <c r="L143" s="4">
        <v>792.12</v>
      </c>
      <c r="M143" s="4">
        <v>792.12</v>
      </c>
      <c r="N143" s="4" t="s">
        <v>640</v>
      </c>
      <c r="O143" s="4" t="s">
        <v>32</v>
      </c>
      <c r="P143" s="4" t="s">
        <v>33</v>
      </c>
      <c r="Q143" s="4">
        <v>0</v>
      </c>
      <c r="R143" s="7">
        <v>45253</v>
      </c>
      <c r="S143" s="6">
        <v>45295</v>
      </c>
      <c r="T143" s="4" t="s">
        <v>34</v>
      </c>
      <c r="U143" s="4">
        <v>792.12</v>
      </c>
      <c r="V143" s="4">
        <v>0</v>
      </c>
      <c r="W143" s="4">
        <v>0</v>
      </c>
      <c r="X143" s="4" t="s">
        <v>641</v>
      </c>
      <c r="Y143" s="4" t="s">
        <v>36</v>
      </c>
    </row>
    <row r="144" s="4" customFormat="1" spans="1:25">
      <c r="A144" s="4" t="s">
        <v>642</v>
      </c>
      <c r="B144" s="4" t="s">
        <v>26</v>
      </c>
      <c r="C144" s="4" t="s">
        <v>27</v>
      </c>
      <c r="D144" s="4" t="s">
        <v>643</v>
      </c>
      <c r="E144" s="4" t="s">
        <v>644</v>
      </c>
      <c r="F144" s="6">
        <v>45289</v>
      </c>
      <c r="G144" s="6">
        <v>45292</v>
      </c>
      <c r="H144" s="4">
        <v>1</v>
      </c>
      <c r="I144" s="4">
        <v>3</v>
      </c>
      <c r="J144" s="4">
        <v>3</v>
      </c>
      <c r="K144" s="4" t="s">
        <v>30</v>
      </c>
      <c r="L144" s="4">
        <v>6105.18</v>
      </c>
      <c r="M144" s="4">
        <v>6105.18</v>
      </c>
      <c r="N144" s="4" t="s">
        <v>645</v>
      </c>
      <c r="O144" s="4" t="s">
        <v>32</v>
      </c>
      <c r="P144" s="4" t="s">
        <v>33</v>
      </c>
      <c r="Q144" s="4">
        <v>0</v>
      </c>
      <c r="R144" s="7">
        <v>45253.0000115741</v>
      </c>
      <c r="S144" s="6">
        <v>45295</v>
      </c>
      <c r="T144" s="4" t="s">
        <v>34</v>
      </c>
      <c r="U144" s="4">
        <v>6105.18</v>
      </c>
      <c r="V144" s="4">
        <v>0</v>
      </c>
      <c r="W144" s="4">
        <v>0</v>
      </c>
      <c r="X144" s="4" t="s">
        <v>646</v>
      </c>
      <c r="Y144" s="4" t="s">
        <v>647</v>
      </c>
    </row>
    <row r="145" s="4" customFormat="1" spans="1:25">
      <c r="A145" s="4" t="s">
        <v>648</v>
      </c>
      <c r="B145" s="4" t="s">
        <v>26</v>
      </c>
      <c r="C145" s="4" t="s">
        <v>27</v>
      </c>
      <c r="D145" s="4" t="s">
        <v>649</v>
      </c>
      <c r="E145" s="4" t="s">
        <v>650</v>
      </c>
      <c r="F145" s="6">
        <v>45291</v>
      </c>
      <c r="G145" s="6">
        <v>45292</v>
      </c>
      <c r="H145" s="4">
        <v>1</v>
      </c>
      <c r="I145" s="4">
        <v>1</v>
      </c>
      <c r="J145" s="4">
        <v>1</v>
      </c>
      <c r="K145" s="4" t="s">
        <v>30</v>
      </c>
      <c r="L145" s="4">
        <v>1007.28</v>
      </c>
      <c r="M145" s="4">
        <v>1007.28</v>
      </c>
      <c r="N145" s="4" t="s">
        <v>651</v>
      </c>
      <c r="O145" s="4" t="s">
        <v>32</v>
      </c>
      <c r="P145" s="4" t="s">
        <v>33</v>
      </c>
      <c r="Q145" s="4">
        <v>0</v>
      </c>
      <c r="R145" s="7">
        <v>45254</v>
      </c>
      <c r="S145" s="6">
        <v>45295</v>
      </c>
      <c r="T145" s="4" t="s">
        <v>34</v>
      </c>
      <c r="U145" s="4">
        <v>1007.28</v>
      </c>
      <c r="V145" s="4">
        <v>0</v>
      </c>
      <c r="W145" s="4">
        <v>0</v>
      </c>
      <c r="X145" s="4" t="s">
        <v>652</v>
      </c>
      <c r="Y145" s="4" t="s">
        <v>653</v>
      </c>
    </row>
    <row r="146" s="4" customFormat="1" spans="1:25">
      <c r="A146" s="4" t="s">
        <v>654</v>
      </c>
      <c r="B146" s="4" t="s">
        <v>26</v>
      </c>
      <c r="C146" s="4" t="s">
        <v>27</v>
      </c>
      <c r="D146" s="4" t="s">
        <v>655</v>
      </c>
      <c r="E146" s="4" t="s">
        <v>656</v>
      </c>
      <c r="F146" s="6">
        <v>45291</v>
      </c>
      <c r="G146" s="6">
        <v>45292</v>
      </c>
      <c r="H146" s="4">
        <v>1</v>
      </c>
      <c r="I146" s="4">
        <v>1</v>
      </c>
      <c r="J146" s="4">
        <v>1</v>
      </c>
      <c r="K146" s="4" t="s">
        <v>30</v>
      </c>
      <c r="L146" s="4">
        <v>789.73</v>
      </c>
      <c r="M146" s="4">
        <v>789.73</v>
      </c>
      <c r="N146" s="4" t="s">
        <v>657</v>
      </c>
      <c r="O146" s="4" t="s">
        <v>32</v>
      </c>
      <c r="P146" s="4" t="s">
        <v>33</v>
      </c>
      <c r="Q146" s="4">
        <v>0</v>
      </c>
      <c r="R146" s="7">
        <v>45254.0000115741</v>
      </c>
      <c r="S146" s="6">
        <v>45295</v>
      </c>
      <c r="T146" s="4" t="s">
        <v>34</v>
      </c>
      <c r="U146" s="4">
        <v>789.73</v>
      </c>
      <c r="V146" s="4">
        <v>0</v>
      </c>
      <c r="W146" s="4">
        <v>0</v>
      </c>
      <c r="X146" s="4" t="s">
        <v>658</v>
      </c>
      <c r="Y146" s="4" t="s">
        <v>659</v>
      </c>
    </row>
    <row r="147" s="4" customFormat="1" spans="1:25">
      <c r="A147" s="4" t="s">
        <v>660</v>
      </c>
      <c r="B147" s="4" t="s">
        <v>26</v>
      </c>
      <c r="C147" s="4" t="s">
        <v>27</v>
      </c>
      <c r="D147" s="4" t="s">
        <v>661</v>
      </c>
      <c r="E147" s="4" t="s">
        <v>662</v>
      </c>
      <c r="F147" s="6">
        <v>45291</v>
      </c>
      <c r="G147" s="6">
        <v>45292</v>
      </c>
      <c r="H147" s="4">
        <v>2</v>
      </c>
      <c r="I147" s="4">
        <v>1</v>
      </c>
      <c r="J147" s="4">
        <v>2</v>
      </c>
      <c r="K147" s="4" t="s">
        <v>30</v>
      </c>
      <c r="L147" s="4">
        <v>1717.8</v>
      </c>
      <c r="M147" s="4">
        <v>1717.8</v>
      </c>
      <c r="N147" s="4" t="s">
        <v>663</v>
      </c>
      <c r="O147" s="4" t="s">
        <v>32</v>
      </c>
      <c r="P147" s="4" t="s">
        <v>33</v>
      </c>
      <c r="Q147" s="4">
        <v>0</v>
      </c>
      <c r="R147" s="7">
        <v>45254</v>
      </c>
      <c r="S147" s="6">
        <v>45295</v>
      </c>
      <c r="T147" s="4" t="s">
        <v>34</v>
      </c>
      <c r="U147" s="4">
        <v>1717.8</v>
      </c>
      <c r="V147" s="4">
        <v>0</v>
      </c>
      <c r="W147" s="4">
        <v>0</v>
      </c>
      <c r="X147" s="4" t="s">
        <v>664</v>
      </c>
      <c r="Y147" s="4" t="s">
        <v>665</v>
      </c>
    </row>
    <row r="148" s="4" customFormat="1" spans="1:25">
      <c r="A148" s="4" t="s">
        <v>541</v>
      </c>
      <c r="B148" s="4" t="s">
        <v>26</v>
      </c>
      <c r="C148" s="4" t="s">
        <v>37</v>
      </c>
      <c r="D148" s="4" t="s">
        <v>532</v>
      </c>
      <c r="E148" s="4" t="s">
        <v>533</v>
      </c>
      <c r="F148" s="6">
        <v>45291</v>
      </c>
      <c r="G148" s="6">
        <v>45292</v>
      </c>
      <c r="H148" s="4">
        <v>1</v>
      </c>
      <c r="I148" s="4">
        <v>1</v>
      </c>
      <c r="J148" s="4">
        <v>1</v>
      </c>
      <c r="K148" s="4" t="s">
        <v>30</v>
      </c>
      <c r="L148" s="4">
        <v>-1190.11</v>
      </c>
      <c r="M148" s="4">
        <v>-1190.11</v>
      </c>
      <c r="N148" s="4" t="s">
        <v>542</v>
      </c>
      <c r="O148" s="4" t="s">
        <v>32</v>
      </c>
      <c r="P148" s="4" t="s">
        <v>33</v>
      </c>
      <c r="Q148" s="4">
        <v>0</v>
      </c>
      <c r="R148" s="7">
        <v>45247.0000115741</v>
      </c>
      <c r="S148" s="6">
        <v>45295</v>
      </c>
      <c r="T148" s="4" t="s">
        <v>34</v>
      </c>
      <c r="U148" s="4">
        <v>-1190.11</v>
      </c>
      <c r="V148" s="4">
        <v>0</v>
      </c>
      <c r="W148" s="4">
        <v>0</v>
      </c>
      <c r="X148" s="4" t="s">
        <v>543</v>
      </c>
      <c r="Y148" s="4" t="s">
        <v>544</v>
      </c>
    </row>
    <row r="149" s="4" customFormat="1" spans="1:25">
      <c r="A149" s="4" t="s">
        <v>583</v>
      </c>
      <c r="B149" s="4" t="s">
        <v>26</v>
      </c>
      <c r="C149" s="4" t="s">
        <v>37</v>
      </c>
      <c r="D149" s="4" t="s">
        <v>584</v>
      </c>
      <c r="E149" s="4" t="s">
        <v>585</v>
      </c>
      <c r="F149" s="6">
        <v>45291</v>
      </c>
      <c r="G149" s="6">
        <v>45292</v>
      </c>
      <c r="H149" s="4">
        <v>1</v>
      </c>
      <c r="I149" s="4">
        <v>1</v>
      </c>
      <c r="J149" s="4">
        <v>1</v>
      </c>
      <c r="K149" s="4" t="s">
        <v>30</v>
      </c>
      <c r="L149" s="4">
        <v>-1084.14</v>
      </c>
      <c r="M149" s="4">
        <v>-1084.14</v>
      </c>
      <c r="N149" s="4" t="s">
        <v>586</v>
      </c>
      <c r="O149" s="4" t="s">
        <v>32</v>
      </c>
      <c r="P149" s="4" t="s">
        <v>33</v>
      </c>
      <c r="Q149" s="4">
        <v>0</v>
      </c>
      <c r="R149" s="7">
        <v>45251.0000115741</v>
      </c>
      <c r="S149" s="6">
        <v>45295</v>
      </c>
      <c r="T149" s="4" t="s">
        <v>34</v>
      </c>
      <c r="U149" s="4">
        <v>-1084.14</v>
      </c>
      <c r="V149" s="4">
        <v>0</v>
      </c>
      <c r="W149" s="4">
        <v>0</v>
      </c>
      <c r="X149" s="4" t="s">
        <v>587</v>
      </c>
      <c r="Y149" s="4" t="s">
        <v>36</v>
      </c>
    </row>
    <row r="150" s="4" customFormat="1" spans="1:25">
      <c r="A150" s="4" t="s">
        <v>666</v>
      </c>
      <c r="B150" s="4" t="s">
        <v>26</v>
      </c>
      <c r="C150" s="4" t="s">
        <v>27</v>
      </c>
      <c r="D150" s="4" t="s">
        <v>667</v>
      </c>
      <c r="E150" s="4" t="s">
        <v>668</v>
      </c>
      <c r="F150" s="6">
        <v>45290</v>
      </c>
      <c r="G150" s="6">
        <v>45292</v>
      </c>
      <c r="H150" s="4">
        <v>2</v>
      </c>
      <c r="I150" s="4">
        <v>2</v>
      </c>
      <c r="J150" s="4">
        <v>4</v>
      </c>
      <c r="K150" s="4" t="s">
        <v>30</v>
      </c>
      <c r="L150" s="4">
        <v>3791.2</v>
      </c>
      <c r="M150" s="4">
        <v>3791.2</v>
      </c>
      <c r="N150" s="4" t="s">
        <v>669</v>
      </c>
      <c r="O150" s="4" t="s">
        <v>32</v>
      </c>
      <c r="P150" s="4" t="s">
        <v>33</v>
      </c>
      <c r="Q150" s="4">
        <v>0</v>
      </c>
      <c r="R150" s="7">
        <v>45259</v>
      </c>
      <c r="S150" s="6">
        <v>45295</v>
      </c>
      <c r="T150" s="4" t="s">
        <v>34</v>
      </c>
      <c r="U150" s="4">
        <v>3791.2</v>
      </c>
      <c r="V150" s="4">
        <v>0</v>
      </c>
      <c r="W150" s="4">
        <v>0</v>
      </c>
      <c r="X150" s="4" t="s">
        <v>670</v>
      </c>
      <c r="Y150" s="4" t="s">
        <v>36</v>
      </c>
    </row>
    <row r="151" s="4" customFormat="1" spans="1:25">
      <c r="A151" s="4" t="s">
        <v>642</v>
      </c>
      <c r="B151" s="4" t="s">
        <v>26</v>
      </c>
      <c r="C151" s="4" t="s">
        <v>37</v>
      </c>
      <c r="D151" s="4" t="s">
        <v>643</v>
      </c>
      <c r="E151" s="4" t="s">
        <v>644</v>
      </c>
      <c r="F151" s="6">
        <v>45289</v>
      </c>
      <c r="G151" s="6">
        <v>45292</v>
      </c>
      <c r="H151" s="4">
        <v>1</v>
      </c>
      <c r="I151" s="4">
        <v>3</v>
      </c>
      <c r="J151" s="4">
        <v>3</v>
      </c>
      <c r="K151" s="4" t="s">
        <v>30</v>
      </c>
      <c r="L151" s="4">
        <v>-6105.18</v>
      </c>
      <c r="M151" s="4">
        <v>-6105.18</v>
      </c>
      <c r="N151" s="4" t="s">
        <v>645</v>
      </c>
      <c r="O151" s="4" t="s">
        <v>32</v>
      </c>
      <c r="P151" s="4" t="s">
        <v>33</v>
      </c>
      <c r="Q151" s="4">
        <v>0</v>
      </c>
      <c r="R151" s="7">
        <v>45253.0000115741</v>
      </c>
      <c r="S151" s="6">
        <v>45295</v>
      </c>
      <c r="T151" s="4" t="s">
        <v>34</v>
      </c>
      <c r="U151" s="4">
        <v>-6105.18</v>
      </c>
      <c r="V151" s="4">
        <v>0</v>
      </c>
      <c r="W151" s="4">
        <v>0</v>
      </c>
      <c r="X151" s="4" t="s">
        <v>646</v>
      </c>
      <c r="Y151" s="4" t="s">
        <v>647</v>
      </c>
    </row>
    <row r="152" s="4" customFormat="1" spans="1:25">
      <c r="A152" s="4" t="s">
        <v>132</v>
      </c>
      <c r="B152" s="4" t="s">
        <v>26</v>
      </c>
      <c r="C152" s="4" t="s">
        <v>37</v>
      </c>
      <c r="D152" s="4" t="s">
        <v>133</v>
      </c>
      <c r="E152" s="4" t="s">
        <v>134</v>
      </c>
      <c r="F152" s="6">
        <v>45291</v>
      </c>
      <c r="G152" s="6">
        <v>45292</v>
      </c>
      <c r="H152" s="4">
        <v>1</v>
      </c>
      <c r="I152" s="4">
        <v>1</v>
      </c>
      <c r="J152" s="4">
        <v>1</v>
      </c>
      <c r="K152" s="4" t="s">
        <v>30</v>
      </c>
      <c r="L152" s="4">
        <v>-335.04</v>
      </c>
      <c r="M152" s="4">
        <v>-335.04</v>
      </c>
      <c r="N152" s="4" t="s">
        <v>135</v>
      </c>
      <c r="O152" s="4" t="s">
        <v>32</v>
      </c>
      <c r="P152" s="4" t="s">
        <v>33</v>
      </c>
      <c r="Q152" s="4">
        <v>0</v>
      </c>
      <c r="R152" s="7">
        <v>45202.0000115741</v>
      </c>
      <c r="S152" s="6">
        <v>45295</v>
      </c>
      <c r="T152" s="4" t="s">
        <v>34</v>
      </c>
      <c r="U152" s="4">
        <v>-335.04</v>
      </c>
      <c r="V152" s="4">
        <v>0</v>
      </c>
      <c r="W152" s="4">
        <v>0</v>
      </c>
      <c r="X152" s="4" t="s">
        <v>136</v>
      </c>
      <c r="Y152" s="4" t="s">
        <v>36</v>
      </c>
    </row>
    <row r="153" s="4" customFormat="1" spans="1:25">
      <c r="A153" s="4" t="s">
        <v>448</v>
      </c>
      <c r="B153" s="4" t="s">
        <v>26</v>
      </c>
      <c r="C153" s="4" t="s">
        <v>37</v>
      </c>
      <c r="D153" s="4" t="s">
        <v>449</v>
      </c>
      <c r="E153" s="4" t="s">
        <v>450</v>
      </c>
      <c r="F153" s="6">
        <v>45291</v>
      </c>
      <c r="G153" s="6">
        <v>45292</v>
      </c>
      <c r="H153" s="4">
        <v>1</v>
      </c>
      <c r="I153" s="4">
        <v>1</v>
      </c>
      <c r="J153" s="4">
        <v>1</v>
      </c>
      <c r="K153" s="4" t="s">
        <v>30</v>
      </c>
      <c r="L153" s="4">
        <v>-1046.28</v>
      </c>
      <c r="M153" s="4">
        <v>-1046.28</v>
      </c>
      <c r="N153" s="4" t="s">
        <v>451</v>
      </c>
      <c r="O153" s="4" t="s">
        <v>32</v>
      </c>
      <c r="P153" s="4" t="s">
        <v>33</v>
      </c>
      <c r="Q153" s="4">
        <v>0</v>
      </c>
      <c r="R153" s="7">
        <v>45243</v>
      </c>
      <c r="S153" s="6">
        <v>45295</v>
      </c>
      <c r="T153" s="4" t="s">
        <v>34</v>
      </c>
      <c r="U153" s="4">
        <v>-1046.28</v>
      </c>
      <c r="V153" s="4">
        <v>0</v>
      </c>
      <c r="W153" s="4">
        <v>0</v>
      </c>
      <c r="X153" s="4" t="s">
        <v>452</v>
      </c>
      <c r="Y153" s="4" t="s">
        <v>36</v>
      </c>
    </row>
    <row r="154" s="4" customFormat="1" spans="1:25">
      <c r="A154" s="4" t="s">
        <v>671</v>
      </c>
      <c r="B154" s="4" t="s">
        <v>26</v>
      </c>
      <c r="C154" s="4" t="s">
        <v>27</v>
      </c>
      <c r="D154" s="4" t="s">
        <v>672</v>
      </c>
      <c r="E154" s="4" t="s">
        <v>673</v>
      </c>
      <c r="F154" s="6">
        <v>45290</v>
      </c>
      <c r="G154" s="6">
        <v>45292</v>
      </c>
      <c r="H154" s="4">
        <v>1</v>
      </c>
      <c r="I154" s="4">
        <v>2</v>
      </c>
      <c r="J154" s="4">
        <v>2</v>
      </c>
      <c r="K154" s="4" t="s">
        <v>30</v>
      </c>
      <c r="L154" s="4">
        <v>3494.78</v>
      </c>
      <c r="M154" s="4">
        <v>3494.78</v>
      </c>
      <c r="N154" s="4" t="s">
        <v>674</v>
      </c>
      <c r="O154" s="4" t="s">
        <v>32</v>
      </c>
      <c r="P154" s="4" t="s">
        <v>33</v>
      </c>
      <c r="Q154" s="4">
        <v>0</v>
      </c>
      <c r="R154" s="7">
        <v>45273.0000115741</v>
      </c>
      <c r="S154" s="6">
        <v>45295</v>
      </c>
      <c r="T154" s="4" t="s">
        <v>34</v>
      </c>
      <c r="U154" s="4">
        <v>3494.78</v>
      </c>
      <c r="V154" s="4">
        <v>0</v>
      </c>
      <c r="W154" s="4">
        <v>0</v>
      </c>
      <c r="X154" s="4" t="s">
        <v>675</v>
      </c>
      <c r="Y154" s="4" t="s">
        <v>676</v>
      </c>
    </row>
    <row r="155" s="4" customFormat="1" spans="1:25">
      <c r="A155" s="4" t="s">
        <v>346</v>
      </c>
      <c r="B155" s="4" t="s">
        <v>26</v>
      </c>
      <c r="C155" s="4" t="s">
        <v>37</v>
      </c>
      <c r="D155" s="4" t="s">
        <v>347</v>
      </c>
      <c r="E155" s="4" t="s">
        <v>348</v>
      </c>
      <c r="F155" s="6">
        <v>45291</v>
      </c>
      <c r="G155" s="6">
        <v>45292</v>
      </c>
      <c r="H155" s="4">
        <v>1</v>
      </c>
      <c r="I155" s="4">
        <v>1</v>
      </c>
      <c r="J155" s="4">
        <v>1</v>
      </c>
      <c r="K155" s="4" t="s">
        <v>30</v>
      </c>
      <c r="L155" s="4">
        <v>-219.27</v>
      </c>
      <c r="M155" s="4">
        <v>-219.27</v>
      </c>
      <c r="N155" s="4" t="s">
        <v>349</v>
      </c>
      <c r="O155" s="4" t="s">
        <v>32</v>
      </c>
      <c r="P155" s="4" t="s">
        <v>33</v>
      </c>
      <c r="Q155" s="4">
        <v>0</v>
      </c>
      <c r="R155" s="7">
        <v>45238.0000115741</v>
      </c>
      <c r="S155" s="6">
        <v>45295</v>
      </c>
      <c r="T155" s="4" t="s">
        <v>34</v>
      </c>
      <c r="U155" s="4">
        <v>-219.27</v>
      </c>
      <c r="V155" s="4">
        <v>0</v>
      </c>
      <c r="W155" s="4">
        <v>0</v>
      </c>
      <c r="X155" s="4" t="s">
        <v>350</v>
      </c>
      <c r="Y155" s="4" t="s">
        <v>351</v>
      </c>
    </row>
    <row r="156" s="4" customFormat="1" spans="1:25">
      <c r="A156" s="4" t="s">
        <v>677</v>
      </c>
      <c r="B156" s="4" t="s">
        <v>26</v>
      </c>
      <c r="C156" s="4" t="s">
        <v>27</v>
      </c>
      <c r="D156" s="4" t="s">
        <v>678</v>
      </c>
      <c r="E156" s="4" t="s">
        <v>679</v>
      </c>
      <c r="F156" s="6">
        <v>45287</v>
      </c>
      <c r="G156" s="6">
        <v>45292</v>
      </c>
      <c r="H156" s="4">
        <v>1</v>
      </c>
      <c r="I156" s="4">
        <v>5</v>
      </c>
      <c r="J156" s="4">
        <v>5</v>
      </c>
      <c r="K156" s="4" t="s">
        <v>30</v>
      </c>
      <c r="L156" s="4">
        <v>12101.35</v>
      </c>
      <c r="M156" s="4">
        <v>12101.35</v>
      </c>
      <c r="N156" s="4" t="s">
        <v>680</v>
      </c>
      <c r="O156" s="4" t="s">
        <v>32</v>
      </c>
      <c r="P156" s="4" t="s">
        <v>33</v>
      </c>
      <c r="Q156" s="4">
        <v>0</v>
      </c>
      <c r="R156" s="7">
        <v>45250</v>
      </c>
      <c r="S156" s="6">
        <v>45295</v>
      </c>
      <c r="T156" s="4" t="s">
        <v>34</v>
      </c>
      <c r="U156" s="4">
        <v>12101.35</v>
      </c>
      <c r="V156" s="4">
        <v>0</v>
      </c>
      <c r="W156" s="4">
        <v>0</v>
      </c>
      <c r="X156" s="4" t="s">
        <v>681</v>
      </c>
      <c r="Y156" s="4" t="s">
        <v>682</v>
      </c>
    </row>
    <row r="157" s="4" customFormat="1" spans="1:25">
      <c r="A157" s="4" t="s">
        <v>478</v>
      </c>
      <c r="B157" s="4" t="s">
        <v>26</v>
      </c>
      <c r="C157" s="4" t="s">
        <v>37</v>
      </c>
      <c r="D157" s="4" t="s">
        <v>170</v>
      </c>
      <c r="E157" s="4" t="s">
        <v>479</v>
      </c>
      <c r="F157" s="6">
        <v>45291</v>
      </c>
      <c r="G157" s="6">
        <v>45292</v>
      </c>
      <c r="H157" s="4">
        <v>1</v>
      </c>
      <c r="I157" s="4">
        <v>1</v>
      </c>
      <c r="J157" s="4">
        <v>1</v>
      </c>
      <c r="K157" s="4" t="s">
        <v>30</v>
      </c>
      <c r="L157" s="4">
        <v>-1619.79</v>
      </c>
      <c r="M157" s="4">
        <v>-1619.79</v>
      </c>
      <c r="N157" s="4" t="s">
        <v>480</v>
      </c>
      <c r="O157" s="4" t="s">
        <v>32</v>
      </c>
      <c r="P157" s="4" t="s">
        <v>33</v>
      </c>
      <c r="Q157" s="4">
        <v>0</v>
      </c>
      <c r="R157" s="7">
        <v>45245.0000115741</v>
      </c>
      <c r="S157" s="6">
        <v>45295</v>
      </c>
      <c r="T157" s="4" t="s">
        <v>34</v>
      </c>
      <c r="U157" s="4">
        <v>-1619.79</v>
      </c>
      <c r="V157" s="4">
        <v>0</v>
      </c>
      <c r="W157" s="4">
        <v>0</v>
      </c>
      <c r="X157" s="4" t="s">
        <v>481</v>
      </c>
      <c r="Y157" s="4" t="s">
        <v>36</v>
      </c>
    </row>
    <row r="158" s="4" customFormat="1" spans="1:25">
      <c r="A158" s="4" t="s">
        <v>683</v>
      </c>
      <c r="B158" s="4" t="s">
        <v>26</v>
      </c>
      <c r="C158" s="4" t="s">
        <v>27</v>
      </c>
      <c r="D158" s="4" t="s">
        <v>684</v>
      </c>
      <c r="E158" s="4" t="s">
        <v>685</v>
      </c>
      <c r="F158" s="6">
        <v>45288</v>
      </c>
      <c r="G158" s="6">
        <v>45292</v>
      </c>
      <c r="H158" s="4">
        <v>1</v>
      </c>
      <c r="I158" s="4">
        <v>4</v>
      </c>
      <c r="J158" s="4">
        <v>4</v>
      </c>
      <c r="K158" s="4" t="s">
        <v>30</v>
      </c>
      <c r="L158" s="4">
        <v>1910.8</v>
      </c>
      <c r="M158" s="4">
        <v>1910.8</v>
      </c>
      <c r="N158" s="4" t="s">
        <v>686</v>
      </c>
      <c r="O158" s="4" t="s">
        <v>32</v>
      </c>
      <c r="P158" s="4" t="s">
        <v>33</v>
      </c>
      <c r="Q158" s="4">
        <v>0</v>
      </c>
      <c r="R158" s="7">
        <v>45278</v>
      </c>
      <c r="S158" s="6">
        <v>45295</v>
      </c>
      <c r="T158" s="4" t="s">
        <v>34</v>
      </c>
      <c r="U158" s="4">
        <v>1910.8</v>
      </c>
      <c r="V158" s="4">
        <v>0</v>
      </c>
      <c r="W158" s="4">
        <v>0</v>
      </c>
      <c r="X158" s="4" t="s">
        <v>687</v>
      </c>
      <c r="Y158" s="4" t="s">
        <v>688</v>
      </c>
    </row>
    <row r="159" s="4" customFormat="1" spans="1:25">
      <c r="A159" s="4" t="s">
        <v>422</v>
      </c>
      <c r="B159" s="4" t="s">
        <v>26</v>
      </c>
      <c r="C159" s="4" t="s">
        <v>37</v>
      </c>
      <c r="D159" s="4" t="s">
        <v>423</v>
      </c>
      <c r="E159" s="4" t="s">
        <v>424</v>
      </c>
      <c r="F159" s="6">
        <v>45290</v>
      </c>
      <c r="G159" s="6">
        <v>45292</v>
      </c>
      <c r="H159" s="4">
        <v>1</v>
      </c>
      <c r="I159" s="4">
        <v>2</v>
      </c>
      <c r="J159" s="4">
        <v>2</v>
      </c>
      <c r="K159" s="4" t="s">
        <v>30</v>
      </c>
      <c r="L159" s="4">
        <v>-1434.32</v>
      </c>
      <c r="M159" s="4">
        <v>-1434.32</v>
      </c>
      <c r="N159" s="4" t="s">
        <v>425</v>
      </c>
      <c r="O159" s="4" t="s">
        <v>32</v>
      </c>
      <c r="P159" s="4" t="s">
        <v>33</v>
      </c>
      <c r="Q159" s="4">
        <v>0</v>
      </c>
      <c r="R159" s="7">
        <v>45242</v>
      </c>
      <c r="S159" s="6">
        <v>45295</v>
      </c>
      <c r="T159" s="4" t="s">
        <v>34</v>
      </c>
      <c r="U159" s="4">
        <v>-1434.32</v>
      </c>
      <c r="V159" s="4">
        <v>0</v>
      </c>
      <c r="W159" s="4">
        <v>0</v>
      </c>
      <c r="X159" s="4" t="s">
        <v>426</v>
      </c>
      <c r="Y159" s="4" t="s">
        <v>36</v>
      </c>
    </row>
    <row r="160" s="4" customFormat="1" spans="1:25">
      <c r="A160" s="4" t="s">
        <v>689</v>
      </c>
      <c r="B160" s="4" t="s">
        <v>26</v>
      </c>
      <c r="C160" s="4" t="s">
        <v>27</v>
      </c>
      <c r="D160" s="4" t="s">
        <v>690</v>
      </c>
      <c r="E160" s="4" t="s">
        <v>691</v>
      </c>
      <c r="F160" s="6">
        <v>45290</v>
      </c>
      <c r="G160" s="6">
        <v>45292</v>
      </c>
      <c r="H160" s="4">
        <v>1</v>
      </c>
      <c r="I160" s="4">
        <v>2</v>
      </c>
      <c r="J160" s="4">
        <v>2</v>
      </c>
      <c r="K160" s="4" t="s">
        <v>30</v>
      </c>
      <c r="L160" s="4">
        <v>2400.44</v>
      </c>
      <c r="M160" s="4">
        <v>2400.44</v>
      </c>
      <c r="N160" s="4" t="s">
        <v>692</v>
      </c>
      <c r="O160" s="4" t="s">
        <v>32</v>
      </c>
      <c r="P160" s="4" t="s">
        <v>33</v>
      </c>
      <c r="Q160" s="4">
        <v>0</v>
      </c>
      <c r="R160" s="7">
        <v>45279</v>
      </c>
      <c r="S160" s="6">
        <v>45295</v>
      </c>
      <c r="T160" s="4" t="s">
        <v>34</v>
      </c>
      <c r="U160" s="4">
        <v>2400.44</v>
      </c>
      <c r="V160" s="4">
        <v>0</v>
      </c>
      <c r="W160" s="4">
        <v>0</v>
      </c>
      <c r="X160" s="4" t="s">
        <v>693</v>
      </c>
      <c r="Y160" s="4" t="s">
        <v>694</v>
      </c>
    </row>
    <row r="161" s="4" customFormat="1" spans="1:25">
      <c r="A161" s="4" t="s">
        <v>81</v>
      </c>
      <c r="B161" s="4" t="s">
        <v>26</v>
      </c>
      <c r="C161" s="4" t="s">
        <v>37</v>
      </c>
      <c r="D161" s="4" t="s">
        <v>82</v>
      </c>
      <c r="E161" s="4" t="s">
        <v>83</v>
      </c>
      <c r="F161" s="6">
        <v>45290</v>
      </c>
      <c r="G161" s="6">
        <v>45292</v>
      </c>
      <c r="H161" s="4">
        <v>1</v>
      </c>
      <c r="I161" s="4">
        <v>2</v>
      </c>
      <c r="J161" s="4">
        <v>2</v>
      </c>
      <c r="K161" s="4" t="s">
        <v>30</v>
      </c>
      <c r="L161" s="4">
        <v>-491.9</v>
      </c>
      <c r="M161" s="4">
        <v>-491.9</v>
      </c>
      <c r="N161" s="4" t="s">
        <v>84</v>
      </c>
      <c r="O161" s="4" t="s">
        <v>32</v>
      </c>
      <c r="P161" s="4" t="s">
        <v>33</v>
      </c>
      <c r="Q161" s="4">
        <v>0</v>
      </c>
      <c r="R161" s="7">
        <v>45154</v>
      </c>
      <c r="S161" s="6">
        <v>45295</v>
      </c>
      <c r="T161" s="4" t="s">
        <v>34</v>
      </c>
      <c r="U161" s="4">
        <v>-491.9</v>
      </c>
      <c r="V161" s="4">
        <v>0</v>
      </c>
      <c r="W161" s="4">
        <v>0</v>
      </c>
      <c r="X161" s="4" t="s">
        <v>85</v>
      </c>
      <c r="Y161" s="4" t="s">
        <v>86</v>
      </c>
    </row>
    <row r="162" s="4" customFormat="1" spans="1:25">
      <c r="A162" s="4" t="s">
        <v>695</v>
      </c>
      <c r="B162" s="4" t="s">
        <v>26</v>
      </c>
      <c r="C162" s="4" t="s">
        <v>27</v>
      </c>
      <c r="D162" s="4" t="s">
        <v>205</v>
      </c>
      <c r="E162" s="4" t="s">
        <v>696</v>
      </c>
      <c r="F162" s="6">
        <v>45288</v>
      </c>
      <c r="G162" s="6">
        <v>45292</v>
      </c>
      <c r="H162" s="4">
        <v>1</v>
      </c>
      <c r="I162" s="4">
        <v>4</v>
      </c>
      <c r="J162" s="4">
        <v>4</v>
      </c>
      <c r="K162" s="4" t="s">
        <v>30</v>
      </c>
      <c r="L162" s="4">
        <v>3463.68</v>
      </c>
      <c r="M162" s="4">
        <v>3463.68</v>
      </c>
      <c r="N162" s="4" t="s">
        <v>697</v>
      </c>
      <c r="O162" s="4" t="s">
        <v>32</v>
      </c>
      <c r="P162" s="4" t="s">
        <v>33</v>
      </c>
      <c r="Q162" s="4">
        <v>0</v>
      </c>
      <c r="R162" s="7">
        <v>45237.0000115741</v>
      </c>
      <c r="S162" s="6">
        <v>45295</v>
      </c>
      <c r="T162" s="4" t="s">
        <v>34</v>
      </c>
      <c r="U162" s="4">
        <v>3463.68</v>
      </c>
      <c r="V162" s="4">
        <v>0</v>
      </c>
      <c r="W162" s="4">
        <v>0</v>
      </c>
      <c r="X162" s="4" t="s">
        <v>698</v>
      </c>
      <c r="Y162" s="4" t="s">
        <v>699</v>
      </c>
    </row>
    <row r="163" s="4" customFormat="1" spans="1:25">
      <c r="A163" s="4" t="s">
        <v>700</v>
      </c>
      <c r="B163" s="4" t="s">
        <v>26</v>
      </c>
      <c r="C163" s="4" t="s">
        <v>27</v>
      </c>
      <c r="D163" s="4" t="s">
        <v>205</v>
      </c>
      <c r="E163" s="4" t="s">
        <v>696</v>
      </c>
      <c r="F163" s="6">
        <v>45288</v>
      </c>
      <c r="G163" s="6">
        <v>45292</v>
      </c>
      <c r="H163" s="4">
        <v>1</v>
      </c>
      <c r="I163" s="4">
        <v>4</v>
      </c>
      <c r="J163" s="4">
        <v>4</v>
      </c>
      <c r="K163" s="4" t="s">
        <v>30</v>
      </c>
      <c r="L163" s="4">
        <v>3463.68</v>
      </c>
      <c r="M163" s="4">
        <v>3463.68</v>
      </c>
      <c r="N163" s="4" t="s">
        <v>701</v>
      </c>
      <c r="O163" s="4" t="s">
        <v>32</v>
      </c>
      <c r="P163" s="4" t="s">
        <v>33</v>
      </c>
      <c r="Q163" s="4">
        <v>0</v>
      </c>
      <c r="R163" s="7">
        <v>45237</v>
      </c>
      <c r="S163" s="6">
        <v>45295</v>
      </c>
      <c r="T163" s="4" t="s">
        <v>34</v>
      </c>
      <c r="U163" s="4">
        <v>3463.68</v>
      </c>
      <c r="V163" s="4">
        <v>0</v>
      </c>
      <c r="W163" s="4">
        <v>0</v>
      </c>
      <c r="X163" s="4" t="s">
        <v>702</v>
      </c>
      <c r="Y163" s="4" t="s">
        <v>703</v>
      </c>
    </row>
    <row r="164" s="4" customFormat="1" spans="1:25">
      <c r="A164" s="4" t="s">
        <v>704</v>
      </c>
      <c r="B164" s="4" t="s">
        <v>26</v>
      </c>
      <c r="C164" s="4" t="s">
        <v>27</v>
      </c>
      <c r="D164" s="4" t="s">
        <v>705</v>
      </c>
      <c r="E164" s="4" t="s">
        <v>470</v>
      </c>
      <c r="F164" s="6">
        <v>45290</v>
      </c>
      <c r="G164" s="6">
        <v>45292</v>
      </c>
      <c r="H164" s="4">
        <v>1</v>
      </c>
      <c r="I164" s="4">
        <v>2</v>
      </c>
      <c r="J164" s="4">
        <v>2</v>
      </c>
      <c r="K164" s="4" t="s">
        <v>30</v>
      </c>
      <c r="L164" s="4">
        <v>1114.5</v>
      </c>
      <c r="M164" s="4">
        <v>1114.5</v>
      </c>
      <c r="N164" s="4" t="s">
        <v>706</v>
      </c>
      <c r="O164" s="4" t="s">
        <v>32</v>
      </c>
      <c r="P164" s="4" t="s">
        <v>33</v>
      </c>
      <c r="Q164" s="4">
        <v>0</v>
      </c>
      <c r="R164" s="7">
        <v>45244</v>
      </c>
      <c r="S164" s="6">
        <v>45295</v>
      </c>
      <c r="T164" s="4" t="s">
        <v>34</v>
      </c>
      <c r="U164" s="4">
        <v>1114.5</v>
      </c>
      <c r="V164" s="4">
        <v>0</v>
      </c>
      <c r="W164" s="4">
        <v>0</v>
      </c>
      <c r="X164" s="4" t="s">
        <v>707</v>
      </c>
      <c r="Y164" s="4" t="s">
        <v>708</v>
      </c>
    </row>
    <row r="165" s="4" customFormat="1" spans="1:25">
      <c r="A165" s="4" t="s">
        <v>709</v>
      </c>
      <c r="B165" s="4" t="s">
        <v>26</v>
      </c>
      <c r="C165" s="4" t="s">
        <v>27</v>
      </c>
      <c r="D165" s="4" t="s">
        <v>710</v>
      </c>
      <c r="E165" s="4" t="s">
        <v>711</v>
      </c>
      <c r="F165" s="6">
        <v>45291</v>
      </c>
      <c r="G165" s="6">
        <v>45292</v>
      </c>
      <c r="H165" s="4">
        <v>1</v>
      </c>
      <c r="I165" s="4">
        <v>1</v>
      </c>
      <c r="J165" s="4">
        <v>1</v>
      </c>
      <c r="K165" s="4" t="s">
        <v>30</v>
      </c>
      <c r="L165" s="4">
        <v>507.48</v>
      </c>
      <c r="M165" s="4">
        <v>507.48</v>
      </c>
      <c r="N165" s="4" t="s">
        <v>712</v>
      </c>
      <c r="O165" s="4" t="s">
        <v>32</v>
      </c>
      <c r="P165" s="4" t="s">
        <v>33</v>
      </c>
      <c r="Q165" s="4">
        <v>0</v>
      </c>
      <c r="R165" s="7">
        <v>45288.0000115741</v>
      </c>
      <c r="S165" s="6">
        <v>45295</v>
      </c>
      <c r="T165" s="4" t="s">
        <v>34</v>
      </c>
      <c r="U165" s="4">
        <v>507.48</v>
      </c>
      <c r="V165" s="4">
        <v>0</v>
      </c>
      <c r="W165" s="4">
        <v>0</v>
      </c>
      <c r="X165" s="4" t="s">
        <v>713</v>
      </c>
      <c r="Y165" s="4" t="s">
        <v>714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5"/>
  <sheetViews>
    <sheetView tabSelected="1" workbookViewId="0">
      <selection activeCell="A143" sqref="A143:D145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715</v>
      </c>
    </row>
    <row r="2" s="4" customFormat="1" hidden="1" spans="1:9">
      <c r="A2" s="5">
        <v>999224187450252</v>
      </c>
      <c r="B2" s="6">
        <v>45290</v>
      </c>
      <c r="C2" s="6">
        <v>45292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999224971566805</v>
      </c>
      <c r="B3" s="6">
        <v>45289</v>
      </c>
      <c r="C3" s="6">
        <v>45292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999225060279576</v>
      </c>
      <c r="B4" s="6">
        <v>45289</v>
      </c>
      <c r="C4" s="6">
        <v>45292</v>
      </c>
      <c r="D4" s="4">
        <v>1441.43</v>
      </c>
      <c r="E4" s="4">
        <v>1441.43</v>
      </c>
      <c r="F4" s="4" t="str">
        <f>VLOOKUP(A4,HOP!A:C,3,0)</f>
        <v>3577328</v>
      </c>
      <c r="G4" s="4">
        <f t="shared" si="0"/>
        <v>0</v>
      </c>
      <c r="H4" s="4" t="str">
        <f t="shared" si="1"/>
        <v>，3577328</v>
      </c>
      <c r="I4" s="4" t="str">
        <f>VLOOKUP(A4,HOP!A:U,21,0)</f>
        <v>直连</v>
      </c>
    </row>
    <row r="5" s="4" customFormat="1" hidden="1" spans="1:9">
      <c r="A5" s="5">
        <v>999225072131053</v>
      </c>
      <c r="B5" s="6">
        <v>45291</v>
      </c>
      <c r="C5" s="6">
        <v>45292</v>
      </c>
      <c r="D5" s="4">
        <v>688.64</v>
      </c>
      <c r="E5" s="4" t="str">
        <f>VLOOKUP(A5,HOP!A:L,12,0)</f>
        <v>688.64</v>
      </c>
      <c r="F5" s="4" t="str">
        <f>VLOOKUP(A5,HOP!A:C,3,0)</f>
        <v>3579776</v>
      </c>
      <c r="G5" s="4">
        <f t="shared" si="0"/>
        <v>0</v>
      </c>
      <c r="H5" s="4" t="str">
        <f t="shared" si="1"/>
        <v>，3579776</v>
      </c>
      <c r="I5" s="4" t="str">
        <f>VLOOKUP(A5,HOP!A:U,21,0)</f>
        <v>直连</v>
      </c>
    </row>
    <row r="6" s="4" customFormat="1" hidden="1" spans="1:9">
      <c r="A6" s="5">
        <v>999225400317776</v>
      </c>
      <c r="B6" s="6">
        <v>45288</v>
      </c>
      <c r="C6" s="6">
        <v>45292</v>
      </c>
      <c r="D6" s="4">
        <v>3606.33</v>
      </c>
      <c r="E6" s="4" t="str">
        <f>VLOOKUP(A6,HOP!A:L,12,0)</f>
        <v>3606.33</v>
      </c>
      <c r="F6" s="4" t="str">
        <f>VLOOKUP(A6,HOP!A:C,3,0)</f>
        <v>3650113</v>
      </c>
      <c r="G6" s="4">
        <f t="shared" si="0"/>
        <v>0</v>
      </c>
      <c r="H6" s="4" t="str">
        <f t="shared" si="1"/>
        <v>，3650113</v>
      </c>
      <c r="I6" s="4" t="str">
        <f>VLOOKUP(A6,HOP!A:U,21,0)</f>
        <v>直连</v>
      </c>
    </row>
    <row r="7" s="4" customFormat="1" hidden="1" spans="1:9">
      <c r="A7" s="5">
        <v>999225447465192</v>
      </c>
      <c r="B7" s="6">
        <v>45291</v>
      </c>
      <c r="C7" s="6">
        <v>45292</v>
      </c>
      <c r="D7" s="4">
        <v>894.09</v>
      </c>
      <c r="E7" s="4" t="str">
        <f>VLOOKUP(A7,HOP!A:L,12,0)</f>
        <v>894.09</v>
      </c>
      <c r="F7" s="4" t="str">
        <f>VLOOKUP(A7,HOP!A:C,3,0)</f>
        <v>3658759</v>
      </c>
      <c r="G7" s="4">
        <f t="shared" si="0"/>
        <v>0</v>
      </c>
      <c r="H7" s="4" t="str">
        <f t="shared" si="1"/>
        <v>，3658759</v>
      </c>
      <c r="I7" s="4" t="str">
        <f>VLOOKUP(A7,HOP!A:U,21,0)</f>
        <v>直连</v>
      </c>
    </row>
    <row r="8" s="4" customFormat="1" hidden="1" spans="1:9">
      <c r="A8" s="5">
        <v>999225592419862</v>
      </c>
      <c r="B8" s="6">
        <v>45290</v>
      </c>
      <c r="C8" s="6">
        <v>45292</v>
      </c>
      <c r="D8" s="4">
        <v>722.2</v>
      </c>
      <c r="E8" s="4" t="str">
        <f>VLOOKUP(A8,HOP!A:L,12,0)</f>
        <v>722.20</v>
      </c>
      <c r="F8" s="4" t="str">
        <f>VLOOKUP(A8,HOP!A:C,3,0)</f>
        <v>3686396</v>
      </c>
      <c r="G8" s="4">
        <f t="shared" si="0"/>
        <v>0</v>
      </c>
      <c r="H8" s="4" t="str">
        <f t="shared" si="1"/>
        <v>，3686396</v>
      </c>
      <c r="I8" s="4" t="str">
        <f>VLOOKUP(A8,HOP!A:U,21,0)</f>
        <v>直连</v>
      </c>
    </row>
    <row r="9" s="4" customFormat="1" hidden="1" spans="1:9">
      <c r="A9" s="5">
        <v>999225927143904</v>
      </c>
      <c r="B9" s="6">
        <v>45291</v>
      </c>
      <c r="C9" s="6">
        <v>45292</v>
      </c>
      <c r="D9" s="4">
        <v>5741.08</v>
      </c>
      <c r="E9" s="4" t="str">
        <f>VLOOKUP(A9,HOP!A:L,12,0)</f>
        <v>5741.08</v>
      </c>
      <c r="F9" s="4" t="str">
        <f>VLOOKUP(A9,HOP!A:C,3,0)</f>
        <v>3754634</v>
      </c>
      <c r="G9" s="4">
        <f t="shared" si="0"/>
        <v>0</v>
      </c>
      <c r="H9" s="4" t="str">
        <f t="shared" si="1"/>
        <v>，3754634</v>
      </c>
      <c r="I9" s="4" t="str">
        <f>VLOOKUP(A9,HOP!A:U,21,0)</f>
        <v>直连</v>
      </c>
    </row>
    <row r="10" s="4" customFormat="1" hidden="1" spans="1:9">
      <c r="A10" s="5">
        <v>999225953472462</v>
      </c>
      <c r="B10" s="6">
        <v>45288</v>
      </c>
      <c r="C10" s="6">
        <v>45292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999226102327555</v>
      </c>
      <c r="B11" s="6">
        <v>45290</v>
      </c>
      <c r="C11" s="6">
        <v>45292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999226144333967</v>
      </c>
      <c r="B12" s="6">
        <v>45290</v>
      </c>
      <c r="C12" s="6">
        <v>45292</v>
      </c>
      <c r="D12" s="4">
        <v>2515.64</v>
      </c>
      <c r="E12" s="4" t="str">
        <f>VLOOKUP(A12,HOP!A:L,12,0)</f>
        <v>2515.64</v>
      </c>
      <c r="F12" s="4" t="str">
        <f>VLOOKUP(A12,HOP!A:C,3,0)</f>
        <v>3804541</v>
      </c>
      <c r="G12" s="4">
        <f t="shared" si="0"/>
        <v>0</v>
      </c>
      <c r="H12" s="4" t="str">
        <f t="shared" si="1"/>
        <v>，3804541</v>
      </c>
      <c r="I12" s="4" t="str">
        <f>VLOOKUP(A12,HOP!A:U,21,0)</f>
        <v>直连</v>
      </c>
    </row>
    <row r="13" s="4" customFormat="1" hidden="1" spans="1:9">
      <c r="A13" s="5">
        <v>999226221677395</v>
      </c>
      <c r="B13" s="6">
        <v>45291</v>
      </c>
      <c r="C13" s="6">
        <v>45292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999226364225672</v>
      </c>
      <c r="B14" s="6">
        <v>45289</v>
      </c>
      <c r="C14" s="6">
        <v>45292</v>
      </c>
      <c r="D14" s="4">
        <v>1990.23</v>
      </c>
      <c r="E14" s="4" t="str">
        <f>VLOOKUP(A14,HOP!A:L,12,0)</f>
        <v>1990.23</v>
      </c>
      <c r="F14" s="4" t="str">
        <f>VLOOKUP(A14,HOP!A:C,3,0)</f>
        <v>3844744</v>
      </c>
      <c r="G14" s="4">
        <f t="shared" si="0"/>
        <v>0</v>
      </c>
      <c r="H14" s="4" t="str">
        <f t="shared" si="1"/>
        <v>，3844744</v>
      </c>
      <c r="I14" s="4" t="str">
        <f>VLOOKUP(A14,HOP!A:U,21,0)</f>
        <v>直连</v>
      </c>
    </row>
    <row r="15" s="4" customFormat="1" hidden="1" spans="1:9">
      <c r="A15" s="5">
        <v>999226659031189</v>
      </c>
      <c r="B15" s="6">
        <v>45289</v>
      </c>
      <c r="C15" s="6">
        <v>45292</v>
      </c>
      <c r="D15" s="4">
        <v>4339.5</v>
      </c>
      <c r="E15" s="4" t="str">
        <f>VLOOKUP(A15,HOP!A:L,12,0)</f>
        <v>4339.50</v>
      </c>
      <c r="F15" s="4" t="str">
        <f>VLOOKUP(A15,HOP!A:C,3,0)</f>
        <v>3893180</v>
      </c>
      <c r="G15" s="4">
        <f t="shared" si="0"/>
        <v>0</v>
      </c>
      <c r="H15" s="4" t="str">
        <f t="shared" si="1"/>
        <v>，3893180</v>
      </c>
      <c r="I15" s="4" t="str">
        <f>VLOOKUP(A15,HOP!A:U,21,0)</f>
        <v>直连</v>
      </c>
    </row>
    <row r="16" s="4" customFormat="1" hidden="1" spans="1:9">
      <c r="A16" s="5">
        <v>999226764608912</v>
      </c>
      <c r="B16" s="6">
        <v>45291</v>
      </c>
      <c r="C16" s="6">
        <v>45292</v>
      </c>
      <c r="D16" s="4">
        <v>1148.56</v>
      </c>
      <c r="E16" s="4" t="str">
        <f>VLOOKUP(A16,HOP!A:L,12,0)</f>
        <v>1148.56</v>
      </c>
      <c r="F16" s="4" t="str">
        <f>VLOOKUP(A16,HOP!A:C,3,0)</f>
        <v>3922484</v>
      </c>
      <c r="G16" s="4">
        <f t="shared" si="0"/>
        <v>0</v>
      </c>
      <c r="H16" s="4" t="str">
        <f t="shared" si="1"/>
        <v>，3922484</v>
      </c>
      <c r="I16" s="4" t="str">
        <f>VLOOKUP(A16,HOP!A:U,21,0)</f>
        <v>直连</v>
      </c>
    </row>
    <row r="17" s="4" customFormat="1" hidden="1" spans="1:9">
      <c r="A17" s="5">
        <v>999226840400971</v>
      </c>
      <c r="B17" s="6">
        <v>45290</v>
      </c>
      <c r="C17" s="6">
        <v>45292</v>
      </c>
      <c r="D17" s="4">
        <v>7934.22</v>
      </c>
      <c r="E17" s="4" t="str">
        <f>VLOOKUP(A17,HOP!A:L,12,0)</f>
        <v>7934.22</v>
      </c>
      <c r="F17" s="4" t="str">
        <f>VLOOKUP(A17,HOP!A:C,3,0)</f>
        <v>3948297</v>
      </c>
      <c r="G17" s="4">
        <f t="shared" si="0"/>
        <v>0</v>
      </c>
      <c r="H17" s="4" t="str">
        <f t="shared" si="1"/>
        <v>，3948297</v>
      </c>
      <c r="I17" s="4" t="str">
        <f>VLOOKUP(A17,HOP!A:U,21,0)</f>
        <v>直连</v>
      </c>
    </row>
    <row r="18" s="4" customFormat="1" hidden="1" spans="1:9">
      <c r="A18" s="5">
        <v>999227062543610</v>
      </c>
      <c r="B18" s="6">
        <v>45289</v>
      </c>
      <c r="C18" s="6">
        <v>45292</v>
      </c>
      <c r="D18" s="4">
        <v>1791.72</v>
      </c>
      <c r="E18" s="4" t="str">
        <f>VLOOKUP(A18,HOP!A:L,12,0)</f>
        <v>1791.72</v>
      </c>
      <c r="F18" s="4" t="str">
        <f>VLOOKUP(A18,HOP!A:C,3,0)</f>
        <v>3995353</v>
      </c>
      <c r="G18" s="4">
        <f t="shared" si="0"/>
        <v>0</v>
      </c>
      <c r="H18" s="4" t="str">
        <f t="shared" si="1"/>
        <v>，3995353</v>
      </c>
      <c r="I18" s="4" t="str">
        <f>VLOOKUP(A18,HOP!A:U,21,0)</f>
        <v>直连</v>
      </c>
    </row>
    <row r="19" s="4" customFormat="1" hidden="1" spans="1:9">
      <c r="A19" s="5">
        <v>999227105578245</v>
      </c>
      <c r="B19" s="6">
        <v>45285</v>
      </c>
      <c r="C19" s="6">
        <v>45292</v>
      </c>
      <c r="D19" s="4">
        <v>38752.14</v>
      </c>
      <c r="E19" s="4" t="str">
        <f>VLOOKUP(A19,HOP!A:L,12,0)</f>
        <v>38752.14</v>
      </c>
      <c r="F19" s="4" t="str">
        <f>VLOOKUP(A19,HOP!A:C,3,0)</f>
        <v>4005576</v>
      </c>
      <c r="G19" s="4">
        <f t="shared" si="0"/>
        <v>0</v>
      </c>
      <c r="H19" s="4" t="str">
        <f t="shared" si="1"/>
        <v>，4005576</v>
      </c>
      <c r="I19" s="4" t="str">
        <f>VLOOKUP(A19,HOP!A:U,21,0)</f>
        <v>直连</v>
      </c>
    </row>
    <row r="20" s="4" customFormat="1" hidden="1" spans="1:9">
      <c r="A20" s="5">
        <v>999227184215526</v>
      </c>
      <c r="B20" s="6">
        <v>45291</v>
      </c>
      <c r="C20" s="6">
        <v>45292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999227285776611</v>
      </c>
      <c r="B21" s="6">
        <v>45289</v>
      </c>
      <c r="C21" s="6">
        <v>45292</v>
      </c>
      <c r="D21" s="4">
        <v>1063.26</v>
      </c>
      <c r="E21" s="4" t="str">
        <f>VLOOKUP(A21,HOP!A:L,12,0)</f>
        <v>1063.26</v>
      </c>
      <c r="F21" s="4" t="str">
        <f>VLOOKUP(A21,HOP!A:C,3,0)</f>
        <v>4033708</v>
      </c>
      <c r="G21" s="4">
        <f t="shared" si="0"/>
        <v>0</v>
      </c>
      <c r="H21" s="4" t="str">
        <f t="shared" si="1"/>
        <v>，4033708</v>
      </c>
      <c r="I21" s="4" t="str">
        <f>VLOOKUP(A21,HOP!A:U,21,0)</f>
        <v>直连</v>
      </c>
    </row>
    <row r="22" s="4" customFormat="1" hidden="1" spans="1:9">
      <c r="A22" s="5">
        <v>999227286534603</v>
      </c>
      <c r="B22" s="6">
        <v>45289</v>
      </c>
      <c r="C22" s="6">
        <v>45292</v>
      </c>
      <c r="D22" s="4">
        <v>1063.26</v>
      </c>
      <c r="E22" s="4" t="str">
        <f>VLOOKUP(A22,HOP!A:L,12,0)</f>
        <v>1063.26</v>
      </c>
      <c r="F22" s="4" t="str">
        <f>VLOOKUP(A22,HOP!A:C,3,0)</f>
        <v>4034049</v>
      </c>
      <c r="G22" s="4">
        <f t="shared" si="0"/>
        <v>0</v>
      </c>
      <c r="H22" s="4" t="str">
        <f t="shared" si="1"/>
        <v>，4034049</v>
      </c>
      <c r="I22" s="4" t="str">
        <f>VLOOKUP(A22,HOP!A:U,21,0)</f>
        <v>直连</v>
      </c>
    </row>
    <row r="23" s="4" customFormat="1" hidden="1" spans="1:9">
      <c r="A23" s="5">
        <v>999227287443905</v>
      </c>
      <c r="B23" s="6">
        <v>45291</v>
      </c>
      <c r="C23" s="6">
        <v>45292</v>
      </c>
      <c r="D23" s="4">
        <v>2868.85</v>
      </c>
      <c r="E23" s="4" t="str">
        <f>VLOOKUP(A23,HOP!A:L,12,0)</f>
        <v>2868.85</v>
      </c>
      <c r="F23" s="4" t="str">
        <f>VLOOKUP(A23,HOP!A:C,3,0)</f>
        <v>4034312</v>
      </c>
      <c r="G23" s="4">
        <f t="shared" si="0"/>
        <v>0</v>
      </c>
      <c r="H23" s="4" t="str">
        <f t="shared" si="1"/>
        <v>，4034312</v>
      </c>
      <c r="I23" s="4" t="str">
        <f>VLOOKUP(A23,HOP!A:U,21,0)</f>
        <v>直连</v>
      </c>
    </row>
    <row r="24" s="4" customFormat="1" hidden="1" spans="1:9">
      <c r="A24" s="5">
        <v>999227349211157</v>
      </c>
      <c r="B24" s="6">
        <v>45291</v>
      </c>
      <c r="C24" s="6">
        <v>45292</v>
      </c>
      <c r="D24" s="4">
        <v>502.9</v>
      </c>
      <c r="E24" s="4" t="str">
        <f>VLOOKUP(A24,HOP!A:L,12,0)</f>
        <v>502.90</v>
      </c>
      <c r="F24" s="4" t="str">
        <f>VLOOKUP(A24,HOP!A:C,3,0)</f>
        <v>4059001</v>
      </c>
      <c r="G24" s="4">
        <f t="shared" si="0"/>
        <v>0</v>
      </c>
      <c r="H24" s="4" t="str">
        <f t="shared" si="1"/>
        <v>，4059001</v>
      </c>
      <c r="I24" s="4" t="str">
        <f>VLOOKUP(A24,HOP!A:U,21,0)</f>
        <v>直连</v>
      </c>
    </row>
    <row r="25" s="4" customFormat="1" spans="1:9">
      <c r="A25" s="5">
        <v>999227384767110</v>
      </c>
      <c r="B25" s="6">
        <v>45288</v>
      </c>
      <c r="C25" s="6">
        <v>45292</v>
      </c>
      <c r="D25" s="4">
        <v>2908.2</v>
      </c>
      <c r="E25" s="4" t="str">
        <f>VLOOKUP(A25,HOP!A:L,12,0)</f>
        <v>2908.28</v>
      </c>
      <c r="F25" s="4" t="str">
        <f>VLOOKUP(A25,HOP!A:C,3,0)</f>
        <v>4067187</v>
      </c>
      <c r="G25" s="4">
        <f t="shared" si="0"/>
        <v>-0.080000000000382</v>
      </c>
      <c r="H25" s="4" t="str">
        <f t="shared" si="1"/>
        <v>，4067187</v>
      </c>
      <c r="I25" s="4" t="str">
        <f>VLOOKUP(A25,HOP!A:U,21,0)</f>
        <v>直连</v>
      </c>
    </row>
    <row r="26" s="4" customFormat="1" hidden="1" spans="1:9">
      <c r="A26" s="5">
        <v>999227401906948</v>
      </c>
      <c r="B26" s="6">
        <v>45290</v>
      </c>
      <c r="C26" s="6">
        <v>45292</v>
      </c>
      <c r="D26" s="4">
        <v>1371.54</v>
      </c>
      <c r="E26" s="4" t="str">
        <f>VLOOKUP(A26,HOP!A:L,12,0)</f>
        <v>1371.54</v>
      </c>
      <c r="F26" s="4" t="str">
        <f>VLOOKUP(A26,HOP!A:C,3,0)</f>
        <v>4070068</v>
      </c>
      <c r="G26" s="4">
        <f t="shared" si="0"/>
        <v>0</v>
      </c>
      <c r="H26" s="4" t="str">
        <f t="shared" si="1"/>
        <v>，4070068</v>
      </c>
      <c r="I26" s="4" t="str">
        <f>VLOOKUP(A26,HOP!A:U,21,0)</f>
        <v>直连</v>
      </c>
    </row>
    <row r="27" s="4" customFormat="1" hidden="1" spans="1:9">
      <c r="A27" s="5">
        <v>999227406578163</v>
      </c>
      <c r="B27" s="6">
        <v>45290</v>
      </c>
      <c r="C27" s="6">
        <v>45292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999228018700926</v>
      </c>
      <c r="B28" s="6">
        <v>45291</v>
      </c>
      <c r="C28" s="6">
        <v>45292</v>
      </c>
      <c r="D28" s="4">
        <v>324.02</v>
      </c>
      <c r="E28" s="4" t="str">
        <f>VLOOKUP(A28,HOP!A:L,12,0)</f>
        <v>324.02</v>
      </c>
      <c r="F28" s="4" t="str">
        <f>VLOOKUP(A28,HOP!A:C,3,0)</f>
        <v>4105651</v>
      </c>
      <c r="G28" s="4">
        <f t="shared" si="0"/>
        <v>0</v>
      </c>
      <c r="H28" s="4" t="str">
        <f t="shared" si="1"/>
        <v>，4105651</v>
      </c>
      <c r="I28" s="4" t="str">
        <f>VLOOKUP(A28,HOP!A:U,21,0)</f>
        <v>直连</v>
      </c>
    </row>
    <row r="29" s="4" customFormat="1" hidden="1" spans="1:9">
      <c r="A29" s="5">
        <v>999228039252436</v>
      </c>
      <c r="B29" s="6">
        <v>45291</v>
      </c>
      <c r="C29" s="6">
        <v>45292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999228044354650</v>
      </c>
      <c r="B30" s="6">
        <v>45291</v>
      </c>
      <c r="C30" s="6">
        <v>45292</v>
      </c>
      <c r="D30" s="4">
        <v>393.79</v>
      </c>
      <c r="E30" s="4" t="str">
        <f>VLOOKUP(A30,HOP!A:L,12,0)</f>
        <v>393.79</v>
      </c>
      <c r="F30" s="4" t="str">
        <f>VLOOKUP(A30,HOP!A:C,3,0)</f>
        <v>4112092</v>
      </c>
      <c r="G30" s="4">
        <f t="shared" si="0"/>
        <v>0</v>
      </c>
      <c r="H30" s="4" t="str">
        <f t="shared" si="1"/>
        <v>，4112092</v>
      </c>
      <c r="I30" s="4" t="str">
        <f>VLOOKUP(A30,HOP!A:U,21,0)</f>
        <v>直连</v>
      </c>
    </row>
    <row r="31" s="4" customFormat="1" hidden="1" spans="1:9">
      <c r="A31" s="5">
        <v>999228137818927</v>
      </c>
      <c r="B31" s="6">
        <v>45289</v>
      </c>
      <c r="C31" s="6">
        <v>45292</v>
      </c>
      <c r="D31" s="4">
        <v>2904.39</v>
      </c>
      <c r="E31" s="4" t="str">
        <f>VLOOKUP(A31,HOP!A:L,12,0)</f>
        <v>2904.39</v>
      </c>
      <c r="F31" s="4" t="str">
        <f>VLOOKUP(A31,HOP!A:C,3,0)</f>
        <v>4136519</v>
      </c>
      <c r="G31" s="4">
        <f t="shared" si="0"/>
        <v>0</v>
      </c>
      <c r="H31" s="4" t="str">
        <f t="shared" si="1"/>
        <v>，4136519</v>
      </c>
      <c r="I31" s="4" t="str">
        <f>VLOOKUP(A31,HOP!A:U,21,0)</f>
        <v>直连</v>
      </c>
    </row>
    <row r="32" s="4" customFormat="1" hidden="1" spans="1:9">
      <c r="A32" s="5">
        <v>999228218062470</v>
      </c>
      <c r="B32" s="6">
        <v>45289</v>
      </c>
      <c r="C32" s="6">
        <v>45292</v>
      </c>
      <c r="D32" s="4">
        <v>2579.22</v>
      </c>
      <c r="E32" s="4" t="str">
        <f>VLOOKUP(A32,HOP!A:L,12,0)</f>
        <v>2579.22</v>
      </c>
      <c r="F32" s="4" t="str">
        <f>VLOOKUP(A32,HOP!A:C,3,0)</f>
        <v>4154640</v>
      </c>
      <c r="G32" s="4">
        <f t="shared" si="0"/>
        <v>0</v>
      </c>
      <c r="H32" s="4" t="str">
        <f t="shared" si="1"/>
        <v>，4154640</v>
      </c>
      <c r="I32" s="4" t="str">
        <f>VLOOKUP(A32,HOP!A:U,21,0)</f>
        <v>直连</v>
      </c>
    </row>
    <row r="33" s="4" customFormat="1" hidden="1" spans="1:9">
      <c r="A33" s="5">
        <v>999228236791818</v>
      </c>
      <c r="B33" s="6">
        <v>45289</v>
      </c>
      <c r="C33" s="6">
        <v>45292</v>
      </c>
      <c r="D33" s="4">
        <v>5097.06</v>
      </c>
      <c r="E33" s="4" t="str">
        <f>VLOOKUP(A33,HOP!A:L,12,0)</f>
        <v>5097.06</v>
      </c>
      <c r="F33" s="4" t="str">
        <f>VLOOKUP(A33,HOP!A:C,3,0)</f>
        <v>4160313</v>
      </c>
      <c r="G33" s="4">
        <f t="shared" si="0"/>
        <v>0</v>
      </c>
      <c r="H33" s="4" t="str">
        <f t="shared" si="1"/>
        <v>，4160313</v>
      </c>
      <c r="I33" s="4" t="str">
        <f>VLOOKUP(A33,HOP!A:U,21,0)</f>
        <v>直连</v>
      </c>
    </row>
    <row r="34" s="4" customFormat="1" hidden="1" spans="1:9">
      <c r="A34" s="5">
        <v>999228241009218</v>
      </c>
      <c r="B34" s="6">
        <v>45290</v>
      </c>
      <c r="C34" s="6">
        <v>45292</v>
      </c>
      <c r="D34" s="4">
        <v>1626.2</v>
      </c>
      <c r="E34" s="4" t="str">
        <f>VLOOKUP(A34,HOP!A:L,12,0)</f>
        <v>1626.20</v>
      </c>
      <c r="F34" s="4" t="str">
        <f>VLOOKUP(A34,HOP!A:C,3,0)</f>
        <v>4162700</v>
      </c>
      <c r="G34" s="4">
        <f t="shared" si="0"/>
        <v>0</v>
      </c>
      <c r="H34" s="4" t="str">
        <f t="shared" si="1"/>
        <v>，4162700</v>
      </c>
      <c r="I34" s="4" t="str">
        <f>VLOOKUP(A34,HOP!A:U,21,0)</f>
        <v>直连</v>
      </c>
    </row>
    <row r="35" s="4" customFormat="1" hidden="1" spans="1:9">
      <c r="A35" s="5">
        <v>999228258788637</v>
      </c>
      <c r="B35" s="6">
        <v>45291</v>
      </c>
      <c r="C35" s="6">
        <v>45292</v>
      </c>
      <c r="D35" s="4">
        <v>1129.94</v>
      </c>
      <c r="E35" s="4" t="str">
        <f>VLOOKUP(A35,HOP!A:L,12,0)</f>
        <v>1129.94</v>
      </c>
      <c r="F35" s="4" t="str">
        <f>VLOOKUP(A35,HOP!A:C,3,0)</f>
        <v>4164561</v>
      </c>
      <c r="G35" s="4">
        <f t="shared" ref="G35:G66" si="2">D35-E35</f>
        <v>0</v>
      </c>
      <c r="H35" s="4" t="str">
        <f t="shared" ref="H35:H66" si="3">$H$1&amp;F35</f>
        <v>，4164561</v>
      </c>
      <c r="I35" s="4" t="str">
        <f>VLOOKUP(A35,HOP!A:U,21,0)</f>
        <v>直连</v>
      </c>
    </row>
    <row r="36" s="4" customFormat="1" hidden="1" spans="1:9">
      <c r="A36" s="5">
        <v>999228263981493</v>
      </c>
      <c r="B36" s="6">
        <v>45289</v>
      </c>
      <c r="C36" s="6">
        <v>45292</v>
      </c>
      <c r="D36" s="4">
        <v>6729.42</v>
      </c>
      <c r="E36" s="4" t="str">
        <f>VLOOKUP(A36,HOP!A:L,12,0)</f>
        <v>6729.42</v>
      </c>
      <c r="F36" s="4" t="str">
        <f>VLOOKUP(A36,HOP!A:C,3,0)</f>
        <v>4167150</v>
      </c>
      <c r="G36" s="4">
        <f t="shared" si="2"/>
        <v>0</v>
      </c>
      <c r="H36" s="4" t="str">
        <f t="shared" si="3"/>
        <v>，4167150</v>
      </c>
      <c r="I36" s="4" t="str">
        <f>VLOOKUP(A36,HOP!A:U,21,0)</f>
        <v>直连</v>
      </c>
    </row>
    <row r="37" s="4" customFormat="1" hidden="1" spans="1:9">
      <c r="A37" s="5">
        <v>999228266127068</v>
      </c>
      <c r="B37" s="6">
        <v>45289</v>
      </c>
      <c r="C37" s="6">
        <v>45292</v>
      </c>
      <c r="D37" s="4">
        <v>2037.72</v>
      </c>
      <c r="E37" s="4" t="str">
        <f>VLOOKUP(A37,HOP!A:L,12,0)</f>
        <v>2037.72</v>
      </c>
      <c r="F37" s="4" t="str">
        <f>VLOOKUP(A37,HOP!A:C,3,0)</f>
        <v>4168444</v>
      </c>
      <c r="G37" s="4">
        <f t="shared" si="2"/>
        <v>0</v>
      </c>
      <c r="H37" s="4" t="str">
        <f t="shared" si="3"/>
        <v>，4168444</v>
      </c>
      <c r="I37" s="4" t="str">
        <f>VLOOKUP(A37,HOP!A:U,21,0)</f>
        <v>直连</v>
      </c>
    </row>
    <row r="38" s="4" customFormat="1" hidden="1" spans="1:9">
      <c r="A38" s="5">
        <v>999228269547246</v>
      </c>
      <c r="B38" s="6">
        <v>45291</v>
      </c>
      <c r="C38" s="6">
        <v>45292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999228281025536</v>
      </c>
      <c r="B39" s="6">
        <v>45289</v>
      </c>
      <c r="C39" s="6">
        <v>45292</v>
      </c>
      <c r="D39" s="4">
        <v>6407.76</v>
      </c>
      <c r="E39" s="4" t="str">
        <f>VLOOKUP(A39,HOP!A:L,12,0)</f>
        <v>6407.76</v>
      </c>
      <c r="F39" s="4" t="str">
        <f>VLOOKUP(A39,HOP!A:C,3,0)</f>
        <v>4175338</v>
      </c>
      <c r="G39" s="4">
        <f t="shared" si="2"/>
        <v>0</v>
      </c>
      <c r="H39" s="4" t="str">
        <f t="shared" si="3"/>
        <v>，4175338</v>
      </c>
      <c r="I39" s="4" t="str">
        <f>VLOOKUP(A39,HOP!A:U,21,0)</f>
        <v>直采</v>
      </c>
    </row>
    <row r="40" s="4" customFormat="1" hidden="1" spans="1:9">
      <c r="A40" s="5">
        <v>999228291541699</v>
      </c>
      <c r="B40" s="6">
        <v>45291</v>
      </c>
      <c r="C40" s="6">
        <v>45292</v>
      </c>
      <c r="D40" s="4">
        <v>1272.98</v>
      </c>
      <c r="E40" s="4" t="str">
        <f>VLOOKUP(A40,HOP!A:L,12,0)</f>
        <v>1272.98</v>
      </c>
      <c r="F40" s="4" t="str">
        <f>VLOOKUP(A40,HOP!A:C,3,0)</f>
        <v>4180070</v>
      </c>
      <c r="G40" s="4">
        <f t="shared" si="2"/>
        <v>0</v>
      </c>
      <c r="H40" s="4" t="str">
        <f t="shared" si="3"/>
        <v>，4180070</v>
      </c>
      <c r="I40" s="4" t="str">
        <f>VLOOKUP(A40,HOP!A:U,21,0)</f>
        <v>直连</v>
      </c>
    </row>
    <row r="41" s="4" customFormat="1" hidden="1" spans="1:9">
      <c r="A41" s="5">
        <v>999228305745187</v>
      </c>
      <c r="B41" s="6">
        <v>45290</v>
      </c>
      <c r="C41" s="6">
        <v>45292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999228315391683</v>
      </c>
      <c r="B42" s="6">
        <v>45290</v>
      </c>
      <c r="C42" s="6">
        <v>45292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999228317924827</v>
      </c>
      <c r="B43" s="6">
        <v>45291</v>
      </c>
      <c r="C43" s="6">
        <v>45292</v>
      </c>
      <c r="D43" s="4">
        <v>1247.91</v>
      </c>
      <c r="E43" s="4" t="str">
        <f>VLOOKUP(A43,HOP!A:L,12,0)</f>
        <v>1247.91</v>
      </c>
      <c r="F43" s="4" t="str">
        <f>VLOOKUP(A43,HOP!A:C,3,0)</f>
        <v>4191071</v>
      </c>
      <c r="G43" s="4">
        <f t="shared" si="2"/>
        <v>0</v>
      </c>
      <c r="H43" s="4" t="str">
        <f t="shared" si="3"/>
        <v>，4191071</v>
      </c>
      <c r="I43" s="4" t="str">
        <f>VLOOKUP(A43,HOP!A:U,21,0)</f>
        <v>直连</v>
      </c>
    </row>
    <row r="44" s="4" customFormat="1" hidden="1" spans="1:9">
      <c r="A44" s="5">
        <v>999228318426534</v>
      </c>
      <c r="B44" s="6">
        <v>45289</v>
      </c>
      <c r="C44" s="6">
        <v>45292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999228318803229</v>
      </c>
      <c r="B45" s="6">
        <v>45288</v>
      </c>
      <c r="C45" s="6">
        <v>45292</v>
      </c>
      <c r="D45" s="4">
        <v>13651.16</v>
      </c>
      <c r="E45" s="4" t="str">
        <f>VLOOKUP(A45,HOP!A:L,12,0)</f>
        <v>13651.16</v>
      </c>
      <c r="F45" s="4" t="str">
        <f>VLOOKUP(A45,HOP!A:C,3,0)</f>
        <v>4191935</v>
      </c>
      <c r="G45" s="4">
        <f t="shared" si="2"/>
        <v>0</v>
      </c>
      <c r="H45" s="4" t="str">
        <f t="shared" si="3"/>
        <v>，4191935</v>
      </c>
      <c r="I45" s="4" t="str">
        <f>VLOOKUP(A45,HOP!A:U,21,0)</f>
        <v>直连</v>
      </c>
    </row>
    <row r="46" s="4" customFormat="1" hidden="1" spans="1:9">
      <c r="A46" s="5">
        <v>999228319079858</v>
      </c>
      <c r="B46" s="6">
        <v>45289</v>
      </c>
      <c r="C46" s="6">
        <v>45292</v>
      </c>
      <c r="D46" s="4">
        <v>1502.88</v>
      </c>
      <c r="E46" s="4" t="str">
        <f>VLOOKUP(A46,HOP!A:L,12,0)</f>
        <v>1502.88</v>
      </c>
      <c r="F46" s="4" t="str">
        <f>VLOOKUP(A46,HOP!A:C,3,0)</f>
        <v>4192339</v>
      </c>
      <c r="G46" s="4">
        <f t="shared" si="2"/>
        <v>0</v>
      </c>
      <c r="H46" s="4" t="str">
        <f t="shared" si="3"/>
        <v>，4192339</v>
      </c>
      <c r="I46" s="4" t="str">
        <f>VLOOKUP(A46,HOP!A:U,21,0)</f>
        <v>直连</v>
      </c>
    </row>
    <row r="47" s="4" customFormat="1" hidden="1" spans="1:9">
      <c r="A47" s="5">
        <v>999228322538826</v>
      </c>
      <c r="B47" s="6">
        <v>45291</v>
      </c>
      <c r="C47" s="6">
        <v>45292</v>
      </c>
      <c r="D47" s="4">
        <v>343.88</v>
      </c>
      <c r="E47" s="4" t="str">
        <f>VLOOKUP(A47,HOP!A:L,12,0)</f>
        <v>343.88</v>
      </c>
      <c r="F47" s="4" t="str">
        <f>VLOOKUP(A47,HOP!A:C,3,0)</f>
        <v>4194756</v>
      </c>
      <c r="G47" s="4">
        <f t="shared" si="2"/>
        <v>0</v>
      </c>
      <c r="H47" s="4" t="str">
        <f t="shared" si="3"/>
        <v>，4194756</v>
      </c>
      <c r="I47" s="4" t="str">
        <f>VLOOKUP(A47,HOP!A:U,21,0)</f>
        <v>直连</v>
      </c>
    </row>
    <row r="48" s="4" customFormat="1" hidden="1" spans="1:9">
      <c r="A48" s="5">
        <v>999228330836471</v>
      </c>
      <c r="B48" s="6">
        <v>45291</v>
      </c>
      <c r="C48" s="6">
        <v>45292</v>
      </c>
      <c r="D48" s="4">
        <v>129.53</v>
      </c>
      <c r="E48" s="4" t="str">
        <f>VLOOKUP(A48,HOP!A:L,12,0)</f>
        <v>129.53</v>
      </c>
      <c r="F48" s="4" t="str">
        <f>VLOOKUP(A48,HOP!A:C,3,0)</f>
        <v>4197787</v>
      </c>
      <c r="G48" s="4">
        <f t="shared" si="2"/>
        <v>0</v>
      </c>
      <c r="H48" s="4" t="str">
        <f t="shared" si="3"/>
        <v>，4197787</v>
      </c>
      <c r="I48" s="4" t="str">
        <f>VLOOKUP(A48,HOP!A:U,21,0)</f>
        <v>直连</v>
      </c>
    </row>
    <row r="49" s="4" customFormat="1" hidden="1" spans="1:9">
      <c r="A49" s="5">
        <v>999228332494649</v>
      </c>
      <c r="B49" s="6">
        <v>45291</v>
      </c>
      <c r="C49" s="6">
        <v>45292</v>
      </c>
      <c r="D49" s="4">
        <v>833.87</v>
      </c>
      <c r="E49" s="4" t="str">
        <f>VLOOKUP(A49,HOP!A:L,12,0)</f>
        <v>833.87</v>
      </c>
      <c r="F49" s="4" t="str">
        <f>VLOOKUP(A49,HOP!A:C,3,0)</f>
        <v>4198671</v>
      </c>
      <c r="G49" s="4">
        <f t="shared" si="2"/>
        <v>0</v>
      </c>
      <c r="H49" s="4" t="str">
        <f t="shared" si="3"/>
        <v>，4198671</v>
      </c>
      <c r="I49" s="4" t="str">
        <f>VLOOKUP(A49,HOP!A:U,21,0)</f>
        <v>直连</v>
      </c>
    </row>
    <row r="50" s="4" customFormat="1" hidden="1" spans="1:9">
      <c r="A50" s="5">
        <v>999228340855023</v>
      </c>
      <c r="B50" s="6">
        <v>45291</v>
      </c>
      <c r="C50" s="6">
        <v>45292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999228341586637</v>
      </c>
      <c r="B51" s="6">
        <v>45289</v>
      </c>
      <c r="C51" s="6">
        <v>45292</v>
      </c>
      <c r="D51" s="4">
        <v>2387.94</v>
      </c>
      <c r="E51" s="4" t="str">
        <f>VLOOKUP(A51,HOP!A:L,12,0)</f>
        <v>2387.94</v>
      </c>
      <c r="F51" s="4" t="str">
        <f>VLOOKUP(A51,HOP!A:C,3,0)</f>
        <v>4204984</v>
      </c>
      <c r="G51" s="4">
        <f t="shared" si="2"/>
        <v>0</v>
      </c>
      <c r="H51" s="4" t="str">
        <f t="shared" si="3"/>
        <v>，4204984</v>
      </c>
      <c r="I51" s="4" t="str">
        <f>VLOOKUP(A51,HOP!A:U,21,0)</f>
        <v>直连</v>
      </c>
    </row>
    <row r="52" s="4" customFormat="1" hidden="1" spans="1:9">
      <c r="A52" s="5">
        <v>999228345686101</v>
      </c>
      <c r="B52" s="6">
        <v>45284</v>
      </c>
      <c r="C52" s="6">
        <v>45292</v>
      </c>
      <c r="D52" s="4">
        <v>5407.44</v>
      </c>
      <c r="E52" s="4" t="str">
        <f>VLOOKUP(A52,HOP!A:L,12,0)</f>
        <v>5407.44</v>
      </c>
      <c r="F52" s="4" t="str">
        <f>VLOOKUP(A52,HOP!A:C,3,0)</f>
        <v>4206570</v>
      </c>
      <c r="G52" s="4">
        <f t="shared" si="2"/>
        <v>0</v>
      </c>
      <c r="H52" s="4" t="str">
        <f t="shared" si="3"/>
        <v>，4206570</v>
      </c>
      <c r="I52" s="4" t="str">
        <f>VLOOKUP(A52,HOP!A:U,21,0)</f>
        <v>直连</v>
      </c>
    </row>
    <row r="53" s="4" customFormat="1" hidden="1" spans="1:9">
      <c r="A53" s="5">
        <v>999228345942133</v>
      </c>
      <c r="B53" s="6">
        <v>45291</v>
      </c>
      <c r="C53" s="6">
        <v>45292</v>
      </c>
      <c r="D53" s="4">
        <v>667.57</v>
      </c>
      <c r="E53" s="4" t="str">
        <f>VLOOKUP(A53,HOP!A:L,12,0)</f>
        <v>667.57</v>
      </c>
      <c r="F53" s="4" t="str">
        <f>VLOOKUP(A53,HOP!A:C,3,0)</f>
        <v>4206741</v>
      </c>
      <c r="G53" s="4">
        <f t="shared" si="2"/>
        <v>0</v>
      </c>
      <c r="H53" s="4" t="str">
        <f t="shared" si="3"/>
        <v>，4206741</v>
      </c>
      <c r="I53" s="4" t="str">
        <f>VLOOKUP(A53,HOP!A:U,21,0)</f>
        <v>直连</v>
      </c>
    </row>
    <row r="54" s="4" customFormat="1" hidden="1" spans="1:9">
      <c r="A54" s="5">
        <v>999228346737456</v>
      </c>
      <c r="B54" s="6">
        <v>45291</v>
      </c>
      <c r="C54" s="6">
        <v>45292</v>
      </c>
      <c r="D54" s="4">
        <v>667.57</v>
      </c>
      <c r="E54" s="4" t="str">
        <f>VLOOKUP(A54,HOP!A:L,12,0)</f>
        <v>667.57</v>
      </c>
      <c r="F54" s="4" t="str">
        <f>VLOOKUP(A54,HOP!A:C,3,0)</f>
        <v>4207102</v>
      </c>
      <c r="G54" s="4">
        <f t="shared" si="2"/>
        <v>0</v>
      </c>
      <c r="H54" s="4" t="str">
        <f t="shared" si="3"/>
        <v>，4207102</v>
      </c>
      <c r="I54" s="4" t="str">
        <f>VLOOKUP(A54,HOP!A:U,21,0)</f>
        <v>直连</v>
      </c>
    </row>
    <row r="55" s="4" customFormat="1" hidden="1" spans="1:9">
      <c r="A55" s="5">
        <v>999228358889093</v>
      </c>
      <c r="B55" s="6">
        <v>45291</v>
      </c>
      <c r="C55" s="6">
        <v>45292</v>
      </c>
      <c r="D55" s="4">
        <v>576.37</v>
      </c>
      <c r="E55" s="4" t="str">
        <f>VLOOKUP(A55,HOP!A:L,12,0)</f>
        <v>576.37</v>
      </c>
      <c r="F55" s="4" t="str">
        <f>VLOOKUP(A55,HOP!A:C,3,0)</f>
        <v>4212588</v>
      </c>
      <c r="G55" s="4">
        <f t="shared" si="2"/>
        <v>0</v>
      </c>
      <c r="H55" s="4" t="str">
        <f t="shared" si="3"/>
        <v>，4212588</v>
      </c>
      <c r="I55" s="4" t="str">
        <f>VLOOKUP(A55,HOP!A:U,21,0)</f>
        <v>直采</v>
      </c>
    </row>
    <row r="56" s="4" customFormat="1" hidden="1" spans="1:9">
      <c r="A56" s="5">
        <v>999228359488785</v>
      </c>
      <c r="B56" s="6">
        <v>45289</v>
      </c>
      <c r="C56" s="6">
        <v>45292</v>
      </c>
      <c r="D56" s="4">
        <v>1065.06</v>
      </c>
      <c r="E56" s="4" t="str">
        <f>VLOOKUP(A56,HOP!A:L,12,0)</f>
        <v>1065.06</v>
      </c>
      <c r="F56" s="4" t="str">
        <f>VLOOKUP(A56,HOP!A:C,3,0)</f>
        <v>4212815</v>
      </c>
      <c r="G56" s="4">
        <f t="shared" si="2"/>
        <v>0</v>
      </c>
      <c r="H56" s="4" t="str">
        <f t="shared" si="3"/>
        <v>，4212815</v>
      </c>
      <c r="I56" s="4" t="str">
        <f>VLOOKUP(A56,HOP!A:U,21,0)</f>
        <v>直连</v>
      </c>
    </row>
    <row r="57" s="4" customFormat="1" hidden="1" spans="1:9">
      <c r="A57" s="5">
        <v>999228359996150</v>
      </c>
      <c r="B57" s="6">
        <v>45289</v>
      </c>
      <c r="C57" s="6">
        <v>45292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999228361833242</v>
      </c>
      <c r="B58" s="6">
        <v>45291</v>
      </c>
      <c r="C58" s="6">
        <v>45292</v>
      </c>
      <c r="D58" s="4">
        <v>487.05</v>
      </c>
      <c r="E58" s="4" t="str">
        <f>VLOOKUP(A58,HOP!A:L,12,0)</f>
        <v>487.05</v>
      </c>
      <c r="F58" s="4" t="str">
        <f>VLOOKUP(A58,HOP!A:C,3,0)</f>
        <v>4214310</v>
      </c>
      <c r="G58" s="4">
        <f t="shared" si="2"/>
        <v>0</v>
      </c>
      <c r="H58" s="4" t="str">
        <f t="shared" si="3"/>
        <v>，4214310</v>
      </c>
      <c r="I58" s="4" t="str">
        <f>VLOOKUP(A58,HOP!A:U,21,0)</f>
        <v>直连</v>
      </c>
    </row>
    <row r="59" s="4" customFormat="1" hidden="1" spans="1:9">
      <c r="A59" s="5">
        <v>999228365458374</v>
      </c>
      <c r="B59" s="6">
        <v>45290</v>
      </c>
      <c r="C59" s="6">
        <v>45292</v>
      </c>
      <c r="D59" s="4">
        <v>660.3</v>
      </c>
      <c r="E59" s="4" t="str">
        <f>VLOOKUP(A59,HOP!A:L,12,0)</f>
        <v>660.30</v>
      </c>
      <c r="F59" s="4" t="str">
        <f>VLOOKUP(A59,HOP!A:C,3,0)</f>
        <v>4216472</v>
      </c>
      <c r="G59" s="4">
        <f t="shared" si="2"/>
        <v>0</v>
      </c>
      <c r="H59" s="4" t="str">
        <f t="shared" si="3"/>
        <v>，4216472</v>
      </c>
      <c r="I59" s="4" t="str">
        <f>VLOOKUP(A59,HOP!A:U,21,0)</f>
        <v>直采</v>
      </c>
    </row>
    <row r="60" s="4" customFormat="1" hidden="1" spans="1:9">
      <c r="A60" s="5">
        <v>999228365477364</v>
      </c>
      <c r="B60" s="6">
        <v>45290</v>
      </c>
      <c r="C60" s="6">
        <v>45292</v>
      </c>
      <c r="D60" s="4">
        <v>660.3</v>
      </c>
      <c r="E60" s="4" t="str">
        <f>VLOOKUP(A60,HOP!A:L,12,0)</f>
        <v>660.30</v>
      </c>
      <c r="F60" s="4" t="str">
        <f>VLOOKUP(A60,HOP!A:C,3,0)</f>
        <v>4216479</v>
      </c>
      <c r="G60" s="4">
        <f t="shared" si="2"/>
        <v>0</v>
      </c>
      <c r="H60" s="4" t="str">
        <f t="shared" si="3"/>
        <v>，4216479</v>
      </c>
      <c r="I60" s="4" t="str">
        <f>VLOOKUP(A60,HOP!A:U,21,0)</f>
        <v>直采</v>
      </c>
    </row>
    <row r="61" s="4" customFormat="1" hidden="1" spans="1:9">
      <c r="A61" s="5">
        <v>999228367366933</v>
      </c>
      <c r="B61" s="6">
        <v>45291</v>
      </c>
      <c r="C61" s="6">
        <v>45292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999228367754781</v>
      </c>
      <c r="B62" s="6">
        <v>45289</v>
      </c>
      <c r="C62" s="6">
        <v>45292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999228367864137</v>
      </c>
      <c r="B63" s="6">
        <v>45289</v>
      </c>
      <c r="C63" s="6">
        <v>45292</v>
      </c>
      <c r="D63" s="4">
        <v>3055.98</v>
      </c>
      <c r="E63" s="4" t="str">
        <f>VLOOKUP(A63,HOP!A:L,12,0)</f>
        <v>3055.98</v>
      </c>
      <c r="F63" s="4" t="str">
        <f>VLOOKUP(A63,HOP!A:C,3,0)</f>
        <v>4219276</v>
      </c>
      <c r="G63" s="4">
        <f t="shared" si="2"/>
        <v>0</v>
      </c>
      <c r="H63" s="4" t="str">
        <f t="shared" si="3"/>
        <v>，4219276</v>
      </c>
      <c r="I63" s="4" t="str">
        <f>VLOOKUP(A63,HOP!A:U,21,0)</f>
        <v>直连</v>
      </c>
    </row>
    <row r="64" s="4" customFormat="1" hidden="1" spans="1:9">
      <c r="A64" s="5">
        <v>999228370537668</v>
      </c>
      <c r="B64" s="6">
        <v>45287</v>
      </c>
      <c r="C64" s="6">
        <v>45292</v>
      </c>
      <c r="D64" s="4">
        <v>1768.3</v>
      </c>
      <c r="E64" s="4" t="str">
        <f>VLOOKUP(A64,HOP!A:L,12,0)</f>
        <v>1768.30</v>
      </c>
      <c r="F64" s="4" t="str">
        <f>VLOOKUP(A64,HOP!A:C,3,0)</f>
        <v>4223843</v>
      </c>
      <c r="G64" s="4">
        <f t="shared" si="2"/>
        <v>0</v>
      </c>
      <c r="H64" s="4" t="str">
        <f t="shared" si="3"/>
        <v>，4223843</v>
      </c>
      <c r="I64" s="4" t="str">
        <f>VLOOKUP(A64,HOP!A:U,21,0)</f>
        <v>直连</v>
      </c>
    </row>
    <row r="65" s="4" customFormat="1" hidden="1" spans="1:9">
      <c r="A65" s="5">
        <v>999228391610287</v>
      </c>
      <c r="B65" s="6">
        <v>45289</v>
      </c>
      <c r="C65" s="6">
        <v>45292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999228393654602</v>
      </c>
      <c r="B66" s="6">
        <v>45290</v>
      </c>
      <c r="C66" s="6">
        <v>45292</v>
      </c>
      <c r="D66" s="4">
        <v>982.36</v>
      </c>
      <c r="E66" s="4" t="str">
        <f>VLOOKUP(A66,HOP!A:L,12,0)</f>
        <v>982.36</v>
      </c>
      <c r="F66" s="4" t="str">
        <f>VLOOKUP(A66,HOP!A:C,3,0)</f>
        <v>4226484</v>
      </c>
      <c r="G66" s="4">
        <f t="shared" si="2"/>
        <v>0</v>
      </c>
      <c r="H66" s="4" t="str">
        <f t="shared" si="3"/>
        <v>，4226484</v>
      </c>
      <c r="I66" s="4" t="str">
        <f>VLOOKUP(A66,HOP!A:U,21,0)</f>
        <v>直连</v>
      </c>
    </row>
    <row r="67" s="4" customFormat="1" hidden="1" spans="1:9">
      <c r="A67" s="5">
        <v>999228404499342</v>
      </c>
      <c r="B67" s="6">
        <v>45289</v>
      </c>
      <c r="C67" s="6">
        <v>45292</v>
      </c>
      <c r="D67" s="4">
        <v>1059.33</v>
      </c>
      <c r="E67" s="4" t="str">
        <f>VLOOKUP(A67,HOP!A:L,12,0)</f>
        <v>1059.33</v>
      </c>
      <c r="F67" s="4" t="str">
        <f>VLOOKUP(A67,HOP!A:C,3,0)</f>
        <v>4231453</v>
      </c>
      <c r="G67" s="4">
        <f t="shared" ref="G67:G98" si="4">D67-E67</f>
        <v>0</v>
      </c>
      <c r="H67" s="4" t="str">
        <f t="shared" ref="H67:H98" si="5">$H$1&amp;F67</f>
        <v>，4231453</v>
      </c>
      <c r="I67" s="4" t="str">
        <f>VLOOKUP(A67,HOP!A:U,21,0)</f>
        <v>直连</v>
      </c>
    </row>
    <row r="68" s="4" customFormat="1" hidden="1" spans="1:9">
      <c r="A68" s="5">
        <v>999228404637029</v>
      </c>
      <c r="B68" s="6">
        <v>45289</v>
      </c>
      <c r="C68" s="6">
        <v>45292</v>
      </c>
      <c r="D68" s="4">
        <v>1059.33</v>
      </c>
      <c r="E68" s="4" t="str">
        <f>VLOOKUP(A68,HOP!A:L,12,0)</f>
        <v>1059.33</v>
      </c>
      <c r="F68" s="4" t="str">
        <f>VLOOKUP(A68,HOP!A:C,3,0)</f>
        <v>4231494</v>
      </c>
      <c r="G68" s="4">
        <f t="shared" si="4"/>
        <v>0</v>
      </c>
      <c r="H68" s="4" t="str">
        <f t="shared" si="5"/>
        <v>，4231494</v>
      </c>
      <c r="I68" s="4" t="str">
        <f>VLOOKUP(A68,HOP!A:U,21,0)</f>
        <v>直连</v>
      </c>
    </row>
    <row r="69" s="4" customFormat="1" hidden="1" spans="1:9">
      <c r="A69" s="5">
        <v>999228404699609</v>
      </c>
      <c r="B69" s="6">
        <v>45289</v>
      </c>
      <c r="C69" s="6">
        <v>45292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28410379074</v>
      </c>
      <c r="B70" s="6">
        <v>45289</v>
      </c>
      <c r="C70" s="6">
        <v>45292</v>
      </c>
      <c r="D70" s="4">
        <v>1324.2</v>
      </c>
      <c r="E70" s="4" t="str">
        <f>VLOOKUP(A70,HOP!A:L,12,0)</f>
        <v>1324.20</v>
      </c>
      <c r="F70" s="4" t="str">
        <f>VLOOKUP(A70,HOP!A:C,3,0)</f>
        <v>4231838</v>
      </c>
      <c r="G70" s="4">
        <f t="shared" si="4"/>
        <v>0</v>
      </c>
      <c r="H70" s="4" t="str">
        <f t="shared" si="5"/>
        <v>，4231838</v>
      </c>
      <c r="I70" s="4" t="str">
        <f>VLOOKUP(A70,HOP!A:U,21,0)</f>
        <v>直连</v>
      </c>
    </row>
    <row r="71" s="4" customFormat="1" hidden="1" spans="1:9">
      <c r="A71" s="5">
        <v>999228412857033</v>
      </c>
      <c r="B71" s="6">
        <v>45289</v>
      </c>
      <c r="C71" s="6">
        <v>45292</v>
      </c>
      <c r="D71" s="4">
        <v>6689.46</v>
      </c>
      <c r="E71" s="4" t="str">
        <f>VLOOKUP(A71,HOP!A:L,12,0)</f>
        <v>6689.46</v>
      </c>
      <c r="F71" s="4" t="str">
        <f>VLOOKUP(A71,HOP!A:C,3,0)</f>
        <v>4232174</v>
      </c>
      <c r="G71" s="4">
        <f t="shared" si="4"/>
        <v>0</v>
      </c>
      <c r="H71" s="4" t="str">
        <f t="shared" si="5"/>
        <v>，4232174</v>
      </c>
      <c r="I71" s="4" t="str">
        <f>VLOOKUP(A71,HOP!A:U,21,0)</f>
        <v>直连</v>
      </c>
    </row>
    <row r="72" s="4" customFormat="1" hidden="1" spans="1:9">
      <c r="A72" s="5">
        <v>999228414184909</v>
      </c>
      <c r="B72" s="6">
        <v>45291</v>
      </c>
      <c r="C72" s="6">
        <v>45292</v>
      </c>
      <c r="D72" s="4">
        <v>857.5</v>
      </c>
      <c r="E72" s="4" t="str">
        <f>VLOOKUP(A72,HOP!A:L,12,0)</f>
        <v>857.50</v>
      </c>
      <c r="F72" s="4" t="str">
        <f>VLOOKUP(A72,HOP!A:C,3,0)</f>
        <v>4232620</v>
      </c>
      <c r="G72" s="4">
        <f t="shared" si="4"/>
        <v>0</v>
      </c>
      <c r="H72" s="4" t="str">
        <f t="shared" si="5"/>
        <v>，4232620</v>
      </c>
      <c r="I72" s="4" t="str">
        <f>VLOOKUP(A72,HOP!A:U,21,0)</f>
        <v>直连</v>
      </c>
    </row>
    <row r="73" s="4" customFormat="1" hidden="1" spans="1:9">
      <c r="A73" s="5">
        <v>999228415514557</v>
      </c>
      <c r="B73" s="6">
        <v>45291</v>
      </c>
      <c r="C73" s="6">
        <v>45292</v>
      </c>
      <c r="D73" s="4">
        <v>268.28</v>
      </c>
      <c r="E73" s="4" t="str">
        <f>VLOOKUP(A73,HOP!A:L,12,0)</f>
        <v>268.28</v>
      </c>
      <c r="F73" s="4" t="str">
        <f>VLOOKUP(A73,HOP!A:C,3,0)</f>
        <v>4233396</v>
      </c>
      <c r="G73" s="4">
        <f t="shared" si="4"/>
        <v>0</v>
      </c>
      <c r="H73" s="4" t="str">
        <f t="shared" si="5"/>
        <v>，4233396</v>
      </c>
      <c r="I73" s="4" t="str">
        <f>VLOOKUP(A73,HOP!A:U,21,0)</f>
        <v>直连</v>
      </c>
    </row>
    <row r="74" s="4" customFormat="1" spans="1:9">
      <c r="A74" s="5">
        <v>999228420287925</v>
      </c>
      <c r="B74" s="6">
        <v>45290</v>
      </c>
      <c r="C74" s="6">
        <v>45292</v>
      </c>
      <c r="D74" s="4">
        <v>1189.02</v>
      </c>
      <c r="E74" s="4" t="str">
        <f>VLOOKUP(A74,HOP!A:L,12,0)</f>
        <v>1189.04</v>
      </c>
      <c r="F74" s="4" t="str">
        <f>VLOOKUP(A74,HOP!A:C,3,0)</f>
        <v>4235598</v>
      </c>
      <c r="G74" s="4">
        <f t="shared" si="4"/>
        <v>-0.0199999999999818</v>
      </c>
      <c r="H74" s="4" t="str">
        <f t="shared" si="5"/>
        <v>，4235598</v>
      </c>
      <c r="I74" s="4" t="str">
        <f>VLOOKUP(A74,HOP!A:U,21,0)</f>
        <v>直连</v>
      </c>
    </row>
    <row r="75" s="4" customFormat="1" spans="1:9">
      <c r="A75" s="5">
        <v>999228434841064</v>
      </c>
      <c r="B75" s="6">
        <v>45291</v>
      </c>
      <c r="C75" s="6">
        <v>45292</v>
      </c>
      <c r="D75" s="4">
        <v>594.51</v>
      </c>
      <c r="E75" s="4" t="str">
        <f>VLOOKUP(A75,HOP!A:L,12,0)</f>
        <v>594.52</v>
      </c>
      <c r="F75" s="4" t="str">
        <f>VLOOKUP(A75,HOP!A:C,3,0)</f>
        <v>4238506</v>
      </c>
      <c r="G75" s="4">
        <f t="shared" si="4"/>
        <v>-0.00999999999999091</v>
      </c>
      <c r="H75" s="4" t="str">
        <f t="shared" si="5"/>
        <v>，4238506</v>
      </c>
      <c r="I75" s="4" t="str">
        <f>VLOOKUP(A75,HOP!A:U,21,0)</f>
        <v>直连</v>
      </c>
    </row>
    <row r="76" s="4" customFormat="1" hidden="1" spans="1:9">
      <c r="A76" s="5">
        <v>999228439693211</v>
      </c>
      <c r="B76" s="6">
        <v>45290</v>
      </c>
      <c r="C76" s="6">
        <v>45292</v>
      </c>
      <c r="D76" s="4">
        <v>3093.94</v>
      </c>
      <c r="E76" s="4" t="str">
        <f>VLOOKUP(A76,HOP!A:L,12,0)</f>
        <v>3093.94</v>
      </c>
      <c r="F76" s="4" t="str">
        <f>VLOOKUP(A76,HOP!A:C,3,0)</f>
        <v>4240640</v>
      </c>
      <c r="G76" s="4">
        <f t="shared" si="4"/>
        <v>0</v>
      </c>
      <c r="H76" s="4" t="str">
        <f t="shared" si="5"/>
        <v>，4240640</v>
      </c>
      <c r="I76" s="4" t="str">
        <f>VLOOKUP(A76,HOP!A:U,21,0)</f>
        <v>直连</v>
      </c>
    </row>
    <row r="77" s="4" customFormat="1" hidden="1" spans="1:9">
      <c r="A77" s="5">
        <v>999228440113899</v>
      </c>
      <c r="B77" s="6">
        <v>45291</v>
      </c>
      <c r="C77" s="6">
        <v>45292</v>
      </c>
      <c r="D77" s="4">
        <v>1294.28</v>
      </c>
      <c r="E77" s="4" t="str">
        <f>VLOOKUP(A77,HOP!A:L,12,0)</f>
        <v>1294.28</v>
      </c>
      <c r="F77" s="4" t="str">
        <f>VLOOKUP(A77,HOP!A:C,3,0)</f>
        <v>4240935</v>
      </c>
      <c r="G77" s="4">
        <f t="shared" si="4"/>
        <v>0</v>
      </c>
      <c r="H77" s="4" t="str">
        <f t="shared" si="5"/>
        <v>，4240935</v>
      </c>
      <c r="I77" s="4" t="str">
        <f>VLOOKUP(A77,HOP!A:U,21,0)</f>
        <v>直连</v>
      </c>
    </row>
    <row r="78" s="4" customFormat="1" hidden="1" spans="1:9">
      <c r="A78" s="5">
        <v>999228440160924</v>
      </c>
      <c r="B78" s="6">
        <v>45290</v>
      </c>
      <c r="C78" s="6">
        <v>45292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999228442041372</v>
      </c>
      <c r="B79" s="6">
        <v>45291</v>
      </c>
      <c r="C79" s="6">
        <v>45292</v>
      </c>
      <c r="D79" s="4">
        <v>590.88</v>
      </c>
      <c r="E79" s="4" t="str">
        <f>VLOOKUP(A79,HOP!A:L,12,0)</f>
        <v>590.88</v>
      </c>
      <c r="F79" s="4" t="str">
        <f>VLOOKUP(A79,HOP!A:C,3,0)</f>
        <v>4242453</v>
      </c>
      <c r="G79" s="4">
        <f t="shared" si="4"/>
        <v>0</v>
      </c>
      <c r="H79" s="4" t="str">
        <f t="shared" si="5"/>
        <v>，4242453</v>
      </c>
      <c r="I79" s="4" t="str">
        <f>VLOOKUP(A79,HOP!A:U,21,0)</f>
        <v>直连</v>
      </c>
    </row>
    <row r="80" s="4" customFormat="1" hidden="1" spans="1:9">
      <c r="A80" s="5">
        <v>999228442043579</v>
      </c>
      <c r="B80" s="6">
        <v>45291</v>
      </c>
      <c r="C80" s="6">
        <v>45292</v>
      </c>
      <c r="D80" s="4">
        <v>590.88</v>
      </c>
      <c r="E80" s="4" t="str">
        <f>VLOOKUP(A80,HOP!A:L,12,0)</f>
        <v>590.88</v>
      </c>
      <c r="F80" s="4" t="str">
        <f>VLOOKUP(A80,HOP!A:C,3,0)</f>
        <v>4242524</v>
      </c>
      <c r="G80" s="4">
        <f t="shared" si="4"/>
        <v>0</v>
      </c>
      <c r="H80" s="4" t="str">
        <f t="shared" si="5"/>
        <v>，4242524</v>
      </c>
      <c r="I80" s="4" t="str">
        <f>VLOOKUP(A80,HOP!A:U,21,0)</f>
        <v>直连</v>
      </c>
    </row>
    <row r="81" s="4" customFormat="1" hidden="1" spans="1:9">
      <c r="A81" s="5">
        <v>999228442152852</v>
      </c>
      <c r="B81" s="6">
        <v>45291</v>
      </c>
      <c r="C81" s="6">
        <v>45292</v>
      </c>
      <c r="D81" s="4">
        <v>1181.76</v>
      </c>
      <c r="E81" s="4" t="str">
        <f>VLOOKUP(A81,HOP!A:L,12,0)</f>
        <v>1181.76</v>
      </c>
      <c r="F81" s="4" t="str">
        <f>VLOOKUP(A81,HOP!A:C,3,0)</f>
        <v>4242699</v>
      </c>
      <c r="G81" s="4">
        <f t="shared" si="4"/>
        <v>0</v>
      </c>
      <c r="H81" s="4" t="str">
        <f t="shared" si="5"/>
        <v>，4242699</v>
      </c>
      <c r="I81" s="4" t="str">
        <f>VLOOKUP(A81,HOP!A:U,21,0)</f>
        <v>直连</v>
      </c>
    </row>
    <row r="82" s="4" customFormat="1" hidden="1" spans="1:9">
      <c r="A82" s="5">
        <v>999228442847611</v>
      </c>
      <c r="B82" s="6">
        <v>45291</v>
      </c>
      <c r="C82" s="6">
        <v>45292</v>
      </c>
      <c r="D82" s="4">
        <v>590.88</v>
      </c>
      <c r="E82" s="4" t="str">
        <f>VLOOKUP(A82,HOP!A:L,12,0)</f>
        <v>590.88</v>
      </c>
      <c r="F82" s="4" t="str">
        <f>VLOOKUP(A82,HOP!A:C,3,0)</f>
        <v>4243699</v>
      </c>
      <c r="G82" s="4">
        <f t="shared" si="4"/>
        <v>0</v>
      </c>
      <c r="H82" s="4" t="str">
        <f t="shared" si="5"/>
        <v>，4243699</v>
      </c>
      <c r="I82" s="4" t="str">
        <f>VLOOKUP(A82,HOP!A:U,21,0)</f>
        <v>直连</v>
      </c>
    </row>
    <row r="83" s="4" customFormat="1" hidden="1" spans="1:9">
      <c r="A83" s="5">
        <v>999228446068015</v>
      </c>
      <c r="B83" s="6">
        <v>45290</v>
      </c>
      <c r="C83" s="6">
        <v>45292</v>
      </c>
      <c r="D83" s="4">
        <v>523.9</v>
      </c>
      <c r="E83" s="4" t="str">
        <f>VLOOKUP(A83,HOP!A:L,12,0)</f>
        <v>523.90</v>
      </c>
      <c r="F83" s="4" t="str">
        <f>VLOOKUP(A83,HOP!A:C,3,0)</f>
        <v>4249773</v>
      </c>
      <c r="G83" s="4">
        <f t="shared" si="4"/>
        <v>0</v>
      </c>
      <c r="H83" s="4" t="str">
        <f t="shared" si="5"/>
        <v>，4249773</v>
      </c>
      <c r="I83" s="4" t="str">
        <f>VLOOKUP(A83,HOP!A:U,21,0)</f>
        <v>直采</v>
      </c>
    </row>
    <row r="84" s="4" customFormat="1" hidden="1" spans="1:9">
      <c r="A84" s="5">
        <v>999228446238856</v>
      </c>
      <c r="B84" s="6">
        <v>45291</v>
      </c>
      <c r="C84" s="6">
        <v>45292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999228446774395</v>
      </c>
      <c r="B85" s="6">
        <v>45288</v>
      </c>
      <c r="C85" s="6">
        <v>45292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999228446808157</v>
      </c>
      <c r="B86" s="6">
        <v>45291</v>
      </c>
      <c r="C86" s="6">
        <v>45292</v>
      </c>
      <c r="D86" s="4">
        <v>1510.05</v>
      </c>
      <c r="E86" s="4" t="str">
        <f>VLOOKUP(A86,HOP!A:L,12,0)</f>
        <v>1510.05</v>
      </c>
      <c r="F86" s="4" t="str">
        <f>VLOOKUP(A86,HOP!A:C,3,0)</f>
        <v>4251421</v>
      </c>
      <c r="G86" s="4">
        <f t="shared" si="4"/>
        <v>0</v>
      </c>
      <c r="H86" s="4" t="str">
        <f t="shared" si="5"/>
        <v>，4251421</v>
      </c>
      <c r="I86" s="4" t="str">
        <f>VLOOKUP(A86,HOP!A:U,21,0)</f>
        <v>直连</v>
      </c>
    </row>
    <row r="87" s="4" customFormat="1" hidden="1" spans="1:9">
      <c r="A87" s="5">
        <v>999228468880101</v>
      </c>
      <c r="B87" s="6">
        <v>45289</v>
      </c>
      <c r="C87" s="6">
        <v>45292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999228474090323</v>
      </c>
      <c r="B88" s="6">
        <v>45290</v>
      </c>
      <c r="C88" s="6">
        <v>45292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spans="1:9">
      <c r="A89" s="5">
        <v>999228482602094</v>
      </c>
      <c r="B89" s="6">
        <v>45289</v>
      </c>
      <c r="C89" s="6">
        <v>45292</v>
      </c>
      <c r="D89" s="4">
        <v>1418.4</v>
      </c>
      <c r="E89" s="4" t="str">
        <f>VLOOKUP(A89,HOP!A:L,12,0)</f>
        <v>1418.49</v>
      </c>
      <c r="F89" s="4" t="str">
        <f>VLOOKUP(A89,HOP!A:C,3,0)</f>
        <v>4255728</v>
      </c>
      <c r="G89" s="4">
        <f t="shared" si="4"/>
        <v>-0.0899999999999181</v>
      </c>
      <c r="H89" s="4" t="str">
        <f t="shared" si="5"/>
        <v>，4255728</v>
      </c>
      <c r="I89" s="4" t="str">
        <f>VLOOKUP(A89,HOP!A:U,21,0)</f>
        <v>直连</v>
      </c>
    </row>
    <row r="90" s="4" customFormat="1" hidden="1" spans="1:9">
      <c r="A90" s="5">
        <v>999228486115299</v>
      </c>
      <c r="B90" s="6">
        <v>45291</v>
      </c>
      <c r="C90" s="6">
        <v>45292</v>
      </c>
      <c r="D90" s="4">
        <v>429.6</v>
      </c>
      <c r="E90" s="4" t="str">
        <f>VLOOKUP(A90,HOP!A:L,12,0)</f>
        <v>429.60</v>
      </c>
      <c r="F90" s="4" t="str">
        <f>VLOOKUP(A90,HOP!A:C,3,0)</f>
        <v>4257742</v>
      </c>
      <c r="G90" s="4">
        <f t="shared" si="4"/>
        <v>0</v>
      </c>
      <c r="H90" s="4" t="str">
        <f t="shared" si="5"/>
        <v>，4257742</v>
      </c>
      <c r="I90" s="4" t="str">
        <f>VLOOKUP(A90,HOP!A:U,21,0)</f>
        <v>直采</v>
      </c>
    </row>
    <row r="91" s="4" customFormat="1" hidden="1" spans="1:9">
      <c r="A91" s="5">
        <v>999228486640467</v>
      </c>
      <c r="B91" s="6">
        <v>45291</v>
      </c>
      <c r="C91" s="6">
        <v>45292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999228487829479</v>
      </c>
      <c r="B92" s="6">
        <v>45290</v>
      </c>
      <c r="C92" s="6">
        <v>45292</v>
      </c>
      <c r="D92" s="4">
        <v>1131.67</v>
      </c>
      <c r="E92" s="4" t="str">
        <f>VLOOKUP(A92,HOP!A:L,12,0)</f>
        <v>1131.67</v>
      </c>
      <c r="F92" s="4" t="str">
        <f>VLOOKUP(A92,HOP!A:C,3,0)</f>
        <v>4258926</v>
      </c>
      <c r="G92" s="4">
        <f t="shared" si="4"/>
        <v>0</v>
      </c>
      <c r="H92" s="4" t="str">
        <f t="shared" si="5"/>
        <v>，4258926</v>
      </c>
      <c r="I92" s="4" t="str">
        <f>VLOOKUP(A92,HOP!A:U,21,0)</f>
        <v>直连</v>
      </c>
    </row>
    <row r="93" s="4" customFormat="1" hidden="1" spans="1:9">
      <c r="A93" s="5">
        <v>999228488547716</v>
      </c>
      <c r="B93" s="6">
        <v>45291</v>
      </c>
      <c r="C93" s="6">
        <v>45292</v>
      </c>
      <c r="D93" s="4">
        <v>428.92</v>
      </c>
      <c r="E93" s="4" t="str">
        <f>VLOOKUP(A93,HOP!A:L,12,0)</f>
        <v>428.92</v>
      </c>
      <c r="F93" s="4" t="str">
        <f>VLOOKUP(A93,HOP!A:C,3,0)</f>
        <v>4260286</v>
      </c>
      <c r="G93" s="4">
        <f t="shared" si="4"/>
        <v>0</v>
      </c>
      <c r="H93" s="4" t="str">
        <f t="shared" si="5"/>
        <v>，4260286</v>
      </c>
      <c r="I93" s="4" t="str">
        <f>VLOOKUP(A93,HOP!A:U,21,0)</f>
        <v>直连</v>
      </c>
    </row>
    <row r="94" s="4" customFormat="1" hidden="1" spans="1:9">
      <c r="A94" s="5">
        <v>999228488701402</v>
      </c>
      <c r="B94" s="6">
        <v>45290</v>
      </c>
      <c r="C94" s="6">
        <v>45292</v>
      </c>
      <c r="D94" s="4">
        <v>1131.67</v>
      </c>
      <c r="E94" s="4" t="str">
        <f>VLOOKUP(A94,HOP!A:L,12,0)</f>
        <v>1131.67</v>
      </c>
      <c r="F94" s="4" t="str">
        <f>VLOOKUP(A94,HOP!A:C,3,0)</f>
        <v>4260407</v>
      </c>
      <c r="G94" s="4">
        <f t="shared" si="4"/>
        <v>0</v>
      </c>
      <c r="H94" s="4" t="str">
        <f t="shared" si="5"/>
        <v>，4260407</v>
      </c>
      <c r="I94" s="4" t="str">
        <f>VLOOKUP(A94,HOP!A:U,21,0)</f>
        <v>直连</v>
      </c>
    </row>
    <row r="95" s="4" customFormat="1" spans="1:9">
      <c r="A95" s="5">
        <v>999228489191466</v>
      </c>
      <c r="B95" s="6">
        <v>45290</v>
      </c>
      <c r="C95" s="6">
        <v>45292</v>
      </c>
      <c r="D95" s="4">
        <v>694.26</v>
      </c>
      <c r="E95" s="4" t="str">
        <f>VLOOKUP(A95,HOP!A:L,12,0)</f>
        <v>694.29</v>
      </c>
      <c r="F95" s="4" t="str">
        <f>VLOOKUP(A95,HOP!A:C,3,0)</f>
        <v>4261292</v>
      </c>
      <c r="G95" s="4">
        <f t="shared" si="4"/>
        <v>-0.0299999999999727</v>
      </c>
      <c r="H95" s="4" t="str">
        <f t="shared" si="5"/>
        <v>，4261292</v>
      </c>
      <c r="I95" s="4" t="str">
        <f>VLOOKUP(A95,HOP!A:U,21,0)</f>
        <v>直连</v>
      </c>
    </row>
    <row r="96" s="4" customFormat="1" hidden="1" spans="1:9">
      <c r="A96" s="5">
        <v>999228492930106</v>
      </c>
      <c r="B96" s="6">
        <v>45290</v>
      </c>
      <c r="C96" s="6">
        <v>45292</v>
      </c>
      <c r="D96" s="4">
        <v>1404.76</v>
      </c>
      <c r="E96" s="4" t="str">
        <f>VLOOKUP(A96,HOP!A:L,12,0)</f>
        <v>1404.76</v>
      </c>
      <c r="F96" s="4" t="str">
        <f>VLOOKUP(A96,HOP!A:C,3,0)</f>
        <v>4262842</v>
      </c>
      <c r="G96" s="4">
        <f t="shared" si="4"/>
        <v>0</v>
      </c>
      <c r="H96" s="4" t="str">
        <f t="shared" si="5"/>
        <v>，4262842</v>
      </c>
      <c r="I96" s="4" t="str">
        <f>VLOOKUP(A96,HOP!A:U,21,0)</f>
        <v>直连</v>
      </c>
    </row>
    <row r="97" s="4" customFormat="1" hidden="1" spans="1:9">
      <c r="A97" s="5">
        <v>999228493591818</v>
      </c>
      <c r="B97" s="6">
        <v>45290</v>
      </c>
      <c r="C97" s="6">
        <v>45292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999228495415380</v>
      </c>
      <c r="B98" s="6">
        <v>45290</v>
      </c>
      <c r="C98" s="6">
        <v>45292</v>
      </c>
      <c r="D98" s="4">
        <v>1143.78</v>
      </c>
      <c r="E98" s="4" t="str">
        <f>VLOOKUP(A98,HOP!A:L,12,0)</f>
        <v>1143.78</v>
      </c>
      <c r="F98" s="4" t="str">
        <f>VLOOKUP(A98,HOP!A:C,3,0)</f>
        <v>4264013</v>
      </c>
      <c r="G98" s="4">
        <f t="shared" si="4"/>
        <v>0</v>
      </c>
      <c r="H98" s="4" t="str">
        <f t="shared" si="5"/>
        <v>，4264013</v>
      </c>
      <c r="I98" s="4" t="str">
        <f>VLOOKUP(A98,HOP!A:U,21,0)</f>
        <v>直连</v>
      </c>
    </row>
    <row r="99" s="4" customFormat="1" hidden="1" spans="1:9">
      <c r="A99" s="5">
        <v>999228504113650</v>
      </c>
      <c r="B99" s="6">
        <v>45288</v>
      </c>
      <c r="C99" s="6">
        <v>45292</v>
      </c>
      <c r="D99" s="4">
        <v>1910.08</v>
      </c>
      <c r="E99" s="4" t="str">
        <f>VLOOKUP(A99,HOP!A:L,12,0)</f>
        <v>1910.08</v>
      </c>
      <c r="F99" s="4" t="str">
        <f>VLOOKUP(A99,HOP!A:C,3,0)</f>
        <v>4267155</v>
      </c>
      <c r="G99" s="4">
        <f t="shared" ref="G99:G130" si="6">D99-E99</f>
        <v>0</v>
      </c>
      <c r="H99" s="4" t="str">
        <f t="shared" ref="H99:H130" si="7">$H$1&amp;F99</f>
        <v>，4267155</v>
      </c>
      <c r="I99" s="4" t="str">
        <f>VLOOKUP(A99,HOP!A:U,21,0)</f>
        <v>直连</v>
      </c>
    </row>
    <row r="100" s="4" customFormat="1" hidden="1" spans="1:9">
      <c r="A100" s="5">
        <v>999228504629772</v>
      </c>
      <c r="B100" s="6">
        <v>45290</v>
      </c>
      <c r="C100" s="6">
        <v>45292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999228512186289</v>
      </c>
      <c r="B101" s="6">
        <v>45290</v>
      </c>
      <c r="C101" s="6">
        <v>45292</v>
      </c>
      <c r="D101" s="4">
        <v>523.99</v>
      </c>
      <c r="E101" s="4" t="str">
        <f>VLOOKUP(A101,HOP!A:L,12,0)</f>
        <v>523.99</v>
      </c>
      <c r="F101" s="4" t="str">
        <f>VLOOKUP(A101,HOP!A:C,3,0)</f>
        <v>4269510</v>
      </c>
      <c r="G101" s="4">
        <f t="shared" si="6"/>
        <v>0</v>
      </c>
      <c r="H101" s="4" t="str">
        <f t="shared" si="7"/>
        <v>，4269510</v>
      </c>
      <c r="I101" s="4" t="str">
        <f>VLOOKUP(A101,HOP!A:U,21,0)</f>
        <v>直连</v>
      </c>
    </row>
    <row r="102" s="4" customFormat="1" hidden="1" spans="1:9">
      <c r="A102" s="5">
        <v>999228513172369</v>
      </c>
      <c r="B102" s="6">
        <v>45291</v>
      </c>
      <c r="C102" s="6">
        <v>45292</v>
      </c>
      <c r="D102" s="4">
        <v>3570.33</v>
      </c>
      <c r="E102" s="4" t="str">
        <f>VLOOKUP(A102,HOP!A:L,12,0)</f>
        <v>3570.33</v>
      </c>
      <c r="F102" s="4" t="str">
        <f>VLOOKUP(A102,HOP!A:C,3,0)</f>
        <v>4269895</v>
      </c>
      <c r="G102" s="4">
        <f t="shared" si="6"/>
        <v>0</v>
      </c>
      <c r="H102" s="4" t="str">
        <f t="shared" si="7"/>
        <v>，4269895</v>
      </c>
      <c r="I102" s="4" t="str">
        <f>VLOOKUP(A102,HOP!A:U,21,0)</f>
        <v>直连</v>
      </c>
    </row>
    <row r="103" s="4" customFormat="1" hidden="1" spans="1:9">
      <c r="A103" s="5">
        <v>999228513195412</v>
      </c>
      <c r="B103" s="6">
        <v>45291</v>
      </c>
      <c r="C103" s="6">
        <v>45292</v>
      </c>
      <c r="D103" s="4">
        <v>1190.11</v>
      </c>
      <c r="E103" s="4" t="str">
        <f>VLOOKUP(A103,HOP!A:L,12,0)</f>
        <v>1190.11</v>
      </c>
      <c r="F103" s="4" t="str">
        <f>VLOOKUP(A103,HOP!A:C,3,0)</f>
        <v>4269909</v>
      </c>
      <c r="G103" s="4">
        <f t="shared" si="6"/>
        <v>0</v>
      </c>
      <c r="H103" s="4" t="str">
        <f t="shared" si="7"/>
        <v>，4269909</v>
      </c>
      <c r="I103" s="4" t="str">
        <f>VLOOKUP(A103,HOP!A:U,21,0)</f>
        <v>直连</v>
      </c>
    </row>
    <row r="104" s="4" customFormat="1" hidden="1" spans="1:9">
      <c r="A104" s="5">
        <v>999228513261832</v>
      </c>
      <c r="B104" s="6">
        <v>45291</v>
      </c>
      <c r="C104" s="6">
        <v>45292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999228528855358</v>
      </c>
      <c r="B105" s="6">
        <v>45289</v>
      </c>
      <c r="C105" s="6">
        <v>45292</v>
      </c>
      <c r="D105" s="4">
        <v>9922.79</v>
      </c>
      <c r="E105" s="4" t="str">
        <f>VLOOKUP(A105,HOP!A:L,12,0)</f>
        <v>9922.79</v>
      </c>
      <c r="F105" s="4" t="str">
        <f>VLOOKUP(A105,HOP!A:C,3,0)</f>
        <v>4273018</v>
      </c>
      <c r="G105" s="4">
        <f t="shared" si="6"/>
        <v>0</v>
      </c>
      <c r="H105" s="4" t="str">
        <f t="shared" si="7"/>
        <v>，4273018</v>
      </c>
      <c r="I105" s="4" t="str">
        <f>VLOOKUP(A105,HOP!A:U,21,0)</f>
        <v>直连</v>
      </c>
    </row>
    <row r="106" s="4" customFormat="1" hidden="1" spans="1:9">
      <c r="A106" s="5">
        <v>999228532267176</v>
      </c>
      <c r="B106" s="6">
        <v>45291</v>
      </c>
      <c r="C106" s="6">
        <v>45292</v>
      </c>
      <c r="D106" s="4">
        <v>1928.05</v>
      </c>
      <c r="E106" s="4" t="str">
        <f>VLOOKUP(A106,HOP!A:L,12,0)</f>
        <v>1928.05</v>
      </c>
      <c r="F106" s="4" t="str">
        <f>VLOOKUP(A106,HOP!A:C,3,0)</f>
        <v>4274318</v>
      </c>
      <c r="G106" s="4">
        <f t="shared" si="6"/>
        <v>0</v>
      </c>
      <c r="H106" s="4" t="str">
        <f t="shared" si="7"/>
        <v>，4274318</v>
      </c>
      <c r="I106" s="4" t="str">
        <f>VLOOKUP(A106,HOP!A:U,21,0)</f>
        <v>直连</v>
      </c>
    </row>
    <row r="107" s="4" customFormat="1" hidden="1" spans="1:9">
      <c r="A107" s="5">
        <v>999228539155386</v>
      </c>
      <c r="B107" s="6">
        <v>45291</v>
      </c>
      <c r="C107" s="6">
        <v>45292</v>
      </c>
      <c r="D107" s="4">
        <v>217.71</v>
      </c>
      <c r="E107" s="4" t="str">
        <f>VLOOKUP(A107,HOP!A:L,12,0)</f>
        <v>217.71</v>
      </c>
      <c r="F107" s="4" t="str">
        <f>VLOOKUP(A107,HOP!A:C,3,0)</f>
        <v>4275169</v>
      </c>
      <c r="G107" s="4">
        <f t="shared" si="6"/>
        <v>0</v>
      </c>
      <c r="H107" s="4" t="str">
        <f t="shared" si="7"/>
        <v>，4275169</v>
      </c>
      <c r="I107" s="4" t="str">
        <f>VLOOKUP(A107,HOP!A:U,21,0)</f>
        <v>直连</v>
      </c>
    </row>
    <row r="108" s="4" customFormat="1" hidden="1" spans="1:9">
      <c r="A108" s="5">
        <v>999228543867174</v>
      </c>
      <c r="B108" s="6">
        <v>45288</v>
      </c>
      <c r="C108" s="6">
        <v>45292</v>
      </c>
      <c r="D108" s="4">
        <v>3219.43</v>
      </c>
      <c r="E108" s="4" t="str">
        <f>VLOOKUP(A108,HOP!A:L,12,0)</f>
        <v>3219.43</v>
      </c>
      <c r="F108" s="4" t="str">
        <f>VLOOKUP(A108,HOP!A:C,3,0)</f>
        <v>4276469</v>
      </c>
      <c r="G108" s="4">
        <f t="shared" si="6"/>
        <v>0</v>
      </c>
      <c r="H108" s="4" t="str">
        <f t="shared" si="7"/>
        <v>，4276469</v>
      </c>
      <c r="I108" s="4" t="str">
        <f>VLOOKUP(A108,HOP!A:U,21,0)</f>
        <v>直采</v>
      </c>
    </row>
    <row r="109" s="4" customFormat="1" hidden="1" spans="1:9">
      <c r="A109" s="5">
        <v>999228544102403</v>
      </c>
      <c r="B109" s="6">
        <v>45288</v>
      </c>
      <c r="C109" s="6">
        <v>45292</v>
      </c>
      <c r="D109" s="4">
        <v>2687.24</v>
      </c>
      <c r="E109" s="4" t="str">
        <f>VLOOKUP(A109,HOP!A:L,12,0)</f>
        <v>2687.24</v>
      </c>
      <c r="F109" s="4" t="str">
        <f>VLOOKUP(A109,HOP!A:C,3,0)</f>
        <v>4276559</v>
      </c>
      <c r="G109" s="4">
        <f t="shared" si="6"/>
        <v>0</v>
      </c>
      <c r="H109" s="4" t="str">
        <f t="shared" si="7"/>
        <v>，4276559</v>
      </c>
      <c r="I109" s="4" t="str">
        <f>VLOOKUP(A109,HOP!A:U,21,0)</f>
        <v>直连</v>
      </c>
    </row>
    <row r="110" s="4" customFormat="1" hidden="1" spans="1:9">
      <c r="A110" s="5">
        <v>999228546857330</v>
      </c>
      <c r="B110" s="6">
        <v>45289</v>
      </c>
      <c r="C110" s="6">
        <v>45292</v>
      </c>
      <c r="D110" s="4">
        <v>2575.65</v>
      </c>
      <c r="E110" s="4" t="str">
        <f>VLOOKUP(A110,HOP!A:L,12,0)</f>
        <v>2575.65</v>
      </c>
      <c r="F110" s="4" t="str">
        <f>VLOOKUP(A110,HOP!A:C,3,0)</f>
        <v>4277736</v>
      </c>
      <c r="G110" s="4">
        <f t="shared" si="6"/>
        <v>0</v>
      </c>
      <c r="H110" s="4" t="str">
        <f t="shared" si="7"/>
        <v>，4277736</v>
      </c>
      <c r="I110" s="4" t="str">
        <f>VLOOKUP(A110,HOP!A:U,21,0)</f>
        <v>直连</v>
      </c>
    </row>
    <row r="111" s="4" customFormat="1" hidden="1" spans="1:9">
      <c r="A111" s="5">
        <v>999228560384736</v>
      </c>
      <c r="B111" s="6">
        <v>45291</v>
      </c>
      <c r="C111" s="6">
        <v>45292</v>
      </c>
      <c r="D111" s="4">
        <v>1168.59</v>
      </c>
      <c r="E111" s="4" t="str">
        <f>VLOOKUP(A111,HOP!A:L,12,0)</f>
        <v>1168.59</v>
      </c>
      <c r="F111" s="4" t="str">
        <f>VLOOKUP(A111,HOP!A:C,3,0)</f>
        <v>4292975</v>
      </c>
      <c r="G111" s="4">
        <f t="shared" si="6"/>
        <v>0</v>
      </c>
      <c r="H111" s="4" t="str">
        <f t="shared" si="7"/>
        <v>，4292975</v>
      </c>
      <c r="I111" s="4" t="str">
        <f>VLOOKUP(A111,HOP!A:U,21,0)</f>
        <v>直连</v>
      </c>
    </row>
    <row r="112" s="4" customFormat="1" hidden="1" spans="1:9">
      <c r="A112" s="5">
        <v>999228561271391</v>
      </c>
      <c r="B112" s="6">
        <v>45291</v>
      </c>
      <c r="C112" s="6">
        <v>45292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28567983052</v>
      </c>
      <c r="B113" s="6">
        <v>45288</v>
      </c>
      <c r="C113" s="6">
        <v>45292</v>
      </c>
      <c r="D113" s="4">
        <v>1471.9</v>
      </c>
      <c r="E113" s="4" t="str">
        <f>VLOOKUP(A113,HOP!A:L,12,0)</f>
        <v>1471.90</v>
      </c>
      <c r="F113" s="4" t="str">
        <f>VLOOKUP(A113,HOP!A:C,3,0)</f>
        <v>4296857</v>
      </c>
      <c r="G113" s="4">
        <f t="shared" si="6"/>
        <v>0</v>
      </c>
      <c r="H113" s="4" t="str">
        <f t="shared" si="7"/>
        <v>，4296857</v>
      </c>
      <c r="I113" s="4" t="str">
        <f>VLOOKUP(A113,HOP!A:U,21,0)</f>
        <v>直连</v>
      </c>
    </row>
    <row r="114" s="4" customFormat="1" hidden="1" spans="1:9">
      <c r="A114" s="5">
        <v>28568000040</v>
      </c>
      <c r="B114" s="6">
        <v>45288</v>
      </c>
      <c r="C114" s="6">
        <v>45292</v>
      </c>
      <c r="D114" s="4">
        <v>1471.9</v>
      </c>
      <c r="E114" s="4" t="str">
        <f>VLOOKUP(A114,HOP!A:L,12,0)</f>
        <v>1471.90</v>
      </c>
      <c r="F114" s="4" t="str">
        <f>VLOOKUP(A114,HOP!A:C,3,0)</f>
        <v>4296860</v>
      </c>
      <c r="G114" s="4">
        <f t="shared" si="6"/>
        <v>0</v>
      </c>
      <c r="H114" s="4" t="str">
        <f t="shared" si="7"/>
        <v>，4296860</v>
      </c>
      <c r="I114" s="4" t="str">
        <f>VLOOKUP(A114,HOP!A:U,21,0)</f>
        <v>直连</v>
      </c>
    </row>
    <row r="115" s="4" customFormat="1" hidden="1" spans="1:9">
      <c r="A115" s="5">
        <v>999228573267907</v>
      </c>
      <c r="B115" s="6">
        <v>45291</v>
      </c>
      <c r="C115" s="6">
        <v>45292</v>
      </c>
      <c r="D115" s="4">
        <v>331.66</v>
      </c>
      <c r="E115" s="4" t="str">
        <f>VLOOKUP(A115,HOP!A:L,12,0)</f>
        <v>331.66</v>
      </c>
      <c r="F115" s="4" t="str">
        <f>VLOOKUP(A115,HOP!A:C,3,0)</f>
        <v>4299848</v>
      </c>
      <c r="G115" s="4">
        <f t="shared" si="6"/>
        <v>0</v>
      </c>
      <c r="H115" s="4" t="str">
        <f t="shared" si="7"/>
        <v>，4299848</v>
      </c>
      <c r="I115" s="4" t="str">
        <f>VLOOKUP(A115,HOP!A:U,21,0)</f>
        <v>直连</v>
      </c>
    </row>
    <row r="116" s="4" customFormat="1" hidden="1" spans="1:9">
      <c r="A116" s="5">
        <v>999228573486186</v>
      </c>
      <c r="B116" s="6">
        <v>45288</v>
      </c>
      <c r="C116" s="6">
        <v>45292</v>
      </c>
      <c r="D116" s="4">
        <v>1918.22</v>
      </c>
      <c r="E116" s="4" t="str">
        <f>VLOOKUP(A116,HOP!A:L,12,0)</f>
        <v>1918.22</v>
      </c>
      <c r="F116" s="4" t="str">
        <f>VLOOKUP(A116,HOP!A:C,3,0)</f>
        <v>4300111</v>
      </c>
      <c r="G116" s="4">
        <f t="shared" si="6"/>
        <v>0</v>
      </c>
      <c r="H116" s="4" t="str">
        <f t="shared" si="7"/>
        <v>，4300111</v>
      </c>
      <c r="I116" s="4" t="str">
        <f>VLOOKUP(A116,HOP!A:U,21,0)</f>
        <v>直连</v>
      </c>
    </row>
    <row r="117" s="4" customFormat="1" spans="1:9">
      <c r="A117" s="5">
        <v>999228584062659</v>
      </c>
      <c r="B117" s="6">
        <v>45290</v>
      </c>
      <c r="C117" s="6">
        <v>45292</v>
      </c>
      <c r="D117" s="4">
        <v>4164.32</v>
      </c>
      <c r="E117" s="4" t="str">
        <f>VLOOKUP(A117,HOP!A:L,12,0)</f>
        <v>4164.36</v>
      </c>
      <c r="F117" s="4" t="str">
        <f>VLOOKUP(A117,HOP!A:C,3,0)</f>
        <v>4303604</v>
      </c>
      <c r="G117" s="4">
        <f t="shared" si="6"/>
        <v>-0.0399999999999636</v>
      </c>
      <c r="H117" s="4" t="str">
        <f t="shared" si="7"/>
        <v>，4303604</v>
      </c>
      <c r="I117" s="4" t="str">
        <f>VLOOKUP(A117,HOP!A:U,21,0)</f>
        <v>直连</v>
      </c>
    </row>
    <row r="118" s="4" customFormat="1" hidden="1" spans="1:9">
      <c r="A118" s="5">
        <v>999228589793345</v>
      </c>
      <c r="B118" s="6">
        <v>45290</v>
      </c>
      <c r="C118" s="6">
        <v>45292</v>
      </c>
      <c r="D118" s="4">
        <v>2029.7</v>
      </c>
      <c r="E118" s="4" t="str">
        <f>VLOOKUP(A118,HOP!A:L,12,0)</f>
        <v>2029.70</v>
      </c>
      <c r="F118" s="4" t="str">
        <f>VLOOKUP(A118,HOP!A:C,3,0)</f>
        <v>4307337</v>
      </c>
      <c r="G118" s="4">
        <f t="shared" si="6"/>
        <v>0</v>
      </c>
      <c r="H118" s="4" t="str">
        <f t="shared" si="7"/>
        <v>，4307337</v>
      </c>
      <c r="I118" s="4" t="str">
        <f>VLOOKUP(A118,HOP!A:U,21,0)</f>
        <v>直连</v>
      </c>
    </row>
    <row r="119" s="4" customFormat="1" hidden="1" spans="1:9">
      <c r="A119" s="5">
        <v>999228595035536</v>
      </c>
      <c r="B119" s="6">
        <v>45290</v>
      </c>
      <c r="C119" s="6">
        <v>45292</v>
      </c>
      <c r="D119" s="4">
        <v>2358.28</v>
      </c>
      <c r="E119" s="4" t="str">
        <f>VLOOKUP(A119,HOP!A:L,12,0)</f>
        <v>2358.28</v>
      </c>
      <c r="F119" s="4" t="str">
        <f>VLOOKUP(A119,HOP!A:C,3,0)</f>
        <v>4308723</v>
      </c>
      <c r="G119" s="4">
        <f t="shared" si="6"/>
        <v>0</v>
      </c>
      <c r="H119" s="4" t="str">
        <f t="shared" si="7"/>
        <v>，4308723</v>
      </c>
      <c r="I119" s="4" t="str">
        <f>VLOOKUP(A119,HOP!A:U,21,0)</f>
        <v>直连</v>
      </c>
    </row>
    <row r="120" s="4" customFormat="1" spans="1:9">
      <c r="A120" s="5">
        <v>999228595078297</v>
      </c>
      <c r="B120" s="6">
        <v>45288</v>
      </c>
      <c r="C120" s="6">
        <v>45292</v>
      </c>
      <c r="D120" s="4">
        <v>1940.36</v>
      </c>
      <c r="E120" s="4" t="str">
        <f>VLOOKUP(A120,HOP!A:L,12,0)</f>
        <v>1940.48</v>
      </c>
      <c r="F120" s="4" t="str">
        <f>VLOOKUP(A120,HOP!A:C,3,0)</f>
        <v>4308726</v>
      </c>
      <c r="G120" s="4">
        <f t="shared" si="6"/>
        <v>-0.120000000000118</v>
      </c>
      <c r="H120" s="4" t="str">
        <f t="shared" si="7"/>
        <v>，4308726</v>
      </c>
      <c r="I120" s="4" t="str">
        <f>VLOOKUP(A120,HOP!A:U,21,0)</f>
        <v>直连</v>
      </c>
    </row>
    <row r="121" s="4" customFormat="1" hidden="1" spans="1:9">
      <c r="A121" s="5">
        <v>999228599946311</v>
      </c>
      <c r="B121" s="6">
        <v>45290</v>
      </c>
      <c r="C121" s="6">
        <v>45292</v>
      </c>
      <c r="D121" s="4">
        <v>591.3</v>
      </c>
      <c r="E121" s="4" t="str">
        <f>VLOOKUP(A121,HOP!A:L,12,0)</f>
        <v>591.30</v>
      </c>
      <c r="F121" s="4" t="str">
        <f>VLOOKUP(A121,HOP!A:C,3,0)</f>
        <v>4310405</v>
      </c>
      <c r="G121" s="4">
        <f t="shared" si="6"/>
        <v>0</v>
      </c>
      <c r="H121" s="4" t="str">
        <f t="shared" si="7"/>
        <v>，4310405</v>
      </c>
      <c r="I121" s="4" t="str">
        <f>VLOOKUP(A121,HOP!A:U,21,0)</f>
        <v>直连</v>
      </c>
    </row>
    <row r="122" s="4" customFormat="1" hidden="1" spans="1:9">
      <c r="A122" s="5">
        <v>999228602207746</v>
      </c>
      <c r="B122" s="6">
        <v>45291</v>
      </c>
      <c r="C122" s="6">
        <v>45292</v>
      </c>
      <c r="D122" s="4">
        <v>481.28</v>
      </c>
      <c r="E122" s="4" t="str">
        <f>VLOOKUP(A122,HOP!A:L,12,0)</f>
        <v>481.28</v>
      </c>
      <c r="F122" s="4" t="str">
        <f>VLOOKUP(A122,HOP!A:C,3,0)</f>
        <v>4311472</v>
      </c>
      <c r="G122" s="4">
        <f t="shared" si="6"/>
        <v>0</v>
      </c>
      <c r="H122" s="4" t="str">
        <f t="shared" si="7"/>
        <v>，4311472</v>
      </c>
      <c r="I122" s="4" t="str">
        <f>VLOOKUP(A122,HOP!A:U,21,0)</f>
        <v>直连</v>
      </c>
    </row>
    <row r="123" s="4" customFormat="1" hidden="1" spans="1:9">
      <c r="A123" s="5">
        <v>999228603891077</v>
      </c>
      <c r="B123" s="6">
        <v>45289</v>
      </c>
      <c r="C123" s="6">
        <v>45292</v>
      </c>
      <c r="D123" s="4">
        <v>792.12</v>
      </c>
      <c r="E123" s="4" t="str">
        <f>VLOOKUP(A123,HOP!A:L,12,0)</f>
        <v>792.12</v>
      </c>
      <c r="F123" s="4" t="str">
        <f>VLOOKUP(A123,HOP!A:C,3,0)</f>
        <v>4312536</v>
      </c>
      <c r="G123" s="4">
        <f t="shared" si="6"/>
        <v>0</v>
      </c>
      <c r="H123" s="4" t="str">
        <f t="shared" si="7"/>
        <v>，4312536</v>
      </c>
      <c r="I123" s="4" t="str">
        <f>VLOOKUP(A123,HOP!A:U,21,0)</f>
        <v>直连</v>
      </c>
    </row>
    <row r="124" s="4" customFormat="1" hidden="1" spans="1:9">
      <c r="A124" s="5">
        <v>999228603996256</v>
      </c>
      <c r="B124" s="6">
        <v>45289</v>
      </c>
      <c r="C124" s="6">
        <v>45292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spans="1:9">
      <c r="A125" s="5">
        <v>999228605724627</v>
      </c>
      <c r="B125" s="6">
        <v>45291</v>
      </c>
      <c r="C125" s="6">
        <v>45292</v>
      </c>
      <c r="D125" s="4">
        <v>1007.28</v>
      </c>
      <c r="E125" s="4" t="str">
        <f>VLOOKUP(A125,HOP!A:L,12,0)</f>
        <v>1007.29</v>
      </c>
      <c r="F125" s="4" t="str">
        <f>VLOOKUP(A125,HOP!A:C,3,0)</f>
        <v>4313907</v>
      </c>
      <c r="G125" s="4">
        <f t="shared" si="6"/>
        <v>-0.00999999999999091</v>
      </c>
      <c r="H125" s="4" t="str">
        <f t="shared" si="7"/>
        <v>，4313907</v>
      </c>
      <c r="I125" s="4" t="str">
        <f>VLOOKUP(A125,HOP!A:U,21,0)</f>
        <v>直连</v>
      </c>
    </row>
    <row r="126" s="4" customFormat="1" hidden="1" spans="1:9">
      <c r="A126" s="5">
        <v>999228605754863</v>
      </c>
      <c r="B126" s="6">
        <v>45291</v>
      </c>
      <c r="C126" s="6">
        <v>45292</v>
      </c>
      <c r="D126" s="4">
        <v>789.73</v>
      </c>
      <c r="E126" s="4" t="str">
        <f>VLOOKUP(A126,HOP!A:L,12,0)</f>
        <v>789.73</v>
      </c>
      <c r="F126" s="4" t="str">
        <f>VLOOKUP(A126,HOP!A:C,3,0)</f>
        <v>4313933</v>
      </c>
      <c r="G126" s="4">
        <f t="shared" si="6"/>
        <v>0</v>
      </c>
      <c r="H126" s="4" t="str">
        <f t="shared" si="7"/>
        <v>，4313933</v>
      </c>
      <c r="I126" s="4" t="str">
        <f>VLOOKUP(A126,HOP!A:U,21,0)</f>
        <v>直连</v>
      </c>
    </row>
    <row r="127" s="4" customFormat="1" hidden="1" spans="1:9">
      <c r="A127" s="5">
        <v>999228606312422</v>
      </c>
      <c r="B127" s="6">
        <v>45291</v>
      </c>
      <c r="C127" s="6">
        <v>45292</v>
      </c>
      <c r="D127" s="4">
        <v>1717.8</v>
      </c>
      <c r="E127" s="4" t="str">
        <f>VLOOKUP(A127,HOP!A:L,12,0)</f>
        <v>1717.80</v>
      </c>
      <c r="F127" s="4" t="str">
        <f>VLOOKUP(A127,HOP!A:C,3,0)</f>
        <v>4314246</v>
      </c>
      <c r="G127" s="4">
        <f t="shared" si="6"/>
        <v>0</v>
      </c>
      <c r="H127" s="4" t="str">
        <f t="shared" si="7"/>
        <v>，4314246</v>
      </c>
      <c r="I127" s="4" t="str">
        <f>VLOOKUP(A127,HOP!A:U,21,0)</f>
        <v>直连</v>
      </c>
    </row>
    <row r="128" s="4" customFormat="1" hidden="1" spans="1:9">
      <c r="A128" s="5">
        <v>999228776073763</v>
      </c>
      <c r="B128" s="6">
        <v>45290</v>
      </c>
      <c r="C128" s="6">
        <v>45292</v>
      </c>
      <c r="D128" s="4">
        <v>3791.2</v>
      </c>
      <c r="E128" s="4" t="str">
        <f>VLOOKUP(A128,HOP!A:L,12,0)</f>
        <v>3791.20</v>
      </c>
      <c r="F128" s="4" t="str">
        <f>VLOOKUP(A128,HOP!A:C,3,0)</f>
        <v>4350246</v>
      </c>
      <c r="G128" s="4">
        <f t="shared" si="6"/>
        <v>0</v>
      </c>
      <c r="H128" s="4" t="str">
        <f t="shared" si="7"/>
        <v>，4350246</v>
      </c>
      <c r="I128" s="4" t="str">
        <f>VLOOKUP(A128,HOP!A:U,21,0)</f>
        <v>直连</v>
      </c>
    </row>
    <row r="129" s="4" customFormat="1" hidden="1" spans="1:9">
      <c r="A129" s="5">
        <v>29382781976</v>
      </c>
      <c r="B129" s="6">
        <v>45290</v>
      </c>
      <c r="C129" s="6">
        <v>45292</v>
      </c>
      <c r="D129" s="4">
        <v>3494.78</v>
      </c>
      <c r="E129" s="4" t="str">
        <f>VLOOKUP(A129,HOP!A:L,12,0)</f>
        <v>3494.78</v>
      </c>
      <c r="F129" s="4" t="str">
        <f>VLOOKUP(A129,HOP!A:C,3,0)</f>
        <v>4429185</v>
      </c>
      <c r="G129" s="4">
        <f t="shared" si="6"/>
        <v>0</v>
      </c>
      <c r="H129" s="4" t="str">
        <f t="shared" si="7"/>
        <v>，4429185</v>
      </c>
      <c r="I129" s="4" t="str">
        <f>VLOOKUP(A129,HOP!A:U,21,0)</f>
        <v>直采</v>
      </c>
    </row>
    <row r="130" s="4" customFormat="1" hidden="1" spans="1:9">
      <c r="A130" s="5">
        <v>999228557653453</v>
      </c>
      <c r="B130" s="6">
        <v>45287</v>
      </c>
      <c r="C130" s="6">
        <v>45292</v>
      </c>
      <c r="D130" s="4">
        <v>12101.35</v>
      </c>
      <c r="E130" s="4" t="str">
        <f>VLOOKUP(A130,HOP!A:L,12,0)</f>
        <v>12101.35</v>
      </c>
      <c r="F130" s="4" t="str">
        <f>VLOOKUP(A130,HOP!A:C,3,0)</f>
        <v>4291158</v>
      </c>
      <c r="G130" s="4">
        <f t="shared" si="6"/>
        <v>0</v>
      </c>
      <c r="H130" s="4" t="str">
        <f t="shared" si="7"/>
        <v>，4291158</v>
      </c>
      <c r="I130" s="4" t="str">
        <f>VLOOKUP(A130,HOP!A:U,21,0)</f>
        <v>直连</v>
      </c>
    </row>
    <row r="131" s="4" customFormat="1" hidden="1" spans="1:9">
      <c r="A131" s="5">
        <v>999229402804378</v>
      </c>
      <c r="B131" s="6">
        <v>45288</v>
      </c>
      <c r="C131" s="6">
        <v>45292</v>
      </c>
      <c r="D131" s="4">
        <v>1910.8</v>
      </c>
      <c r="E131" s="4" t="str">
        <f>VLOOKUP(A131,HOP!A:L,12,0)</f>
        <v>1910.80</v>
      </c>
      <c r="F131" s="4" t="str">
        <f>VLOOKUP(A131,HOP!A:C,3,0)</f>
        <v>4457377</v>
      </c>
      <c r="G131" s="4">
        <f>D131-E131</f>
        <v>0</v>
      </c>
      <c r="H131" s="4" t="str">
        <f>$H$1&amp;F131</f>
        <v>，4457377</v>
      </c>
      <c r="I131" s="4" t="str">
        <f>VLOOKUP(A131,HOP!A:U,21,0)</f>
        <v>直采</v>
      </c>
    </row>
    <row r="132" s="4" customFormat="1" hidden="1" spans="1:9">
      <c r="A132" s="5">
        <v>999229406234016</v>
      </c>
      <c r="B132" s="6">
        <v>45290</v>
      </c>
      <c r="C132" s="6">
        <v>45292</v>
      </c>
      <c r="D132" s="4">
        <v>2400.44</v>
      </c>
      <c r="E132" s="4" t="str">
        <f>VLOOKUP(A132,HOP!A:L,12,0)</f>
        <v>2400.44</v>
      </c>
      <c r="F132" s="4" t="str">
        <f>VLOOKUP(A132,HOP!A:C,3,0)</f>
        <v>4462272</v>
      </c>
      <c r="G132" s="4">
        <f>D132-E132</f>
        <v>0</v>
      </c>
      <c r="H132" s="4" t="str">
        <f>$H$1&amp;F132</f>
        <v>，4462272</v>
      </c>
      <c r="I132" s="4" t="str">
        <f>VLOOKUP(A132,HOP!A:U,21,0)</f>
        <v>直采</v>
      </c>
    </row>
    <row r="133" s="4" customFormat="1" hidden="1" spans="1:9">
      <c r="A133" s="5">
        <v>999228357522132</v>
      </c>
      <c r="B133" s="6">
        <v>45288</v>
      </c>
      <c r="C133" s="6">
        <v>45292</v>
      </c>
      <c r="D133" s="4">
        <v>3463.68</v>
      </c>
      <c r="E133" s="4" t="str">
        <f>VLOOKUP(A133,HOP!A:L,12,0)</f>
        <v>3463.68</v>
      </c>
      <c r="F133" s="4" t="str">
        <f>VLOOKUP(A133,HOP!A:C,3,0)</f>
        <v>4211985</v>
      </c>
      <c r="G133" s="4">
        <f>D133-E133</f>
        <v>0</v>
      </c>
      <c r="H133" s="4" t="str">
        <f>$H$1&amp;F133</f>
        <v>，4211985</v>
      </c>
      <c r="I133" s="4" t="str">
        <f>VLOOKUP(A133,HOP!A:U,21,0)</f>
        <v>直连</v>
      </c>
    </row>
    <row r="134" s="4" customFormat="1" hidden="1" spans="1:9">
      <c r="A134" s="5">
        <v>999228357778013</v>
      </c>
      <c r="B134" s="6">
        <v>45288</v>
      </c>
      <c r="C134" s="6">
        <v>45292</v>
      </c>
      <c r="D134" s="4">
        <v>3463.68</v>
      </c>
      <c r="E134" s="4" t="str">
        <f>VLOOKUP(A134,HOP!A:L,12,0)</f>
        <v>3463.68</v>
      </c>
      <c r="F134" s="4" t="str">
        <f>VLOOKUP(A134,HOP!A:C,3,0)</f>
        <v>4212081</v>
      </c>
      <c r="G134" s="4">
        <f>D134-E134</f>
        <v>0</v>
      </c>
      <c r="H134" s="4" t="str">
        <f>$H$1&amp;F134</f>
        <v>，4212081</v>
      </c>
      <c r="I134" s="4" t="str">
        <f>VLOOKUP(A134,HOP!A:U,21,0)</f>
        <v>直连</v>
      </c>
    </row>
    <row r="135" s="4" customFormat="1" hidden="1" spans="1:9">
      <c r="A135" s="5">
        <v>999228471974222</v>
      </c>
      <c r="B135" s="6">
        <v>45290</v>
      </c>
      <c r="C135" s="6">
        <v>45292</v>
      </c>
      <c r="D135" s="4">
        <v>1114.5</v>
      </c>
      <c r="E135" s="4" t="str">
        <f>VLOOKUP(A135,HOP!A:L,12,0)</f>
        <v>1114.50</v>
      </c>
      <c r="F135" s="4" t="str">
        <f>VLOOKUP(A135,HOP!A:C,3,0)</f>
        <v>4253544</v>
      </c>
      <c r="G135" s="4">
        <f>D135-E135</f>
        <v>0</v>
      </c>
      <c r="H135" s="4" t="str">
        <f>$H$1&amp;F135</f>
        <v>，4253544</v>
      </c>
      <c r="I135" s="4" t="str">
        <f>VLOOKUP(A135,HOP!A:U,21,0)</f>
        <v>直连</v>
      </c>
    </row>
    <row r="136" s="4" customFormat="1" hidden="1" spans="1:9">
      <c r="A136" s="5">
        <v>999229438567008</v>
      </c>
      <c r="B136" s="6">
        <v>45291</v>
      </c>
      <c r="C136" s="6">
        <v>45292</v>
      </c>
      <c r="D136" s="4">
        <v>507.48</v>
      </c>
      <c r="E136" s="4" t="str">
        <f>VLOOKUP(A136,HOP!A:L,12,0)</f>
        <v>507.48</v>
      </c>
      <c r="F136" s="4" t="str">
        <f>VLOOKUP(A136,HOP!A:C,3,0)</f>
        <v>4506326</v>
      </c>
      <c r="G136" s="4">
        <f>D136-E136</f>
        <v>0</v>
      </c>
      <c r="H136" s="4" t="str">
        <f>$H$1&amp;F136</f>
        <v>，4506326</v>
      </c>
      <c r="I136" s="4" t="str">
        <f>VLOOKUP(A136,HOP!A:U,21,0)</f>
        <v>直采</v>
      </c>
    </row>
    <row r="138" spans="4:4">
      <c r="D138" s="4">
        <f>SUM(D2:D137)</f>
        <v>260370.75</v>
      </c>
    </row>
    <row r="140" spans="4:4">
      <c r="D140" s="4" t="s">
        <v>716</v>
      </c>
    </row>
    <row r="143" spans="1:3">
      <c r="A143" s="4" t="s">
        <v>717</v>
      </c>
      <c r="C143" s="4">
        <v>20791.16</v>
      </c>
    </row>
    <row r="144" spans="1:3">
      <c r="A144" s="4" t="s">
        <v>718</v>
      </c>
      <c r="C144" s="4">
        <v>239579.59</v>
      </c>
    </row>
    <row r="145" spans="1:3">
      <c r="A145" s="4" t="s">
        <v>719</v>
      </c>
      <c r="C145" s="4">
        <f>SUBTOTAL(9,C143:C144)</f>
        <v>260370.75</v>
      </c>
    </row>
  </sheetData>
  <autoFilter ref="A1:XFD144">
    <filterColumn colId="3">
      <filters blank="1">
        <filter val="1189.02"/>
        <filter val="1510.05"/>
        <filter val="1928.05"/>
        <filter val="1065.06"/>
        <filter val="13651.16"/>
        <filter val="5097.06"/>
        <filter val="1910.08"/>
        <filter val="5741.08"/>
        <filter val="722.2"/>
        <filter val="1324.2"/>
        <filter val="1626.2"/>
        <filter val="2908.2"/>
        <filter val="3791.2"/>
        <filter val="591.3"/>
        <filter val="660.3"/>
        <filter val="1768.3"/>
        <filter val="1418.4"/>
        <filter val="857.5"/>
        <filter val="1114.5"/>
        <filter val="4339.5"/>
        <filter val="429.6"/>
        <filter val="2029.7"/>
        <filter val="1717.8"/>
        <filter val="1910.8"/>
        <filter val="502.9"/>
        <filter val="523.9"/>
        <filter val="1471.9"/>
        <filter val="38752.14"/>
        <filter val="12101.35"/>
        <filter val="324.02"/>
        <filter val="260370.75"/>
        <filter val="487.05"/>
        <filter val="894.09"/>
        <filter val="792.12"/>
        <filter val="6729.42"/>
        <filter val="1441.43"/>
        <filter val="3219.43"/>
        <filter val="2400.44"/>
        <filter val="5407.44"/>
        <filter val="6689.46"/>
        <filter val="4164.32"/>
        <filter val="1059.33"/>
        <filter val="3570.33"/>
        <filter val="3606.33"/>
        <filter val="694.26"/>
        <filter val="1940.36"/>
        <filter val="268.28"/>
        <filter val="481.28"/>
        <filter val="2904.39"/>
        <filter val="1918.22"/>
        <filter val="2579.22"/>
        <filter val="7934.22"/>
        <filter val="1990.23"/>
        <filter val="2687.24"/>
        <filter val="982.36"/>
        <filter val="1063.26"/>
        <filter val="576.37"/>
        <filter val="1007.28"/>
        <filter val="1294.28"/>
        <filter val="2358.28"/>
        <filter val="1190.11"/>
        <filter val="507.48"/>
        <filter val="594.51"/>
        <filter val="129.53"/>
        <filter val="2868.85"/>
        <filter val="667.57"/>
        <filter val="1502.88"/>
        <filter val="1791.72"/>
        <filter val="2037.72"/>
        <filter val="688.64"/>
        <filter val="331.66"/>
        <filter val="1181.76"/>
        <filter val="1404.76"/>
        <filter val="6407.76"/>
        <filter val="1143.78"/>
        <filter val="3494.78"/>
        <filter val="9922.79"/>
        <filter val="217.71"/>
        <filter val="789.73"/>
        <filter val="2515.64"/>
        <filter val="2575.65"/>
        <filter val="1131.67"/>
        <filter val="3463.68"/>
        <filter val="393.79"/>
        <filter val="1371.54"/>
        <filter val="1148.56"/>
        <filter val="833.87"/>
        <filter val="343.88"/>
        <filter val="590.88"/>
        <filter val="1168.59"/>
        <filter val="428.92"/>
        <filter val="523.99"/>
        <filter val="260370.75 HKD"/>
        <filter val="1247.91"/>
        <filter val="1129.94"/>
        <filter val="2387.94"/>
        <filter val="3093.94"/>
        <filter val="1272.98"/>
        <filter val="3055.98"/>
      </filters>
    </filterColumn>
    <filterColumn colId="6">
      <filters blank="1">
        <filter val="-0.01"/>
        <filter val="-0.02"/>
        <filter val="-0.12"/>
        <filter val="-0.03"/>
        <filter val="-0.04"/>
        <filter val="-0.0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720</v>
      </c>
      <c r="B1" s="2" t="s">
        <v>721</v>
      </c>
      <c r="C1" s="2" t="s">
        <v>722</v>
      </c>
      <c r="D1" s="2" t="s">
        <v>723</v>
      </c>
      <c r="E1" s="2" t="s">
        <v>13</v>
      </c>
      <c r="F1" s="2" t="s">
        <v>5</v>
      </c>
      <c r="G1" s="2" t="s">
        <v>6</v>
      </c>
      <c r="H1" s="2" t="s">
        <v>724</v>
      </c>
      <c r="I1" s="2" t="s">
        <v>725</v>
      </c>
      <c r="J1" s="2" t="s">
        <v>726</v>
      </c>
      <c r="K1" s="2" t="s">
        <v>727</v>
      </c>
      <c r="L1" s="2" t="s">
        <v>728</v>
      </c>
      <c r="M1" s="2" t="s">
        <v>729</v>
      </c>
      <c r="N1" s="2" t="s">
        <v>730</v>
      </c>
      <c r="O1" s="2" t="s">
        <v>731</v>
      </c>
      <c r="P1" s="2" t="s">
        <v>732</v>
      </c>
      <c r="Q1" s="2" t="s">
        <v>733</v>
      </c>
      <c r="R1" s="2" t="s">
        <v>734</v>
      </c>
      <c r="S1" s="2" t="s">
        <v>735</v>
      </c>
      <c r="T1" s="2" t="s">
        <v>736</v>
      </c>
      <c r="U1" s="2" t="s">
        <v>737</v>
      </c>
      <c r="V1" s="2" t="s">
        <v>738</v>
      </c>
    </row>
    <row r="2" s="1" customFormat="1" spans="1:22">
      <c r="A2" s="3">
        <v>999229438567008</v>
      </c>
      <c r="B2" s="1" t="s">
        <v>739</v>
      </c>
      <c r="C2" s="1" t="s">
        <v>740</v>
      </c>
      <c r="D2" s="1" t="s">
        <v>741</v>
      </c>
      <c r="E2" s="1" t="s">
        <v>742</v>
      </c>
      <c r="F2" s="1" t="s">
        <v>743</v>
      </c>
      <c r="G2" s="1" t="s">
        <v>744</v>
      </c>
      <c r="H2" s="1" t="s">
        <v>745</v>
      </c>
      <c r="I2" s="1" t="s">
        <v>746</v>
      </c>
      <c r="J2" s="1" t="s">
        <v>30</v>
      </c>
      <c r="K2" s="1" t="s">
        <v>747</v>
      </c>
      <c r="L2" s="1" t="s">
        <v>747</v>
      </c>
      <c r="M2" s="1" t="s">
        <v>748</v>
      </c>
      <c r="N2" s="1" t="s">
        <v>748</v>
      </c>
      <c r="O2" s="1" t="s">
        <v>749</v>
      </c>
      <c r="P2" s="1" t="s">
        <v>750</v>
      </c>
      <c r="Q2" s="1" t="s">
        <v>751</v>
      </c>
      <c r="R2" s="1" t="s">
        <v>752</v>
      </c>
      <c r="S2" s="1" t="s">
        <v>753</v>
      </c>
      <c r="T2" s="1" t="s">
        <v>754</v>
      </c>
      <c r="U2" s="1" t="s">
        <v>755</v>
      </c>
      <c r="V2" s="1" t="s">
        <v>756</v>
      </c>
    </row>
    <row r="3" s="1" customFormat="1" spans="1:22">
      <c r="A3" s="3">
        <v>999229406234016</v>
      </c>
      <c r="B3" s="1" t="s">
        <v>757</v>
      </c>
      <c r="C3" s="1" t="s">
        <v>758</v>
      </c>
      <c r="D3" s="1" t="s">
        <v>759</v>
      </c>
      <c r="E3" s="1" t="s">
        <v>760</v>
      </c>
      <c r="F3" s="1" t="s">
        <v>761</v>
      </c>
      <c r="G3" s="1" t="s">
        <v>744</v>
      </c>
      <c r="H3" s="1" t="s">
        <v>745</v>
      </c>
      <c r="I3" s="1" t="s">
        <v>762</v>
      </c>
      <c r="J3" s="1" t="s">
        <v>30</v>
      </c>
      <c r="K3" s="1" t="s">
        <v>763</v>
      </c>
      <c r="L3" s="1" t="s">
        <v>763</v>
      </c>
      <c r="M3" s="1" t="s">
        <v>748</v>
      </c>
      <c r="N3" s="1" t="s">
        <v>748</v>
      </c>
      <c r="O3" s="1" t="s">
        <v>749</v>
      </c>
      <c r="P3" s="1" t="s">
        <v>750</v>
      </c>
      <c r="Q3" s="1" t="s">
        <v>751</v>
      </c>
      <c r="R3" s="1" t="s">
        <v>764</v>
      </c>
      <c r="S3" s="1" t="s">
        <v>753</v>
      </c>
      <c r="T3" s="1" t="s">
        <v>754</v>
      </c>
      <c r="U3" s="1" t="s">
        <v>755</v>
      </c>
      <c r="V3" s="1" t="s">
        <v>765</v>
      </c>
    </row>
    <row r="4" s="1" customFormat="1" spans="1:22">
      <c r="A4" s="3">
        <v>999229402804378</v>
      </c>
      <c r="B4" s="1" t="s">
        <v>766</v>
      </c>
      <c r="C4" s="1" t="s">
        <v>767</v>
      </c>
      <c r="D4" s="1" t="s">
        <v>768</v>
      </c>
      <c r="E4" s="1" t="s">
        <v>769</v>
      </c>
      <c r="F4" s="1" t="s">
        <v>739</v>
      </c>
      <c r="G4" s="1" t="s">
        <v>744</v>
      </c>
      <c r="H4" s="1" t="s">
        <v>745</v>
      </c>
      <c r="I4" s="1" t="s">
        <v>770</v>
      </c>
      <c r="J4" s="1" t="s">
        <v>30</v>
      </c>
      <c r="K4" s="1" t="s">
        <v>771</v>
      </c>
      <c r="L4" s="1" t="s">
        <v>771</v>
      </c>
      <c r="M4" s="1" t="s">
        <v>748</v>
      </c>
      <c r="N4" s="1" t="s">
        <v>748</v>
      </c>
      <c r="O4" s="1" t="s">
        <v>749</v>
      </c>
      <c r="P4" s="1" t="s">
        <v>750</v>
      </c>
      <c r="Q4" s="1" t="s">
        <v>751</v>
      </c>
      <c r="R4" s="1" t="s">
        <v>772</v>
      </c>
      <c r="S4" s="1" t="s">
        <v>753</v>
      </c>
      <c r="T4" s="1" t="s">
        <v>754</v>
      </c>
      <c r="U4" s="1" t="s">
        <v>755</v>
      </c>
      <c r="V4" s="1" t="s">
        <v>773</v>
      </c>
    </row>
    <row r="5" s="1" customFormat="1" spans="1:22">
      <c r="A5" s="3">
        <v>29382781976</v>
      </c>
      <c r="B5" s="1" t="s">
        <v>774</v>
      </c>
      <c r="C5" s="1" t="s">
        <v>775</v>
      </c>
      <c r="D5" s="1" t="s">
        <v>776</v>
      </c>
      <c r="E5" s="1" t="s">
        <v>777</v>
      </c>
      <c r="F5" s="1" t="s">
        <v>761</v>
      </c>
      <c r="G5" s="1" t="s">
        <v>744</v>
      </c>
      <c r="H5" s="1" t="s">
        <v>745</v>
      </c>
      <c r="I5" s="1" t="s">
        <v>778</v>
      </c>
      <c r="J5" s="1" t="s">
        <v>30</v>
      </c>
      <c r="K5" s="1" t="s">
        <v>779</v>
      </c>
      <c r="L5" s="1" t="s">
        <v>779</v>
      </c>
      <c r="M5" s="1" t="s">
        <v>748</v>
      </c>
      <c r="N5" s="1" t="s">
        <v>748</v>
      </c>
      <c r="O5" s="1" t="s">
        <v>749</v>
      </c>
      <c r="P5" s="1" t="s">
        <v>750</v>
      </c>
      <c r="Q5" s="1" t="s">
        <v>751</v>
      </c>
      <c r="R5" s="1" t="s">
        <v>780</v>
      </c>
      <c r="S5" s="1" t="s">
        <v>753</v>
      </c>
      <c r="T5" s="1" t="s">
        <v>754</v>
      </c>
      <c r="U5" s="1" t="s">
        <v>755</v>
      </c>
      <c r="V5" s="1" t="s">
        <v>773</v>
      </c>
    </row>
    <row r="6" s="1" customFormat="1" spans="1:22">
      <c r="A6" s="3">
        <v>999228776073763</v>
      </c>
      <c r="B6" s="1" t="s">
        <v>781</v>
      </c>
      <c r="C6" s="1" t="s">
        <v>782</v>
      </c>
      <c r="D6" s="1" t="s">
        <v>783</v>
      </c>
      <c r="E6" s="1" t="s">
        <v>784</v>
      </c>
      <c r="F6" s="1" t="s">
        <v>761</v>
      </c>
      <c r="G6" s="1" t="s">
        <v>744</v>
      </c>
      <c r="H6" s="1" t="s">
        <v>745</v>
      </c>
      <c r="I6" s="1" t="s">
        <v>785</v>
      </c>
      <c r="J6" s="1" t="s">
        <v>30</v>
      </c>
      <c r="K6" s="1" t="s">
        <v>786</v>
      </c>
      <c r="L6" s="1" t="s">
        <v>786</v>
      </c>
      <c r="M6" s="1" t="s">
        <v>748</v>
      </c>
      <c r="N6" s="1" t="s">
        <v>748</v>
      </c>
      <c r="O6" s="1" t="s">
        <v>749</v>
      </c>
      <c r="P6" s="1" t="s">
        <v>750</v>
      </c>
      <c r="Q6" s="1" t="s">
        <v>751</v>
      </c>
      <c r="R6" s="1" t="s">
        <v>787</v>
      </c>
      <c r="S6" s="1" t="s">
        <v>753</v>
      </c>
      <c r="T6" s="1" t="s">
        <v>754</v>
      </c>
      <c r="U6" s="1" t="s">
        <v>788</v>
      </c>
      <c r="V6" s="1" t="s">
        <v>789</v>
      </c>
    </row>
    <row r="7" s="1" customFormat="1" spans="1:22">
      <c r="A7" s="3">
        <v>999228606312422</v>
      </c>
      <c r="B7" s="1" t="s">
        <v>790</v>
      </c>
      <c r="C7" s="1" t="s">
        <v>791</v>
      </c>
      <c r="D7" s="1" t="s">
        <v>792</v>
      </c>
      <c r="E7" s="1" t="s">
        <v>793</v>
      </c>
      <c r="F7" s="1" t="s">
        <v>743</v>
      </c>
      <c r="G7" s="1" t="s">
        <v>744</v>
      </c>
      <c r="H7" s="1" t="s">
        <v>745</v>
      </c>
      <c r="I7" s="1" t="s">
        <v>794</v>
      </c>
      <c r="J7" s="1" t="s">
        <v>30</v>
      </c>
      <c r="K7" s="1" t="s">
        <v>795</v>
      </c>
      <c r="L7" s="1" t="s">
        <v>795</v>
      </c>
      <c r="M7" s="1" t="s">
        <v>748</v>
      </c>
      <c r="N7" s="1" t="s">
        <v>748</v>
      </c>
      <c r="O7" s="1" t="s">
        <v>749</v>
      </c>
      <c r="P7" s="1" t="s">
        <v>750</v>
      </c>
      <c r="Q7" s="1" t="s">
        <v>751</v>
      </c>
      <c r="R7" s="1" t="s">
        <v>796</v>
      </c>
      <c r="S7" s="1" t="s">
        <v>753</v>
      </c>
      <c r="T7" s="1" t="s">
        <v>754</v>
      </c>
      <c r="U7" s="1" t="s">
        <v>788</v>
      </c>
      <c r="V7" s="1" t="s">
        <v>773</v>
      </c>
    </row>
    <row r="8" s="1" customFormat="1" spans="1:22">
      <c r="A8" s="3">
        <v>999228605754863</v>
      </c>
      <c r="B8" s="1" t="s">
        <v>790</v>
      </c>
      <c r="C8" s="1" t="s">
        <v>797</v>
      </c>
      <c r="D8" s="1" t="s">
        <v>798</v>
      </c>
      <c r="E8" s="1" t="s">
        <v>799</v>
      </c>
      <c r="F8" s="1" t="s">
        <v>743</v>
      </c>
      <c r="G8" s="1" t="s">
        <v>744</v>
      </c>
      <c r="H8" s="1" t="s">
        <v>745</v>
      </c>
      <c r="I8" s="1" t="s">
        <v>800</v>
      </c>
      <c r="J8" s="1" t="s">
        <v>30</v>
      </c>
      <c r="K8" s="1" t="s">
        <v>801</v>
      </c>
      <c r="L8" s="1" t="s">
        <v>801</v>
      </c>
      <c r="M8" s="1" t="s">
        <v>748</v>
      </c>
      <c r="N8" s="1" t="s">
        <v>748</v>
      </c>
      <c r="O8" s="1" t="s">
        <v>749</v>
      </c>
      <c r="P8" s="1" t="s">
        <v>750</v>
      </c>
      <c r="Q8" s="1" t="s">
        <v>751</v>
      </c>
      <c r="R8" s="1" t="s">
        <v>802</v>
      </c>
      <c r="S8" s="1" t="s">
        <v>753</v>
      </c>
      <c r="T8" s="1" t="s">
        <v>754</v>
      </c>
      <c r="U8" s="1" t="s">
        <v>788</v>
      </c>
      <c r="V8" s="1" t="s">
        <v>803</v>
      </c>
    </row>
    <row r="9" s="1" customFormat="1" spans="1:22">
      <c r="A9" s="3">
        <v>999228605724627</v>
      </c>
      <c r="B9" s="1" t="s">
        <v>790</v>
      </c>
      <c r="C9" s="1" t="s">
        <v>804</v>
      </c>
      <c r="D9" s="1" t="s">
        <v>805</v>
      </c>
      <c r="E9" s="1" t="s">
        <v>806</v>
      </c>
      <c r="F9" s="1" t="s">
        <v>743</v>
      </c>
      <c r="G9" s="1" t="s">
        <v>744</v>
      </c>
      <c r="H9" s="1" t="s">
        <v>745</v>
      </c>
      <c r="I9" s="1" t="s">
        <v>807</v>
      </c>
      <c r="J9" s="1" t="s">
        <v>30</v>
      </c>
      <c r="K9" s="1" t="s">
        <v>808</v>
      </c>
      <c r="L9" s="1" t="s">
        <v>808</v>
      </c>
      <c r="M9" s="1" t="s">
        <v>748</v>
      </c>
      <c r="N9" s="1" t="s">
        <v>748</v>
      </c>
      <c r="O9" s="1" t="s">
        <v>749</v>
      </c>
      <c r="P9" s="1" t="s">
        <v>750</v>
      </c>
      <c r="Q9" s="1" t="s">
        <v>751</v>
      </c>
      <c r="R9" s="1" t="s">
        <v>809</v>
      </c>
      <c r="S9" s="1" t="s">
        <v>753</v>
      </c>
      <c r="T9" s="1" t="s">
        <v>754</v>
      </c>
      <c r="U9" s="1" t="s">
        <v>788</v>
      </c>
      <c r="V9" s="1" t="s">
        <v>810</v>
      </c>
    </row>
    <row r="10" s="1" customFormat="1" spans="1:22">
      <c r="A10" s="3">
        <v>999228603891077</v>
      </c>
      <c r="B10" s="1" t="s">
        <v>811</v>
      </c>
      <c r="C10" s="1" t="s">
        <v>812</v>
      </c>
      <c r="D10" s="1" t="s">
        <v>813</v>
      </c>
      <c r="E10" s="1" t="s">
        <v>814</v>
      </c>
      <c r="F10" s="1" t="s">
        <v>815</v>
      </c>
      <c r="G10" s="1" t="s">
        <v>744</v>
      </c>
      <c r="H10" s="1" t="s">
        <v>745</v>
      </c>
      <c r="I10" s="1" t="s">
        <v>816</v>
      </c>
      <c r="J10" s="1" t="s">
        <v>30</v>
      </c>
      <c r="K10" s="1" t="s">
        <v>817</v>
      </c>
      <c r="L10" s="1" t="s">
        <v>817</v>
      </c>
      <c r="M10" s="1" t="s">
        <v>748</v>
      </c>
      <c r="N10" s="1" t="s">
        <v>748</v>
      </c>
      <c r="O10" s="1" t="s">
        <v>749</v>
      </c>
      <c r="P10" s="1" t="s">
        <v>750</v>
      </c>
      <c r="Q10" s="1" t="s">
        <v>751</v>
      </c>
      <c r="R10" s="1" t="s">
        <v>818</v>
      </c>
      <c r="S10" s="1" t="s">
        <v>753</v>
      </c>
      <c r="T10" s="1" t="s">
        <v>754</v>
      </c>
      <c r="U10" s="1" t="s">
        <v>788</v>
      </c>
      <c r="V10" s="1" t="s">
        <v>773</v>
      </c>
    </row>
    <row r="11" s="1" customFormat="1" spans="1:22">
      <c r="A11" s="3">
        <v>999228602207746</v>
      </c>
      <c r="B11" s="1" t="s">
        <v>811</v>
      </c>
      <c r="C11" s="1" t="s">
        <v>819</v>
      </c>
      <c r="D11" s="1" t="s">
        <v>820</v>
      </c>
      <c r="E11" s="1" t="s">
        <v>821</v>
      </c>
      <c r="F11" s="1" t="s">
        <v>743</v>
      </c>
      <c r="G11" s="1" t="s">
        <v>744</v>
      </c>
      <c r="H11" s="1" t="s">
        <v>745</v>
      </c>
      <c r="I11" s="1" t="s">
        <v>822</v>
      </c>
      <c r="J11" s="1" t="s">
        <v>30</v>
      </c>
      <c r="K11" s="1" t="s">
        <v>823</v>
      </c>
      <c r="L11" s="1" t="s">
        <v>823</v>
      </c>
      <c r="M11" s="1" t="s">
        <v>748</v>
      </c>
      <c r="N11" s="1" t="s">
        <v>748</v>
      </c>
      <c r="O11" s="1" t="s">
        <v>749</v>
      </c>
      <c r="P11" s="1" t="s">
        <v>750</v>
      </c>
      <c r="Q11" s="1" t="s">
        <v>751</v>
      </c>
      <c r="R11" s="1" t="s">
        <v>824</v>
      </c>
      <c r="S11" s="1" t="s">
        <v>753</v>
      </c>
      <c r="T11" s="1" t="s">
        <v>754</v>
      </c>
      <c r="U11" s="1" t="s">
        <v>788</v>
      </c>
      <c r="V11" s="1" t="s">
        <v>765</v>
      </c>
    </row>
    <row r="12" s="1" customFormat="1" spans="1:22">
      <c r="A12" s="3">
        <v>999228599946311</v>
      </c>
      <c r="B12" s="1" t="s">
        <v>811</v>
      </c>
      <c r="C12" s="1" t="s">
        <v>825</v>
      </c>
      <c r="D12" s="1" t="s">
        <v>826</v>
      </c>
      <c r="E12" s="1" t="s">
        <v>827</v>
      </c>
      <c r="F12" s="1" t="s">
        <v>761</v>
      </c>
      <c r="G12" s="1" t="s">
        <v>744</v>
      </c>
      <c r="H12" s="1" t="s">
        <v>745</v>
      </c>
      <c r="I12" s="1" t="s">
        <v>828</v>
      </c>
      <c r="J12" s="1" t="s">
        <v>30</v>
      </c>
      <c r="K12" s="1" t="s">
        <v>829</v>
      </c>
      <c r="L12" s="1" t="s">
        <v>829</v>
      </c>
      <c r="M12" s="1" t="s">
        <v>748</v>
      </c>
      <c r="N12" s="1" t="s">
        <v>748</v>
      </c>
      <c r="O12" s="1" t="s">
        <v>749</v>
      </c>
      <c r="P12" s="1" t="s">
        <v>750</v>
      </c>
      <c r="Q12" s="1" t="s">
        <v>751</v>
      </c>
      <c r="R12" s="1" t="s">
        <v>830</v>
      </c>
      <c r="S12" s="1" t="s">
        <v>753</v>
      </c>
      <c r="T12" s="1" t="s">
        <v>754</v>
      </c>
      <c r="U12" s="1" t="s">
        <v>788</v>
      </c>
      <c r="V12" s="1" t="s">
        <v>765</v>
      </c>
    </row>
    <row r="13" s="1" customFormat="1" spans="1:22">
      <c r="A13" s="3">
        <v>999228595078297</v>
      </c>
      <c r="B13" s="1" t="s">
        <v>811</v>
      </c>
      <c r="C13" s="1" t="s">
        <v>831</v>
      </c>
      <c r="D13" s="1" t="s">
        <v>832</v>
      </c>
      <c r="E13" s="1" t="s">
        <v>833</v>
      </c>
      <c r="F13" s="1" t="s">
        <v>739</v>
      </c>
      <c r="G13" s="1" t="s">
        <v>744</v>
      </c>
      <c r="H13" s="1" t="s">
        <v>745</v>
      </c>
      <c r="I13" s="1" t="s">
        <v>834</v>
      </c>
      <c r="J13" s="1" t="s">
        <v>30</v>
      </c>
      <c r="K13" s="1" t="s">
        <v>835</v>
      </c>
      <c r="L13" s="1" t="s">
        <v>835</v>
      </c>
      <c r="M13" s="1" t="s">
        <v>748</v>
      </c>
      <c r="N13" s="1" t="s">
        <v>748</v>
      </c>
      <c r="O13" s="1" t="s">
        <v>749</v>
      </c>
      <c r="P13" s="1" t="s">
        <v>750</v>
      </c>
      <c r="Q13" s="1" t="s">
        <v>751</v>
      </c>
      <c r="R13" s="1" t="s">
        <v>836</v>
      </c>
      <c r="S13" s="1" t="s">
        <v>753</v>
      </c>
      <c r="T13" s="1" t="s">
        <v>754</v>
      </c>
      <c r="U13" s="1" t="s">
        <v>788</v>
      </c>
      <c r="V13" s="1" t="s">
        <v>773</v>
      </c>
    </row>
    <row r="14" s="1" customFormat="1" spans="1:22">
      <c r="A14" s="3">
        <v>999228595035536</v>
      </c>
      <c r="B14" s="1" t="s">
        <v>811</v>
      </c>
      <c r="C14" s="1" t="s">
        <v>837</v>
      </c>
      <c r="D14" s="1" t="s">
        <v>838</v>
      </c>
      <c r="E14" s="1" t="s">
        <v>839</v>
      </c>
      <c r="F14" s="1" t="s">
        <v>761</v>
      </c>
      <c r="G14" s="1" t="s">
        <v>744</v>
      </c>
      <c r="H14" s="1" t="s">
        <v>745</v>
      </c>
      <c r="I14" s="1" t="s">
        <v>840</v>
      </c>
      <c r="J14" s="1" t="s">
        <v>30</v>
      </c>
      <c r="K14" s="1" t="s">
        <v>841</v>
      </c>
      <c r="L14" s="1" t="s">
        <v>841</v>
      </c>
      <c r="M14" s="1" t="s">
        <v>748</v>
      </c>
      <c r="N14" s="1" t="s">
        <v>748</v>
      </c>
      <c r="O14" s="1" t="s">
        <v>749</v>
      </c>
      <c r="P14" s="1" t="s">
        <v>750</v>
      </c>
      <c r="Q14" s="1" t="s">
        <v>751</v>
      </c>
      <c r="R14" s="1" t="s">
        <v>842</v>
      </c>
      <c r="S14" s="1" t="s">
        <v>753</v>
      </c>
      <c r="T14" s="1" t="s">
        <v>754</v>
      </c>
      <c r="U14" s="1" t="s">
        <v>788</v>
      </c>
      <c r="V14" s="1" t="s">
        <v>843</v>
      </c>
    </row>
    <row r="15" s="1" customFormat="1" spans="1:22">
      <c r="A15" s="3">
        <v>999228589793345</v>
      </c>
      <c r="B15" s="1" t="s">
        <v>811</v>
      </c>
      <c r="C15" s="1" t="s">
        <v>844</v>
      </c>
      <c r="D15" s="1" t="s">
        <v>845</v>
      </c>
      <c r="E15" s="1" t="s">
        <v>846</v>
      </c>
      <c r="F15" s="1" t="s">
        <v>761</v>
      </c>
      <c r="G15" s="1" t="s">
        <v>744</v>
      </c>
      <c r="H15" s="1" t="s">
        <v>745</v>
      </c>
      <c r="I15" s="1" t="s">
        <v>847</v>
      </c>
      <c r="J15" s="1" t="s">
        <v>30</v>
      </c>
      <c r="K15" s="1" t="s">
        <v>848</v>
      </c>
      <c r="L15" s="1" t="s">
        <v>848</v>
      </c>
      <c r="M15" s="1" t="s">
        <v>748</v>
      </c>
      <c r="N15" s="1" t="s">
        <v>748</v>
      </c>
      <c r="O15" s="1" t="s">
        <v>749</v>
      </c>
      <c r="P15" s="1" t="s">
        <v>750</v>
      </c>
      <c r="Q15" s="1" t="s">
        <v>751</v>
      </c>
      <c r="R15" s="1" t="s">
        <v>849</v>
      </c>
      <c r="S15" s="1" t="s">
        <v>753</v>
      </c>
      <c r="T15" s="1" t="s">
        <v>754</v>
      </c>
      <c r="U15" s="1" t="s">
        <v>788</v>
      </c>
      <c r="V15" s="1" t="s">
        <v>803</v>
      </c>
    </row>
    <row r="16" s="1" customFormat="1" spans="1:22">
      <c r="A16" s="3">
        <v>999228584062659</v>
      </c>
      <c r="B16" s="1" t="s">
        <v>850</v>
      </c>
      <c r="C16" s="1" t="s">
        <v>851</v>
      </c>
      <c r="D16" s="1" t="s">
        <v>852</v>
      </c>
      <c r="E16" s="1" t="s">
        <v>853</v>
      </c>
      <c r="F16" s="1" t="s">
        <v>761</v>
      </c>
      <c r="G16" s="1" t="s">
        <v>744</v>
      </c>
      <c r="H16" s="1" t="s">
        <v>745</v>
      </c>
      <c r="I16" s="1" t="s">
        <v>854</v>
      </c>
      <c r="J16" s="1" t="s">
        <v>30</v>
      </c>
      <c r="K16" s="1" t="s">
        <v>855</v>
      </c>
      <c r="L16" s="1" t="s">
        <v>855</v>
      </c>
      <c r="M16" s="1" t="s">
        <v>748</v>
      </c>
      <c r="N16" s="1" t="s">
        <v>748</v>
      </c>
      <c r="O16" s="1" t="s">
        <v>749</v>
      </c>
      <c r="P16" s="1" t="s">
        <v>750</v>
      </c>
      <c r="Q16" s="1" t="s">
        <v>751</v>
      </c>
      <c r="R16" s="1" t="s">
        <v>856</v>
      </c>
      <c r="S16" s="1" t="s">
        <v>753</v>
      </c>
      <c r="T16" s="1" t="s">
        <v>754</v>
      </c>
      <c r="U16" s="1" t="s">
        <v>788</v>
      </c>
      <c r="V16" s="1" t="s">
        <v>773</v>
      </c>
    </row>
    <row r="17" s="1" customFormat="1" spans="1:22">
      <c r="A17" s="3">
        <v>999228573486186</v>
      </c>
      <c r="B17" s="1" t="s">
        <v>857</v>
      </c>
      <c r="C17" s="1" t="s">
        <v>858</v>
      </c>
      <c r="D17" s="1" t="s">
        <v>859</v>
      </c>
      <c r="E17" s="1" t="s">
        <v>860</v>
      </c>
      <c r="F17" s="1" t="s">
        <v>739</v>
      </c>
      <c r="G17" s="1" t="s">
        <v>744</v>
      </c>
      <c r="H17" s="1" t="s">
        <v>745</v>
      </c>
      <c r="I17" s="1" t="s">
        <v>861</v>
      </c>
      <c r="J17" s="1" t="s">
        <v>30</v>
      </c>
      <c r="K17" s="1" t="s">
        <v>862</v>
      </c>
      <c r="L17" s="1" t="s">
        <v>862</v>
      </c>
      <c r="M17" s="1" t="s">
        <v>748</v>
      </c>
      <c r="N17" s="1" t="s">
        <v>748</v>
      </c>
      <c r="O17" s="1" t="s">
        <v>749</v>
      </c>
      <c r="P17" s="1" t="s">
        <v>750</v>
      </c>
      <c r="Q17" s="1" t="s">
        <v>751</v>
      </c>
      <c r="R17" s="1" t="s">
        <v>863</v>
      </c>
      <c r="S17" s="1" t="s">
        <v>753</v>
      </c>
      <c r="T17" s="1" t="s">
        <v>754</v>
      </c>
      <c r="U17" s="1" t="s">
        <v>788</v>
      </c>
      <c r="V17" s="1" t="s">
        <v>773</v>
      </c>
    </row>
    <row r="18" s="1" customFormat="1" spans="1:22">
      <c r="A18" s="3">
        <v>999228573267907</v>
      </c>
      <c r="B18" s="1" t="s">
        <v>857</v>
      </c>
      <c r="C18" s="1" t="s">
        <v>864</v>
      </c>
      <c r="D18" s="1" t="s">
        <v>865</v>
      </c>
      <c r="E18" s="1" t="s">
        <v>866</v>
      </c>
      <c r="F18" s="1" t="s">
        <v>743</v>
      </c>
      <c r="G18" s="1" t="s">
        <v>744</v>
      </c>
      <c r="H18" s="1" t="s">
        <v>745</v>
      </c>
      <c r="I18" s="1" t="s">
        <v>867</v>
      </c>
      <c r="J18" s="1" t="s">
        <v>30</v>
      </c>
      <c r="K18" s="1" t="s">
        <v>868</v>
      </c>
      <c r="L18" s="1" t="s">
        <v>868</v>
      </c>
      <c r="M18" s="1" t="s">
        <v>748</v>
      </c>
      <c r="N18" s="1" t="s">
        <v>748</v>
      </c>
      <c r="O18" s="1" t="s">
        <v>749</v>
      </c>
      <c r="P18" s="1" t="s">
        <v>750</v>
      </c>
      <c r="Q18" s="1" t="s">
        <v>751</v>
      </c>
      <c r="R18" s="1" t="s">
        <v>869</v>
      </c>
      <c r="S18" s="1" t="s">
        <v>753</v>
      </c>
      <c r="T18" s="1" t="s">
        <v>754</v>
      </c>
      <c r="U18" s="1" t="s">
        <v>788</v>
      </c>
      <c r="V18" s="1" t="s">
        <v>803</v>
      </c>
    </row>
    <row r="19" s="1" customFormat="1" spans="1:22">
      <c r="A19" s="3">
        <v>28568000040</v>
      </c>
      <c r="B19" s="1" t="s">
        <v>857</v>
      </c>
      <c r="C19" s="1" t="s">
        <v>870</v>
      </c>
      <c r="D19" s="1" t="s">
        <v>871</v>
      </c>
      <c r="E19" s="1" t="s">
        <v>872</v>
      </c>
      <c r="F19" s="1" t="s">
        <v>739</v>
      </c>
      <c r="G19" s="1" t="s">
        <v>744</v>
      </c>
      <c r="H19" s="1" t="s">
        <v>745</v>
      </c>
      <c r="I19" s="1" t="s">
        <v>873</v>
      </c>
      <c r="J19" s="1" t="s">
        <v>30</v>
      </c>
      <c r="K19" s="1" t="s">
        <v>874</v>
      </c>
      <c r="L19" s="1" t="s">
        <v>874</v>
      </c>
      <c r="M19" s="1" t="s">
        <v>748</v>
      </c>
      <c r="N19" s="1" t="s">
        <v>748</v>
      </c>
      <c r="O19" s="1" t="s">
        <v>749</v>
      </c>
      <c r="P19" s="1" t="s">
        <v>750</v>
      </c>
      <c r="Q19" s="1" t="s">
        <v>751</v>
      </c>
      <c r="R19" s="1" t="s">
        <v>875</v>
      </c>
      <c r="S19" s="1" t="s">
        <v>753</v>
      </c>
      <c r="T19" s="1" t="s">
        <v>754</v>
      </c>
      <c r="U19" s="1" t="s">
        <v>788</v>
      </c>
      <c r="V19" s="1" t="s">
        <v>773</v>
      </c>
    </row>
    <row r="20" s="1" customFormat="1" spans="1:22">
      <c r="A20" s="3">
        <v>28567983052</v>
      </c>
      <c r="B20" s="1" t="s">
        <v>857</v>
      </c>
      <c r="C20" s="1" t="s">
        <v>876</v>
      </c>
      <c r="D20" s="1" t="s">
        <v>871</v>
      </c>
      <c r="E20" s="1" t="s">
        <v>877</v>
      </c>
      <c r="F20" s="1" t="s">
        <v>739</v>
      </c>
      <c r="G20" s="1" t="s">
        <v>744</v>
      </c>
      <c r="H20" s="1" t="s">
        <v>745</v>
      </c>
      <c r="I20" s="1" t="s">
        <v>873</v>
      </c>
      <c r="J20" s="1" t="s">
        <v>30</v>
      </c>
      <c r="K20" s="1" t="s">
        <v>874</v>
      </c>
      <c r="L20" s="1" t="s">
        <v>874</v>
      </c>
      <c r="M20" s="1" t="s">
        <v>748</v>
      </c>
      <c r="N20" s="1" t="s">
        <v>748</v>
      </c>
      <c r="O20" s="1" t="s">
        <v>749</v>
      </c>
      <c r="P20" s="1" t="s">
        <v>750</v>
      </c>
      <c r="Q20" s="1" t="s">
        <v>751</v>
      </c>
      <c r="R20" s="1" t="s">
        <v>878</v>
      </c>
      <c r="S20" s="1" t="s">
        <v>753</v>
      </c>
      <c r="T20" s="1" t="s">
        <v>754</v>
      </c>
      <c r="U20" s="1" t="s">
        <v>788</v>
      </c>
      <c r="V20" s="1" t="s">
        <v>773</v>
      </c>
    </row>
    <row r="21" s="1" customFormat="1" spans="1:22">
      <c r="A21" s="3">
        <v>999228560384736</v>
      </c>
      <c r="B21" s="1" t="s">
        <v>857</v>
      </c>
      <c r="C21" s="1" t="s">
        <v>879</v>
      </c>
      <c r="D21" s="1" t="s">
        <v>880</v>
      </c>
      <c r="E21" s="1" t="s">
        <v>881</v>
      </c>
      <c r="F21" s="1" t="s">
        <v>743</v>
      </c>
      <c r="G21" s="1" t="s">
        <v>744</v>
      </c>
      <c r="H21" s="1" t="s">
        <v>745</v>
      </c>
      <c r="I21" s="1" t="s">
        <v>882</v>
      </c>
      <c r="J21" s="1" t="s">
        <v>30</v>
      </c>
      <c r="K21" s="1" t="s">
        <v>883</v>
      </c>
      <c r="L21" s="1" t="s">
        <v>883</v>
      </c>
      <c r="M21" s="1" t="s">
        <v>748</v>
      </c>
      <c r="N21" s="1" t="s">
        <v>748</v>
      </c>
      <c r="O21" s="1" t="s">
        <v>749</v>
      </c>
      <c r="P21" s="1" t="s">
        <v>750</v>
      </c>
      <c r="Q21" s="1" t="s">
        <v>751</v>
      </c>
      <c r="R21" s="1" t="s">
        <v>884</v>
      </c>
      <c r="S21" s="1" t="s">
        <v>753</v>
      </c>
      <c r="T21" s="1" t="s">
        <v>754</v>
      </c>
      <c r="U21" s="1" t="s">
        <v>788</v>
      </c>
      <c r="V21" s="1" t="s">
        <v>810</v>
      </c>
    </row>
    <row r="22" s="1" customFormat="1" spans="1:22">
      <c r="A22" s="3">
        <v>999228557653453</v>
      </c>
      <c r="B22" s="1" t="s">
        <v>885</v>
      </c>
      <c r="C22" s="1" t="s">
        <v>886</v>
      </c>
      <c r="D22" s="1" t="s">
        <v>887</v>
      </c>
      <c r="E22" s="1" t="s">
        <v>888</v>
      </c>
      <c r="F22" s="1" t="s">
        <v>889</v>
      </c>
      <c r="G22" s="1" t="s">
        <v>744</v>
      </c>
      <c r="H22" s="1" t="s">
        <v>745</v>
      </c>
      <c r="I22" s="1" t="s">
        <v>890</v>
      </c>
      <c r="J22" s="1" t="s">
        <v>30</v>
      </c>
      <c r="K22" s="1" t="s">
        <v>891</v>
      </c>
      <c r="L22" s="1" t="s">
        <v>891</v>
      </c>
      <c r="M22" s="1" t="s">
        <v>748</v>
      </c>
      <c r="N22" s="1" t="s">
        <v>748</v>
      </c>
      <c r="O22" s="1" t="s">
        <v>749</v>
      </c>
      <c r="P22" s="1" t="s">
        <v>750</v>
      </c>
      <c r="Q22" s="1" t="s">
        <v>751</v>
      </c>
      <c r="R22" s="1" t="s">
        <v>892</v>
      </c>
      <c r="S22" s="1" t="s">
        <v>753</v>
      </c>
      <c r="T22" s="1" t="s">
        <v>754</v>
      </c>
      <c r="U22" s="1" t="s">
        <v>788</v>
      </c>
      <c r="V22" s="1" t="s">
        <v>843</v>
      </c>
    </row>
    <row r="23" s="1" customFormat="1" spans="1:22">
      <c r="A23" s="3">
        <v>999228546857330</v>
      </c>
      <c r="B23" s="1" t="s">
        <v>885</v>
      </c>
      <c r="C23" s="1" t="s">
        <v>893</v>
      </c>
      <c r="D23" s="1" t="s">
        <v>894</v>
      </c>
      <c r="E23" s="1" t="s">
        <v>895</v>
      </c>
      <c r="F23" s="1" t="s">
        <v>815</v>
      </c>
      <c r="G23" s="1" t="s">
        <v>744</v>
      </c>
      <c r="H23" s="1" t="s">
        <v>745</v>
      </c>
      <c r="I23" s="1" t="s">
        <v>896</v>
      </c>
      <c r="J23" s="1" t="s">
        <v>30</v>
      </c>
      <c r="K23" s="1" t="s">
        <v>897</v>
      </c>
      <c r="L23" s="1" t="s">
        <v>897</v>
      </c>
      <c r="M23" s="1" t="s">
        <v>748</v>
      </c>
      <c r="N23" s="1" t="s">
        <v>748</v>
      </c>
      <c r="O23" s="1" t="s">
        <v>749</v>
      </c>
      <c r="P23" s="1" t="s">
        <v>750</v>
      </c>
      <c r="Q23" s="1" t="s">
        <v>751</v>
      </c>
      <c r="R23" s="1" t="s">
        <v>898</v>
      </c>
      <c r="S23" s="1" t="s">
        <v>753</v>
      </c>
      <c r="T23" s="1" t="s">
        <v>754</v>
      </c>
      <c r="U23" s="1" t="s">
        <v>788</v>
      </c>
      <c r="V23" s="1" t="s">
        <v>899</v>
      </c>
    </row>
    <row r="24" s="1" customFormat="1" spans="1:22">
      <c r="A24" s="3">
        <v>999228544102403</v>
      </c>
      <c r="B24" s="1" t="s">
        <v>900</v>
      </c>
      <c r="C24" s="1" t="s">
        <v>901</v>
      </c>
      <c r="D24" s="1" t="s">
        <v>902</v>
      </c>
      <c r="E24" s="1" t="s">
        <v>903</v>
      </c>
      <c r="F24" s="1" t="s">
        <v>739</v>
      </c>
      <c r="G24" s="1" t="s">
        <v>744</v>
      </c>
      <c r="H24" s="1" t="s">
        <v>745</v>
      </c>
      <c r="I24" s="1" t="s">
        <v>904</v>
      </c>
      <c r="J24" s="1" t="s">
        <v>30</v>
      </c>
      <c r="K24" s="1" t="s">
        <v>905</v>
      </c>
      <c r="L24" s="1" t="s">
        <v>905</v>
      </c>
      <c r="M24" s="1" t="s">
        <v>748</v>
      </c>
      <c r="N24" s="1" t="s">
        <v>748</v>
      </c>
      <c r="O24" s="1" t="s">
        <v>749</v>
      </c>
      <c r="P24" s="1" t="s">
        <v>750</v>
      </c>
      <c r="Q24" s="1" t="s">
        <v>751</v>
      </c>
      <c r="R24" s="1" t="s">
        <v>906</v>
      </c>
      <c r="S24" s="1" t="s">
        <v>753</v>
      </c>
      <c r="T24" s="1" t="s">
        <v>754</v>
      </c>
      <c r="U24" s="1" t="s">
        <v>788</v>
      </c>
      <c r="V24" s="1" t="s">
        <v>907</v>
      </c>
    </row>
    <row r="25" s="1" customFormat="1" spans="1:22">
      <c r="A25" s="3">
        <v>999228543867174</v>
      </c>
      <c r="B25" s="1" t="s">
        <v>900</v>
      </c>
      <c r="C25" s="1" t="s">
        <v>908</v>
      </c>
      <c r="D25" s="1" t="s">
        <v>909</v>
      </c>
      <c r="E25" s="1" t="s">
        <v>910</v>
      </c>
      <c r="F25" s="1" t="s">
        <v>739</v>
      </c>
      <c r="G25" s="1" t="s">
        <v>744</v>
      </c>
      <c r="H25" s="1" t="s">
        <v>745</v>
      </c>
      <c r="I25" s="1" t="s">
        <v>911</v>
      </c>
      <c r="J25" s="1" t="s">
        <v>30</v>
      </c>
      <c r="K25" s="1" t="s">
        <v>912</v>
      </c>
      <c r="L25" s="1" t="s">
        <v>912</v>
      </c>
      <c r="M25" s="1" t="s">
        <v>748</v>
      </c>
      <c r="N25" s="1" t="s">
        <v>748</v>
      </c>
      <c r="O25" s="1" t="s">
        <v>749</v>
      </c>
      <c r="P25" s="1" t="s">
        <v>750</v>
      </c>
      <c r="Q25" s="1" t="s">
        <v>751</v>
      </c>
      <c r="R25" s="1" t="s">
        <v>913</v>
      </c>
      <c r="S25" s="1" t="s">
        <v>753</v>
      </c>
      <c r="T25" s="1" t="s">
        <v>754</v>
      </c>
      <c r="U25" s="1" t="s">
        <v>755</v>
      </c>
      <c r="V25" s="1" t="s">
        <v>773</v>
      </c>
    </row>
    <row r="26" s="1" customFormat="1" spans="1:22">
      <c r="A26" s="3">
        <v>999228539155386</v>
      </c>
      <c r="B26" s="1" t="s">
        <v>900</v>
      </c>
      <c r="C26" s="1" t="s">
        <v>914</v>
      </c>
      <c r="D26" s="1" t="s">
        <v>915</v>
      </c>
      <c r="E26" s="1" t="s">
        <v>916</v>
      </c>
      <c r="F26" s="1" t="s">
        <v>743</v>
      </c>
      <c r="G26" s="1" t="s">
        <v>744</v>
      </c>
      <c r="H26" s="1" t="s">
        <v>745</v>
      </c>
      <c r="I26" s="1" t="s">
        <v>917</v>
      </c>
      <c r="J26" s="1" t="s">
        <v>30</v>
      </c>
      <c r="K26" s="1" t="s">
        <v>918</v>
      </c>
      <c r="L26" s="1" t="s">
        <v>918</v>
      </c>
      <c r="M26" s="1" t="s">
        <v>748</v>
      </c>
      <c r="N26" s="1" t="s">
        <v>748</v>
      </c>
      <c r="O26" s="1" t="s">
        <v>749</v>
      </c>
      <c r="P26" s="1" t="s">
        <v>750</v>
      </c>
      <c r="Q26" s="1" t="s">
        <v>751</v>
      </c>
      <c r="R26" s="1" t="s">
        <v>919</v>
      </c>
      <c r="S26" s="1" t="s">
        <v>753</v>
      </c>
      <c r="T26" s="1" t="s">
        <v>754</v>
      </c>
      <c r="U26" s="1" t="s">
        <v>788</v>
      </c>
      <c r="V26" s="1" t="s">
        <v>773</v>
      </c>
    </row>
    <row r="27" s="1" customFormat="1" spans="1:22">
      <c r="A27" s="3">
        <v>999228532267176</v>
      </c>
      <c r="B27" s="1" t="s">
        <v>900</v>
      </c>
      <c r="C27" s="1" t="s">
        <v>920</v>
      </c>
      <c r="D27" s="1" t="s">
        <v>921</v>
      </c>
      <c r="E27" s="1" t="s">
        <v>922</v>
      </c>
      <c r="F27" s="1" t="s">
        <v>743</v>
      </c>
      <c r="G27" s="1" t="s">
        <v>744</v>
      </c>
      <c r="H27" s="1" t="s">
        <v>745</v>
      </c>
      <c r="I27" s="1" t="s">
        <v>923</v>
      </c>
      <c r="J27" s="1" t="s">
        <v>30</v>
      </c>
      <c r="K27" s="1" t="s">
        <v>924</v>
      </c>
      <c r="L27" s="1" t="s">
        <v>924</v>
      </c>
      <c r="M27" s="1" t="s">
        <v>748</v>
      </c>
      <c r="N27" s="1" t="s">
        <v>748</v>
      </c>
      <c r="O27" s="1" t="s">
        <v>749</v>
      </c>
      <c r="P27" s="1" t="s">
        <v>750</v>
      </c>
      <c r="Q27" s="1" t="s">
        <v>751</v>
      </c>
      <c r="R27" s="1" t="s">
        <v>925</v>
      </c>
      <c r="S27" s="1" t="s">
        <v>753</v>
      </c>
      <c r="T27" s="1" t="s">
        <v>754</v>
      </c>
      <c r="U27" s="1" t="s">
        <v>788</v>
      </c>
      <c r="V27" s="1" t="s">
        <v>926</v>
      </c>
    </row>
    <row r="28" s="1" customFormat="1" spans="1:22">
      <c r="A28" s="3">
        <v>999228528855358</v>
      </c>
      <c r="B28" s="1" t="s">
        <v>927</v>
      </c>
      <c r="C28" s="1" t="s">
        <v>928</v>
      </c>
      <c r="D28" s="1" t="s">
        <v>929</v>
      </c>
      <c r="E28" s="1" t="s">
        <v>930</v>
      </c>
      <c r="F28" s="1" t="s">
        <v>815</v>
      </c>
      <c r="G28" s="1" t="s">
        <v>744</v>
      </c>
      <c r="H28" s="1" t="s">
        <v>745</v>
      </c>
      <c r="I28" s="1" t="s">
        <v>931</v>
      </c>
      <c r="J28" s="1" t="s">
        <v>30</v>
      </c>
      <c r="K28" s="1" t="s">
        <v>932</v>
      </c>
      <c r="L28" s="1" t="s">
        <v>932</v>
      </c>
      <c r="M28" s="1" t="s">
        <v>748</v>
      </c>
      <c r="N28" s="1" t="s">
        <v>748</v>
      </c>
      <c r="O28" s="1" t="s">
        <v>749</v>
      </c>
      <c r="P28" s="1" t="s">
        <v>750</v>
      </c>
      <c r="Q28" s="1" t="s">
        <v>751</v>
      </c>
      <c r="R28" s="1" t="s">
        <v>933</v>
      </c>
      <c r="S28" s="1" t="s">
        <v>753</v>
      </c>
      <c r="T28" s="1" t="s">
        <v>754</v>
      </c>
      <c r="U28" s="1" t="s">
        <v>788</v>
      </c>
      <c r="V28" s="1" t="s">
        <v>934</v>
      </c>
    </row>
    <row r="29" s="1" customFormat="1" spans="1:22">
      <c r="A29" s="3">
        <v>999228513195412</v>
      </c>
      <c r="B29" s="1" t="s">
        <v>935</v>
      </c>
      <c r="C29" s="1" t="s">
        <v>936</v>
      </c>
      <c r="D29" s="1" t="s">
        <v>937</v>
      </c>
      <c r="E29" s="1" t="s">
        <v>938</v>
      </c>
      <c r="F29" s="1" t="s">
        <v>743</v>
      </c>
      <c r="G29" s="1" t="s">
        <v>744</v>
      </c>
      <c r="H29" s="1" t="s">
        <v>745</v>
      </c>
      <c r="I29" s="1" t="s">
        <v>939</v>
      </c>
      <c r="J29" s="1" t="s">
        <v>30</v>
      </c>
      <c r="K29" s="1" t="s">
        <v>940</v>
      </c>
      <c r="L29" s="1" t="s">
        <v>940</v>
      </c>
      <c r="M29" s="1" t="s">
        <v>748</v>
      </c>
      <c r="N29" s="1" t="s">
        <v>748</v>
      </c>
      <c r="O29" s="1" t="s">
        <v>749</v>
      </c>
      <c r="P29" s="1" t="s">
        <v>750</v>
      </c>
      <c r="Q29" s="1" t="s">
        <v>751</v>
      </c>
      <c r="R29" s="1" t="s">
        <v>941</v>
      </c>
      <c r="S29" s="1" t="s">
        <v>753</v>
      </c>
      <c r="T29" s="1" t="s">
        <v>754</v>
      </c>
      <c r="U29" s="1" t="s">
        <v>788</v>
      </c>
      <c r="V29" s="1" t="s">
        <v>803</v>
      </c>
    </row>
    <row r="30" s="1" customFormat="1" spans="1:22">
      <c r="A30" s="3">
        <v>999228513172369</v>
      </c>
      <c r="B30" s="1" t="s">
        <v>935</v>
      </c>
      <c r="C30" s="1" t="s">
        <v>942</v>
      </c>
      <c r="D30" s="1" t="s">
        <v>937</v>
      </c>
      <c r="E30" s="1" t="s">
        <v>943</v>
      </c>
      <c r="F30" s="1" t="s">
        <v>743</v>
      </c>
      <c r="G30" s="1" t="s">
        <v>744</v>
      </c>
      <c r="H30" s="1" t="s">
        <v>745</v>
      </c>
      <c r="I30" s="1" t="s">
        <v>944</v>
      </c>
      <c r="J30" s="1" t="s">
        <v>30</v>
      </c>
      <c r="K30" s="1" t="s">
        <v>945</v>
      </c>
      <c r="L30" s="1" t="s">
        <v>945</v>
      </c>
      <c r="M30" s="1" t="s">
        <v>748</v>
      </c>
      <c r="N30" s="1" t="s">
        <v>748</v>
      </c>
      <c r="O30" s="1" t="s">
        <v>749</v>
      </c>
      <c r="P30" s="1" t="s">
        <v>750</v>
      </c>
      <c r="Q30" s="1" t="s">
        <v>751</v>
      </c>
      <c r="R30" s="1" t="s">
        <v>946</v>
      </c>
      <c r="S30" s="1" t="s">
        <v>753</v>
      </c>
      <c r="T30" s="1" t="s">
        <v>754</v>
      </c>
      <c r="U30" s="1" t="s">
        <v>788</v>
      </c>
      <c r="V30" s="1" t="s">
        <v>803</v>
      </c>
    </row>
    <row r="31" s="1" customFormat="1" spans="1:22">
      <c r="A31" s="3">
        <v>999228512186289</v>
      </c>
      <c r="B31" s="1" t="s">
        <v>935</v>
      </c>
      <c r="C31" s="1" t="s">
        <v>947</v>
      </c>
      <c r="D31" s="1" t="s">
        <v>948</v>
      </c>
      <c r="E31" s="1" t="s">
        <v>949</v>
      </c>
      <c r="F31" s="1" t="s">
        <v>761</v>
      </c>
      <c r="G31" s="1" t="s">
        <v>744</v>
      </c>
      <c r="H31" s="1" t="s">
        <v>745</v>
      </c>
      <c r="I31" s="1" t="s">
        <v>950</v>
      </c>
      <c r="J31" s="1" t="s">
        <v>30</v>
      </c>
      <c r="K31" s="1" t="s">
        <v>951</v>
      </c>
      <c r="L31" s="1" t="s">
        <v>951</v>
      </c>
      <c r="M31" s="1" t="s">
        <v>748</v>
      </c>
      <c r="N31" s="1" t="s">
        <v>748</v>
      </c>
      <c r="O31" s="1" t="s">
        <v>749</v>
      </c>
      <c r="P31" s="1" t="s">
        <v>750</v>
      </c>
      <c r="Q31" s="1" t="s">
        <v>751</v>
      </c>
      <c r="R31" s="1" t="s">
        <v>952</v>
      </c>
      <c r="S31" s="1" t="s">
        <v>753</v>
      </c>
      <c r="T31" s="1" t="s">
        <v>754</v>
      </c>
      <c r="U31" s="1" t="s">
        <v>788</v>
      </c>
      <c r="V31" s="1" t="s">
        <v>765</v>
      </c>
    </row>
    <row r="32" s="1" customFormat="1" spans="1:22">
      <c r="A32" s="3">
        <v>999228504113650</v>
      </c>
      <c r="B32" s="1" t="s">
        <v>953</v>
      </c>
      <c r="C32" s="1" t="s">
        <v>954</v>
      </c>
      <c r="D32" s="1" t="s">
        <v>859</v>
      </c>
      <c r="E32" s="1" t="s">
        <v>955</v>
      </c>
      <c r="F32" s="1" t="s">
        <v>739</v>
      </c>
      <c r="G32" s="1" t="s">
        <v>744</v>
      </c>
      <c r="H32" s="1" t="s">
        <v>745</v>
      </c>
      <c r="I32" s="1" t="s">
        <v>956</v>
      </c>
      <c r="J32" s="1" t="s">
        <v>30</v>
      </c>
      <c r="K32" s="1" t="s">
        <v>957</v>
      </c>
      <c r="L32" s="1" t="s">
        <v>957</v>
      </c>
      <c r="M32" s="1" t="s">
        <v>748</v>
      </c>
      <c r="N32" s="1" t="s">
        <v>748</v>
      </c>
      <c r="O32" s="1" t="s">
        <v>749</v>
      </c>
      <c r="P32" s="1" t="s">
        <v>750</v>
      </c>
      <c r="Q32" s="1" t="s">
        <v>751</v>
      </c>
      <c r="R32" s="1" t="s">
        <v>958</v>
      </c>
      <c r="S32" s="1" t="s">
        <v>753</v>
      </c>
      <c r="T32" s="1" t="s">
        <v>754</v>
      </c>
      <c r="U32" s="1" t="s">
        <v>788</v>
      </c>
      <c r="V32" s="1" t="s">
        <v>773</v>
      </c>
    </row>
    <row r="33" s="1" customFormat="1" spans="1:22">
      <c r="A33" s="3">
        <v>999228495415380</v>
      </c>
      <c r="B33" s="1" t="s">
        <v>953</v>
      </c>
      <c r="C33" s="1" t="s">
        <v>959</v>
      </c>
      <c r="D33" s="1" t="s">
        <v>960</v>
      </c>
      <c r="E33" s="1" t="s">
        <v>961</v>
      </c>
      <c r="F33" s="1" t="s">
        <v>761</v>
      </c>
      <c r="G33" s="1" t="s">
        <v>744</v>
      </c>
      <c r="H33" s="1" t="s">
        <v>745</v>
      </c>
      <c r="I33" s="1" t="s">
        <v>962</v>
      </c>
      <c r="J33" s="1" t="s">
        <v>30</v>
      </c>
      <c r="K33" s="1" t="s">
        <v>963</v>
      </c>
      <c r="L33" s="1" t="s">
        <v>963</v>
      </c>
      <c r="M33" s="1" t="s">
        <v>748</v>
      </c>
      <c r="N33" s="1" t="s">
        <v>748</v>
      </c>
      <c r="O33" s="1" t="s">
        <v>749</v>
      </c>
      <c r="P33" s="1" t="s">
        <v>750</v>
      </c>
      <c r="Q33" s="1" t="s">
        <v>751</v>
      </c>
      <c r="R33" s="1" t="s">
        <v>964</v>
      </c>
      <c r="S33" s="1" t="s">
        <v>753</v>
      </c>
      <c r="T33" s="1" t="s">
        <v>754</v>
      </c>
      <c r="U33" s="1" t="s">
        <v>788</v>
      </c>
      <c r="V33" s="1" t="s">
        <v>773</v>
      </c>
    </row>
    <row r="34" s="1" customFormat="1" spans="1:22">
      <c r="A34" s="3">
        <v>999228492930106</v>
      </c>
      <c r="B34" s="1" t="s">
        <v>965</v>
      </c>
      <c r="C34" s="1" t="s">
        <v>966</v>
      </c>
      <c r="D34" s="1" t="s">
        <v>967</v>
      </c>
      <c r="E34" s="1" t="s">
        <v>968</v>
      </c>
      <c r="F34" s="1" t="s">
        <v>761</v>
      </c>
      <c r="G34" s="1" t="s">
        <v>744</v>
      </c>
      <c r="H34" s="1" t="s">
        <v>745</v>
      </c>
      <c r="I34" s="1" t="s">
        <v>969</v>
      </c>
      <c r="J34" s="1" t="s">
        <v>30</v>
      </c>
      <c r="K34" s="1" t="s">
        <v>970</v>
      </c>
      <c r="L34" s="1" t="s">
        <v>970</v>
      </c>
      <c r="M34" s="1" t="s">
        <v>748</v>
      </c>
      <c r="N34" s="1" t="s">
        <v>748</v>
      </c>
      <c r="O34" s="1" t="s">
        <v>749</v>
      </c>
      <c r="P34" s="1" t="s">
        <v>750</v>
      </c>
      <c r="Q34" s="1" t="s">
        <v>751</v>
      </c>
      <c r="R34" s="1" t="s">
        <v>971</v>
      </c>
      <c r="S34" s="1" t="s">
        <v>753</v>
      </c>
      <c r="T34" s="1" t="s">
        <v>754</v>
      </c>
      <c r="U34" s="1" t="s">
        <v>788</v>
      </c>
      <c r="V34" s="1" t="s">
        <v>765</v>
      </c>
    </row>
    <row r="35" s="1" customFormat="1" spans="1:22">
      <c r="A35" s="3">
        <v>999228489191466</v>
      </c>
      <c r="B35" s="1" t="s">
        <v>965</v>
      </c>
      <c r="C35" s="1" t="s">
        <v>972</v>
      </c>
      <c r="D35" s="1" t="s">
        <v>865</v>
      </c>
      <c r="E35" s="1" t="s">
        <v>973</v>
      </c>
      <c r="F35" s="1" t="s">
        <v>761</v>
      </c>
      <c r="G35" s="1" t="s">
        <v>744</v>
      </c>
      <c r="H35" s="1" t="s">
        <v>745</v>
      </c>
      <c r="I35" s="1" t="s">
        <v>974</v>
      </c>
      <c r="J35" s="1" t="s">
        <v>30</v>
      </c>
      <c r="K35" s="1" t="s">
        <v>975</v>
      </c>
      <c r="L35" s="1" t="s">
        <v>975</v>
      </c>
      <c r="M35" s="1" t="s">
        <v>748</v>
      </c>
      <c r="N35" s="1" t="s">
        <v>748</v>
      </c>
      <c r="O35" s="1" t="s">
        <v>749</v>
      </c>
      <c r="P35" s="1" t="s">
        <v>750</v>
      </c>
      <c r="Q35" s="1" t="s">
        <v>751</v>
      </c>
      <c r="R35" s="1" t="s">
        <v>976</v>
      </c>
      <c r="S35" s="1" t="s">
        <v>753</v>
      </c>
      <c r="T35" s="1" t="s">
        <v>754</v>
      </c>
      <c r="U35" s="1" t="s">
        <v>788</v>
      </c>
      <c r="V35" s="1" t="s">
        <v>803</v>
      </c>
    </row>
    <row r="36" s="1" customFormat="1" spans="1:22">
      <c r="A36" s="3">
        <v>999228488701402</v>
      </c>
      <c r="B36" s="1" t="s">
        <v>965</v>
      </c>
      <c r="C36" s="1" t="s">
        <v>977</v>
      </c>
      <c r="D36" s="1" t="s">
        <v>960</v>
      </c>
      <c r="E36" s="1" t="s">
        <v>978</v>
      </c>
      <c r="F36" s="1" t="s">
        <v>761</v>
      </c>
      <c r="G36" s="1" t="s">
        <v>744</v>
      </c>
      <c r="H36" s="1" t="s">
        <v>745</v>
      </c>
      <c r="I36" s="1" t="s">
        <v>979</v>
      </c>
      <c r="J36" s="1" t="s">
        <v>30</v>
      </c>
      <c r="K36" s="1" t="s">
        <v>980</v>
      </c>
      <c r="L36" s="1" t="s">
        <v>980</v>
      </c>
      <c r="M36" s="1" t="s">
        <v>748</v>
      </c>
      <c r="N36" s="1" t="s">
        <v>748</v>
      </c>
      <c r="O36" s="1" t="s">
        <v>749</v>
      </c>
      <c r="P36" s="1" t="s">
        <v>750</v>
      </c>
      <c r="Q36" s="1" t="s">
        <v>751</v>
      </c>
      <c r="R36" s="1" t="s">
        <v>981</v>
      </c>
      <c r="S36" s="1" t="s">
        <v>753</v>
      </c>
      <c r="T36" s="1" t="s">
        <v>754</v>
      </c>
      <c r="U36" s="1" t="s">
        <v>788</v>
      </c>
      <c r="V36" s="1" t="s">
        <v>773</v>
      </c>
    </row>
    <row r="37" s="1" customFormat="1" spans="1:22">
      <c r="A37" s="3">
        <v>999228488547716</v>
      </c>
      <c r="B37" s="1" t="s">
        <v>965</v>
      </c>
      <c r="C37" s="1" t="s">
        <v>982</v>
      </c>
      <c r="D37" s="1" t="s">
        <v>983</v>
      </c>
      <c r="E37" s="1" t="s">
        <v>984</v>
      </c>
      <c r="F37" s="1" t="s">
        <v>743</v>
      </c>
      <c r="G37" s="1" t="s">
        <v>744</v>
      </c>
      <c r="H37" s="1" t="s">
        <v>745</v>
      </c>
      <c r="I37" s="1" t="s">
        <v>985</v>
      </c>
      <c r="J37" s="1" t="s">
        <v>30</v>
      </c>
      <c r="K37" s="1" t="s">
        <v>986</v>
      </c>
      <c r="L37" s="1" t="s">
        <v>986</v>
      </c>
      <c r="M37" s="1" t="s">
        <v>748</v>
      </c>
      <c r="N37" s="1" t="s">
        <v>748</v>
      </c>
      <c r="O37" s="1" t="s">
        <v>749</v>
      </c>
      <c r="P37" s="1" t="s">
        <v>750</v>
      </c>
      <c r="Q37" s="1" t="s">
        <v>751</v>
      </c>
      <c r="R37" s="1" t="s">
        <v>987</v>
      </c>
      <c r="S37" s="1" t="s">
        <v>753</v>
      </c>
      <c r="T37" s="1" t="s">
        <v>754</v>
      </c>
      <c r="U37" s="1" t="s">
        <v>788</v>
      </c>
      <c r="V37" s="1" t="s">
        <v>773</v>
      </c>
    </row>
    <row r="38" s="1" customFormat="1" spans="1:22">
      <c r="A38" s="3">
        <v>999228487829479</v>
      </c>
      <c r="B38" s="1" t="s">
        <v>965</v>
      </c>
      <c r="C38" s="1" t="s">
        <v>988</v>
      </c>
      <c r="D38" s="1" t="s">
        <v>960</v>
      </c>
      <c r="E38" s="1" t="s">
        <v>989</v>
      </c>
      <c r="F38" s="1" t="s">
        <v>761</v>
      </c>
      <c r="G38" s="1" t="s">
        <v>744</v>
      </c>
      <c r="H38" s="1" t="s">
        <v>745</v>
      </c>
      <c r="I38" s="1" t="s">
        <v>979</v>
      </c>
      <c r="J38" s="1" t="s">
        <v>30</v>
      </c>
      <c r="K38" s="1" t="s">
        <v>980</v>
      </c>
      <c r="L38" s="1" t="s">
        <v>980</v>
      </c>
      <c r="M38" s="1" t="s">
        <v>748</v>
      </c>
      <c r="N38" s="1" t="s">
        <v>748</v>
      </c>
      <c r="O38" s="1" t="s">
        <v>749</v>
      </c>
      <c r="P38" s="1" t="s">
        <v>750</v>
      </c>
      <c r="Q38" s="1" t="s">
        <v>751</v>
      </c>
      <c r="R38" s="1" t="s">
        <v>990</v>
      </c>
      <c r="S38" s="1" t="s">
        <v>753</v>
      </c>
      <c r="T38" s="1" t="s">
        <v>754</v>
      </c>
      <c r="U38" s="1" t="s">
        <v>788</v>
      </c>
      <c r="V38" s="1" t="s">
        <v>773</v>
      </c>
    </row>
    <row r="39" s="1" customFormat="1" spans="1:22">
      <c r="A39" s="3">
        <v>999228486115299</v>
      </c>
      <c r="B39" s="1" t="s">
        <v>965</v>
      </c>
      <c r="C39" s="1" t="s">
        <v>991</v>
      </c>
      <c r="D39" s="1" t="s">
        <v>992</v>
      </c>
      <c r="E39" s="1" t="s">
        <v>993</v>
      </c>
      <c r="F39" s="1" t="s">
        <v>743</v>
      </c>
      <c r="G39" s="1" t="s">
        <v>744</v>
      </c>
      <c r="H39" s="1" t="s">
        <v>745</v>
      </c>
      <c r="I39" s="1" t="s">
        <v>994</v>
      </c>
      <c r="J39" s="1" t="s">
        <v>30</v>
      </c>
      <c r="K39" s="1" t="s">
        <v>995</v>
      </c>
      <c r="L39" s="1" t="s">
        <v>995</v>
      </c>
      <c r="M39" s="1" t="s">
        <v>748</v>
      </c>
      <c r="N39" s="1" t="s">
        <v>748</v>
      </c>
      <c r="O39" s="1" t="s">
        <v>749</v>
      </c>
      <c r="P39" s="1" t="s">
        <v>750</v>
      </c>
      <c r="Q39" s="1" t="s">
        <v>751</v>
      </c>
      <c r="R39" s="1" t="s">
        <v>996</v>
      </c>
      <c r="S39" s="1" t="s">
        <v>753</v>
      </c>
      <c r="T39" s="1" t="s">
        <v>754</v>
      </c>
      <c r="U39" s="1" t="s">
        <v>755</v>
      </c>
      <c r="V39" s="1" t="s">
        <v>773</v>
      </c>
    </row>
    <row r="40" s="1" customFormat="1" spans="1:22">
      <c r="A40" s="3">
        <v>999228482602094</v>
      </c>
      <c r="B40" s="1" t="s">
        <v>997</v>
      </c>
      <c r="C40" s="1" t="s">
        <v>998</v>
      </c>
      <c r="D40" s="1" t="s">
        <v>832</v>
      </c>
      <c r="E40" s="1" t="s">
        <v>999</v>
      </c>
      <c r="F40" s="1" t="s">
        <v>815</v>
      </c>
      <c r="G40" s="1" t="s">
        <v>744</v>
      </c>
      <c r="H40" s="1" t="s">
        <v>745</v>
      </c>
      <c r="I40" s="1" t="s">
        <v>1000</v>
      </c>
      <c r="J40" s="1" t="s">
        <v>30</v>
      </c>
      <c r="K40" s="1" t="s">
        <v>1001</v>
      </c>
      <c r="L40" s="1" t="s">
        <v>1001</v>
      </c>
      <c r="M40" s="1" t="s">
        <v>748</v>
      </c>
      <c r="N40" s="1" t="s">
        <v>748</v>
      </c>
      <c r="O40" s="1" t="s">
        <v>749</v>
      </c>
      <c r="P40" s="1" t="s">
        <v>750</v>
      </c>
      <c r="Q40" s="1" t="s">
        <v>751</v>
      </c>
      <c r="R40" s="1" t="s">
        <v>1002</v>
      </c>
      <c r="S40" s="1" t="s">
        <v>753</v>
      </c>
      <c r="T40" s="1" t="s">
        <v>754</v>
      </c>
      <c r="U40" s="1" t="s">
        <v>788</v>
      </c>
      <c r="V40" s="1" t="s">
        <v>773</v>
      </c>
    </row>
    <row r="41" s="1" customFormat="1" spans="1:22">
      <c r="A41" s="3">
        <v>999228471974222</v>
      </c>
      <c r="B41" s="1" t="s">
        <v>997</v>
      </c>
      <c r="C41" s="1" t="s">
        <v>1003</v>
      </c>
      <c r="D41" s="1" t="s">
        <v>1004</v>
      </c>
      <c r="E41" s="1" t="s">
        <v>1005</v>
      </c>
      <c r="F41" s="1" t="s">
        <v>761</v>
      </c>
      <c r="G41" s="1" t="s">
        <v>744</v>
      </c>
      <c r="H41" s="1" t="s">
        <v>745</v>
      </c>
      <c r="I41" s="1" t="s">
        <v>1006</v>
      </c>
      <c r="J41" s="1" t="s">
        <v>30</v>
      </c>
      <c r="K41" s="1" t="s">
        <v>1007</v>
      </c>
      <c r="L41" s="1" t="s">
        <v>1007</v>
      </c>
      <c r="M41" s="1" t="s">
        <v>748</v>
      </c>
      <c r="N41" s="1" t="s">
        <v>748</v>
      </c>
      <c r="O41" s="1" t="s">
        <v>749</v>
      </c>
      <c r="P41" s="1" t="s">
        <v>750</v>
      </c>
      <c r="Q41" s="1" t="s">
        <v>751</v>
      </c>
      <c r="R41" s="1" t="s">
        <v>1008</v>
      </c>
      <c r="S41" s="1" t="s">
        <v>753</v>
      </c>
      <c r="T41" s="1" t="s">
        <v>754</v>
      </c>
      <c r="U41" s="1" t="s">
        <v>788</v>
      </c>
      <c r="V41" s="1" t="s">
        <v>843</v>
      </c>
    </row>
    <row r="42" s="1" customFormat="1" spans="1:22">
      <c r="A42" s="3">
        <v>999228446808157</v>
      </c>
      <c r="B42" s="1" t="s">
        <v>997</v>
      </c>
      <c r="C42" s="1" t="s">
        <v>1009</v>
      </c>
      <c r="D42" s="1" t="s">
        <v>1010</v>
      </c>
      <c r="E42" s="1" t="s">
        <v>1011</v>
      </c>
      <c r="F42" s="1" t="s">
        <v>743</v>
      </c>
      <c r="G42" s="1" t="s">
        <v>744</v>
      </c>
      <c r="H42" s="1" t="s">
        <v>745</v>
      </c>
      <c r="I42" s="1" t="s">
        <v>1012</v>
      </c>
      <c r="J42" s="1" t="s">
        <v>30</v>
      </c>
      <c r="K42" s="1" t="s">
        <v>1013</v>
      </c>
      <c r="L42" s="1" t="s">
        <v>1013</v>
      </c>
      <c r="M42" s="1" t="s">
        <v>748</v>
      </c>
      <c r="N42" s="1" t="s">
        <v>748</v>
      </c>
      <c r="O42" s="1" t="s">
        <v>749</v>
      </c>
      <c r="P42" s="1" t="s">
        <v>750</v>
      </c>
      <c r="Q42" s="1" t="s">
        <v>751</v>
      </c>
      <c r="R42" s="1" t="s">
        <v>1014</v>
      </c>
      <c r="S42" s="1" t="s">
        <v>753</v>
      </c>
      <c r="T42" s="1" t="s">
        <v>754</v>
      </c>
      <c r="U42" s="1" t="s">
        <v>788</v>
      </c>
      <c r="V42" s="1" t="s">
        <v>1015</v>
      </c>
    </row>
    <row r="43" s="1" customFormat="1" spans="1:22">
      <c r="A43" s="3">
        <v>999228446068015</v>
      </c>
      <c r="B43" s="1" t="s">
        <v>1016</v>
      </c>
      <c r="C43" s="1" t="s">
        <v>1017</v>
      </c>
      <c r="D43" s="1" t="s">
        <v>1018</v>
      </c>
      <c r="E43" s="1" t="s">
        <v>1019</v>
      </c>
      <c r="F43" s="1" t="s">
        <v>761</v>
      </c>
      <c r="G43" s="1" t="s">
        <v>744</v>
      </c>
      <c r="H43" s="1" t="s">
        <v>745</v>
      </c>
      <c r="I43" s="1" t="s">
        <v>1020</v>
      </c>
      <c r="J43" s="1" t="s">
        <v>30</v>
      </c>
      <c r="K43" s="1" t="s">
        <v>1021</v>
      </c>
      <c r="L43" s="1" t="s">
        <v>1021</v>
      </c>
      <c r="M43" s="1" t="s">
        <v>748</v>
      </c>
      <c r="N43" s="1" t="s">
        <v>748</v>
      </c>
      <c r="O43" s="1" t="s">
        <v>749</v>
      </c>
      <c r="P43" s="1" t="s">
        <v>750</v>
      </c>
      <c r="Q43" s="1" t="s">
        <v>751</v>
      </c>
      <c r="R43" s="1" t="s">
        <v>1022</v>
      </c>
      <c r="S43" s="1" t="s">
        <v>753</v>
      </c>
      <c r="T43" s="1" t="s">
        <v>754</v>
      </c>
      <c r="U43" s="1" t="s">
        <v>755</v>
      </c>
      <c r="V43" s="1" t="s">
        <v>765</v>
      </c>
    </row>
    <row r="44" s="1" customFormat="1" spans="1:22">
      <c r="A44" s="3">
        <v>999228442847611</v>
      </c>
      <c r="B44" s="1" t="s">
        <v>1023</v>
      </c>
      <c r="C44" s="1" t="s">
        <v>1024</v>
      </c>
      <c r="D44" s="1" t="s">
        <v>1025</v>
      </c>
      <c r="E44" s="1" t="s">
        <v>1026</v>
      </c>
      <c r="F44" s="1" t="s">
        <v>743</v>
      </c>
      <c r="G44" s="1" t="s">
        <v>744</v>
      </c>
      <c r="H44" s="1" t="s">
        <v>745</v>
      </c>
      <c r="I44" s="1" t="s">
        <v>1027</v>
      </c>
      <c r="J44" s="1" t="s">
        <v>30</v>
      </c>
      <c r="K44" s="1" t="s">
        <v>1028</v>
      </c>
      <c r="L44" s="1" t="s">
        <v>1028</v>
      </c>
      <c r="M44" s="1" t="s">
        <v>748</v>
      </c>
      <c r="N44" s="1" t="s">
        <v>748</v>
      </c>
      <c r="O44" s="1" t="s">
        <v>749</v>
      </c>
      <c r="P44" s="1" t="s">
        <v>750</v>
      </c>
      <c r="Q44" s="1" t="s">
        <v>751</v>
      </c>
      <c r="R44" s="1" t="s">
        <v>1029</v>
      </c>
      <c r="S44" s="1" t="s">
        <v>753</v>
      </c>
      <c r="T44" s="1" t="s">
        <v>754</v>
      </c>
      <c r="U44" s="1" t="s">
        <v>788</v>
      </c>
      <c r="V44" s="1" t="s">
        <v>934</v>
      </c>
    </row>
    <row r="45" s="1" customFormat="1" spans="1:22">
      <c r="A45" s="3">
        <v>999228442152852</v>
      </c>
      <c r="B45" s="1" t="s">
        <v>1023</v>
      </c>
      <c r="C45" s="1" t="s">
        <v>1030</v>
      </c>
      <c r="D45" s="1" t="s">
        <v>1025</v>
      </c>
      <c r="E45" s="1" t="s">
        <v>1031</v>
      </c>
      <c r="F45" s="1" t="s">
        <v>743</v>
      </c>
      <c r="G45" s="1" t="s">
        <v>744</v>
      </c>
      <c r="H45" s="1" t="s">
        <v>745</v>
      </c>
      <c r="I45" s="1" t="s">
        <v>1032</v>
      </c>
      <c r="J45" s="1" t="s">
        <v>30</v>
      </c>
      <c r="K45" s="1" t="s">
        <v>1033</v>
      </c>
      <c r="L45" s="1" t="s">
        <v>1033</v>
      </c>
      <c r="M45" s="1" t="s">
        <v>748</v>
      </c>
      <c r="N45" s="1" t="s">
        <v>748</v>
      </c>
      <c r="O45" s="1" t="s">
        <v>749</v>
      </c>
      <c r="P45" s="1" t="s">
        <v>750</v>
      </c>
      <c r="Q45" s="1" t="s">
        <v>751</v>
      </c>
      <c r="R45" s="1" t="s">
        <v>1034</v>
      </c>
      <c r="S45" s="1" t="s">
        <v>753</v>
      </c>
      <c r="T45" s="1" t="s">
        <v>754</v>
      </c>
      <c r="U45" s="1" t="s">
        <v>788</v>
      </c>
      <c r="V45" s="1" t="s">
        <v>934</v>
      </c>
    </row>
    <row r="46" s="1" customFormat="1" spans="1:22">
      <c r="A46" s="3">
        <v>999228442043579</v>
      </c>
      <c r="B46" s="1" t="s">
        <v>1023</v>
      </c>
      <c r="C46" s="1" t="s">
        <v>1035</v>
      </c>
      <c r="D46" s="1" t="s">
        <v>1025</v>
      </c>
      <c r="E46" s="1" t="s">
        <v>1036</v>
      </c>
      <c r="F46" s="1" t="s">
        <v>743</v>
      </c>
      <c r="G46" s="1" t="s">
        <v>744</v>
      </c>
      <c r="H46" s="1" t="s">
        <v>745</v>
      </c>
      <c r="I46" s="1" t="s">
        <v>1027</v>
      </c>
      <c r="J46" s="1" t="s">
        <v>30</v>
      </c>
      <c r="K46" s="1" t="s">
        <v>1028</v>
      </c>
      <c r="L46" s="1" t="s">
        <v>1028</v>
      </c>
      <c r="M46" s="1" t="s">
        <v>748</v>
      </c>
      <c r="N46" s="1" t="s">
        <v>748</v>
      </c>
      <c r="O46" s="1" t="s">
        <v>749</v>
      </c>
      <c r="P46" s="1" t="s">
        <v>750</v>
      </c>
      <c r="Q46" s="1" t="s">
        <v>751</v>
      </c>
      <c r="R46" s="1" t="s">
        <v>1037</v>
      </c>
      <c r="S46" s="1" t="s">
        <v>753</v>
      </c>
      <c r="T46" s="1" t="s">
        <v>754</v>
      </c>
      <c r="U46" s="1" t="s">
        <v>788</v>
      </c>
      <c r="V46" s="1" t="s">
        <v>934</v>
      </c>
    </row>
    <row r="47" s="1" customFormat="1" spans="1:22">
      <c r="A47" s="3">
        <v>999228442041372</v>
      </c>
      <c r="B47" s="1" t="s">
        <v>1023</v>
      </c>
      <c r="C47" s="1" t="s">
        <v>1038</v>
      </c>
      <c r="D47" s="1" t="s">
        <v>1025</v>
      </c>
      <c r="E47" s="1" t="s">
        <v>1036</v>
      </c>
      <c r="F47" s="1" t="s">
        <v>743</v>
      </c>
      <c r="G47" s="1" t="s">
        <v>744</v>
      </c>
      <c r="H47" s="1" t="s">
        <v>745</v>
      </c>
      <c r="I47" s="1" t="s">
        <v>1027</v>
      </c>
      <c r="J47" s="1" t="s">
        <v>30</v>
      </c>
      <c r="K47" s="1" t="s">
        <v>1028</v>
      </c>
      <c r="L47" s="1" t="s">
        <v>1028</v>
      </c>
      <c r="M47" s="1" t="s">
        <v>748</v>
      </c>
      <c r="N47" s="1" t="s">
        <v>748</v>
      </c>
      <c r="O47" s="1" t="s">
        <v>749</v>
      </c>
      <c r="P47" s="1" t="s">
        <v>750</v>
      </c>
      <c r="Q47" s="1" t="s">
        <v>751</v>
      </c>
      <c r="R47" s="1" t="s">
        <v>1039</v>
      </c>
      <c r="S47" s="1" t="s">
        <v>753</v>
      </c>
      <c r="T47" s="1" t="s">
        <v>754</v>
      </c>
      <c r="U47" s="1" t="s">
        <v>788</v>
      </c>
      <c r="V47" s="1" t="s">
        <v>934</v>
      </c>
    </row>
    <row r="48" s="1" customFormat="1" spans="1:22">
      <c r="A48" s="3">
        <v>999228440113899</v>
      </c>
      <c r="B48" s="1" t="s">
        <v>1023</v>
      </c>
      <c r="C48" s="1" t="s">
        <v>1040</v>
      </c>
      <c r="D48" s="1" t="s">
        <v>1010</v>
      </c>
      <c r="E48" s="1" t="s">
        <v>1041</v>
      </c>
      <c r="F48" s="1" t="s">
        <v>743</v>
      </c>
      <c r="G48" s="1" t="s">
        <v>744</v>
      </c>
      <c r="H48" s="1" t="s">
        <v>745</v>
      </c>
      <c r="I48" s="1" t="s">
        <v>1042</v>
      </c>
      <c r="J48" s="1" t="s">
        <v>30</v>
      </c>
      <c r="K48" s="1" t="s">
        <v>1043</v>
      </c>
      <c r="L48" s="1" t="s">
        <v>1043</v>
      </c>
      <c r="M48" s="1" t="s">
        <v>748</v>
      </c>
      <c r="N48" s="1" t="s">
        <v>748</v>
      </c>
      <c r="O48" s="1" t="s">
        <v>749</v>
      </c>
      <c r="P48" s="1" t="s">
        <v>750</v>
      </c>
      <c r="Q48" s="1" t="s">
        <v>751</v>
      </c>
      <c r="R48" s="1" t="s">
        <v>1044</v>
      </c>
      <c r="S48" s="1" t="s">
        <v>753</v>
      </c>
      <c r="T48" s="1" t="s">
        <v>754</v>
      </c>
      <c r="U48" s="1" t="s">
        <v>788</v>
      </c>
      <c r="V48" s="1" t="s">
        <v>1015</v>
      </c>
    </row>
    <row r="49" s="1" customFormat="1" spans="1:22">
      <c r="A49" s="3">
        <v>999228439693211</v>
      </c>
      <c r="B49" s="1" t="s">
        <v>1023</v>
      </c>
      <c r="C49" s="1" t="s">
        <v>1045</v>
      </c>
      <c r="D49" s="1" t="s">
        <v>1046</v>
      </c>
      <c r="E49" s="1" t="s">
        <v>1047</v>
      </c>
      <c r="F49" s="1" t="s">
        <v>761</v>
      </c>
      <c r="G49" s="1" t="s">
        <v>744</v>
      </c>
      <c r="H49" s="1" t="s">
        <v>745</v>
      </c>
      <c r="I49" s="1" t="s">
        <v>1048</v>
      </c>
      <c r="J49" s="1" t="s">
        <v>30</v>
      </c>
      <c r="K49" s="1" t="s">
        <v>1049</v>
      </c>
      <c r="L49" s="1" t="s">
        <v>1049</v>
      </c>
      <c r="M49" s="1" t="s">
        <v>748</v>
      </c>
      <c r="N49" s="1" t="s">
        <v>748</v>
      </c>
      <c r="O49" s="1" t="s">
        <v>749</v>
      </c>
      <c r="P49" s="1" t="s">
        <v>750</v>
      </c>
      <c r="Q49" s="1" t="s">
        <v>751</v>
      </c>
      <c r="R49" s="1" t="s">
        <v>1050</v>
      </c>
      <c r="S49" s="1" t="s">
        <v>753</v>
      </c>
      <c r="T49" s="1" t="s">
        <v>754</v>
      </c>
      <c r="U49" s="1" t="s">
        <v>788</v>
      </c>
      <c r="V49" s="1" t="s">
        <v>773</v>
      </c>
    </row>
    <row r="50" s="1" customFormat="1" spans="1:22">
      <c r="A50" s="3">
        <v>999228434841064</v>
      </c>
      <c r="B50" s="1" t="s">
        <v>1051</v>
      </c>
      <c r="C50" s="1" t="s">
        <v>1052</v>
      </c>
      <c r="D50" s="1" t="s">
        <v>1025</v>
      </c>
      <c r="E50" s="1" t="s">
        <v>1053</v>
      </c>
      <c r="F50" s="1" t="s">
        <v>743</v>
      </c>
      <c r="G50" s="1" t="s">
        <v>744</v>
      </c>
      <c r="H50" s="1" t="s">
        <v>745</v>
      </c>
      <c r="I50" s="1" t="s">
        <v>1054</v>
      </c>
      <c r="J50" s="1" t="s">
        <v>30</v>
      </c>
      <c r="K50" s="1" t="s">
        <v>1055</v>
      </c>
      <c r="L50" s="1" t="s">
        <v>1055</v>
      </c>
      <c r="M50" s="1" t="s">
        <v>748</v>
      </c>
      <c r="N50" s="1" t="s">
        <v>748</v>
      </c>
      <c r="O50" s="1" t="s">
        <v>749</v>
      </c>
      <c r="P50" s="1" t="s">
        <v>750</v>
      </c>
      <c r="Q50" s="1" t="s">
        <v>751</v>
      </c>
      <c r="R50" s="1" t="s">
        <v>1056</v>
      </c>
      <c r="S50" s="1" t="s">
        <v>753</v>
      </c>
      <c r="T50" s="1" t="s">
        <v>754</v>
      </c>
      <c r="U50" s="1" t="s">
        <v>788</v>
      </c>
      <c r="V50" s="1" t="s">
        <v>934</v>
      </c>
    </row>
    <row r="51" s="1" customFormat="1" spans="1:22">
      <c r="A51" s="3">
        <v>999228420287925</v>
      </c>
      <c r="B51" s="1" t="s">
        <v>1051</v>
      </c>
      <c r="C51" s="1" t="s">
        <v>1057</v>
      </c>
      <c r="D51" s="1" t="s">
        <v>1025</v>
      </c>
      <c r="E51" s="1" t="s">
        <v>1058</v>
      </c>
      <c r="F51" s="1" t="s">
        <v>761</v>
      </c>
      <c r="G51" s="1" t="s">
        <v>744</v>
      </c>
      <c r="H51" s="1" t="s">
        <v>745</v>
      </c>
      <c r="I51" s="1" t="s">
        <v>1059</v>
      </c>
      <c r="J51" s="1" t="s">
        <v>30</v>
      </c>
      <c r="K51" s="1" t="s">
        <v>1060</v>
      </c>
      <c r="L51" s="1" t="s">
        <v>1060</v>
      </c>
      <c r="M51" s="1" t="s">
        <v>748</v>
      </c>
      <c r="N51" s="1" t="s">
        <v>748</v>
      </c>
      <c r="O51" s="1" t="s">
        <v>749</v>
      </c>
      <c r="P51" s="1" t="s">
        <v>750</v>
      </c>
      <c r="Q51" s="1" t="s">
        <v>751</v>
      </c>
      <c r="R51" s="1" t="s">
        <v>1061</v>
      </c>
      <c r="S51" s="1" t="s">
        <v>753</v>
      </c>
      <c r="T51" s="1" t="s">
        <v>754</v>
      </c>
      <c r="U51" s="1" t="s">
        <v>788</v>
      </c>
      <c r="V51" s="1" t="s">
        <v>934</v>
      </c>
    </row>
    <row r="52" s="1" customFormat="1" spans="1:22">
      <c r="A52" s="3">
        <v>999228415514557</v>
      </c>
      <c r="B52" s="1" t="s">
        <v>1051</v>
      </c>
      <c r="C52" s="1" t="s">
        <v>1062</v>
      </c>
      <c r="D52" s="1" t="s">
        <v>1063</v>
      </c>
      <c r="E52" s="1" t="s">
        <v>1064</v>
      </c>
      <c r="F52" s="1" t="s">
        <v>743</v>
      </c>
      <c r="G52" s="1" t="s">
        <v>744</v>
      </c>
      <c r="H52" s="1" t="s">
        <v>745</v>
      </c>
      <c r="I52" s="1" t="s">
        <v>1065</v>
      </c>
      <c r="J52" s="1" t="s">
        <v>30</v>
      </c>
      <c r="K52" s="1" t="s">
        <v>1066</v>
      </c>
      <c r="L52" s="1" t="s">
        <v>1066</v>
      </c>
      <c r="M52" s="1" t="s">
        <v>748</v>
      </c>
      <c r="N52" s="1" t="s">
        <v>748</v>
      </c>
      <c r="O52" s="1" t="s">
        <v>749</v>
      </c>
      <c r="P52" s="1" t="s">
        <v>750</v>
      </c>
      <c r="Q52" s="1" t="s">
        <v>751</v>
      </c>
      <c r="R52" s="1" t="s">
        <v>1067</v>
      </c>
      <c r="S52" s="1" t="s">
        <v>753</v>
      </c>
      <c r="T52" s="1" t="s">
        <v>754</v>
      </c>
      <c r="U52" s="1" t="s">
        <v>788</v>
      </c>
      <c r="V52" s="1" t="s">
        <v>773</v>
      </c>
    </row>
    <row r="53" s="1" customFormat="1" spans="1:22">
      <c r="A53" s="3">
        <v>999228414184909</v>
      </c>
      <c r="B53" s="1" t="s">
        <v>1051</v>
      </c>
      <c r="C53" s="1" t="s">
        <v>1068</v>
      </c>
      <c r="D53" s="1" t="s">
        <v>1069</v>
      </c>
      <c r="E53" s="1" t="s">
        <v>1070</v>
      </c>
      <c r="F53" s="1" t="s">
        <v>743</v>
      </c>
      <c r="G53" s="1" t="s">
        <v>744</v>
      </c>
      <c r="H53" s="1" t="s">
        <v>745</v>
      </c>
      <c r="I53" s="1" t="s">
        <v>1071</v>
      </c>
      <c r="J53" s="1" t="s">
        <v>30</v>
      </c>
      <c r="K53" s="1" t="s">
        <v>1072</v>
      </c>
      <c r="L53" s="1" t="s">
        <v>1072</v>
      </c>
      <c r="M53" s="1" t="s">
        <v>748</v>
      </c>
      <c r="N53" s="1" t="s">
        <v>748</v>
      </c>
      <c r="O53" s="1" t="s">
        <v>749</v>
      </c>
      <c r="P53" s="1" t="s">
        <v>750</v>
      </c>
      <c r="Q53" s="1" t="s">
        <v>751</v>
      </c>
      <c r="R53" s="1" t="s">
        <v>1073</v>
      </c>
      <c r="S53" s="1" t="s">
        <v>753</v>
      </c>
      <c r="T53" s="1" t="s">
        <v>754</v>
      </c>
      <c r="U53" s="1" t="s">
        <v>788</v>
      </c>
      <c r="V53" s="1" t="s">
        <v>773</v>
      </c>
    </row>
    <row r="54" s="1" customFormat="1" spans="1:22">
      <c r="A54" s="3">
        <v>999228412857033</v>
      </c>
      <c r="B54" s="1" t="s">
        <v>1074</v>
      </c>
      <c r="C54" s="1" t="s">
        <v>1075</v>
      </c>
      <c r="D54" s="1" t="s">
        <v>1076</v>
      </c>
      <c r="E54" s="1" t="s">
        <v>1077</v>
      </c>
      <c r="F54" s="1" t="s">
        <v>815</v>
      </c>
      <c r="G54" s="1" t="s">
        <v>744</v>
      </c>
      <c r="H54" s="1" t="s">
        <v>745</v>
      </c>
      <c r="I54" s="1" t="s">
        <v>1078</v>
      </c>
      <c r="J54" s="1" t="s">
        <v>30</v>
      </c>
      <c r="K54" s="1" t="s">
        <v>1079</v>
      </c>
      <c r="L54" s="1" t="s">
        <v>1079</v>
      </c>
      <c r="M54" s="1" t="s">
        <v>748</v>
      </c>
      <c r="N54" s="1" t="s">
        <v>748</v>
      </c>
      <c r="O54" s="1" t="s">
        <v>749</v>
      </c>
      <c r="P54" s="1" t="s">
        <v>750</v>
      </c>
      <c r="Q54" s="1" t="s">
        <v>751</v>
      </c>
      <c r="R54" s="1" t="s">
        <v>1080</v>
      </c>
      <c r="S54" s="1" t="s">
        <v>753</v>
      </c>
      <c r="T54" s="1" t="s">
        <v>754</v>
      </c>
      <c r="U54" s="1" t="s">
        <v>788</v>
      </c>
      <c r="V54" s="1" t="s">
        <v>765</v>
      </c>
    </row>
    <row r="55" s="1" customFormat="1" spans="1:22">
      <c r="A55" s="3">
        <v>28410379074</v>
      </c>
      <c r="B55" s="1" t="s">
        <v>1074</v>
      </c>
      <c r="C55" s="1" t="s">
        <v>1081</v>
      </c>
      <c r="D55" s="1" t="s">
        <v>1082</v>
      </c>
      <c r="E55" s="1" t="s">
        <v>1083</v>
      </c>
      <c r="F55" s="1" t="s">
        <v>815</v>
      </c>
      <c r="G55" s="1" t="s">
        <v>744</v>
      </c>
      <c r="H55" s="1" t="s">
        <v>745</v>
      </c>
      <c r="I55" s="1" t="s">
        <v>1084</v>
      </c>
      <c r="J55" s="1" t="s">
        <v>30</v>
      </c>
      <c r="K55" s="1" t="s">
        <v>1085</v>
      </c>
      <c r="L55" s="1" t="s">
        <v>1085</v>
      </c>
      <c r="M55" s="1" t="s">
        <v>748</v>
      </c>
      <c r="N55" s="1" t="s">
        <v>748</v>
      </c>
      <c r="O55" s="1" t="s">
        <v>749</v>
      </c>
      <c r="P55" s="1" t="s">
        <v>750</v>
      </c>
      <c r="Q55" s="1" t="s">
        <v>751</v>
      </c>
      <c r="R55" s="1" t="s">
        <v>1086</v>
      </c>
      <c r="S55" s="1" t="s">
        <v>753</v>
      </c>
      <c r="T55" s="1" t="s">
        <v>754</v>
      </c>
      <c r="U55" s="1" t="s">
        <v>788</v>
      </c>
      <c r="V55" s="1" t="s">
        <v>773</v>
      </c>
    </row>
    <row r="56" s="1" customFormat="1" spans="1:22">
      <c r="A56" s="3">
        <v>999228404637029</v>
      </c>
      <c r="B56" s="1" t="s">
        <v>1074</v>
      </c>
      <c r="C56" s="1" t="s">
        <v>1087</v>
      </c>
      <c r="D56" s="1" t="s">
        <v>1082</v>
      </c>
      <c r="E56" s="1" t="s">
        <v>1088</v>
      </c>
      <c r="F56" s="1" t="s">
        <v>815</v>
      </c>
      <c r="G56" s="1" t="s">
        <v>744</v>
      </c>
      <c r="H56" s="1" t="s">
        <v>745</v>
      </c>
      <c r="I56" s="1" t="s">
        <v>1089</v>
      </c>
      <c r="J56" s="1" t="s">
        <v>30</v>
      </c>
      <c r="K56" s="1" t="s">
        <v>1090</v>
      </c>
      <c r="L56" s="1" t="s">
        <v>1090</v>
      </c>
      <c r="M56" s="1" t="s">
        <v>748</v>
      </c>
      <c r="N56" s="1" t="s">
        <v>748</v>
      </c>
      <c r="O56" s="1" t="s">
        <v>749</v>
      </c>
      <c r="P56" s="1" t="s">
        <v>750</v>
      </c>
      <c r="Q56" s="1" t="s">
        <v>751</v>
      </c>
      <c r="R56" s="1" t="s">
        <v>1091</v>
      </c>
      <c r="S56" s="1" t="s">
        <v>753</v>
      </c>
      <c r="T56" s="1" t="s">
        <v>754</v>
      </c>
      <c r="U56" s="1" t="s">
        <v>788</v>
      </c>
      <c r="V56" s="1" t="s">
        <v>773</v>
      </c>
    </row>
    <row r="57" s="1" customFormat="1" spans="1:22">
      <c r="A57" s="3">
        <v>999228404499342</v>
      </c>
      <c r="B57" s="1" t="s">
        <v>1074</v>
      </c>
      <c r="C57" s="1" t="s">
        <v>1092</v>
      </c>
      <c r="D57" s="1" t="s">
        <v>1082</v>
      </c>
      <c r="E57" s="1" t="s">
        <v>1093</v>
      </c>
      <c r="F57" s="1" t="s">
        <v>815</v>
      </c>
      <c r="G57" s="1" t="s">
        <v>744</v>
      </c>
      <c r="H57" s="1" t="s">
        <v>745</v>
      </c>
      <c r="I57" s="1" t="s">
        <v>1089</v>
      </c>
      <c r="J57" s="1" t="s">
        <v>30</v>
      </c>
      <c r="K57" s="1" t="s">
        <v>1090</v>
      </c>
      <c r="L57" s="1" t="s">
        <v>1090</v>
      </c>
      <c r="M57" s="1" t="s">
        <v>748</v>
      </c>
      <c r="N57" s="1" t="s">
        <v>748</v>
      </c>
      <c r="O57" s="1" t="s">
        <v>749</v>
      </c>
      <c r="P57" s="1" t="s">
        <v>750</v>
      </c>
      <c r="Q57" s="1" t="s">
        <v>751</v>
      </c>
      <c r="R57" s="1" t="s">
        <v>1094</v>
      </c>
      <c r="S57" s="1" t="s">
        <v>753</v>
      </c>
      <c r="T57" s="1" t="s">
        <v>754</v>
      </c>
      <c r="U57" s="1" t="s">
        <v>788</v>
      </c>
      <c r="V57" s="1" t="s">
        <v>773</v>
      </c>
    </row>
    <row r="58" s="1" customFormat="1" spans="1:22">
      <c r="A58" s="3">
        <v>999228393654602</v>
      </c>
      <c r="B58" s="1" t="s">
        <v>1074</v>
      </c>
      <c r="C58" s="1" t="s">
        <v>1095</v>
      </c>
      <c r="D58" s="1" t="s">
        <v>1096</v>
      </c>
      <c r="E58" s="1" t="s">
        <v>1097</v>
      </c>
      <c r="F58" s="1" t="s">
        <v>761</v>
      </c>
      <c r="G58" s="1" t="s">
        <v>744</v>
      </c>
      <c r="H58" s="1" t="s">
        <v>745</v>
      </c>
      <c r="I58" s="1" t="s">
        <v>1098</v>
      </c>
      <c r="J58" s="1" t="s">
        <v>30</v>
      </c>
      <c r="K58" s="1" t="s">
        <v>1099</v>
      </c>
      <c r="L58" s="1" t="s">
        <v>1099</v>
      </c>
      <c r="M58" s="1" t="s">
        <v>748</v>
      </c>
      <c r="N58" s="1" t="s">
        <v>748</v>
      </c>
      <c r="O58" s="1" t="s">
        <v>749</v>
      </c>
      <c r="P58" s="1" t="s">
        <v>750</v>
      </c>
      <c r="Q58" s="1" t="s">
        <v>751</v>
      </c>
      <c r="R58" s="1" t="s">
        <v>1100</v>
      </c>
      <c r="S58" s="1" t="s">
        <v>753</v>
      </c>
      <c r="T58" s="1" t="s">
        <v>754</v>
      </c>
      <c r="U58" s="1" t="s">
        <v>788</v>
      </c>
      <c r="V58" s="1" t="s">
        <v>773</v>
      </c>
    </row>
    <row r="59" s="1" customFormat="1" spans="1:22">
      <c r="A59" s="3">
        <v>999228370537668</v>
      </c>
      <c r="B59" s="1" t="s">
        <v>1101</v>
      </c>
      <c r="C59" s="1" t="s">
        <v>1102</v>
      </c>
      <c r="D59" s="1" t="s">
        <v>1082</v>
      </c>
      <c r="E59" s="1" t="s">
        <v>1103</v>
      </c>
      <c r="F59" s="1" t="s">
        <v>889</v>
      </c>
      <c r="G59" s="1" t="s">
        <v>744</v>
      </c>
      <c r="H59" s="1" t="s">
        <v>745</v>
      </c>
      <c r="I59" s="1" t="s">
        <v>1104</v>
      </c>
      <c r="J59" s="1" t="s">
        <v>30</v>
      </c>
      <c r="K59" s="1" t="s">
        <v>1105</v>
      </c>
      <c r="L59" s="1" t="s">
        <v>1105</v>
      </c>
      <c r="M59" s="1" t="s">
        <v>748</v>
      </c>
      <c r="N59" s="1" t="s">
        <v>748</v>
      </c>
      <c r="O59" s="1" t="s">
        <v>749</v>
      </c>
      <c r="P59" s="1" t="s">
        <v>750</v>
      </c>
      <c r="Q59" s="1" t="s">
        <v>751</v>
      </c>
      <c r="R59" s="1" t="s">
        <v>1106</v>
      </c>
      <c r="S59" s="1" t="s">
        <v>753</v>
      </c>
      <c r="T59" s="1" t="s">
        <v>754</v>
      </c>
      <c r="U59" s="1" t="s">
        <v>788</v>
      </c>
      <c r="V59" s="1" t="s">
        <v>773</v>
      </c>
    </row>
    <row r="60" s="1" customFormat="1" spans="1:22">
      <c r="A60" s="3">
        <v>999228367864137</v>
      </c>
      <c r="B60" s="1" t="s">
        <v>1107</v>
      </c>
      <c r="C60" s="1" t="s">
        <v>1108</v>
      </c>
      <c r="D60" s="1" t="s">
        <v>1109</v>
      </c>
      <c r="E60" s="1" t="s">
        <v>1110</v>
      </c>
      <c r="F60" s="1" t="s">
        <v>815</v>
      </c>
      <c r="G60" s="1" t="s">
        <v>744</v>
      </c>
      <c r="H60" s="1" t="s">
        <v>745</v>
      </c>
      <c r="I60" s="1" t="s">
        <v>1111</v>
      </c>
      <c r="J60" s="1" t="s">
        <v>30</v>
      </c>
      <c r="K60" s="1" t="s">
        <v>1112</v>
      </c>
      <c r="L60" s="1" t="s">
        <v>1112</v>
      </c>
      <c r="M60" s="1" t="s">
        <v>748</v>
      </c>
      <c r="N60" s="1" t="s">
        <v>748</v>
      </c>
      <c r="O60" s="1" t="s">
        <v>749</v>
      </c>
      <c r="P60" s="1" t="s">
        <v>750</v>
      </c>
      <c r="Q60" s="1" t="s">
        <v>751</v>
      </c>
      <c r="R60" s="1" t="s">
        <v>1113</v>
      </c>
      <c r="S60" s="1" t="s">
        <v>753</v>
      </c>
      <c r="T60" s="1" t="s">
        <v>754</v>
      </c>
      <c r="U60" s="1" t="s">
        <v>788</v>
      </c>
      <c r="V60" s="1" t="s">
        <v>1114</v>
      </c>
    </row>
    <row r="61" s="1" customFormat="1" spans="1:22">
      <c r="A61" s="3">
        <v>999228365477364</v>
      </c>
      <c r="B61" s="1" t="s">
        <v>1107</v>
      </c>
      <c r="C61" s="1" t="s">
        <v>1115</v>
      </c>
      <c r="D61" s="1" t="s">
        <v>1116</v>
      </c>
      <c r="E61" s="1" t="s">
        <v>1117</v>
      </c>
      <c r="F61" s="1" t="s">
        <v>761</v>
      </c>
      <c r="G61" s="1" t="s">
        <v>744</v>
      </c>
      <c r="H61" s="1" t="s">
        <v>745</v>
      </c>
      <c r="I61" s="1" t="s">
        <v>1118</v>
      </c>
      <c r="J61" s="1" t="s">
        <v>30</v>
      </c>
      <c r="K61" s="1" t="s">
        <v>1119</v>
      </c>
      <c r="L61" s="1" t="s">
        <v>1119</v>
      </c>
      <c r="M61" s="1" t="s">
        <v>748</v>
      </c>
      <c r="N61" s="1" t="s">
        <v>748</v>
      </c>
      <c r="O61" s="1" t="s">
        <v>749</v>
      </c>
      <c r="P61" s="1" t="s">
        <v>750</v>
      </c>
      <c r="Q61" s="1" t="s">
        <v>751</v>
      </c>
      <c r="R61" s="1" t="s">
        <v>1120</v>
      </c>
      <c r="S61" s="1" t="s">
        <v>753</v>
      </c>
      <c r="T61" s="1" t="s">
        <v>754</v>
      </c>
      <c r="U61" s="1" t="s">
        <v>755</v>
      </c>
      <c r="V61" s="1" t="s">
        <v>934</v>
      </c>
    </row>
    <row r="62" s="1" customFormat="1" spans="1:22">
      <c r="A62" s="3">
        <v>999228365458374</v>
      </c>
      <c r="B62" s="1" t="s">
        <v>1107</v>
      </c>
      <c r="C62" s="1" t="s">
        <v>1121</v>
      </c>
      <c r="D62" s="1" t="s">
        <v>1116</v>
      </c>
      <c r="E62" s="1" t="s">
        <v>1122</v>
      </c>
      <c r="F62" s="1" t="s">
        <v>761</v>
      </c>
      <c r="G62" s="1" t="s">
        <v>744</v>
      </c>
      <c r="H62" s="1" t="s">
        <v>745</v>
      </c>
      <c r="I62" s="1" t="s">
        <v>1118</v>
      </c>
      <c r="J62" s="1" t="s">
        <v>30</v>
      </c>
      <c r="K62" s="1" t="s">
        <v>1119</v>
      </c>
      <c r="L62" s="1" t="s">
        <v>1119</v>
      </c>
      <c r="M62" s="1" t="s">
        <v>748</v>
      </c>
      <c r="N62" s="1" t="s">
        <v>748</v>
      </c>
      <c r="O62" s="1" t="s">
        <v>749</v>
      </c>
      <c r="P62" s="1" t="s">
        <v>750</v>
      </c>
      <c r="Q62" s="1" t="s">
        <v>751</v>
      </c>
      <c r="R62" s="1" t="s">
        <v>1123</v>
      </c>
      <c r="S62" s="1" t="s">
        <v>753</v>
      </c>
      <c r="T62" s="1" t="s">
        <v>754</v>
      </c>
      <c r="U62" s="1" t="s">
        <v>755</v>
      </c>
      <c r="V62" s="1" t="s">
        <v>934</v>
      </c>
    </row>
    <row r="63" s="1" customFormat="1" spans="1:22">
      <c r="A63" s="3">
        <v>999228361833242</v>
      </c>
      <c r="B63" s="1" t="s">
        <v>1107</v>
      </c>
      <c r="C63" s="1" t="s">
        <v>1124</v>
      </c>
      <c r="D63" s="1" t="s">
        <v>1125</v>
      </c>
      <c r="E63" s="1" t="s">
        <v>1126</v>
      </c>
      <c r="F63" s="1" t="s">
        <v>743</v>
      </c>
      <c r="G63" s="1" t="s">
        <v>744</v>
      </c>
      <c r="H63" s="1" t="s">
        <v>745</v>
      </c>
      <c r="I63" s="1" t="s">
        <v>1127</v>
      </c>
      <c r="J63" s="1" t="s">
        <v>30</v>
      </c>
      <c r="K63" s="1" t="s">
        <v>1128</v>
      </c>
      <c r="L63" s="1" t="s">
        <v>1128</v>
      </c>
      <c r="M63" s="1" t="s">
        <v>748</v>
      </c>
      <c r="N63" s="1" t="s">
        <v>748</v>
      </c>
      <c r="O63" s="1" t="s">
        <v>749</v>
      </c>
      <c r="P63" s="1" t="s">
        <v>750</v>
      </c>
      <c r="Q63" s="1" t="s">
        <v>751</v>
      </c>
      <c r="R63" s="1" t="s">
        <v>1129</v>
      </c>
      <c r="S63" s="1" t="s">
        <v>753</v>
      </c>
      <c r="T63" s="1" t="s">
        <v>754</v>
      </c>
      <c r="U63" s="1" t="s">
        <v>788</v>
      </c>
      <c r="V63" s="1" t="s">
        <v>803</v>
      </c>
    </row>
    <row r="64" s="1" customFormat="1" spans="1:22">
      <c r="A64" s="3">
        <v>999228359488785</v>
      </c>
      <c r="B64" s="1" t="s">
        <v>1130</v>
      </c>
      <c r="C64" s="1" t="s">
        <v>1131</v>
      </c>
      <c r="D64" s="1" t="s">
        <v>1082</v>
      </c>
      <c r="E64" s="1" t="s">
        <v>1132</v>
      </c>
      <c r="F64" s="1" t="s">
        <v>815</v>
      </c>
      <c r="G64" s="1" t="s">
        <v>744</v>
      </c>
      <c r="H64" s="1" t="s">
        <v>745</v>
      </c>
      <c r="I64" s="1" t="s">
        <v>1133</v>
      </c>
      <c r="J64" s="1" t="s">
        <v>30</v>
      </c>
      <c r="K64" s="1" t="s">
        <v>1134</v>
      </c>
      <c r="L64" s="1" t="s">
        <v>1134</v>
      </c>
      <c r="M64" s="1" t="s">
        <v>748</v>
      </c>
      <c r="N64" s="1" t="s">
        <v>748</v>
      </c>
      <c r="O64" s="1" t="s">
        <v>749</v>
      </c>
      <c r="P64" s="1" t="s">
        <v>750</v>
      </c>
      <c r="Q64" s="1" t="s">
        <v>751</v>
      </c>
      <c r="R64" s="1" t="s">
        <v>1135</v>
      </c>
      <c r="S64" s="1" t="s">
        <v>753</v>
      </c>
      <c r="T64" s="1" t="s">
        <v>754</v>
      </c>
      <c r="U64" s="1" t="s">
        <v>788</v>
      </c>
      <c r="V64" s="1" t="s">
        <v>773</v>
      </c>
    </row>
    <row r="65" s="1" customFormat="1" spans="1:22">
      <c r="A65" s="3">
        <v>999228358889093</v>
      </c>
      <c r="B65" s="1" t="s">
        <v>1130</v>
      </c>
      <c r="C65" s="1" t="s">
        <v>1136</v>
      </c>
      <c r="D65" s="1" t="s">
        <v>1137</v>
      </c>
      <c r="E65" s="1" t="s">
        <v>1138</v>
      </c>
      <c r="F65" s="1" t="s">
        <v>743</v>
      </c>
      <c r="G65" s="1" t="s">
        <v>744</v>
      </c>
      <c r="H65" s="1" t="s">
        <v>745</v>
      </c>
      <c r="I65" s="1" t="s">
        <v>1139</v>
      </c>
      <c r="J65" s="1" t="s">
        <v>30</v>
      </c>
      <c r="K65" s="1" t="s">
        <v>1140</v>
      </c>
      <c r="L65" s="1" t="s">
        <v>1140</v>
      </c>
      <c r="M65" s="1" t="s">
        <v>748</v>
      </c>
      <c r="N65" s="1" t="s">
        <v>748</v>
      </c>
      <c r="O65" s="1" t="s">
        <v>749</v>
      </c>
      <c r="P65" s="1" t="s">
        <v>750</v>
      </c>
      <c r="Q65" s="1" t="s">
        <v>751</v>
      </c>
      <c r="R65" s="1" t="s">
        <v>1141</v>
      </c>
      <c r="S65" s="1" t="s">
        <v>753</v>
      </c>
      <c r="T65" s="1" t="s">
        <v>754</v>
      </c>
      <c r="U65" s="1" t="s">
        <v>755</v>
      </c>
      <c r="V65" s="1" t="s">
        <v>765</v>
      </c>
    </row>
    <row r="66" s="1" customFormat="1" spans="1:22">
      <c r="A66" s="3">
        <v>999228357778013</v>
      </c>
      <c r="B66" s="1" t="s">
        <v>1130</v>
      </c>
      <c r="C66" s="1" t="s">
        <v>1142</v>
      </c>
      <c r="D66" s="1" t="s">
        <v>1143</v>
      </c>
      <c r="E66" s="1" t="s">
        <v>1144</v>
      </c>
      <c r="F66" s="1" t="s">
        <v>739</v>
      </c>
      <c r="G66" s="1" t="s">
        <v>744</v>
      </c>
      <c r="H66" s="1" t="s">
        <v>745</v>
      </c>
      <c r="I66" s="1" t="s">
        <v>1145</v>
      </c>
      <c r="J66" s="1" t="s">
        <v>30</v>
      </c>
      <c r="K66" s="1" t="s">
        <v>1146</v>
      </c>
      <c r="L66" s="1" t="s">
        <v>1146</v>
      </c>
      <c r="M66" s="1" t="s">
        <v>748</v>
      </c>
      <c r="N66" s="1" t="s">
        <v>748</v>
      </c>
      <c r="O66" s="1" t="s">
        <v>749</v>
      </c>
      <c r="P66" s="1" t="s">
        <v>750</v>
      </c>
      <c r="Q66" s="1" t="s">
        <v>751</v>
      </c>
      <c r="R66" s="1" t="s">
        <v>1147</v>
      </c>
      <c r="S66" s="1" t="s">
        <v>753</v>
      </c>
      <c r="T66" s="1" t="s">
        <v>754</v>
      </c>
      <c r="U66" s="1" t="s">
        <v>788</v>
      </c>
      <c r="V66" s="1" t="s">
        <v>773</v>
      </c>
    </row>
    <row r="67" s="1" customFormat="1" spans="1:22">
      <c r="A67" s="3">
        <v>999228357522132</v>
      </c>
      <c r="B67" s="1" t="s">
        <v>1130</v>
      </c>
      <c r="C67" s="1" t="s">
        <v>1148</v>
      </c>
      <c r="D67" s="1" t="s">
        <v>1143</v>
      </c>
      <c r="E67" s="1" t="s">
        <v>1149</v>
      </c>
      <c r="F67" s="1" t="s">
        <v>739</v>
      </c>
      <c r="G67" s="1" t="s">
        <v>744</v>
      </c>
      <c r="H67" s="1" t="s">
        <v>745</v>
      </c>
      <c r="I67" s="1" t="s">
        <v>1145</v>
      </c>
      <c r="J67" s="1" t="s">
        <v>30</v>
      </c>
      <c r="K67" s="1" t="s">
        <v>1146</v>
      </c>
      <c r="L67" s="1" t="s">
        <v>1146</v>
      </c>
      <c r="M67" s="1" t="s">
        <v>748</v>
      </c>
      <c r="N67" s="1" t="s">
        <v>748</v>
      </c>
      <c r="O67" s="1" t="s">
        <v>749</v>
      </c>
      <c r="P67" s="1" t="s">
        <v>750</v>
      </c>
      <c r="Q67" s="1" t="s">
        <v>751</v>
      </c>
      <c r="R67" s="1" t="s">
        <v>1150</v>
      </c>
      <c r="S67" s="1" t="s">
        <v>753</v>
      </c>
      <c r="T67" s="1" t="s">
        <v>754</v>
      </c>
      <c r="U67" s="1" t="s">
        <v>788</v>
      </c>
      <c r="V67" s="1" t="s">
        <v>773</v>
      </c>
    </row>
    <row r="68" s="1" customFormat="1" spans="1:22">
      <c r="A68" s="3">
        <v>999228346737456</v>
      </c>
      <c r="B68" s="1" t="s">
        <v>1130</v>
      </c>
      <c r="C68" s="1" t="s">
        <v>1151</v>
      </c>
      <c r="D68" s="1" t="s">
        <v>1143</v>
      </c>
      <c r="E68" s="1" t="s">
        <v>1152</v>
      </c>
      <c r="F68" s="1" t="s">
        <v>743</v>
      </c>
      <c r="G68" s="1" t="s">
        <v>744</v>
      </c>
      <c r="H68" s="1" t="s">
        <v>745</v>
      </c>
      <c r="I68" s="1" t="s">
        <v>1153</v>
      </c>
      <c r="J68" s="1" t="s">
        <v>30</v>
      </c>
      <c r="K68" s="1" t="s">
        <v>1154</v>
      </c>
      <c r="L68" s="1" t="s">
        <v>1154</v>
      </c>
      <c r="M68" s="1" t="s">
        <v>748</v>
      </c>
      <c r="N68" s="1" t="s">
        <v>748</v>
      </c>
      <c r="O68" s="1" t="s">
        <v>749</v>
      </c>
      <c r="P68" s="1" t="s">
        <v>750</v>
      </c>
      <c r="Q68" s="1" t="s">
        <v>751</v>
      </c>
      <c r="R68" s="1" t="s">
        <v>1155</v>
      </c>
      <c r="S68" s="1" t="s">
        <v>753</v>
      </c>
      <c r="T68" s="1" t="s">
        <v>754</v>
      </c>
      <c r="U68" s="1" t="s">
        <v>788</v>
      </c>
      <c r="V68" s="1" t="s">
        <v>773</v>
      </c>
    </row>
    <row r="69" s="1" customFormat="1" spans="1:22">
      <c r="A69" s="3">
        <v>999228345942133</v>
      </c>
      <c r="B69" s="1" t="s">
        <v>1130</v>
      </c>
      <c r="C69" s="1" t="s">
        <v>1156</v>
      </c>
      <c r="D69" s="1" t="s">
        <v>1143</v>
      </c>
      <c r="E69" s="1" t="s">
        <v>1157</v>
      </c>
      <c r="F69" s="1" t="s">
        <v>743</v>
      </c>
      <c r="G69" s="1" t="s">
        <v>744</v>
      </c>
      <c r="H69" s="1" t="s">
        <v>745</v>
      </c>
      <c r="I69" s="1" t="s">
        <v>1153</v>
      </c>
      <c r="J69" s="1" t="s">
        <v>30</v>
      </c>
      <c r="K69" s="1" t="s">
        <v>1154</v>
      </c>
      <c r="L69" s="1" t="s">
        <v>1154</v>
      </c>
      <c r="M69" s="1" t="s">
        <v>748</v>
      </c>
      <c r="N69" s="1" t="s">
        <v>748</v>
      </c>
      <c r="O69" s="1" t="s">
        <v>749</v>
      </c>
      <c r="P69" s="1" t="s">
        <v>750</v>
      </c>
      <c r="Q69" s="1" t="s">
        <v>751</v>
      </c>
      <c r="R69" s="1" t="s">
        <v>1158</v>
      </c>
      <c r="S69" s="1" t="s">
        <v>753</v>
      </c>
      <c r="T69" s="1" t="s">
        <v>754</v>
      </c>
      <c r="U69" s="1" t="s">
        <v>788</v>
      </c>
      <c r="V69" s="1" t="s">
        <v>773</v>
      </c>
    </row>
    <row r="70" s="1" customFormat="1" spans="1:22">
      <c r="A70" s="3">
        <v>999228345686101</v>
      </c>
      <c r="B70" s="1" t="s">
        <v>1130</v>
      </c>
      <c r="C70" s="1" t="s">
        <v>1159</v>
      </c>
      <c r="D70" s="1" t="s">
        <v>1160</v>
      </c>
      <c r="E70" s="1" t="s">
        <v>1161</v>
      </c>
      <c r="F70" s="1" t="s">
        <v>1162</v>
      </c>
      <c r="G70" s="1" t="s">
        <v>744</v>
      </c>
      <c r="H70" s="1" t="s">
        <v>745</v>
      </c>
      <c r="I70" s="1" t="s">
        <v>1163</v>
      </c>
      <c r="J70" s="1" t="s">
        <v>30</v>
      </c>
      <c r="K70" s="1" t="s">
        <v>1164</v>
      </c>
      <c r="L70" s="1" t="s">
        <v>1164</v>
      </c>
      <c r="M70" s="1" t="s">
        <v>748</v>
      </c>
      <c r="N70" s="1" t="s">
        <v>748</v>
      </c>
      <c r="O70" s="1" t="s">
        <v>749</v>
      </c>
      <c r="P70" s="1" t="s">
        <v>750</v>
      </c>
      <c r="Q70" s="1" t="s">
        <v>751</v>
      </c>
      <c r="R70" s="1" t="s">
        <v>1165</v>
      </c>
      <c r="S70" s="1" t="s">
        <v>753</v>
      </c>
      <c r="T70" s="1" t="s">
        <v>754</v>
      </c>
      <c r="U70" s="1" t="s">
        <v>788</v>
      </c>
      <c r="V70" s="1" t="s">
        <v>1166</v>
      </c>
    </row>
    <row r="71" s="1" customFormat="1" spans="1:22">
      <c r="A71" s="3">
        <v>999228341586637</v>
      </c>
      <c r="B71" s="1" t="s">
        <v>1167</v>
      </c>
      <c r="C71" s="1" t="s">
        <v>1168</v>
      </c>
      <c r="D71" s="1" t="s">
        <v>1169</v>
      </c>
      <c r="E71" s="1" t="s">
        <v>1170</v>
      </c>
      <c r="F71" s="1" t="s">
        <v>815</v>
      </c>
      <c r="G71" s="1" t="s">
        <v>744</v>
      </c>
      <c r="H71" s="1" t="s">
        <v>745</v>
      </c>
      <c r="I71" s="1" t="s">
        <v>1171</v>
      </c>
      <c r="J71" s="1" t="s">
        <v>30</v>
      </c>
      <c r="K71" s="1" t="s">
        <v>1172</v>
      </c>
      <c r="L71" s="1" t="s">
        <v>1172</v>
      </c>
      <c r="M71" s="1" t="s">
        <v>748</v>
      </c>
      <c r="N71" s="1" t="s">
        <v>748</v>
      </c>
      <c r="O71" s="1" t="s">
        <v>749</v>
      </c>
      <c r="P71" s="1" t="s">
        <v>750</v>
      </c>
      <c r="Q71" s="1" t="s">
        <v>751</v>
      </c>
      <c r="R71" s="1" t="s">
        <v>1173</v>
      </c>
      <c r="S71" s="1" t="s">
        <v>753</v>
      </c>
      <c r="T71" s="1" t="s">
        <v>754</v>
      </c>
      <c r="U71" s="1" t="s">
        <v>788</v>
      </c>
      <c r="V71" s="1" t="s">
        <v>803</v>
      </c>
    </row>
    <row r="72" s="1" customFormat="1" spans="1:22">
      <c r="A72" s="3">
        <v>999228332494649</v>
      </c>
      <c r="B72" s="1" t="s">
        <v>1174</v>
      </c>
      <c r="C72" s="1" t="s">
        <v>1175</v>
      </c>
      <c r="D72" s="1" t="s">
        <v>1176</v>
      </c>
      <c r="E72" s="1" t="s">
        <v>1177</v>
      </c>
      <c r="F72" s="1" t="s">
        <v>743</v>
      </c>
      <c r="G72" s="1" t="s">
        <v>744</v>
      </c>
      <c r="H72" s="1" t="s">
        <v>745</v>
      </c>
      <c r="I72" s="1" t="s">
        <v>1178</v>
      </c>
      <c r="J72" s="1" t="s">
        <v>30</v>
      </c>
      <c r="K72" s="1" t="s">
        <v>1179</v>
      </c>
      <c r="L72" s="1" t="s">
        <v>1179</v>
      </c>
      <c r="M72" s="1" t="s">
        <v>748</v>
      </c>
      <c r="N72" s="1" t="s">
        <v>748</v>
      </c>
      <c r="O72" s="1" t="s">
        <v>749</v>
      </c>
      <c r="P72" s="1" t="s">
        <v>750</v>
      </c>
      <c r="Q72" s="1" t="s">
        <v>751</v>
      </c>
      <c r="R72" s="1" t="s">
        <v>1180</v>
      </c>
      <c r="S72" s="1" t="s">
        <v>753</v>
      </c>
      <c r="T72" s="1" t="s">
        <v>754</v>
      </c>
      <c r="U72" s="1" t="s">
        <v>788</v>
      </c>
      <c r="V72" s="1" t="s">
        <v>843</v>
      </c>
    </row>
    <row r="73" s="1" customFormat="1" spans="1:22">
      <c r="A73" s="3">
        <v>999228330836471</v>
      </c>
      <c r="B73" s="1" t="s">
        <v>1174</v>
      </c>
      <c r="C73" s="1" t="s">
        <v>1181</v>
      </c>
      <c r="D73" s="1" t="s">
        <v>1182</v>
      </c>
      <c r="E73" s="1" t="s">
        <v>1183</v>
      </c>
      <c r="F73" s="1" t="s">
        <v>743</v>
      </c>
      <c r="G73" s="1" t="s">
        <v>744</v>
      </c>
      <c r="H73" s="1" t="s">
        <v>745</v>
      </c>
      <c r="I73" s="1" t="s">
        <v>1184</v>
      </c>
      <c r="J73" s="1" t="s">
        <v>30</v>
      </c>
      <c r="K73" s="1" t="s">
        <v>1185</v>
      </c>
      <c r="L73" s="1" t="s">
        <v>1185</v>
      </c>
      <c r="M73" s="1" t="s">
        <v>748</v>
      </c>
      <c r="N73" s="1" t="s">
        <v>748</v>
      </c>
      <c r="O73" s="1" t="s">
        <v>749</v>
      </c>
      <c r="P73" s="1" t="s">
        <v>750</v>
      </c>
      <c r="Q73" s="1" t="s">
        <v>751</v>
      </c>
      <c r="R73" s="1" t="s">
        <v>1186</v>
      </c>
      <c r="S73" s="1" t="s">
        <v>753</v>
      </c>
      <c r="T73" s="1" t="s">
        <v>754</v>
      </c>
      <c r="U73" s="1" t="s">
        <v>788</v>
      </c>
      <c r="V73" s="1" t="s">
        <v>803</v>
      </c>
    </row>
    <row r="74" s="1" customFormat="1" spans="1:22">
      <c r="A74" s="3">
        <v>999228322538826</v>
      </c>
      <c r="B74" s="1" t="s">
        <v>1174</v>
      </c>
      <c r="C74" s="1" t="s">
        <v>1187</v>
      </c>
      <c r="D74" s="1" t="s">
        <v>1188</v>
      </c>
      <c r="E74" s="1" t="s">
        <v>1189</v>
      </c>
      <c r="F74" s="1" t="s">
        <v>743</v>
      </c>
      <c r="G74" s="1" t="s">
        <v>744</v>
      </c>
      <c r="H74" s="1" t="s">
        <v>745</v>
      </c>
      <c r="I74" s="1" t="s">
        <v>1190</v>
      </c>
      <c r="J74" s="1" t="s">
        <v>30</v>
      </c>
      <c r="K74" s="1" t="s">
        <v>1191</v>
      </c>
      <c r="L74" s="1" t="s">
        <v>1191</v>
      </c>
      <c r="M74" s="1" t="s">
        <v>748</v>
      </c>
      <c r="N74" s="1" t="s">
        <v>748</v>
      </c>
      <c r="O74" s="1" t="s">
        <v>749</v>
      </c>
      <c r="P74" s="1" t="s">
        <v>750</v>
      </c>
      <c r="Q74" s="1" t="s">
        <v>751</v>
      </c>
      <c r="R74" s="1" t="s">
        <v>1192</v>
      </c>
      <c r="S74" s="1" t="s">
        <v>753</v>
      </c>
      <c r="T74" s="1" t="s">
        <v>754</v>
      </c>
      <c r="U74" s="1" t="s">
        <v>788</v>
      </c>
      <c r="V74" s="1" t="s">
        <v>803</v>
      </c>
    </row>
    <row r="75" s="1" customFormat="1" spans="1:22">
      <c r="A75" s="3">
        <v>999228319079858</v>
      </c>
      <c r="B75" s="1" t="s">
        <v>1193</v>
      </c>
      <c r="C75" s="1" t="s">
        <v>1194</v>
      </c>
      <c r="D75" s="1" t="s">
        <v>1195</v>
      </c>
      <c r="E75" s="1" t="s">
        <v>1196</v>
      </c>
      <c r="F75" s="1" t="s">
        <v>815</v>
      </c>
      <c r="G75" s="1" t="s">
        <v>744</v>
      </c>
      <c r="H75" s="1" t="s">
        <v>745</v>
      </c>
      <c r="I75" s="1" t="s">
        <v>1197</v>
      </c>
      <c r="J75" s="1" t="s">
        <v>30</v>
      </c>
      <c r="K75" s="1" t="s">
        <v>1198</v>
      </c>
      <c r="L75" s="1" t="s">
        <v>1198</v>
      </c>
      <c r="M75" s="1" t="s">
        <v>748</v>
      </c>
      <c r="N75" s="1" t="s">
        <v>748</v>
      </c>
      <c r="O75" s="1" t="s">
        <v>749</v>
      </c>
      <c r="P75" s="1" t="s">
        <v>750</v>
      </c>
      <c r="Q75" s="1" t="s">
        <v>751</v>
      </c>
      <c r="R75" s="1" t="s">
        <v>1199</v>
      </c>
      <c r="S75" s="1" t="s">
        <v>753</v>
      </c>
      <c r="T75" s="1" t="s">
        <v>754</v>
      </c>
      <c r="U75" s="1" t="s">
        <v>788</v>
      </c>
      <c r="V75" s="1" t="s">
        <v>899</v>
      </c>
    </row>
    <row r="76" s="1" customFormat="1" spans="1:22">
      <c r="A76" s="3">
        <v>999228318803229</v>
      </c>
      <c r="B76" s="1" t="s">
        <v>1193</v>
      </c>
      <c r="C76" s="1" t="s">
        <v>1200</v>
      </c>
      <c r="D76" s="1" t="s">
        <v>1201</v>
      </c>
      <c r="E76" s="1" t="s">
        <v>1202</v>
      </c>
      <c r="F76" s="1" t="s">
        <v>739</v>
      </c>
      <c r="G76" s="1" t="s">
        <v>744</v>
      </c>
      <c r="H76" s="1" t="s">
        <v>745</v>
      </c>
      <c r="I76" s="1" t="s">
        <v>1203</v>
      </c>
      <c r="J76" s="1" t="s">
        <v>30</v>
      </c>
      <c r="K76" s="1" t="s">
        <v>1204</v>
      </c>
      <c r="L76" s="1" t="s">
        <v>1204</v>
      </c>
      <c r="M76" s="1" t="s">
        <v>748</v>
      </c>
      <c r="N76" s="1" t="s">
        <v>748</v>
      </c>
      <c r="O76" s="1" t="s">
        <v>749</v>
      </c>
      <c r="P76" s="1" t="s">
        <v>750</v>
      </c>
      <c r="Q76" s="1" t="s">
        <v>751</v>
      </c>
      <c r="R76" s="1" t="s">
        <v>1205</v>
      </c>
      <c r="S76" s="1" t="s">
        <v>753</v>
      </c>
      <c r="T76" s="1" t="s">
        <v>754</v>
      </c>
      <c r="U76" s="1" t="s">
        <v>788</v>
      </c>
      <c r="V76" s="1" t="s">
        <v>803</v>
      </c>
    </row>
    <row r="77" s="1" customFormat="1" spans="1:22">
      <c r="A77" s="3">
        <v>999228317924827</v>
      </c>
      <c r="B77" s="1" t="s">
        <v>1193</v>
      </c>
      <c r="C77" s="1" t="s">
        <v>1206</v>
      </c>
      <c r="D77" s="1" t="s">
        <v>1207</v>
      </c>
      <c r="E77" s="1" t="s">
        <v>1208</v>
      </c>
      <c r="F77" s="1" t="s">
        <v>743</v>
      </c>
      <c r="G77" s="1" t="s">
        <v>744</v>
      </c>
      <c r="H77" s="1" t="s">
        <v>745</v>
      </c>
      <c r="I77" s="1" t="s">
        <v>1209</v>
      </c>
      <c r="J77" s="1" t="s">
        <v>30</v>
      </c>
      <c r="K77" s="1" t="s">
        <v>1210</v>
      </c>
      <c r="L77" s="1" t="s">
        <v>1210</v>
      </c>
      <c r="M77" s="1" t="s">
        <v>748</v>
      </c>
      <c r="N77" s="1" t="s">
        <v>748</v>
      </c>
      <c r="O77" s="1" t="s">
        <v>749</v>
      </c>
      <c r="P77" s="1" t="s">
        <v>750</v>
      </c>
      <c r="Q77" s="1" t="s">
        <v>751</v>
      </c>
      <c r="R77" s="1" t="s">
        <v>1211</v>
      </c>
      <c r="S77" s="1" t="s">
        <v>753</v>
      </c>
      <c r="T77" s="1" t="s">
        <v>754</v>
      </c>
      <c r="U77" s="1" t="s">
        <v>788</v>
      </c>
      <c r="V77" s="1" t="s">
        <v>773</v>
      </c>
    </row>
    <row r="78" s="1" customFormat="1" spans="1:22">
      <c r="A78" s="3">
        <v>999228291541699</v>
      </c>
      <c r="B78" s="1" t="s">
        <v>1212</v>
      </c>
      <c r="C78" s="1" t="s">
        <v>1213</v>
      </c>
      <c r="D78" s="1" t="s">
        <v>1214</v>
      </c>
      <c r="E78" s="1" t="s">
        <v>1215</v>
      </c>
      <c r="F78" s="1" t="s">
        <v>743</v>
      </c>
      <c r="G78" s="1" t="s">
        <v>744</v>
      </c>
      <c r="H78" s="1" t="s">
        <v>745</v>
      </c>
      <c r="I78" s="1" t="s">
        <v>1216</v>
      </c>
      <c r="J78" s="1" t="s">
        <v>30</v>
      </c>
      <c r="K78" s="1" t="s">
        <v>1217</v>
      </c>
      <c r="L78" s="1" t="s">
        <v>1217</v>
      </c>
      <c r="M78" s="1" t="s">
        <v>748</v>
      </c>
      <c r="N78" s="1" t="s">
        <v>748</v>
      </c>
      <c r="O78" s="1" t="s">
        <v>749</v>
      </c>
      <c r="P78" s="1" t="s">
        <v>750</v>
      </c>
      <c r="Q78" s="1" t="s">
        <v>751</v>
      </c>
      <c r="R78" s="1" t="s">
        <v>1218</v>
      </c>
      <c r="S78" s="1" t="s">
        <v>753</v>
      </c>
      <c r="T78" s="1" t="s">
        <v>754</v>
      </c>
      <c r="U78" s="1" t="s">
        <v>788</v>
      </c>
      <c r="V78" s="1" t="s">
        <v>773</v>
      </c>
    </row>
    <row r="79" s="1" customFormat="1" spans="1:22">
      <c r="A79" s="3">
        <v>999228281025536</v>
      </c>
      <c r="B79" s="1" t="s">
        <v>1212</v>
      </c>
      <c r="C79" s="1" t="s">
        <v>1219</v>
      </c>
      <c r="D79" s="1" t="s">
        <v>1220</v>
      </c>
      <c r="E79" s="1" t="s">
        <v>1221</v>
      </c>
      <c r="F79" s="1" t="s">
        <v>815</v>
      </c>
      <c r="G79" s="1" t="s">
        <v>744</v>
      </c>
      <c r="H79" s="1" t="s">
        <v>745</v>
      </c>
      <c r="I79" s="1" t="s">
        <v>1222</v>
      </c>
      <c r="J79" s="1" t="s">
        <v>30</v>
      </c>
      <c r="K79" s="1" t="s">
        <v>1223</v>
      </c>
      <c r="L79" s="1" t="s">
        <v>1223</v>
      </c>
      <c r="M79" s="1" t="s">
        <v>748</v>
      </c>
      <c r="N79" s="1" t="s">
        <v>748</v>
      </c>
      <c r="O79" s="1" t="s">
        <v>749</v>
      </c>
      <c r="P79" s="1" t="s">
        <v>750</v>
      </c>
      <c r="Q79" s="1" t="s">
        <v>751</v>
      </c>
      <c r="R79" s="1" t="s">
        <v>1224</v>
      </c>
      <c r="S79" s="1" t="s">
        <v>753</v>
      </c>
      <c r="T79" s="1" t="s">
        <v>754</v>
      </c>
      <c r="U79" s="1" t="s">
        <v>755</v>
      </c>
      <c r="V79" s="1" t="s">
        <v>773</v>
      </c>
    </row>
    <row r="80" s="1" customFormat="1" spans="1:22">
      <c r="A80" s="3">
        <v>999228266127068</v>
      </c>
      <c r="B80" s="1" t="s">
        <v>1225</v>
      </c>
      <c r="C80" s="1" t="s">
        <v>1226</v>
      </c>
      <c r="D80" s="1" t="s">
        <v>1143</v>
      </c>
      <c r="E80" s="1" t="s">
        <v>1227</v>
      </c>
      <c r="F80" s="1" t="s">
        <v>815</v>
      </c>
      <c r="G80" s="1" t="s">
        <v>744</v>
      </c>
      <c r="H80" s="1" t="s">
        <v>745</v>
      </c>
      <c r="I80" s="1" t="s">
        <v>1228</v>
      </c>
      <c r="J80" s="1" t="s">
        <v>30</v>
      </c>
      <c r="K80" s="1" t="s">
        <v>1229</v>
      </c>
      <c r="L80" s="1" t="s">
        <v>1229</v>
      </c>
      <c r="M80" s="1" t="s">
        <v>748</v>
      </c>
      <c r="N80" s="1" t="s">
        <v>748</v>
      </c>
      <c r="O80" s="1" t="s">
        <v>749</v>
      </c>
      <c r="P80" s="1" t="s">
        <v>750</v>
      </c>
      <c r="Q80" s="1" t="s">
        <v>751</v>
      </c>
      <c r="R80" s="1" t="s">
        <v>1230</v>
      </c>
      <c r="S80" s="1" t="s">
        <v>753</v>
      </c>
      <c r="T80" s="1" t="s">
        <v>754</v>
      </c>
      <c r="U80" s="1" t="s">
        <v>788</v>
      </c>
      <c r="V80" s="1" t="s">
        <v>773</v>
      </c>
    </row>
    <row r="81" s="1" customFormat="1" spans="1:22">
      <c r="A81" s="3">
        <v>999228263981493</v>
      </c>
      <c r="B81" s="1" t="s">
        <v>1225</v>
      </c>
      <c r="C81" s="1" t="s">
        <v>1231</v>
      </c>
      <c r="D81" s="1" t="s">
        <v>1232</v>
      </c>
      <c r="E81" s="1" t="s">
        <v>1233</v>
      </c>
      <c r="F81" s="1" t="s">
        <v>815</v>
      </c>
      <c r="G81" s="1" t="s">
        <v>744</v>
      </c>
      <c r="H81" s="1" t="s">
        <v>745</v>
      </c>
      <c r="I81" s="1" t="s">
        <v>1234</v>
      </c>
      <c r="J81" s="1" t="s">
        <v>30</v>
      </c>
      <c r="K81" s="1" t="s">
        <v>1235</v>
      </c>
      <c r="L81" s="1" t="s">
        <v>1235</v>
      </c>
      <c r="M81" s="1" t="s">
        <v>748</v>
      </c>
      <c r="N81" s="1" t="s">
        <v>748</v>
      </c>
      <c r="O81" s="1" t="s">
        <v>749</v>
      </c>
      <c r="P81" s="1" t="s">
        <v>750</v>
      </c>
      <c r="Q81" s="1" t="s">
        <v>751</v>
      </c>
      <c r="R81" s="1" t="s">
        <v>1236</v>
      </c>
      <c r="S81" s="1" t="s">
        <v>753</v>
      </c>
      <c r="T81" s="1" t="s">
        <v>754</v>
      </c>
      <c r="U81" s="1" t="s">
        <v>788</v>
      </c>
      <c r="V81" s="1" t="s">
        <v>1237</v>
      </c>
    </row>
    <row r="82" s="1" customFormat="1" spans="1:22">
      <c r="A82" s="3">
        <v>999228258788637</v>
      </c>
      <c r="B82" s="1" t="s">
        <v>1238</v>
      </c>
      <c r="C82" s="1" t="s">
        <v>1239</v>
      </c>
      <c r="D82" s="1" t="s">
        <v>1240</v>
      </c>
      <c r="E82" s="1" t="s">
        <v>1241</v>
      </c>
      <c r="F82" s="1" t="s">
        <v>743</v>
      </c>
      <c r="G82" s="1" t="s">
        <v>744</v>
      </c>
      <c r="H82" s="1" t="s">
        <v>745</v>
      </c>
      <c r="I82" s="1" t="s">
        <v>1242</v>
      </c>
      <c r="J82" s="1" t="s">
        <v>30</v>
      </c>
      <c r="K82" s="1" t="s">
        <v>1243</v>
      </c>
      <c r="L82" s="1" t="s">
        <v>1243</v>
      </c>
      <c r="M82" s="1" t="s">
        <v>748</v>
      </c>
      <c r="N82" s="1" t="s">
        <v>748</v>
      </c>
      <c r="O82" s="1" t="s">
        <v>749</v>
      </c>
      <c r="P82" s="1" t="s">
        <v>750</v>
      </c>
      <c r="Q82" s="1" t="s">
        <v>751</v>
      </c>
      <c r="R82" s="1" t="s">
        <v>1244</v>
      </c>
      <c r="S82" s="1" t="s">
        <v>753</v>
      </c>
      <c r="T82" s="1" t="s">
        <v>754</v>
      </c>
      <c r="U82" s="1" t="s">
        <v>788</v>
      </c>
      <c r="V82" s="1" t="s">
        <v>773</v>
      </c>
    </row>
    <row r="83" s="1" customFormat="1" spans="1:22">
      <c r="A83" s="3">
        <v>999228241009218</v>
      </c>
      <c r="B83" s="1" t="s">
        <v>1238</v>
      </c>
      <c r="C83" s="1" t="s">
        <v>1245</v>
      </c>
      <c r="D83" s="1" t="s">
        <v>1143</v>
      </c>
      <c r="E83" s="1" t="s">
        <v>1246</v>
      </c>
      <c r="F83" s="1" t="s">
        <v>761</v>
      </c>
      <c r="G83" s="1" t="s">
        <v>744</v>
      </c>
      <c r="H83" s="1" t="s">
        <v>745</v>
      </c>
      <c r="I83" s="1" t="s">
        <v>1247</v>
      </c>
      <c r="J83" s="1" t="s">
        <v>30</v>
      </c>
      <c r="K83" s="1" t="s">
        <v>1248</v>
      </c>
      <c r="L83" s="1" t="s">
        <v>1248</v>
      </c>
      <c r="M83" s="1" t="s">
        <v>748</v>
      </c>
      <c r="N83" s="1" t="s">
        <v>748</v>
      </c>
      <c r="O83" s="1" t="s">
        <v>749</v>
      </c>
      <c r="P83" s="1" t="s">
        <v>750</v>
      </c>
      <c r="Q83" s="1" t="s">
        <v>751</v>
      </c>
      <c r="R83" s="1" t="s">
        <v>1249</v>
      </c>
      <c r="S83" s="1" t="s">
        <v>753</v>
      </c>
      <c r="T83" s="1" t="s">
        <v>754</v>
      </c>
      <c r="U83" s="1" t="s">
        <v>788</v>
      </c>
      <c r="V83" s="1" t="s">
        <v>773</v>
      </c>
    </row>
    <row r="84" s="1" customFormat="1" spans="1:22">
      <c r="A84" s="3">
        <v>999228236791818</v>
      </c>
      <c r="B84" s="1" t="s">
        <v>1250</v>
      </c>
      <c r="C84" s="1" t="s">
        <v>1251</v>
      </c>
      <c r="D84" s="1" t="s">
        <v>1252</v>
      </c>
      <c r="E84" s="1" t="s">
        <v>1253</v>
      </c>
      <c r="F84" s="1" t="s">
        <v>815</v>
      </c>
      <c r="G84" s="1" t="s">
        <v>744</v>
      </c>
      <c r="H84" s="1" t="s">
        <v>745</v>
      </c>
      <c r="I84" s="1" t="s">
        <v>1254</v>
      </c>
      <c r="J84" s="1" t="s">
        <v>30</v>
      </c>
      <c r="K84" s="1" t="s">
        <v>1255</v>
      </c>
      <c r="L84" s="1" t="s">
        <v>1255</v>
      </c>
      <c r="M84" s="1" t="s">
        <v>748</v>
      </c>
      <c r="N84" s="1" t="s">
        <v>748</v>
      </c>
      <c r="O84" s="1" t="s">
        <v>749</v>
      </c>
      <c r="P84" s="1" t="s">
        <v>750</v>
      </c>
      <c r="Q84" s="1" t="s">
        <v>751</v>
      </c>
      <c r="R84" s="1" t="s">
        <v>1256</v>
      </c>
      <c r="S84" s="1" t="s">
        <v>753</v>
      </c>
      <c r="T84" s="1" t="s">
        <v>754</v>
      </c>
      <c r="U84" s="1" t="s">
        <v>788</v>
      </c>
      <c r="V84" s="1" t="s">
        <v>765</v>
      </c>
    </row>
    <row r="85" s="1" customFormat="1" spans="1:22">
      <c r="A85" s="3">
        <v>999228218062470</v>
      </c>
      <c r="B85" s="1" t="s">
        <v>1257</v>
      </c>
      <c r="C85" s="1" t="s">
        <v>1258</v>
      </c>
      <c r="D85" s="1" t="s">
        <v>1259</v>
      </c>
      <c r="E85" s="1" t="s">
        <v>1260</v>
      </c>
      <c r="F85" s="1" t="s">
        <v>815</v>
      </c>
      <c r="G85" s="1" t="s">
        <v>744</v>
      </c>
      <c r="H85" s="1" t="s">
        <v>745</v>
      </c>
      <c r="I85" s="1" t="s">
        <v>1261</v>
      </c>
      <c r="J85" s="1" t="s">
        <v>30</v>
      </c>
      <c r="K85" s="1" t="s">
        <v>1262</v>
      </c>
      <c r="L85" s="1" t="s">
        <v>1262</v>
      </c>
      <c r="M85" s="1" t="s">
        <v>748</v>
      </c>
      <c r="N85" s="1" t="s">
        <v>748</v>
      </c>
      <c r="O85" s="1" t="s">
        <v>749</v>
      </c>
      <c r="P85" s="1" t="s">
        <v>750</v>
      </c>
      <c r="Q85" s="1" t="s">
        <v>751</v>
      </c>
      <c r="R85" s="1" t="s">
        <v>1263</v>
      </c>
      <c r="S85" s="1" t="s">
        <v>753</v>
      </c>
      <c r="T85" s="1" t="s">
        <v>754</v>
      </c>
      <c r="U85" s="1" t="s">
        <v>788</v>
      </c>
      <c r="V85" s="1" t="s">
        <v>810</v>
      </c>
    </row>
    <row r="86" s="1" customFormat="1" spans="1:22">
      <c r="A86" s="3">
        <v>999228137818927</v>
      </c>
      <c r="B86" s="1" t="s">
        <v>1264</v>
      </c>
      <c r="C86" s="1" t="s">
        <v>1265</v>
      </c>
      <c r="D86" s="1" t="s">
        <v>1266</v>
      </c>
      <c r="E86" s="1" t="s">
        <v>1267</v>
      </c>
      <c r="F86" s="1" t="s">
        <v>815</v>
      </c>
      <c r="G86" s="1" t="s">
        <v>744</v>
      </c>
      <c r="H86" s="1" t="s">
        <v>745</v>
      </c>
      <c r="I86" s="1" t="s">
        <v>1268</v>
      </c>
      <c r="J86" s="1" t="s">
        <v>30</v>
      </c>
      <c r="K86" s="1" t="s">
        <v>1269</v>
      </c>
      <c r="L86" s="1" t="s">
        <v>1269</v>
      </c>
      <c r="M86" s="1" t="s">
        <v>748</v>
      </c>
      <c r="N86" s="1" t="s">
        <v>748</v>
      </c>
      <c r="O86" s="1" t="s">
        <v>749</v>
      </c>
      <c r="P86" s="1" t="s">
        <v>750</v>
      </c>
      <c r="Q86" s="1" t="s">
        <v>751</v>
      </c>
      <c r="R86" s="1" t="s">
        <v>1270</v>
      </c>
      <c r="S86" s="1" t="s">
        <v>753</v>
      </c>
      <c r="T86" s="1" t="s">
        <v>754</v>
      </c>
      <c r="U86" s="1" t="s">
        <v>788</v>
      </c>
      <c r="V86" s="1" t="s">
        <v>810</v>
      </c>
    </row>
    <row r="87" s="1" customFormat="1" spans="1:22">
      <c r="A87" s="3">
        <v>999228044354650</v>
      </c>
      <c r="B87" s="1" t="s">
        <v>1271</v>
      </c>
      <c r="C87" s="1" t="s">
        <v>1272</v>
      </c>
      <c r="D87" s="1" t="s">
        <v>1273</v>
      </c>
      <c r="E87" s="1" t="s">
        <v>1274</v>
      </c>
      <c r="F87" s="1" t="s">
        <v>743</v>
      </c>
      <c r="G87" s="1" t="s">
        <v>744</v>
      </c>
      <c r="H87" s="1" t="s">
        <v>745</v>
      </c>
      <c r="I87" s="1" t="s">
        <v>1275</v>
      </c>
      <c r="J87" s="1" t="s">
        <v>30</v>
      </c>
      <c r="K87" s="1" t="s">
        <v>1276</v>
      </c>
      <c r="L87" s="1" t="s">
        <v>1276</v>
      </c>
      <c r="M87" s="1" t="s">
        <v>748</v>
      </c>
      <c r="N87" s="1" t="s">
        <v>748</v>
      </c>
      <c r="O87" s="1" t="s">
        <v>749</v>
      </c>
      <c r="P87" s="1" t="s">
        <v>750</v>
      </c>
      <c r="Q87" s="1" t="s">
        <v>751</v>
      </c>
      <c r="R87" s="1" t="s">
        <v>1277</v>
      </c>
      <c r="S87" s="1" t="s">
        <v>753</v>
      </c>
      <c r="T87" s="1" t="s">
        <v>754</v>
      </c>
      <c r="U87" s="1" t="s">
        <v>788</v>
      </c>
      <c r="V87" s="1" t="s">
        <v>765</v>
      </c>
    </row>
    <row r="88" s="1" customFormat="1" spans="1:22">
      <c r="A88" s="3">
        <v>999228018700926</v>
      </c>
      <c r="B88" s="1" t="s">
        <v>1278</v>
      </c>
      <c r="C88" s="1" t="s">
        <v>1279</v>
      </c>
      <c r="D88" s="1" t="s">
        <v>1280</v>
      </c>
      <c r="E88" s="1" t="s">
        <v>1281</v>
      </c>
      <c r="F88" s="1" t="s">
        <v>743</v>
      </c>
      <c r="G88" s="1" t="s">
        <v>744</v>
      </c>
      <c r="H88" s="1" t="s">
        <v>745</v>
      </c>
      <c r="I88" s="1" t="s">
        <v>1282</v>
      </c>
      <c r="J88" s="1" t="s">
        <v>30</v>
      </c>
      <c r="K88" s="1" t="s">
        <v>1283</v>
      </c>
      <c r="L88" s="1" t="s">
        <v>1283</v>
      </c>
      <c r="M88" s="1" t="s">
        <v>748</v>
      </c>
      <c r="N88" s="1" t="s">
        <v>748</v>
      </c>
      <c r="O88" s="1" t="s">
        <v>749</v>
      </c>
      <c r="P88" s="1" t="s">
        <v>750</v>
      </c>
      <c r="Q88" s="1" t="s">
        <v>751</v>
      </c>
      <c r="R88" s="1" t="s">
        <v>1284</v>
      </c>
      <c r="S88" s="1" t="s">
        <v>753</v>
      </c>
      <c r="T88" s="1" t="s">
        <v>754</v>
      </c>
      <c r="U88" s="1" t="s">
        <v>788</v>
      </c>
      <c r="V88" s="1" t="s">
        <v>1285</v>
      </c>
    </row>
    <row r="89" s="1" customFormat="1" spans="1:22">
      <c r="A89" s="3">
        <v>999227401906948</v>
      </c>
      <c r="B89" s="1" t="s">
        <v>1286</v>
      </c>
      <c r="C89" s="1" t="s">
        <v>1287</v>
      </c>
      <c r="D89" s="1" t="s">
        <v>1288</v>
      </c>
      <c r="E89" s="1" t="s">
        <v>1289</v>
      </c>
      <c r="F89" s="1" t="s">
        <v>761</v>
      </c>
      <c r="G89" s="1" t="s">
        <v>744</v>
      </c>
      <c r="H89" s="1" t="s">
        <v>745</v>
      </c>
      <c r="I89" s="1" t="s">
        <v>1290</v>
      </c>
      <c r="J89" s="1" t="s">
        <v>30</v>
      </c>
      <c r="K89" s="1" t="s">
        <v>1291</v>
      </c>
      <c r="L89" s="1" t="s">
        <v>1291</v>
      </c>
      <c r="M89" s="1" t="s">
        <v>748</v>
      </c>
      <c r="N89" s="1" t="s">
        <v>748</v>
      </c>
      <c r="O89" s="1" t="s">
        <v>749</v>
      </c>
      <c r="P89" s="1" t="s">
        <v>750</v>
      </c>
      <c r="Q89" s="1" t="s">
        <v>751</v>
      </c>
      <c r="R89" s="1" t="s">
        <v>1292</v>
      </c>
      <c r="S89" s="1" t="s">
        <v>753</v>
      </c>
      <c r="T89" s="1" t="s">
        <v>754</v>
      </c>
      <c r="U89" s="1" t="s">
        <v>788</v>
      </c>
      <c r="V89" s="1" t="s">
        <v>765</v>
      </c>
    </row>
    <row r="90" s="1" customFormat="1" spans="1:22">
      <c r="A90" s="3">
        <v>999227384767110</v>
      </c>
      <c r="B90" s="1" t="s">
        <v>1293</v>
      </c>
      <c r="C90" s="1" t="s">
        <v>1294</v>
      </c>
      <c r="D90" s="1" t="s">
        <v>1295</v>
      </c>
      <c r="E90" s="1" t="s">
        <v>1296</v>
      </c>
      <c r="F90" s="1" t="s">
        <v>739</v>
      </c>
      <c r="G90" s="1" t="s">
        <v>744</v>
      </c>
      <c r="H90" s="1" t="s">
        <v>745</v>
      </c>
      <c r="I90" s="1" t="s">
        <v>1297</v>
      </c>
      <c r="J90" s="1" t="s">
        <v>30</v>
      </c>
      <c r="K90" s="1" t="s">
        <v>1298</v>
      </c>
      <c r="L90" s="1" t="s">
        <v>1298</v>
      </c>
      <c r="M90" s="1" t="s">
        <v>748</v>
      </c>
      <c r="N90" s="1" t="s">
        <v>748</v>
      </c>
      <c r="O90" s="1" t="s">
        <v>749</v>
      </c>
      <c r="P90" s="1" t="s">
        <v>750</v>
      </c>
      <c r="Q90" s="1" t="s">
        <v>751</v>
      </c>
      <c r="R90" s="1" t="s">
        <v>1299</v>
      </c>
      <c r="S90" s="1" t="s">
        <v>753</v>
      </c>
      <c r="T90" s="1" t="s">
        <v>754</v>
      </c>
      <c r="U90" s="1" t="s">
        <v>788</v>
      </c>
      <c r="V90" s="1" t="s">
        <v>773</v>
      </c>
    </row>
    <row r="91" s="1" customFormat="1" spans="1:22">
      <c r="A91" s="1" t="s">
        <v>1300</v>
      </c>
      <c r="B91" s="1" t="s">
        <v>1301</v>
      </c>
      <c r="C91" s="1" t="s">
        <v>1302</v>
      </c>
      <c r="D91" s="1" t="s">
        <v>759</v>
      </c>
      <c r="E91" s="1" t="s">
        <v>760</v>
      </c>
      <c r="F91" s="1" t="s">
        <v>761</v>
      </c>
      <c r="G91" s="1" t="s">
        <v>744</v>
      </c>
      <c r="H91" s="1" t="s">
        <v>745</v>
      </c>
      <c r="I91" s="1" t="s">
        <v>749</v>
      </c>
      <c r="J91" s="1" t="s">
        <v>1303</v>
      </c>
      <c r="K91" s="1" t="s">
        <v>749</v>
      </c>
      <c r="L91" s="1" t="s">
        <v>749</v>
      </c>
      <c r="M91" s="1" t="s">
        <v>748</v>
      </c>
      <c r="N91" s="1" t="s">
        <v>748</v>
      </c>
      <c r="O91" s="1" t="s">
        <v>749</v>
      </c>
      <c r="P91" s="1" t="s">
        <v>750</v>
      </c>
      <c r="Q91" s="1" t="s">
        <v>751</v>
      </c>
      <c r="R91" s="1" t="s">
        <v>1304</v>
      </c>
      <c r="S91" s="1" t="s">
        <v>753</v>
      </c>
      <c r="T91" s="1" t="s">
        <v>754</v>
      </c>
      <c r="U91" s="1" t="s">
        <v>755</v>
      </c>
      <c r="V91" s="1" t="s">
        <v>765</v>
      </c>
    </row>
    <row r="92" s="1" customFormat="1" spans="1:22">
      <c r="A92" s="3">
        <v>999227349211157</v>
      </c>
      <c r="B92" s="1" t="s">
        <v>1301</v>
      </c>
      <c r="C92" s="1" t="s">
        <v>1305</v>
      </c>
      <c r="D92" s="1" t="s">
        <v>1273</v>
      </c>
      <c r="E92" s="1" t="s">
        <v>1306</v>
      </c>
      <c r="F92" s="1" t="s">
        <v>743</v>
      </c>
      <c r="G92" s="1" t="s">
        <v>744</v>
      </c>
      <c r="H92" s="1" t="s">
        <v>745</v>
      </c>
      <c r="I92" s="1" t="s">
        <v>1307</v>
      </c>
      <c r="J92" s="1" t="s">
        <v>30</v>
      </c>
      <c r="K92" s="1" t="s">
        <v>1308</v>
      </c>
      <c r="L92" s="1" t="s">
        <v>1308</v>
      </c>
      <c r="M92" s="1" t="s">
        <v>748</v>
      </c>
      <c r="N92" s="1" t="s">
        <v>748</v>
      </c>
      <c r="O92" s="1" t="s">
        <v>749</v>
      </c>
      <c r="P92" s="1" t="s">
        <v>750</v>
      </c>
      <c r="Q92" s="1" t="s">
        <v>751</v>
      </c>
      <c r="R92" s="1" t="s">
        <v>1309</v>
      </c>
      <c r="S92" s="1" t="s">
        <v>753</v>
      </c>
      <c r="T92" s="1" t="s">
        <v>754</v>
      </c>
      <c r="U92" s="1" t="s">
        <v>788</v>
      </c>
      <c r="V92" s="1" t="s">
        <v>765</v>
      </c>
    </row>
    <row r="93" s="1" customFormat="1" spans="1:22">
      <c r="A93" s="3">
        <v>999227287443905</v>
      </c>
      <c r="B93" s="1" t="s">
        <v>1310</v>
      </c>
      <c r="C93" s="1" t="s">
        <v>1311</v>
      </c>
      <c r="D93" s="1" t="s">
        <v>1312</v>
      </c>
      <c r="E93" s="1" t="s">
        <v>1313</v>
      </c>
      <c r="F93" s="1" t="s">
        <v>743</v>
      </c>
      <c r="G93" s="1" t="s">
        <v>744</v>
      </c>
      <c r="H93" s="1" t="s">
        <v>745</v>
      </c>
      <c r="I93" s="1" t="s">
        <v>1314</v>
      </c>
      <c r="J93" s="1" t="s">
        <v>30</v>
      </c>
      <c r="K93" s="1" t="s">
        <v>1315</v>
      </c>
      <c r="L93" s="1" t="s">
        <v>1315</v>
      </c>
      <c r="M93" s="1" t="s">
        <v>748</v>
      </c>
      <c r="N93" s="1" t="s">
        <v>748</v>
      </c>
      <c r="O93" s="1" t="s">
        <v>749</v>
      </c>
      <c r="P93" s="1" t="s">
        <v>750</v>
      </c>
      <c r="Q93" s="1" t="s">
        <v>751</v>
      </c>
      <c r="R93" s="1" t="s">
        <v>1316</v>
      </c>
      <c r="S93" s="1" t="s">
        <v>753</v>
      </c>
      <c r="T93" s="1" t="s">
        <v>754</v>
      </c>
      <c r="U93" s="1" t="s">
        <v>788</v>
      </c>
      <c r="V93" s="1" t="s">
        <v>1317</v>
      </c>
    </row>
    <row r="94" s="1" customFormat="1" spans="1:22">
      <c r="A94" s="3">
        <v>999227286534603</v>
      </c>
      <c r="B94" s="1" t="s">
        <v>1310</v>
      </c>
      <c r="C94" s="1" t="s">
        <v>1318</v>
      </c>
      <c r="D94" s="1" t="s">
        <v>1319</v>
      </c>
      <c r="E94" s="1" t="s">
        <v>1320</v>
      </c>
      <c r="F94" s="1" t="s">
        <v>815</v>
      </c>
      <c r="G94" s="1" t="s">
        <v>744</v>
      </c>
      <c r="H94" s="1" t="s">
        <v>745</v>
      </c>
      <c r="I94" s="1" t="s">
        <v>1321</v>
      </c>
      <c r="J94" s="1" t="s">
        <v>30</v>
      </c>
      <c r="K94" s="1" t="s">
        <v>1322</v>
      </c>
      <c r="L94" s="1" t="s">
        <v>1322</v>
      </c>
      <c r="M94" s="1" t="s">
        <v>748</v>
      </c>
      <c r="N94" s="1" t="s">
        <v>748</v>
      </c>
      <c r="O94" s="1" t="s">
        <v>749</v>
      </c>
      <c r="P94" s="1" t="s">
        <v>750</v>
      </c>
      <c r="Q94" s="1" t="s">
        <v>751</v>
      </c>
      <c r="R94" s="1" t="s">
        <v>1323</v>
      </c>
      <c r="S94" s="1" t="s">
        <v>753</v>
      </c>
      <c r="T94" s="1" t="s">
        <v>754</v>
      </c>
      <c r="U94" s="1" t="s">
        <v>788</v>
      </c>
      <c r="V94" s="1" t="s">
        <v>773</v>
      </c>
    </row>
    <row r="95" s="1" customFormat="1" spans="1:22">
      <c r="A95" s="3">
        <v>999227285776611</v>
      </c>
      <c r="B95" s="1" t="s">
        <v>1310</v>
      </c>
      <c r="C95" s="1" t="s">
        <v>1324</v>
      </c>
      <c r="D95" s="1" t="s">
        <v>1319</v>
      </c>
      <c r="E95" s="1" t="s">
        <v>1325</v>
      </c>
      <c r="F95" s="1" t="s">
        <v>815</v>
      </c>
      <c r="G95" s="1" t="s">
        <v>744</v>
      </c>
      <c r="H95" s="1" t="s">
        <v>745</v>
      </c>
      <c r="I95" s="1" t="s">
        <v>1321</v>
      </c>
      <c r="J95" s="1" t="s">
        <v>30</v>
      </c>
      <c r="K95" s="1" t="s">
        <v>1322</v>
      </c>
      <c r="L95" s="1" t="s">
        <v>1322</v>
      </c>
      <c r="M95" s="1" t="s">
        <v>748</v>
      </c>
      <c r="N95" s="1" t="s">
        <v>748</v>
      </c>
      <c r="O95" s="1" t="s">
        <v>749</v>
      </c>
      <c r="P95" s="1" t="s">
        <v>750</v>
      </c>
      <c r="Q95" s="1" t="s">
        <v>751</v>
      </c>
      <c r="R95" s="1" t="s">
        <v>1326</v>
      </c>
      <c r="S95" s="1" t="s">
        <v>753</v>
      </c>
      <c r="T95" s="1" t="s">
        <v>754</v>
      </c>
      <c r="U95" s="1" t="s">
        <v>788</v>
      </c>
      <c r="V95" s="1" t="s">
        <v>773</v>
      </c>
    </row>
    <row r="96" s="1" customFormat="1" spans="1:22">
      <c r="A96" s="3">
        <v>999227105578245</v>
      </c>
      <c r="B96" s="1" t="s">
        <v>1327</v>
      </c>
      <c r="C96" s="1" t="s">
        <v>1328</v>
      </c>
      <c r="D96" s="1" t="s">
        <v>1329</v>
      </c>
      <c r="E96" s="1" t="s">
        <v>1330</v>
      </c>
      <c r="F96" s="1" t="s">
        <v>1331</v>
      </c>
      <c r="G96" s="1" t="s">
        <v>744</v>
      </c>
      <c r="H96" s="1" t="s">
        <v>745</v>
      </c>
      <c r="I96" s="1" t="s">
        <v>1332</v>
      </c>
      <c r="J96" s="1" t="s">
        <v>30</v>
      </c>
      <c r="K96" s="1" t="s">
        <v>1333</v>
      </c>
      <c r="L96" s="1" t="s">
        <v>1333</v>
      </c>
      <c r="M96" s="1" t="s">
        <v>748</v>
      </c>
      <c r="N96" s="1" t="s">
        <v>748</v>
      </c>
      <c r="O96" s="1" t="s">
        <v>749</v>
      </c>
      <c r="P96" s="1" t="s">
        <v>750</v>
      </c>
      <c r="Q96" s="1" t="s">
        <v>751</v>
      </c>
      <c r="R96" s="1" t="s">
        <v>1334</v>
      </c>
      <c r="S96" s="1" t="s">
        <v>753</v>
      </c>
      <c r="T96" s="1" t="s">
        <v>754</v>
      </c>
      <c r="U96" s="1" t="s">
        <v>788</v>
      </c>
      <c r="V96" s="1" t="s">
        <v>1335</v>
      </c>
    </row>
    <row r="97" s="1" customFormat="1" spans="1:22">
      <c r="A97" s="3">
        <v>999227062543610</v>
      </c>
      <c r="B97" s="1" t="s">
        <v>1336</v>
      </c>
      <c r="C97" s="1" t="s">
        <v>1337</v>
      </c>
      <c r="D97" s="1" t="s">
        <v>1338</v>
      </c>
      <c r="E97" s="1" t="s">
        <v>1339</v>
      </c>
      <c r="F97" s="1" t="s">
        <v>815</v>
      </c>
      <c r="G97" s="1" t="s">
        <v>744</v>
      </c>
      <c r="H97" s="1" t="s">
        <v>745</v>
      </c>
      <c r="I97" s="1" t="s">
        <v>1340</v>
      </c>
      <c r="J97" s="1" t="s">
        <v>30</v>
      </c>
      <c r="K97" s="1" t="s">
        <v>1341</v>
      </c>
      <c r="L97" s="1" t="s">
        <v>1341</v>
      </c>
      <c r="M97" s="1" t="s">
        <v>748</v>
      </c>
      <c r="N97" s="1" t="s">
        <v>748</v>
      </c>
      <c r="O97" s="1" t="s">
        <v>749</v>
      </c>
      <c r="P97" s="1" t="s">
        <v>750</v>
      </c>
      <c r="Q97" s="1" t="s">
        <v>751</v>
      </c>
      <c r="R97" s="1" t="s">
        <v>1342</v>
      </c>
      <c r="S97" s="1" t="s">
        <v>753</v>
      </c>
      <c r="T97" s="1" t="s">
        <v>754</v>
      </c>
      <c r="U97" s="1" t="s">
        <v>788</v>
      </c>
      <c r="V97" s="1" t="s">
        <v>1343</v>
      </c>
    </row>
    <row r="98" s="1" customFormat="1" spans="1:22">
      <c r="A98" s="3">
        <v>999226840400971</v>
      </c>
      <c r="B98" s="1" t="s">
        <v>1344</v>
      </c>
      <c r="C98" s="1" t="s">
        <v>1345</v>
      </c>
      <c r="D98" s="1" t="s">
        <v>1346</v>
      </c>
      <c r="E98" s="1" t="s">
        <v>1347</v>
      </c>
      <c r="F98" s="1" t="s">
        <v>761</v>
      </c>
      <c r="G98" s="1" t="s">
        <v>744</v>
      </c>
      <c r="H98" s="1" t="s">
        <v>745</v>
      </c>
      <c r="I98" s="1" t="s">
        <v>1348</v>
      </c>
      <c r="J98" s="1" t="s">
        <v>30</v>
      </c>
      <c r="K98" s="1" t="s">
        <v>1349</v>
      </c>
      <c r="L98" s="1" t="s">
        <v>1349</v>
      </c>
      <c r="M98" s="1" t="s">
        <v>748</v>
      </c>
      <c r="N98" s="1" t="s">
        <v>748</v>
      </c>
      <c r="O98" s="1" t="s">
        <v>749</v>
      </c>
      <c r="P98" s="1" t="s">
        <v>750</v>
      </c>
      <c r="Q98" s="1" t="s">
        <v>751</v>
      </c>
      <c r="R98" s="1" t="s">
        <v>1350</v>
      </c>
      <c r="S98" s="1" t="s">
        <v>753</v>
      </c>
      <c r="T98" s="1" t="s">
        <v>754</v>
      </c>
      <c r="U98" s="1" t="s">
        <v>788</v>
      </c>
      <c r="V98" s="1" t="s">
        <v>773</v>
      </c>
    </row>
    <row r="99" s="1" customFormat="1" spans="1:22">
      <c r="A99" s="3">
        <v>999226764608912</v>
      </c>
      <c r="B99" s="1" t="s">
        <v>1351</v>
      </c>
      <c r="C99" s="1" t="s">
        <v>1352</v>
      </c>
      <c r="D99" s="1" t="s">
        <v>1353</v>
      </c>
      <c r="E99" s="1" t="s">
        <v>1354</v>
      </c>
      <c r="F99" s="1" t="s">
        <v>743</v>
      </c>
      <c r="G99" s="1" t="s">
        <v>744</v>
      </c>
      <c r="H99" s="1" t="s">
        <v>745</v>
      </c>
      <c r="I99" s="1" t="s">
        <v>1355</v>
      </c>
      <c r="J99" s="1" t="s">
        <v>30</v>
      </c>
      <c r="K99" s="1" t="s">
        <v>1356</v>
      </c>
      <c r="L99" s="1" t="s">
        <v>1356</v>
      </c>
      <c r="M99" s="1" t="s">
        <v>748</v>
      </c>
      <c r="N99" s="1" t="s">
        <v>748</v>
      </c>
      <c r="O99" s="1" t="s">
        <v>749</v>
      </c>
      <c r="P99" s="1" t="s">
        <v>750</v>
      </c>
      <c r="Q99" s="1" t="s">
        <v>751</v>
      </c>
      <c r="R99" s="1" t="s">
        <v>1357</v>
      </c>
      <c r="S99" s="1" t="s">
        <v>753</v>
      </c>
      <c r="T99" s="1" t="s">
        <v>754</v>
      </c>
      <c r="U99" s="1" t="s">
        <v>788</v>
      </c>
      <c r="V99" s="1" t="s">
        <v>899</v>
      </c>
    </row>
    <row r="100" s="1" customFormat="1" spans="1:22">
      <c r="A100" s="3">
        <v>999226659031189</v>
      </c>
      <c r="B100" s="1" t="s">
        <v>1358</v>
      </c>
      <c r="C100" s="1" t="s">
        <v>1359</v>
      </c>
      <c r="D100" s="1" t="s">
        <v>1360</v>
      </c>
      <c r="E100" s="1" t="s">
        <v>1361</v>
      </c>
      <c r="F100" s="1" t="s">
        <v>815</v>
      </c>
      <c r="G100" s="1" t="s">
        <v>744</v>
      </c>
      <c r="H100" s="1" t="s">
        <v>745</v>
      </c>
      <c r="I100" s="1" t="s">
        <v>1362</v>
      </c>
      <c r="J100" s="1" t="s">
        <v>30</v>
      </c>
      <c r="K100" s="1" t="s">
        <v>1363</v>
      </c>
      <c r="L100" s="1" t="s">
        <v>1363</v>
      </c>
      <c r="M100" s="1" t="s">
        <v>748</v>
      </c>
      <c r="N100" s="1" t="s">
        <v>748</v>
      </c>
      <c r="O100" s="1" t="s">
        <v>749</v>
      </c>
      <c r="P100" s="1" t="s">
        <v>750</v>
      </c>
      <c r="Q100" s="1" t="s">
        <v>751</v>
      </c>
      <c r="R100" s="1" t="s">
        <v>1364</v>
      </c>
      <c r="S100" s="1" t="s">
        <v>753</v>
      </c>
      <c r="T100" s="1" t="s">
        <v>754</v>
      </c>
      <c r="U100" s="1" t="s">
        <v>788</v>
      </c>
      <c r="V100" s="1" t="s">
        <v>1335</v>
      </c>
    </row>
    <row r="101" s="1" customFormat="1" spans="1:22">
      <c r="A101" s="3">
        <v>999226364225672</v>
      </c>
      <c r="B101" s="1" t="s">
        <v>1365</v>
      </c>
      <c r="C101" s="1" t="s">
        <v>1366</v>
      </c>
      <c r="D101" s="1" t="s">
        <v>1367</v>
      </c>
      <c r="E101" s="1" t="s">
        <v>1368</v>
      </c>
      <c r="F101" s="1" t="s">
        <v>815</v>
      </c>
      <c r="G101" s="1" t="s">
        <v>744</v>
      </c>
      <c r="H101" s="1" t="s">
        <v>745</v>
      </c>
      <c r="I101" s="1" t="s">
        <v>1369</v>
      </c>
      <c r="J101" s="1" t="s">
        <v>30</v>
      </c>
      <c r="K101" s="1" t="s">
        <v>1370</v>
      </c>
      <c r="L101" s="1" t="s">
        <v>1370</v>
      </c>
      <c r="M101" s="1" t="s">
        <v>748</v>
      </c>
      <c r="N101" s="1" t="s">
        <v>748</v>
      </c>
      <c r="O101" s="1" t="s">
        <v>749</v>
      </c>
      <c r="P101" s="1" t="s">
        <v>750</v>
      </c>
      <c r="Q101" s="1" t="s">
        <v>751</v>
      </c>
      <c r="R101" s="1" t="s">
        <v>1371</v>
      </c>
      <c r="S101" s="1" t="s">
        <v>753</v>
      </c>
      <c r="T101" s="1" t="s">
        <v>754</v>
      </c>
      <c r="U101" s="1" t="s">
        <v>788</v>
      </c>
      <c r="V101" s="1" t="s">
        <v>773</v>
      </c>
    </row>
    <row r="102" s="1" customFormat="1" spans="1:22">
      <c r="A102" s="3">
        <v>999226144333967</v>
      </c>
      <c r="B102" s="1" t="s">
        <v>1372</v>
      </c>
      <c r="C102" s="1" t="s">
        <v>1373</v>
      </c>
      <c r="D102" s="1" t="s">
        <v>1374</v>
      </c>
      <c r="E102" s="1" t="s">
        <v>1375</v>
      </c>
      <c r="F102" s="1" t="s">
        <v>761</v>
      </c>
      <c r="G102" s="1" t="s">
        <v>744</v>
      </c>
      <c r="H102" s="1" t="s">
        <v>745</v>
      </c>
      <c r="I102" s="1" t="s">
        <v>1376</v>
      </c>
      <c r="J102" s="1" t="s">
        <v>30</v>
      </c>
      <c r="K102" s="1" t="s">
        <v>1377</v>
      </c>
      <c r="L102" s="1" t="s">
        <v>1377</v>
      </c>
      <c r="M102" s="1" t="s">
        <v>748</v>
      </c>
      <c r="N102" s="1" t="s">
        <v>748</v>
      </c>
      <c r="O102" s="1" t="s">
        <v>749</v>
      </c>
      <c r="P102" s="1" t="s">
        <v>750</v>
      </c>
      <c r="Q102" s="1" t="s">
        <v>751</v>
      </c>
      <c r="R102" s="1" t="s">
        <v>1378</v>
      </c>
      <c r="S102" s="1" t="s">
        <v>753</v>
      </c>
      <c r="T102" s="1" t="s">
        <v>754</v>
      </c>
      <c r="U102" s="1" t="s">
        <v>788</v>
      </c>
      <c r="V102" s="1" t="s">
        <v>1015</v>
      </c>
    </row>
    <row r="103" s="1" customFormat="1" spans="1:22">
      <c r="A103" s="3">
        <v>999225927143904</v>
      </c>
      <c r="B103" s="1" t="s">
        <v>1379</v>
      </c>
      <c r="C103" s="1" t="s">
        <v>1380</v>
      </c>
      <c r="D103" s="1" t="s">
        <v>1381</v>
      </c>
      <c r="E103" s="1" t="s">
        <v>1382</v>
      </c>
      <c r="F103" s="1" t="s">
        <v>743</v>
      </c>
      <c r="G103" s="1" t="s">
        <v>744</v>
      </c>
      <c r="H103" s="1" t="s">
        <v>745</v>
      </c>
      <c r="I103" s="1" t="s">
        <v>1383</v>
      </c>
      <c r="J103" s="1" t="s">
        <v>30</v>
      </c>
      <c r="K103" s="1" t="s">
        <v>1384</v>
      </c>
      <c r="L103" s="1" t="s">
        <v>1384</v>
      </c>
      <c r="M103" s="1" t="s">
        <v>748</v>
      </c>
      <c r="N103" s="1" t="s">
        <v>748</v>
      </c>
      <c r="O103" s="1" t="s">
        <v>749</v>
      </c>
      <c r="P103" s="1" t="s">
        <v>750</v>
      </c>
      <c r="Q103" s="1" t="s">
        <v>751</v>
      </c>
      <c r="R103" s="1" t="s">
        <v>1385</v>
      </c>
      <c r="S103" s="1" t="s">
        <v>753</v>
      </c>
      <c r="T103" s="1" t="s">
        <v>754</v>
      </c>
      <c r="U103" s="1" t="s">
        <v>788</v>
      </c>
      <c r="V103" s="1" t="s">
        <v>1386</v>
      </c>
    </row>
    <row r="104" s="1" customFormat="1" spans="1:22">
      <c r="A104" s="3">
        <v>999225592419862</v>
      </c>
      <c r="B104" s="1" t="s">
        <v>1387</v>
      </c>
      <c r="C104" s="1" t="s">
        <v>1388</v>
      </c>
      <c r="D104" s="1" t="s">
        <v>1389</v>
      </c>
      <c r="E104" s="1" t="s">
        <v>1390</v>
      </c>
      <c r="F104" s="1" t="s">
        <v>761</v>
      </c>
      <c r="G104" s="1" t="s">
        <v>744</v>
      </c>
      <c r="H104" s="1" t="s">
        <v>745</v>
      </c>
      <c r="I104" s="1" t="s">
        <v>1391</v>
      </c>
      <c r="J104" s="1" t="s">
        <v>30</v>
      </c>
      <c r="K104" s="1" t="s">
        <v>1392</v>
      </c>
      <c r="L104" s="1" t="s">
        <v>1392</v>
      </c>
      <c r="M104" s="1" t="s">
        <v>748</v>
      </c>
      <c r="N104" s="1" t="s">
        <v>748</v>
      </c>
      <c r="O104" s="1" t="s">
        <v>749</v>
      </c>
      <c r="P104" s="1" t="s">
        <v>750</v>
      </c>
      <c r="Q104" s="1" t="s">
        <v>751</v>
      </c>
      <c r="R104" s="1" t="s">
        <v>1393</v>
      </c>
      <c r="S104" s="1" t="s">
        <v>753</v>
      </c>
      <c r="T104" s="1" t="s">
        <v>754</v>
      </c>
      <c r="U104" s="1" t="s">
        <v>788</v>
      </c>
      <c r="V104" s="1" t="s">
        <v>765</v>
      </c>
    </row>
    <row r="105" s="1" customFormat="1" spans="1:22">
      <c r="A105" s="3">
        <v>999225447465192</v>
      </c>
      <c r="B105" s="1" t="s">
        <v>1394</v>
      </c>
      <c r="C105" s="1" t="s">
        <v>1395</v>
      </c>
      <c r="D105" s="1" t="s">
        <v>1396</v>
      </c>
      <c r="E105" s="1" t="s">
        <v>1397</v>
      </c>
      <c r="F105" s="1" t="s">
        <v>743</v>
      </c>
      <c r="G105" s="1" t="s">
        <v>744</v>
      </c>
      <c r="H105" s="1" t="s">
        <v>745</v>
      </c>
      <c r="I105" s="1" t="s">
        <v>1398</v>
      </c>
      <c r="J105" s="1" t="s">
        <v>30</v>
      </c>
      <c r="K105" s="1" t="s">
        <v>1399</v>
      </c>
      <c r="L105" s="1" t="s">
        <v>1399</v>
      </c>
      <c r="M105" s="1" t="s">
        <v>748</v>
      </c>
      <c r="N105" s="1" t="s">
        <v>748</v>
      </c>
      <c r="O105" s="1" t="s">
        <v>749</v>
      </c>
      <c r="P105" s="1" t="s">
        <v>750</v>
      </c>
      <c r="Q105" s="1" t="s">
        <v>751</v>
      </c>
      <c r="R105" s="1" t="s">
        <v>1400</v>
      </c>
      <c r="S105" s="1" t="s">
        <v>753</v>
      </c>
      <c r="T105" s="1" t="s">
        <v>754</v>
      </c>
      <c r="U105" s="1" t="s">
        <v>788</v>
      </c>
      <c r="V105" s="1" t="s">
        <v>773</v>
      </c>
    </row>
    <row r="106" s="1" customFormat="1" spans="1:22">
      <c r="A106" s="3">
        <v>999225400317776</v>
      </c>
      <c r="B106" s="1" t="s">
        <v>1401</v>
      </c>
      <c r="C106" s="1" t="s">
        <v>1402</v>
      </c>
      <c r="D106" s="1" t="s">
        <v>1403</v>
      </c>
      <c r="E106" s="1" t="s">
        <v>1404</v>
      </c>
      <c r="F106" s="1" t="s">
        <v>739</v>
      </c>
      <c r="G106" s="1" t="s">
        <v>744</v>
      </c>
      <c r="H106" s="1" t="s">
        <v>745</v>
      </c>
      <c r="I106" s="1" t="s">
        <v>1405</v>
      </c>
      <c r="J106" s="1" t="s">
        <v>30</v>
      </c>
      <c r="K106" s="1" t="s">
        <v>1406</v>
      </c>
      <c r="L106" s="1" t="s">
        <v>1406</v>
      </c>
      <c r="M106" s="1" t="s">
        <v>748</v>
      </c>
      <c r="N106" s="1" t="s">
        <v>748</v>
      </c>
      <c r="O106" s="1" t="s">
        <v>749</v>
      </c>
      <c r="P106" s="1" t="s">
        <v>750</v>
      </c>
      <c r="Q106" s="1" t="s">
        <v>751</v>
      </c>
      <c r="R106" s="1" t="s">
        <v>1407</v>
      </c>
      <c r="S106" s="1" t="s">
        <v>753</v>
      </c>
      <c r="T106" s="1" t="s">
        <v>754</v>
      </c>
      <c r="U106" s="1" t="s">
        <v>788</v>
      </c>
      <c r="V106" s="1" t="s">
        <v>1408</v>
      </c>
    </row>
    <row r="107" s="1" customFormat="1" spans="1:22">
      <c r="A107" s="3">
        <v>999225072131053</v>
      </c>
      <c r="B107" s="1" t="s">
        <v>1409</v>
      </c>
      <c r="C107" s="1" t="s">
        <v>1410</v>
      </c>
      <c r="D107" s="1" t="s">
        <v>1411</v>
      </c>
      <c r="E107" s="1" t="s">
        <v>1412</v>
      </c>
      <c r="F107" s="1" t="s">
        <v>743</v>
      </c>
      <c r="G107" s="1" t="s">
        <v>744</v>
      </c>
      <c r="H107" s="1" t="s">
        <v>745</v>
      </c>
      <c r="I107" s="1" t="s">
        <v>1413</v>
      </c>
      <c r="J107" s="1" t="s">
        <v>30</v>
      </c>
      <c r="K107" s="1" t="s">
        <v>1414</v>
      </c>
      <c r="L107" s="1" t="s">
        <v>1414</v>
      </c>
      <c r="M107" s="1" t="s">
        <v>748</v>
      </c>
      <c r="N107" s="1" t="s">
        <v>748</v>
      </c>
      <c r="O107" s="1" t="s">
        <v>749</v>
      </c>
      <c r="P107" s="1" t="s">
        <v>750</v>
      </c>
      <c r="Q107" s="1" t="s">
        <v>751</v>
      </c>
      <c r="R107" s="1" t="s">
        <v>1415</v>
      </c>
      <c r="S107" s="1" t="s">
        <v>753</v>
      </c>
      <c r="T107" s="1" t="s">
        <v>754</v>
      </c>
      <c r="U107" s="1" t="s">
        <v>788</v>
      </c>
      <c r="V107" s="1" t="s">
        <v>1416</v>
      </c>
    </row>
    <row r="108" s="1" customFormat="1" spans="1:22">
      <c r="A108" s="3">
        <v>999225060279576</v>
      </c>
      <c r="B108" s="1" t="s">
        <v>1409</v>
      </c>
      <c r="C108" s="1" t="s">
        <v>1417</v>
      </c>
      <c r="D108" s="1" t="s">
        <v>1418</v>
      </c>
      <c r="E108" s="1" t="s">
        <v>1419</v>
      </c>
      <c r="F108" s="1" t="s">
        <v>815</v>
      </c>
      <c r="G108" s="1" t="s">
        <v>744</v>
      </c>
      <c r="H108" s="1" t="s">
        <v>745</v>
      </c>
      <c r="I108" s="1" t="s">
        <v>1420</v>
      </c>
      <c r="J108" s="1" t="s">
        <v>30</v>
      </c>
      <c r="K108" s="1" t="s">
        <v>1421</v>
      </c>
      <c r="L108" s="1" t="s">
        <v>1421</v>
      </c>
      <c r="M108" s="1" t="s">
        <v>748</v>
      </c>
      <c r="N108" s="1" t="s">
        <v>748</v>
      </c>
      <c r="O108" s="1" t="s">
        <v>749</v>
      </c>
      <c r="P108" s="1" t="s">
        <v>750</v>
      </c>
      <c r="Q108" s="1" t="s">
        <v>751</v>
      </c>
      <c r="R108" s="1" t="s">
        <v>1422</v>
      </c>
      <c r="S108" s="1" t="s">
        <v>753</v>
      </c>
      <c r="T108" s="1" t="s">
        <v>754</v>
      </c>
      <c r="U108" s="1" t="s">
        <v>788</v>
      </c>
      <c r="V108" s="1" t="s">
        <v>1416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2024-01-04T02:22:50Z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452D18DAF47F4E2AB73E1C685DD232BB_12</vt:lpwstr>
  </property>
</Properties>
</file>