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Sheet1" sheetId="1" r:id="rId1"/>
    <sheet name="Sheet2" sheetId="2" r:id="rId2"/>
    <sheet name="USD" sheetId="3" r:id="rId3"/>
    <sheet name="CNY" sheetId="4" r:id="rId4"/>
    <sheet name="HOP" sheetId="5" r:id="rId5"/>
  </sheets>
  <definedNames>
    <definedName name="_xlnm._FilterDatabase" localSheetId="2" hidden="1">USD!$1:$256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<sst xmlns="http://schemas.openxmlformats.org/spreadsheetml/2006/main" count="8472" uniqueCount="2572">
  <si>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</si>
  <si>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</si>
  <si>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</si>
  <si>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</si>
  <si>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</si>
  <si>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</si>
  <si>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</si>
  <si>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</si>
  <si>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</si>
  <si>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</si>
  <si>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</si>
  <si>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</si>
  <si>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</si>
  <si>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</si>
  <si>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</si>
  <si>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</si>
  <si>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</si>
  <si>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</si>
  <si>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</si>
  <si>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</si>
  <si>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</si>
  <si>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</si>
  <si>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</si>
  <si>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</si>
  <si>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</si>
  <si>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999227382870084	</t>
  </si>
  <si>
    <t>Ctrip</t>
  </si>
  <si>
    <t>正常</t>
  </si>
  <si>
    <t>[曼谷]曼谷飞越大酒店(The Grand Fourwings Convention Hotel Bangkok)(8184905)</t>
  </si>
  <si>
    <t>豪华房(至少连住2晚及以上)</t>
  </si>
  <si>
    <t>USD</t>
  </si>
  <si>
    <t>liu/changrong</t>
  </si>
  <si>
    <t>CA6352240101USD-W</t>
  </si>
  <si>
    <t>未提现</t>
  </si>
  <si>
    <t>携程开票</t>
  </si>
  <si>
    <t xml:space="preserve">4066386	</t>
  </si>
  <si>
    <t xml:space="preserve">13567553	</t>
  </si>
  <si>
    <t xml:space="preserve">999227977777743	</t>
  </si>
  <si>
    <t>至尊豪华双床房&lt;无早&gt;</t>
  </si>
  <si>
    <t>ZHONG/MALI,LI/JIAYAN</t>
  </si>
  <si>
    <t xml:space="preserve">4093379	</t>
  </si>
  <si>
    <t xml:space="preserve">24785918	</t>
  </si>
  <si>
    <t xml:space="preserve">999227988273751	</t>
  </si>
  <si>
    <t>[新加坡]新加坡半岛怡东 – 温德姆酒店(Peninsula Excelsior Singapore, A Wyndham Hotel)(23861505)</t>
  </si>
  <si>
    <t>豪华房&lt;早餐&gt;</t>
  </si>
  <si>
    <t>Singh/Sanjeev</t>
  </si>
  <si>
    <t xml:space="preserve">4096756	</t>
  </si>
  <si>
    <t xml:space="preserve">267857355	</t>
  </si>
  <si>
    <t xml:space="preserve">999228044675640	</t>
  </si>
  <si>
    <t>[长滩岛]长滩岛航路与蓝海度假村(Fairways and Bluewater Boracay)(25212363)</t>
  </si>
  <si>
    <t>尊贵房(至少连住2晚及以上)&lt;早餐&gt;</t>
  </si>
  <si>
    <t>caniedo/richard caaya</t>
  </si>
  <si>
    <t xml:space="preserve">	</t>
  </si>
  <si>
    <t xml:space="preserve">4112176	</t>
  </si>
  <si>
    <t xml:space="preserve">999228045940558	</t>
  </si>
  <si>
    <t>[普吉岛]拉威棕榈滩度假酒店(Rawai Palm Beach Resort)(44792793)</t>
  </si>
  <si>
    <t>高级池景房(至少连住2晚及以上)&lt;早餐&gt;</t>
  </si>
  <si>
    <t>KIM/JUNG GON</t>
  </si>
  <si>
    <t xml:space="preserve">4112726	</t>
  </si>
  <si>
    <t xml:space="preserve">Sineenuch	</t>
  </si>
  <si>
    <t xml:space="preserve">999228110907299	</t>
  </si>
  <si>
    <t>豪华房(至少连住2晚及以上)&lt;2人入住&gt;&lt;不退款&gt;</t>
  </si>
  <si>
    <t>ZENG/XIANGWEN,TAN/SHUQI</t>
  </si>
  <si>
    <t xml:space="preserve">4128176	</t>
  </si>
  <si>
    <t xml:space="preserve">95462825	</t>
  </si>
  <si>
    <t xml:space="preserve">999228121621545	</t>
  </si>
  <si>
    <t>[曼谷]素坤逸 6 巷希鲁斯套房 - 康帕斯酒店集团(Citrus Suites Sukhumvit 6 by Compass Hospitality)(16952196)</t>
  </si>
  <si>
    <t>一卧室行政特大床套房&lt;无早&gt;</t>
  </si>
  <si>
    <t>CROCKFORD/NEIL</t>
  </si>
  <si>
    <t xml:space="preserve">4132138	</t>
  </si>
  <si>
    <t xml:space="preserve">46263	</t>
  </si>
  <si>
    <t xml:space="preserve">999228144786719	</t>
  </si>
  <si>
    <t>ZHANG/QINGNIAO,XU/NING</t>
  </si>
  <si>
    <t xml:space="preserve">4139226	</t>
  </si>
  <si>
    <t xml:space="preserve">61807624	</t>
  </si>
  <si>
    <t xml:space="preserve">999228146455632	</t>
  </si>
  <si>
    <t>豪华房(至少连住2晚及以上)&lt;早餐&gt;</t>
  </si>
  <si>
    <t>YANG/XIYUAN</t>
  </si>
  <si>
    <t xml:space="preserve">4139980	</t>
  </si>
  <si>
    <t xml:space="preserve">20310499	</t>
  </si>
  <si>
    <t xml:space="preserve">999228217432581	</t>
  </si>
  <si>
    <t>[新加坡]新加坡卡尔登酒店(Carlton Hotel Singapore)(8289959)</t>
  </si>
  <si>
    <t>DING/ZHIWEN,NIU/YIFENG</t>
  </si>
  <si>
    <t xml:space="preserve">4154393	</t>
  </si>
  <si>
    <t xml:space="preserve">2921368	</t>
  </si>
  <si>
    <t xml:space="preserve">999228278695726	</t>
  </si>
  <si>
    <t>PEI/XINXIU,QIN/XUE</t>
  </si>
  <si>
    <t xml:space="preserve">4174665	</t>
  </si>
  <si>
    <t xml:space="preserve">77190654	</t>
  </si>
  <si>
    <t xml:space="preserve">28280296986	</t>
  </si>
  <si>
    <t>XU/CHUXUAN,MA/TAO</t>
  </si>
  <si>
    <t xml:space="preserve">4175024	</t>
  </si>
  <si>
    <t xml:space="preserve">73510386	</t>
  </si>
  <si>
    <t xml:space="preserve">999228281993531	</t>
  </si>
  <si>
    <t>[曼谷]沙吞伊斯汀大酒店(Eastin Grand Hotel Sathorn)(7240983)</t>
  </si>
  <si>
    <t>高级天空房&lt;早餐&gt;</t>
  </si>
  <si>
    <t>JEONG/YONGSEOB</t>
  </si>
  <si>
    <t xml:space="preserve">4175554	</t>
  </si>
  <si>
    <t xml:space="preserve">489925	</t>
  </si>
  <si>
    <t xml:space="preserve">999228285032041	</t>
  </si>
  <si>
    <t>WU/RUI</t>
  </si>
  <si>
    <t xml:space="preserve">4176867	</t>
  </si>
  <si>
    <t xml:space="preserve">60367244	</t>
  </si>
  <si>
    <t xml:space="preserve">999228293677730	</t>
  </si>
  <si>
    <t>LYU/YUAN</t>
  </si>
  <si>
    <t xml:space="preserve">4181385	</t>
  </si>
  <si>
    <t xml:space="preserve">74162650	</t>
  </si>
  <si>
    <t xml:space="preserve">999228320662219	</t>
  </si>
  <si>
    <t>[新加坡]国敦河畔大酒店(Grand Copthorne Waterfront)(8579792)</t>
  </si>
  <si>
    <t>至尊豪华特大床房&lt;早餐&gt;</t>
  </si>
  <si>
    <t>RAO/SONGWEI,CHEN/TING</t>
  </si>
  <si>
    <t xml:space="preserve">4193754	</t>
  </si>
  <si>
    <t xml:space="preserve">338956062	</t>
  </si>
  <si>
    <t xml:space="preserve">999228321034815	</t>
  </si>
  <si>
    <t>[曼谷]Crowne Plaza 曼谷隆比尼公园皇冠假日酒店(Crowne Plaza Bangkok Lumpini Park, an IHG Hotel)(8628201)</t>
  </si>
  <si>
    <t>标准特大床房-可吸烟&lt;早餐&gt;</t>
  </si>
  <si>
    <t>JIANG/HAO</t>
  </si>
  <si>
    <t xml:space="preserve">4194283	</t>
  </si>
  <si>
    <t>取消</t>
  </si>
  <si>
    <t xml:space="preserve">28327156165	</t>
  </si>
  <si>
    <t>标准房&lt;早餐&gt;</t>
  </si>
  <si>
    <t>JIN/WEIHAO</t>
  </si>
  <si>
    <t xml:space="preserve">4196226	</t>
  </si>
  <si>
    <t xml:space="preserve">41248945	</t>
  </si>
  <si>
    <t xml:space="preserve">999228336952805	</t>
  </si>
  <si>
    <t>[曼谷]曼谷金普顿玫兰酒店(Kimpton Maa-Lai Bangkok, an IHG Hotel)(114017003)</t>
  </si>
  <si>
    <t>特大床一卧室公寓（带浴室和阳台）&lt;早餐&gt;</t>
  </si>
  <si>
    <t>CHEN/TANNI,Qin/Shaoting</t>
  </si>
  <si>
    <t xml:space="preserve">4200880	</t>
  </si>
  <si>
    <t xml:space="preserve">40169328	</t>
  </si>
  <si>
    <t xml:space="preserve">28337301491	</t>
  </si>
  <si>
    <t>Premium Twin Room&lt;早餐&gt;</t>
  </si>
  <si>
    <t>ZHANG/MEIYING</t>
  </si>
  <si>
    <t xml:space="preserve">4201109	</t>
  </si>
  <si>
    <t xml:space="preserve">47839877	</t>
  </si>
  <si>
    <t xml:space="preserve">999228338998878	</t>
  </si>
  <si>
    <t>LI/HENG,WANG/ZHONGYANG</t>
  </si>
  <si>
    <t xml:space="preserve">4202526	</t>
  </si>
  <si>
    <t xml:space="preserve">RES47049060	</t>
  </si>
  <si>
    <t xml:space="preserve">28415024153	</t>
  </si>
  <si>
    <t>[新加坡]樟宜机场皇冠假日酒店  - IHG 旗下酒店(Crowne Plaza Changi Airport, an IHG Hotel)(8579850)</t>
  </si>
  <si>
    <t>宝石翼楼标准特大床房&lt;早餐&gt;</t>
  </si>
  <si>
    <t>LU/HUAN,YAO/QIAN</t>
  </si>
  <si>
    <t xml:space="preserve">4233062	</t>
  </si>
  <si>
    <t xml:space="preserve">27283151	</t>
  </si>
  <si>
    <t xml:space="preserve">28415387915	</t>
  </si>
  <si>
    <t xml:space="preserve">4233271	</t>
  </si>
  <si>
    <t xml:space="preserve">2328543	</t>
  </si>
  <si>
    <t xml:space="preserve">999228420965050	</t>
  </si>
  <si>
    <t>[普吉岛]海顿里拉瓦迪酒店(Leelavadee HuaTing Holiday Inn)(9351017)</t>
  </si>
  <si>
    <t>园景高级房&lt;早餐&gt;</t>
  </si>
  <si>
    <t>ZHANG/YAO,HUANG/JERRY</t>
  </si>
  <si>
    <t xml:space="preserve">4235774	</t>
  </si>
  <si>
    <t xml:space="preserve">1638	</t>
  </si>
  <si>
    <t xml:space="preserve">999228441079026	</t>
  </si>
  <si>
    <t>[芭堤雅]芭堤雅阿玛瑞度假酒店(Amari Pattaya)(40615939)</t>
  </si>
  <si>
    <t>DING/LEI</t>
  </si>
  <si>
    <t xml:space="preserve">4241574	</t>
  </si>
  <si>
    <t xml:space="preserve">6865272	</t>
  </si>
  <si>
    <t xml:space="preserve">999228442073933	</t>
  </si>
  <si>
    <t>[乔治市]槟城皇家朱兰酒店(Royale Chulan Penang)(8981252)</t>
  </si>
  <si>
    <t>高级双人床房&lt;早餐&gt;</t>
  </si>
  <si>
    <t>PEI/GANG,YANG/LI</t>
  </si>
  <si>
    <t xml:space="preserve">4242655	</t>
  </si>
  <si>
    <t xml:space="preserve">9096691 / 9096692	</t>
  </si>
  <si>
    <t xml:space="preserve">999228445836068	</t>
  </si>
  <si>
    <t>ZHOU/GANG</t>
  </si>
  <si>
    <t xml:space="preserve">4249261	</t>
  </si>
  <si>
    <t xml:space="preserve">20443466	</t>
  </si>
  <si>
    <t xml:space="preserve">999228446385129	</t>
  </si>
  <si>
    <t>高级房&lt;早餐&gt;</t>
  </si>
  <si>
    <t>McKenzie/Eleanor</t>
  </si>
  <si>
    <t xml:space="preserve">4250519	</t>
  </si>
  <si>
    <t xml:space="preserve">9097471,9097472	</t>
  </si>
  <si>
    <t xml:space="preserve">999228481326458	</t>
  </si>
  <si>
    <t xml:space="preserve">4255368	</t>
  </si>
  <si>
    <t xml:space="preserve">1737	</t>
  </si>
  <si>
    <t xml:space="preserve">999228488014747	</t>
  </si>
  <si>
    <t>[乔治市]槟城长荣桂冠酒店(Evergreen Laurel Hotel Penang)(15679405)</t>
  </si>
  <si>
    <t>海景豪华双床房&lt;早餐&gt;</t>
  </si>
  <si>
    <t>LIU/JIAN,LIU/WARREN</t>
  </si>
  <si>
    <t xml:space="preserve">4259232	</t>
  </si>
  <si>
    <t xml:space="preserve">23111510636	</t>
  </si>
  <si>
    <t xml:space="preserve">999228488559511	</t>
  </si>
  <si>
    <t>[吉隆坡]吉隆坡斯特格酒店(STEG Kuala Lumpur)(113902728)</t>
  </si>
  <si>
    <t>时髦双床房&lt;早餐&gt;</t>
  </si>
  <si>
    <t>CAO/XIAOLONG,CAO/ZHANGQING</t>
  </si>
  <si>
    <t xml:space="preserve">4260294	</t>
  </si>
  <si>
    <t xml:space="preserve">114277	</t>
  </si>
  <si>
    <t xml:space="preserve">28498851190	</t>
  </si>
  <si>
    <t>ZHOU/RUOBING</t>
  </si>
  <si>
    <t xml:space="preserve">4265843	</t>
  </si>
  <si>
    <t xml:space="preserve">46441008	</t>
  </si>
  <si>
    <t xml:space="preserve">999228503632687	</t>
  </si>
  <si>
    <t>LIU/YALI,BAI/YUZE</t>
  </si>
  <si>
    <t xml:space="preserve">4267088	</t>
  </si>
  <si>
    <t xml:space="preserve">84489666	</t>
  </si>
  <si>
    <t xml:space="preserve">999228505471076	</t>
  </si>
  <si>
    <t>Wang/Lan</t>
  </si>
  <si>
    <t xml:space="preserve">4267429	</t>
  </si>
  <si>
    <t xml:space="preserve">45839069	</t>
  </si>
  <si>
    <t xml:space="preserve">999228511396617	</t>
  </si>
  <si>
    <t>一卧室公寓&lt;早餐&gt;</t>
  </si>
  <si>
    <t>YANG/FAN,HU/MIN</t>
  </si>
  <si>
    <t xml:space="preserve">4269298	</t>
  </si>
  <si>
    <t xml:space="preserve">40184516	</t>
  </si>
  <si>
    <t xml:space="preserve">999228520943236	</t>
  </si>
  <si>
    <t>Luo/Liang</t>
  </si>
  <si>
    <t xml:space="preserve">4271027	</t>
  </si>
  <si>
    <t xml:space="preserve">84825835	</t>
  </si>
  <si>
    <t xml:space="preserve">999228531762981	</t>
  </si>
  <si>
    <t>[奎松市]马尼拉奎松市B酒店（多用途酒店）(The B Hotel Quezon City Manila (Multiple-Use Hotel))(22944618)</t>
  </si>
  <si>
    <t>高级房&lt;2人入住&gt;&lt;不退款&gt;&lt;早餐&gt;</t>
  </si>
  <si>
    <t>WONG/SHANNA</t>
  </si>
  <si>
    <t xml:space="preserve">4274043	</t>
  </si>
  <si>
    <t xml:space="preserve">2255624	</t>
  </si>
  <si>
    <t xml:space="preserve">999228531915896	</t>
  </si>
  <si>
    <t>Wang/Zhi</t>
  </si>
  <si>
    <t xml:space="preserve">4274112	</t>
  </si>
  <si>
    <t xml:space="preserve">45812964	</t>
  </si>
  <si>
    <t xml:space="preserve">999228560198266	</t>
  </si>
  <si>
    <t>Gao/Xiaoting</t>
  </si>
  <si>
    <t xml:space="preserve">4292893	</t>
  </si>
  <si>
    <t xml:space="preserve">80804609	</t>
  </si>
  <si>
    <t xml:space="preserve">999228573606951	</t>
  </si>
  <si>
    <t>Lin/Fanyan</t>
  </si>
  <si>
    <t xml:space="preserve">4300145	</t>
  </si>
  <si>
    <t xml:space="preserve">44837701	</t>
  </si>
  <si>
    <t xml:space="preserve">999228580942257	</t>
  </si>
  <si>
    <t>[曼谷]曼谷河畔萨利尔酒店(The Salil Hotel Riverside Bangkok)(113902298)</t>
  </si>
  <si>
    <t>城景豪华房&lt;无早&gt;</t>
  </si>
  <si>
    <t>JO/JUNGMIN</t>
  </si>
  <si>
    <t xml:space="preserve">4302308	</t>
  </si>
  <si>
    <t xml:space="preserve">26595	</t>
  </si>
  <si>
    <t xml:space="preserve">999228585931014	</t>
  </si>
  <si>
    <t>[乔治市]加拉歪路G酒店(G Hotel Kelawai)(9580391)</t>
  </si>
  <si>
    <t>PO/Eric</t>
  </si>
  <si>
    <t xml:space="preserve">4304465	</t>
  </si>
  <si>
    <t xml:space="preserve">23453399	</t>
  </si>
  <si>
    <t xml:space="preserve">999228586099160	</t>
  </si>
  <si>
    <t>PO/Evan</t>
  </si>
  <si>
    <t xml:space="preserve">4304519	</t>
  </si>
  <si>
    <t xml:space="preserve">23453403	</t>
  </si>
  <si>
    <t xml:space="preserve">999228601892893	</t>
  </si>
  <si>
    <t>TAN/CHU-HENG</t>
  </si>
  <si>
    <t xml:space="preserve">4311390	</t>
  </si>
  <si>
    <t xml:space="preserve">9106187	</t>
  </si>
  <si>
    <t xml:space="preserve">999228632915898	</t>
  </si>
  <si>
    <t>Pan/Yunfei</t>
  </si>
  <si>
    <t xml:space="preserve">4319209	</t>
  </si>
  <si>
    <t xml:space="preserve">68979502	</t>
  </si>
  <si>
    <t xml:space="preserve">999228650104328	</t>
  </si>
  <si>
    <t>[岘港]voco Ma Belle Danang, an IHG Hotel(113902342)</t>
  </si>
  <si>
    <t>海景豪华房（2张单人床，带阳台）&lt;早餐&gt;</t>
  </si>
  <si>
    <t>Duan/Lishi,LI/XIUCHENG,Yao/Chunyan</t>
  </si>
  <si>
    <t xml:space="preserve">4322679	</t>
  </si>
  <si>
    <t xml:space="preserve">4210305	</t>
  </si>
  <si>
    <t xml:space="preserve">999228658681867	</t>
  </si>
  <si>
    <t>[曼谷]曼谷香格里拉大酒店(Shangri-La Bangkok)(7354550)</t>
  </si>
  <si>
    <t>香格里拉楼豪华双床房&lt;早餐&gt;</t>
  </si>
  <si>
    <t>WANG/CHAO,Zhi/Wendian</t>
  </si>
  <si>
    <t xml:space="preserve">4325595	</t>
  </si>
  <si>
    <t xml:space="preserve">11628901	</t>
  </si>
  <si>
    <t xml:space="preserve">999228669677182	</t>
  </si>
  <si>
    <t>[八打灵再也]阿万特酒店(Avante Hotel)(113902830)</t>
  </si>
  <si>
    <t>豪华双床房&lt;无早&gt;</t>
  </si>
  <si>
    <t>WANG/QIAN,ZHU/JIAYI</t>
  </si>
  <si>
    <t xml:space="preserve">4327492	</t>
  </si>
  <si>
    <t xml:space="preserve">190242	</t>
  </si>
  <si>
    <t xml:space="preserve">999228675645081	</t>
  </si>
  <si>
    <t>[吉隆坡]菲斯时尚酒店(The Face Style)(113902195)</t>
  </si>
  <si>
    <t>行政豪华城景&lt;早餐&gt;</t>
  </si>
  <si>
    <t>QIN/LIXIN</t>
  </si>
  <si>
    <t xml:space="preserve">4328310	</t>
  </si>
  <si>
    <t xml:space="preserve">132581	</t>
  </si>
  <si>
    <t xml:space="preserve">999228681386414	</t>
  </si>
  <si>
    <t>尊贵特大床房-禁烟&lt;早餐&gt;</t>
  </si>
  <si>
    <t>WANG/YU</t>
  </si>
  <si>
    <t xml:space="preserve">4329432	</t>
  </si>
  <si>
    <t xml:space="preserve">23611820	</t>
  </si>
  <si>
    <t xml:space="preserve">999228685288372	</t>
  </si>
  <si>
    <t>[釜山]釜山站温德姆华美达安可酒店(Ramada Encore by Wyndham Busan Station)(70666755)</t>
  </si>
  <si>
    <t>尊贵双床房&lt;无早&gt;</t>
  </si>
  <si>
    <t>CAI/RUI,YU/XINYANG</t>
  </si>
  <si>
    <t xml:space="preserve">4331345	</t>
  </si>
  <si>
    <t xml:space="preserve">23211413	</t>
  </si>
  <si>
    <t xml:space="preserve">999228685756009	</t>
  </si>
  <si>
    <t>Liang/Ruixing</t>
  </si>
  <si>
    <t xml:space="preserve">4331649	</t>
  </si>
  <si>
    <t xml:space="preserve">28972553	</t>
  </si>
  <si>
    <t xml:space="preserve">999228698214528	</t>
  </si>
  <si>
    <t>[新加坡]华乐酒店(One Farrer Hotel)(8580230)</t>
  </si>
  <si>
    <t>客房 (Mint)&lt;早餐&gt;</t>
  </si>
  <si>
    <t>GUO/XUE</t>
  </si>
  <si>
    <t xml:space="preserve">4333705	</t>
  </si>
  <si>
    <t xml:space="preserve">147206	</t>
  </si>
  <si>
    <t xml:space="preserve">999228715985645	</t>
  </si>
  <si>
    <t>Cai/Wenxing</t>
  </si>
  <si>
    <t xml:space="preserve">4337673	</t>
  </si>
  <si>
    <t xml:space="preserve">62156856	</t>
  </si>
  <si>
    <t xml:space="preserve">28723846934	</t>
  </si>
  <si>
    <t>[吉隆坡]吉隆坡四季酒店(Four Seasons Hotel Kuala Lumpur)(16978223)</t>
  </si>
  <si>
    <t>泳池园景房&lt;早餐&gt;</t>
  </si>
  <si>
    <t>SHEN/YU,Ling/chanyew,SHEN/YAFU</t>
  </si>
  <si>
    <t xml:space="preserve">4338997	</t>
  </si>
  <si>
    <t xml:space="preserve">3229399, 3229401	</t>
  </si>
  <si>
    <t xml:space="preserve">999228723929430	</t>
  </si>
  <si>
    <t>[曼谷]曼谷素坤逸安凡尼酒店(Avani Sukhumvit Bangkok Hotel)(43584142)</t>
  </si>
  <si>
    <t>阿瓦尼房（大床）&lt;早餐&gt;</t>
  </si>
  <si>
    <t>WEI/CHUNYAN</t>
  </si>
  <si>
    <t xml:space="preserve">4339003	</t>
  </si>
  <si>
    <t xml:space="preserve">619323	</t>
  </si>
  <si>
    <t xml:space="preserve">999228744316118	</t>
  </si>
  <si>
    <t>[苏梅岛]泰拳搏击酒店(Thai Fight Hotel)(113902528)</t>
  </si>
  <si>
    <t>高级大床房&lt;早餐&gt;</t>
  </si>
  <si>
    <t>SCHMID/MERET EMILY,ZHENG/YI</t>
  </si>
  <si>
    <t xml:space="preserve">4343104	</t>
  </si>
  <si>
    <t xml:space="preserve">2194	</t>
  </si>
  <si>
    <t xml:space="preserve">999228750113873	</t>
  </si>
  <si>
    <t>城景豪华房&lt;早餐&gt;</t>
  </si>
  <si>
    <t>lim/jungho</t>
  </si>
  <si>
    <t xml:space="preserve">4345109	</t>
  </si>
  <si>
    <t xml:space="preserve">27401	</t>
  </si>
  <si>
    <t>退单</t>
  </si>
  <si>
    <t xml:space="preserve">999229266385391	</t>
  </si>
  <si>
    <t>Kumar/Vijay</t>
  </si>
  <si>
    <t xml:space="preserve">4351064	</t>
  </si>
  <si>
    <t xml:space="preserve">27510	</t>
  </si>
  <si>
    <t xml:space="preserve">999229271864894	</t>
  </si>
  <si>
    <t>JIN/LIJIAO,JIANG/XIUYU,YANG/BO,WANG/LI</t>
  </si>
  <si>
    <t xml:space="preserve">4353014	</t>
  </si>
  <si>
    <t xml:space="preserve">23120125172/73	</t>
  </si>
  <si>
    <t xml:space="preserve">29272082133	</t>
  </si>
  <si>
    <t>1 张特大床标准无烟房&lt;早餐&gt;</t>
  </si>
  <si>
    <t>CAO/YAQING</t>
  </si>
  <si>
    <t xml:space="preserve">4353024	</t>
  </si>
  <si>
    <t xml:space="preserve">20388191	</t>
  </si>
  <si>
    <t xml:space="preserve">999229272493981	</t>
  </si>
  <si>
    <t>[曼谷]斯拉姆休闲酒店(S Ram Leisure Hotel)(114691347)</t>
  </si>
  <si>
    <t>高级房&lt;无早&gt;</t>
  </si>
  <si>
    <t>CAI/SHUNA,LI/SHANSHAN</t>
  </si>
  <si>
    <t xml:space="preserve">4353149	</t>
  </si>
  <si>
    <t xml:space="preserve">58295260-1	</t>
  </si>
  <si>
    <t xml:space="preserve">999229277020129	</t>
  </si>
  <si>
    <t>[曼谷]曼谷素坤逸奥克伍德华庭工作室酒店(Oakwood Studios Sukhumvit Bangkok)(113902530)</t>
  </si>
  <si>
    <t>高级特大床房&lt;早餐&gt;</t>
  </si>
  <si>
    <t>LIU/YAN</t>
  </si>
  <si>
    <t xml:space="preserve">4358523	</t>
  </si>
  <si>
    <t xml:space="preserve">11053427	</t>
  </si>
  <si>
    <t xml:space="preserve">999229277113594	</t>
  </si>
  <si>
    <t>[巴厘岛]勒吉安帕德玛度假村(Padma Resort Legian)(23861700)</t>
  </si>
  <si>
    <t>JIANG/XIAOXIN,WANG/YUEJIE</t>
  </si>
  <si>
    <t xml:space="preserve">4358612	</t>
  </si>
  <si>
    <t xml:space="preserve">29278459890	</t>
  </si>
  <si>
    <t>[加亚岛]加亚娜海滨度假酒店(Gayana Marine Resort)(48287153)</t>
  </si>
  <si>
    <t>热带雨林别墅&lt;早餐&gt;</t>
  </si>
  <si>
    <t>Huang/Hubert yancy,Ke/Steven nyel,Ke/Irish ysabelle,Huang/Hannah ysabel,Ke/Yanru,Huang/Hazel yasmine,Ke/Mingze,Wu/Hongying</t>
  </si>
  <si>
    <t xml:space="preserve">4360989	</t>
  </si>
  <si>
    <t xml:space="preserve">29278459892	</t>
  </si>
  <si>
    <t>棕榈别墅&lt;早餐&gt;</t>
  </si>
  <si>
    <t>Ke/Jianhua,Zhuang/Xiuhua</t>
  </si>
  <si>
    <t xml:space="preserve">4360988	</t>
  </si>
  <si>
    <t xml:space="preserve">999229278864949	</t>
  </si>
  <si>
    <t>[普吉岛]普吉假日酒店(Holiday Inn Resort Phuket, an IHG Hotel)(7269736)</t>
  </si>
  <si>
    <t>CHEN/FUMEI</t>
  </si>
  <si>
    <t xml:space="preserve">4361624	</t>
  </si>
  <si>
    <t xml:space="preserve">21661815	</t>
  </si>
  <si>
    <t xml:space="preserve">999229289107734	</t>
  </si>
  <si>
    <t>[普吉岛]皇家普吉城市酒店(Royal Phuket City Hotel)(8419337)</t>
  </si>
  <si>
    <t>ZHANG/YANG,JIANG/MENG,HUANG/RUI,ZHAN/ZHAOLI,ZHANG/ENXIANG,ZHANG/WANAI,ZHAN/GUANGHONG,ZHANG/XIUMEI</t>
  </si>
  <si>
    <t xml:space="preserve">4367235	</t>
  </si>
  <si>
    <t xml:space="preserve">031201	</t>
  </si>
  <si>
    <t xml:space="preserve">999229289176860	</t>
  </si>
  <si>
    <t>池景豪华房&lt;早餐&gt;</t>
  </si>
  <si>
    <t>PARK/SONGHEE</t>
  </si>
  <si>
    <t xml:space="preserve">4367541	</t>
  </si>
  <si>
    <t xml:space="preserve">27794	</t>
  </si>
  <si>
    <t xml:space="preserve">999229291376945	</t>
  </si>
  <si>
    <t>ZHANG/YANG,JIANG/MENG,ZHAN/GUANGHONG,ZHANG/XIUMEI,ZHANG/ENXIANG,ZHANG/WANAI</t>
  </si>
  <si>
    <t xml:space="preserve">4371572	</t>
  </si>
  <si>
    <t xml:space="preserve">031208	</t>
  </si>
  <si>
    <t xml:space="preserve">999229291385235	</t>
  </si>
  <si>
    <t>HUANG/RUI,ZHAN/ZHAOLI</t>
  </si>
  <si>
    <t xml:space="preserve">4371579	</t>
  </si>
  <si>
    <t xml:space="preserve">031209	</t>
  </si>
  <si>
    <t xml:space="preserve">999229295467312	</t>
  </si>
  <si>
    <t>LI/YEKE,CHEN/YUE</t>
  </si>
  <si>
    <t xml:space="preserve">4375731	</t>
  </si>
  <si>
    <t xml:space="preserve">33496617	</t>
  </si>
  <si>
    <t xml:space="preserve">999229293357583	</t>
  </si>
  <si>
    <t>[圣罗莎]塞达努瓦利酒店(Seda Nuvali)(24541290)</t>
  </si>
  <si>
    <t>至尊房&lt;早餐&gt;</t>
  </si>
  <si>
    <t>BANAAG/JERAHMEEL ESPIRITU</t>
  </si>
  <si>
    <t xml:space="preserve">4375465	</t>
  </si>
  <si>
    <t xml:space="preserve">3074094	</t>
  </si>
  <si>
    <t xml:space="preserve">29301159966	</t>
  </si>
  <si>
    <t>FANG/LEI,Sun/Yuan</t>
  </si>
  <si>
    <t xml:space="preserve">4377440	</t>
  </si>
  <si>
    <t xml:space="preserve">27929	</t>
  </si>
  <si>
    <t xml:space="preserve">999229304955677	</t>
  </si>
  <si>
    <t>[普吉岛]查那莱山坡度假村，卡伦海滩(Chanalai Hillside Resort, Karon Beach)(7352896)</t>
  </si>
  <si>
    <t>高级池景房&lt;早餐&gt;</t>
  </si>
  <si>
    <t>LIN/YAN,WANG/HONGWEI</t>
  </si>
  <si>
    <t xml:space="preserve">4379335	</t>
  </si>
  <si>
    <t xml:space="preserve">40900419-1	</t>
  </si>
  <si>
    <t xml:space="preserve">999229307393360	</t>
  </si>
  <si>
    <t>ZHANG/BAIHUI</t>
  </si>
  <si>
    <t xml:space="preserve">4381785	</t>
  </si>
  <si>
    <t xml:space="preserve">3230428	</t>
  </si>
  <si>
    <t xml:space="preserve">999229307394163	</t>
  </si>
  <si>
    <t>SHAO/JIAOYAN,HE/ENSHI</t>
  </si>
  <si>
    <t xml:space="preserve">4381786	</t>
  </si>
  <si>
    <t xml:space="preserve">3230429	</t>
  </si>
  <si>
    <t xml:space="preserve">999229308719556	</t>
  </si>
  <si>
    <t>[曼谷]曼谷素可泰酒店(The Sukhothai Bangkok)(11214497)</t>
  </si>
  <si>
    <t>豪华套房&lt;早餐&gt;</t>
  </si>
  <si>
    <t>BAO/YIFENG,BRUHN/MICHAEL EARL</t>
  </si>
  <si>
    <t xml:space="preserve">4382774	</t>
  </si>
  <si>
    <t xml:space="preserve">10746583	</t>
  </si>
  <si>
    <t xml:space="preserve">29309819393	</t>
  </si>
  <si>
    <t>[芽庄]芽庄洲际酒店(InterContinental Nha Trang, an IHG Hotel)(23861620)</t>
  </si>
  <si>
    <t>海景经典双床房&lt;早餐&gt;</t>
  </si>
  <si>
    <t>YANG/FEIQIONG,YANG/JUDY,TAO/JING,YANG/JOYCE,ZHANG/FENGYING,ZHU/QINGBIAO</t>
  </si>
  <si>
    <t xml:space="preserve">4383573	</t>
  </si>
  <si>
    <t xml:space="preserve">999229310745035	</t>
  </si>
  <si>
    <t>[南雅加达]卡萨布兰卡雅加达温德姆酒店(Wyndham Casablanca Jakarta)(39554998)</t>
  </si>
  <si>
    <t>至尊豪华双床房&lt;早餐&gt;</t>
  </si>
  <si>
    <t>GUO/YANPENG,YUAN/XI</t>
  </si>
  <si>
    <t xml:space="preserve">4384266	</t>
  </si>
  <si>
    <t xml:space="preserve">1558032	</t>
  </si>
  <si>
    <t xml:space="preserve">999229310815432	</t>
  </si>
  <si>
    <t>DENG/YUNTING</t>
  </si>
  <si>
    <t xml:space="preserve">4384293	</t>
  </si>
  <si>
    <t xml:space="preserve">1557937	</t>
  </si>
  <si>
    <t xml:space="preserve">999229335774798	</t>
  </si>
  <si>
    <t>PAN/XINYUE,YU/YANLIN</t>
  </si>
  <si>
    <t xml:space="preserve">4388677	</t>
  </si>
  <si>
    <t xml:space="preserve">28098	</t>
  </si>
  <si>
    <t xml:space="preserve">999229340097401	</t>
  </si>
  <si>
    <t>[芭堤雅]芭堤雅湾景酒店(The Bayview Hotel)(23861527)</t>
  </si>
  <si>
    <t>豪华海景房&lt;早餐&gt;</t>
  </si>
  <si>
    <t>WAN/UMAN</t>
  </si>
  <si>
    <t xml:space="preserve">4395309	</t>
  </si>
  <si>
    <t xml:space="preserve">2821577	</t>
  </si>
  <si>
    <t xml:space="preserve">999229348464676	</t>
  </si>
  <si>
    <t>Sarkar/Raktim</t>
  </si>
  <si>
    <t xml:space="preserve">4399676	</t>
  </si>
  <si>
    <t xml:space="preserve">081206	</t>
  </si>
  <si>
    <t xml:space="preserve">999229348507966	</t>
  </si>
  <si>
    <t>TANG/MINGCHEN,LIWEN/VICTORIA</t>
  </si>
  <si>
    <t xml:space="preserve">4399799	</t>
  </si>
  <si>
    <t xml:space="preserve">47689622	</t>
  </si>
  <si>
    <t xml:space="preserve">999229348585078	</t>
  </si>
  <si>
    <t>高级特大床房&lt;无早&gt;</t>
  </si>
  <si>
    <t>LIN/CHENAHENG</t>
  </si>
  <si>
    <t xml:space="preserve">4399969	</t>
  </si>
  <si>
    <t xml:space="preserve">11120472	</t>
  </si>
  <si>
    <t xml:space="preserve">999229348977352	</t>
  </si>
  <si>
    <t>[芭堤雅]芭堤雅盛捷酒店(Somerset Pattaya)(113903963)</t>
  </si>
  <si>
    <t>LIU/TIELIANG</t>
  </si>
  <si>
    <t xml:space="preserve">4400517	</t>
  </si>
  <si>
    <t xml:space="preserve">999229348998227	</t>
  </si>
  <si>
    <t>标准双床房&lt;早餐&gt;</t>
  </si>
  <si>
    <t xml:space="preserve">4400542	</t>
  </si>
  <si>
    <t xml:space="preserve">999229350206053	</t>
  </si>
  <si>
    <t>[曼谷]洲至奢选曼谷新浩中央酒店(Sindhorn Midtown Hotel Bangkok, Vignette Collection - an IHG Hotel)(114684460)</t>
  </si>
  <si>
    <t>Premium Room&lt;无早&gt;</t>
  </si>
  <si>
    <t>SHEN/JIALI</t>
  </si>
  <si>
    <t xml:space="preserve">4402140	</t>
  </si>
  <si>
    <t xml:space="preserve">1217454	</t>
  </si>
  <si>
    <t xml:space="preserve">999229350222487	</t>
  </si>
  <si>
    <t>[曼谷]曼谷安曼纳酒店(Amara Bangkok Hotel)(8184990)</t>
  </si>
  <si>
    <t>LIU/SHUAI</t>
  </si>
  <si>
    <t xml:space="preserve">4402150	</t>
  </si>
  <si>
    <t xml:space="preserve">40695212-1	</t>
  </si>
  <si>
    <t xml:space="preserve">999229350242430	</t>
  </si>
  <si>
    <t>LIN/SUJIA,ZHUANG/CHANGHUA</t>
  </si>
  <si>
    <t xml:space="preserve">4402168	</t>
  </si>
  <si>
    <t xml:space="preserve">RES26544824	</t>
  </si>
  <si>
    <t xml:space="preserve">999229350421004	</t>
  </si>
  <si>
    <t>[北雅加达]塞达宇卡拉巴加丁酒店(All Sedayu Hotel Kelapa Gading)(22944891)</t>
  </si>
  <si>
    <t>Yang/Zikang</t>
  </si>
  <si>
    <t xml:space="preserve">4402484	</t>
  </si>
  <si>
    <t xml:space="preserve">186530	</t>
  </si>
  <si>
    <t xml:space="preserve">999228240484462	</t>
  </si>
  <si>
    <t>Double Or Twin Deluxe&lt;早餐&gt;</t>
  </si>
  <si>
    <t>QIAN/MEIHUA,ZHANG/YUSHI</t>
  </si>
  <si>
    <t xml:space="preserve">4162370	</t>
  </si>
  <si>
    <t xml:space="preserve">58197930	</t>
  </si>
  <si>
    <t xml:space="preserve">999229356122304	</t>
  </si>
  <si>
    <t>[普塔坦]哥打京那巴鲁婆罗洲酒店&amp;机场酒店(Pan Borneo Hotel Kota Kinabalu)(46878907)</t>
  </si>
  <si>
    <t>泳池景高级房&lt;无早&gt;</t>
  </si>
  <si>
    <t>LIU/LIAN,WANG/YIZHI</t>
  </si>
  <si>
    <t xml:space="preserve">4407738	</t>
  </si>
  <si>
    <t xml:space="preserve">169685	</t>
  </si>
  <si>
    <t xml:space="preserve">999229358369573	</t>
  </si>
  <si>
    <t>SZE/HOI YING,ZHANG/XIE YI JOANNA</t>
  </si>
  <si>
    <t xml:space="preserve">4408466	</t>
  </si>
  <si>
    <t xml:space="preserve">107497	</t>
  </si>
  <si>
    <t xml:space="preserve">999229358382146	</t>
  </si>
  <si>
    <t>CHEUNG/TIM,CHEUNG/CHIN</t>
  </si>
  <si>
    <t xml:space="preserve">4408470	</t>
  </si>
  <si>
    <t xml:space="preserve">107498	</t>
  </si>
  <si>
    <t xml:space="preserve">999229359526251	</t>
  </si>
  <si>
    <t>[芭堤雅]芭堤雅心情酒店(Mood Hotel Pattaya)(8499077)</t>
  </si>
  <si>
    <t>心情S双床房&lt;早餐&gt;</t>
  </si>
  <si>
    <t>CAI/YI,LUO/XIAOXIAO</t>
  </si>
  <si>
    <t xml:space="preserve">4409231	</t>
  </si>
  <si>
    <t xml:space="preserve">383797	</t>
  </si>
  <si>
    <t xml:space="preserve">999229362494853	</t>
  </si>
  <si>
    <t>[吉隆坡]铂尔曼吉隆坡城市中心大酒店(Pullman Kuala Lumpur City Centre Hotel &amp; Residences)(9568211)</t>
  </si>
  <si>
    <t>甄选至尊豪华房&lt;早餐&gt;</t>
  </si>
  <si>
    <t>HUANG/HUAN,ZHANG/CHUNYU</t>
  </si>
  <si>
    <t xml:space="preserve">4412838	</t>
  </si>
  <si>
    <t xml:space="preserve">1011512	</t>
  </si>
  <si>
    <t xml:space="preserve">999229362509227	</t>
  </si>
  <si>
    <t>HUANG/HUAN</t>
  </si>
  <si>
    <t xml:space="preserve">4412845	</t>
  </si>
  <si>
    <t xml:space="preserve">101511	</t>
  </si>
  <si>
    <t xml:space="preserve">999229362754810	</t>
  </si>
  <si>
    <t>[拉普拉普]蓝水马里巴哥海滩度假村(Bluewater Maribago Beach Resort)(8076309)</t>
  </si>
  <si>
    <t>套房&lt;早餐&gt;</t>
  </si>
  <si>
    <t>Lee/YUNAH</t>
  </si>
  <si>
    <t xml:space="preserve">4413179	</t>
  </si>
  <si>
    <t xml:space="preserve">153078	</t>
  </si>
  <si>
    <t xml:space="preserve">999229362901205	</t>
  </si>
  <si>
    <t>城景房&lt;早餐&gt;</t>
  </si>
  <si>
    <t>Grewal/Simran</t>
  </si>
  <si>
    <t xml:space="preserve">4413414	</t>
  </si>
  <si>
    <t xml:space="preserve">3213924	</t>
  </si>
  <si>
    <t xml:space="preserve">999229363054029	</t>
  </si>
  <si>
    <t>Amuma水疗套房&lt;早餐&gt;</t>
  </si>
  <si>
    <t>YANG/KWANSOO,CHUNG/JIYOUN</t>
  </si>
  <si>
    <t xml:space="preserve">4413673	</t>
  </si>
  <si>
    <t xml:space="preserve">153079	</t>
  </si>
  <si>
    <t xml:space="preserve">999229364523317	</t>
  </si>
  <si>
    <t>[奎松市]马尼拉奎松市B酒店（多用途酒店）(The B Hotel Quezon City Manila)(22944618)</t>
  </si>
  <si>
    <t>BAYANIN/RICKY</t>
  </si>
  <si>
    <t xml:space="preserve">4416366	</t>
  </si>
  <si>
    <t xml:space="preserve">2258628	</t>
  </si>
  <si>
    <t xml:space="preserve">29364575731	</t>
  </si>
  <si>
    <t>[马六甲]马六甲大华酒店(The Majestic Malacca Hotel - Small Luxury Hotels of the World)(16120955)</t>
  </si>
  <si>
    <t>XIA/TIAN,JIAO/QIAN</t>
  </si>
  <si>
    <t xml:space="preserve">4416456	</t>
  </si>
  <si>
    <t xml:space="preserve">360962178	</t>
  </si>
  <si>
    <t xml:space="preserve">999228173402684	</t>
  </si>
  <si>
    <t>[普吉岛]普吉岛洲际丁索别墅度假村(Dinso Resort &amp; Villas Phuket, an IHG Hotel)(14215784)</t>
  </si>
  <si>
    <t>池景甄选特大床房&lt;早餐&gt;</t>
  </si>
  <si>
    <t>WANG/BING,YIN/LU</t>
  </si>
  <si>
    <t xml:space="preserve">4147308	</t>
  </si>
  <si>
    <t xml:space="preserve">204314	</t>
  </si>
  <si>
    <t xml:space="preserve">999229375846272	</t>
  </si>
  <si>
    <t>[吉隆坡]吉隆坡MS精品酒店(MS Boutique Hotel Kuala Lumpur)(114904385)</t>
  </si>
  <si>
    <t>MS Glamor Queen Room (No window)&lt;无早&gt;</t>
  </si>
  <si>
    <t>DONG/JING</t>
  </si>
  <si>
    <t xml:space="preserve">4421735	</t>
  </si>
  <si>
    <t xml:space="preserve">999229377651571	</t>
  </si>
  <si>
    <t>Tan/Chaojun,Gu/Zihan</t>
  </si>
  <si>
    <t xml:space="preserve">4423338	</t>
  </si>
  <si>
    <t xml:space="preserve">121203	</t>
  </si>
  <si>
    <t xml:space="preserve">999229377949198	</t>
  </si>
  <si>
    <t>[暹粒]柏悦暹粒酒店(Park Hyatt Siem Reap)(24544133)</t>
  </si>
  <si>
    <t>特大床房&lt;早餐&gt;</t>
  </si>
  <si>
    <t xml:space="preserve">4423786	</t>
  </si>
  <si>
    <t xml:space="preserve">57773305	</t>
  </si>
  <si>
    <t xml:space="preserve">999229379942233	</t>
  </si>
  <si>
    <t>GUO/CHAOWU</t>
  </si>
  <si>
    <t xml:space="preserve">4426474	</t>
  </si>
  <si>
    <t xml:space="preserve">42897082	</t>
  </si>
  <si>
    <t xml:space="preserve">999229381944835	</t>
  </si>
  <si>
    <t>高级双床房&lt;早餐&gt;</t>
  </si>
  <si>
    <t xml:space="preserve">4428398	</t>
  </si>
  <si>
    <t xml:space="preserve">186820	</t>
  </si>
  <si>
    <t xml:space="preserve">999229382024155	</t>
  </si>
  <si>
    <t>[邦帕利]曼谷素旺那普机场诺富特酒店(Novotel Bangkok Suvarnabhumi Airport)(8502869)</t>
  </si>
  <si>
    <t>QIN/SHUANG</t>
  </si>
  <si>
    <t xml:space="preserve">4428531	</t>
  </si>
  <si>
    <t xml:space="preserve">3424746	</t>
  </si>
  <si>
    <t xml:space="preserve">999229382239008	</t>
  </si>
  <si>
    <t>池景豪华房&lt;无早&gt;</t>
  </si>
  <si>
    <t>KIM/HYUNJI,LEE/KYEONGMAN</t>
  </si>
  <si>
    <t xml:space="preserve">4428665	</t>
  </si>
  <si>
    <t xml:space="preserve">999229383290068	</t>
  </si>
  <si>
    <t>ZINZIN/OO</t>
  </si>
  <si>
    <t xml:space="preserve">4429958	</t>
  </si>
  <si>
    <t xml:space="preserve">11172482	</t>
  </si>
  <si>
    <t xml:space="preserve">999229383496519	</t>
  </si>
  <si>
    <t>XIE/JUNHAI</t>
  </si>
  <si>
    <t xml:space="preserve">4430231	</t>
  </si>
  <si>
    <t xml:space="preserve">1560435	</t>
  </si>
  <si>
    <t xml:space="preserve">999229385830583	</t>
  </si>
  <si>
    <t>[芭堤雅]芭堤雅文华伊斯特维尔酒店(Mandarin Eastville, Pattaya)(113904047)</t>
  </si>
  <si>
    <t>禅至尊豪华特大床房&lt;无早&gt;</t>
  </si>
  <si>
    <t>LIU/ZHEN,HE/YIN</t>
  </si>
  <si>
    <t xml:space="preserve">4433825	</t>
  </si>
  <si>
    <t xml:space="preserve">35620	</t>
  </si>
  <si>
    <t xml:space="preserve">999227441871288	</t>
  </si>
  <si>
    <t>ZHENG/QIANWEN</t>
  </si>
  <si>
    <t xml:space="preserve">4077265	</t>
  </si>
  <si>
    <t xml:space="preserve">75830426	</t>
  </si>
  <si>
    <t xml:space="preserve">999229387692952	</t>
  </si>
  <si>
    <t>超值豪华房&lt;无早&gt;</t>
  </si>
  <si>
    <t>QIN/XU</t>
  </si>
  <si>
    <t xml:space="preserve">4436078	</t>
  </si>
  <si>
    <t xml:space="preserve">1560818	</t>
  </si>
  <si>
    <t xml:space="preserve">999229387838476	</t>
  </si>
  <si>
    <t>[曼谷]曼谷湄南河四季酒店(Four Seasons Hotel Bangkok at Chao Phraya River)(70660568)</t>
  </si>
  <si>
    <t>豪华特大床房</t>
  </si>
  <si>
    <t>ZHANG/GAOYANG,JIANG/PENG,WANG/YANAN</t>
  </si>
  <si>
    <t xml:space="preserve">4436174	</t>
  </si>
  <si>
    <t xml:space="preserve">213868, 213871, 213872	</t>
  </si>
  <si>
    <t xml:space="preserve">999229388247093	</t>
  </si>
  <si>
    <t>海景经典特大床房&lt;早餐&gt;</t>
  </si>
  <si>
    <t>KIM/JUNG JUN</t>
  </si>
  <si>
    <t xml:space="preserve">4436823	</t>
  </si>
  <si>
    <t xml:space="preserve">883064	</t>
  </si>
  <si>
    <t xml:space="preserve">999229388674226	</t>
  </si>
  <si>
    <t>豪华棕榈阁大床房&lt;早餐&gt;</t>
  </si>
  <si>
    <t>WU/JIANDONG</t>
  </si>
  <si>
    <t xml:space="preserve">4437484	</t>
  </si>
  <si>
    <t xml:space="preserve">213892	</t>
  </si>
  <si>
    <t xml:space="preserve">999229388780338	</t>
  </si>
  <si>
    <t>[曼谷]宜必思尚品曼谷素坤逸康福酒店(Ibis Styles Bangkok Sukhumvit Phra Khanong)(17974084)</t>
  </si>
  <si>
    <t>标准双床房</t>
  </si>
  <si>
    <t>PU/HUAJUN,Jin/JING</t>
  </si>
  <si>
    <t xml:space="preserve">4437590	</t>
  </si>
  <si>
    <t xml:space="preserve">371046	</t>
  </si>
  <si>
    <t xml:space="preserve">999229389105284	</t>
  </si>
  <si>
    <t>[曼谷]COMO曼谷大都会酒店(COMO Metropolitan Bangkok)(7240985)</t>
  </si>
  <si>
    <t>大都会房&lt;早餐&gt;</t>
  </si>
  <si>
    <t>RUAN/JIASONG,LIU/SHIQI,LIU/WENCONG,LI/QINGYE</t>
  </si>
  <si>
    <t xml:space="preserve">4438254	</t>
  </si>
  <si>
    <t xml:space="preserve">1347375 &amp; 1347376	</t>
  </si>
  <si>
    <t xml:space="preserve">999229389388306	</t>
  </si>
  <si>
    <t>LEE/KYEONGMAN,KIM/HYUNJI</t>
  </si>
  <si>
    <t xml:space="preserve">4438845	</t>
  </si>
  <si>
    <t xml:space="preserve">28975	</t>
  </si>
  <si>
    <t xml:space="preserve">29389492872	</t>
  </si>
  <si>
    <t>HU/XIAOJUN</t>
  </si>
  <si>
    <t xml:space="preserve">4439021	</t>
  </si>
  <si>
    <t xml:space="preserve">213893	</t>
  </si>
  <si>
    <t xml:space="preserve">999229389609178	</t>
  </si>
  <si>
    <t>YAN/ZHE</t>
  </si>
  <si>
    <t xml:space="preserve">4439166	</t>
  </si>
  <si>
    <t xml:space="preserve">87949838	</t>
  </si>
  <si>
    <t xml:space="preserve">999229390579629	</t>
  </si>
  <si>
    <t>曼谷楼曼谷河景特大床房&lt;早餐&gt;</t>
  </si>
  <si>
    <t>JIN/LU</t>
  </si>
  <si>
    <t xml:space="preserve">4440381	</t>
  </si>
  <si>
    <t xml:space="preserve">11637591	</t>
  </si>
  <si>
    <t xml:space="preserve">999229390710278	</t>
  </si>
  <si>
    <t>尊贵公园景观房&lt;早餐&gt;</t>
  </si>
  <si>
    <t>Lin/Sisi</t>
  </si>
  <si>
    <t xml:space="preserve">4440493	</t>
  </si>
  <si>
    <t xml:space="preserve">3231996	</t>
  </si>
  <si>
    <t xml:space="preserve">999229390821386	</t>
  </si>
  <si>
    <t>[芙蓉]芙蓉皇家朱兰酒店(Royale Chulan Seremban)(44692753)</t>
  </si>
  <si>
    <t>豪华大床房&lt;无早&gt;</t>
  </si>
  <si>
    <t>wang/kai</t>
  </si>
  <si>
    <t xml:space="preserve">4440681	</t>
  </si>
  <si>
    <t xml:space="preserve">999229391915255	</t>
  </si>
  <si>
    <t>LIU/YONGMEI</t>
  </si>
  <si>
    <t xml:space="preserve">4442013	</t>
  </si>
  <si>
    <t xml:space="preserve">193068	</t>
  </si>
  <si>
    <t xml:space="preserve">999229392507448	</t>
  </si>
  <si>
    <t>[普吉岛]普吉岛邦涛的希尔顿花园酒店(Hilton Garden Inn Phuket Bang Tao)(113902229)</t>
  </si>
  <si>
    <t>甄选特大床房（带阳台）&lt;早餐&gt;</t>
  </si>
  <si>
    <t>LI/ZHICHAO,WAN/CHENGNI</t>
  </si>
  <si>
    <t xml:space="preserve">4443040	</t>
  </si>
  <si>
    <t xml:space="preserve">3459373155	</t>
  </si>
  <si>
    <t xml:space="preserve">999229392585483	</t>
  </si>
  <si>
    <t>豪华池景房&lt;早餐&gt;</t>
  </si>
  <si>
    <t>HE/FENG</t>
  </si>
  <si>
    <t xml:space="preserve">4443115	</t>
  </si>
  <si>
    <t xml:space="preserve">19658917-1	</t>
  </si>
  <si>
    <t xml:space="preserve">29392657170	</t>
  </si>
  <si>
    <t>[普吉岛]铂尔曼普吉岛卡隆海滩度假酒店(Pullman Phuket Karon Beach Resort)(11287941)</t>
  </si>
  <si>
    <t>园景高级特大床房&lt;早餐&gt;</t>
  </si>
  <si>
    <t>SHEN/WEI,LANG/KAITING</t>
  </si>
  <si>
    <t xml:space="preserve">4443384	</t>
  </si>
  <si>
    <t xml:space="preserve">140351855, 140351855	</t>
  </si>
  <si>
    <t xml:space="preserve">999229392696574	</t>
  </si>
  <si>
    <t>CHEN/YING,CHEN/CAN,XU/JINGRU</t>
  </si>
  <si>
    <t xml:space="preserve">4443410	</t>
  </si>
  <si>
    <t xml:space="preserve">49643850-1.	</t>
  </si>
  <si>
    <t xml:space="preserve">999229392933303	</t>
  </si>
  <si>
    <t>WANG/YU,TANG/ZHIQIANG</t>
  </si>
  <si>
    <t xml:space="preserve">4443764	</t>
  </si>
  <si>
    <t xml:space="preserve">161203	</t>
  </si>
  <si>
    <t xml:space="preserve">999229393032869	</t>
  </si>
  <si>
    <t>[普吉岛]普吉岛塔夫棕榈海滩度假村(Thavorn Palm Beach Resort Phuket)(7399160)</t>
  </si>
  <si>
    <t>家庭乐趣豪华房（带露台）&lt;早餐&gt;</t>
  </si>
  <si>
    <t>XIE/HEZHEN,CHAN/YIU TONG</t>
  </si>
  <si>
    <t xml:space="preserve">4443909	</t>
  </si>
  <si>
    <t xml:space="preserve">599673	</t>
  </si>
  <si>
    <t xml:space="preserve">999229394219750	</t>
  </si>
  <si>
    <t>Premium King Room&lt;早餐&gt;</t>
  </si>
  <si>
    <t>XU/YISHAN,WANG/YANTONG</t>
  </si>
  <si>
    <t xml:space="preserve">4445512	</t>
  </si>
  <si>
    <t xml:space="preserve">61960869	</t>
  </si>
  <si>
    <t xml:space="preserve">999229394437099	</t>
  </si>
  <si>
    <t>豪华双床房&lt;早餐&gt;</t>
  </si>
  <si>
    <t>Abdullah/Nur Azleena tan</t>
  </si>
  <si>
    <t xml:space="preserve">4445728	</t>
  </si>
  <si>
    <t xml:space="preserve">1013693	</t>
  </si>
  <si>
    <t xml:space="preserve">999229394575813	</t>
  </si>
  <si>
    <t>Razly/Ahmad</t>
  </si>
  <si>
    <t xml:space="preserve">4445916	</t>
  </si>
  <si>
    <t xml:space="preserve">3232120	</t>
  </si>
  <si>
    <t xml:space="preserve">999229395604035	</t>
  </si>
  <si>
    <t>DENG/YINGYING</t>
  </si>
  <si>
    <t xml:space="preserve">4447168	</t>
  </si>
  <si>
    <t xml:space="preserve">171201	</t>
  </si>
  <si>
    <t xml:space="preserve">999229396066947	</t>
  </si>
  <si>
    <t>[曼谷]阿维曼谷河滨凯恩酒店(Away Bangkok Riverside Kene)(113902810)</t>
  </si>
  <si>
    <t>凉爽房&lt;早餐&gt;</t>
  </si>
  <si>
    <t>LI/CHUANLIANG</t>
  </si>
  <si>
    <t xml:space="preserve">4447874	</t>
  </si>
  <si>
    <t xml:space="preserve">24819	</t>
  </si>
  <si>
    <t xml:space="preserve">999229396073219	</t>
  </si>
  <si>
    <t>PIAO/ZHEZHU</t>
  </si>
  <si>
    <t xml:space="preserve">4447881	</t>
  </si>
  <si>
    <t xml:space="preserve">24818	</t>
  </si>
  <si>
    <t xml:space="preserve">999229396339879	</t>
  </si>
  <si>
    <t>甄选特大床房&lt;早餐&gt;</t>
  </si>
  <si>
    <t>JIN/LUYING</t>
  </si>
  <si>
    <t xml:space="preserve">4448287	</t>
  </si>
  <si>
    <t xml:space="preserve">1221658	</t>
  </si>
  <si>
    <t xml:space="preserve">999229396638872	</t>
  </si>
  <si>
    <t>[曼谷]察殿曼谷大酒店(Chatrium Grand Bangkok)(113902730)</t>
  </si>
  <si>
    <t>尊贵特大床房&lt;早餐&gt;</t>
  </si>
  <si>
    <t>LI/JUAN,LIU/XIANGWEI</t>
  </si>
  <si>
    <t xml:space="preserve">4448868	</t>
  </si>
  <si>
    <t xml:space="preserve">347388025	</t>
  </si>
  <si>
    <t xml:space="preserve">999229396896011	</t>
  </si>
  <si>
    <t>WANG/LEYUN</t>
  </si>
  <si>
    <t xml:space="preserve">4449286	</t>
  </si>
  <si>
    <t xml:space="preserve">3232190	</t>
  </si>
  <si>
    <t xml:space="preserve">29397195910	</t>
  </si>
  <si>
    <t>Fung/Michael Pak Ho,Do/My Quyen,Fung/Adam Pak Hon,Fung/Henry Cam Hsing</t>
  </si>
  <si>
    <t xml:space="preserve">4449749	</t>
  </si>
  <si>
    <t xml:space="preserve">347406064	</t>
  </si>
  <si>
    <t xml:space="preserve">999229397453032	</t>
  </si>
  <si>
    <t>[普吉岛]洲至奢选 - 普吉岛丁索度假酒店(Vignette Collection Dinso Resort &amp; Villas Phuket, an IHG Hotel)(14215784)</t>
  </si>
  <si>
    <t>池景1卧套房&lt;早餐&gt;</t>
  </si>
  <si>
    <t>GU/YUE,LIU/MEIQIAN</t>
  </si>
  <si>
    <t xml:space="preserve">4450109	</t>
  </si>
  <si>
    <t xml:space="preserve">262061	</t>
  </si>
  <si>
    <t xml:space="preserve">999229397501901	</t>
  </si>
  <si>
    <t>甄选双床房&lt;无早&gt;</t>
  </si>
  <si>
    <t>LIN/HAIYIN</t>
  </si>
  <si>
    <t xml:space="preserve">4450146	</t>
  </si>
  <si>
    <t xml:space="preserve">1221903	</t>
  </si>
  <si>
    <t xml:space="preserve">999229397753346	</t>
  </si>
  <si>
    <t>LIU/MENGQI</t>
  </si>
  <si>
    <t xml:space="preserve">4450396	</t>
  </si>
  <si>
    <t xml:space="preserve">46813368-1	</t>
  </si>
  <si>
    <t xml:space="preserve">999229397780946	</t>
  </si>
  <si>
    <t>[碧瑶]碧瑶广场小屋(The Plaza Lodge Baguio)(113903632)</t>
  </si>
  <si>
    <t>Deluxe Pines View (Fan)&lt;早餐&gt;</t>
  </si>
  <si>
    <t>Ibarra/Stella Marie Ticsay</t>
  </si>
  <si>
    <t xml:space="preserve">4450432	</t>
  </si>
  <si>
    <t xml:space="preserve">157467	</t>
  </si>
  <si>
    <t xml:space="preserve">999229398050586	</t>
  </si>
  <si>
    <t>[曼谷]曼谷丽笙世嘉酒店(Radisson Blu Plaza Bangkok)(23861538)</t>
  </si>
  <si>
    <t>ZHOU/JINHAN,ZHANG/HUANYU,ZHAO/XINRAN</t>
  </si>
  <si>
    <t xml:space="preserve">4450828	</t>
  </si>
  <si>
    <t xml:space="preserve">621806,621807	</t>
  </si>
  <si>
    <t xml:space="preserve">999229398056996	</t>
  </si>
  <si>
    <t>[布城]布城美居生活酒店(Mercure Living Putrajaya)(114979939)</t>
  </si>
  <si>
    <t>YUAN/SHAO</t>
  </si>
  <si>
    <t xml:space="preserve">4450837	</t>
  </si>
  <si>
    <t xml:space="preserve">26138	</t>
  </si>
  <si>
    <t xml:space="preserve">999229398362769	</t>
  </si>
  <si>
    <t>SUDRAJAT/ANDY CHRISTIAWAN</t>
  </si>
  <si>
    <t xml:space="preserve">4451164	</t>
  </si>
  <si>
    <t xml:space="preserve">187104	</t>
  </si>
  <si>
    <t xml:space="preserve">999229398386255	</t>
  </si>
  <si>
    <t>JIANG/YUAN,JIANG/YUAN</t>
  </si>
  <si>
    <t xml:space="preserve">4451180	</t>
  </si>
  <si>
    <t xml:space="preserve">3232223	</t>
  </si>
  <si>
    <t xml:space="preserve">999229398412383	</t>
  </si>
  <si>
    <t>[吉隆坡]五元素酒店(The 5 Elements Hotel Chinatown Kuala Lumpur)(44794658)</t>
  </si>
  <si>
    <t>NOCOM/JENNY TING</t>
  </si>
  <si>
    <t xml:space="preserve">4451208	</t>
  </si>
  <si>
    <t xml:space="preserve">140605	</t>
  </si>
  <si>
    <t xml:space="preserve">999229398754861	</t>
  </si>
  <si>
    <t>ZHONG/WEI</t>
  </si>
  <si>
    <t xml:space="preserve">4451686	</t>
  </si>
  <si>
    <t xml:space="preserve">26160	</t>
  </si>
  <si>
    <t xml:space="preserve">999229398763687	</t>
  </si>
  <si>
    <t>[曼谷]曼谷盛泰澜中央世界商业中心酒店(Centara Grand &amp; Bangkok Convention Centre at CentralWorld)(8418428)</t>
  </si>
  <si>
    <t>豪华特大床房&lt;早餐&gt;</t>
  </si>
  <si>
    <t>XIAO/XIAOXUAN</t>
  </si>
  <si>
    <t xml:space="preserve">4451687	</t>
  </si>
  <si>
    <t xml:space="preserve">364338085	</t>
  </si>
  <si>
    <t xml:space="preserve">999229399461139	</t>
  </si>
  <si>
    <t>HUANG/HUIYING</t>
  </si>
  <si>
    <t xml:space="preserve">4452810	</t>
  </si>
  <si>
    <t xml:space="preserve">35744	</t>
  </si>
  <si>
    <t xml:space="preserve">29399540212	</t>
  </si>
  <si>
    <t>[新加坡]庄家大酒店(Hotel Boss)(8207122)</t>
  </si>
  <si>
    <t>高级大床房</t>
  </si>
  <si>
    <t>GUO/SIYUAN,GUO/CHUANQU</t>
  </si>
  <si>
    <t xml:space="preserve">4452889	</t>
  </si>
  <si>
    <t xml:space="preserve">347775137	</t>
  </si>
  <si>
    <t xml:space="preserve">999229399572421	</t>
  </si>
  <si>
    <t>Chen/Hongji</t>
  </si>
  <si>
    <t xml:space="preserve">4452921	</t>
  </si>
  <si>
    <t xml:space="preserve">35739	</t>
  </si>
  <si>
    <t xml:space="preserve">999229399575514	</t>
  </si>
  <si>
    <t>LU/Zixuan</t>
  </si>
  <si>
    <t xml:space="preserve">4452926	</t>
  </si>
  <si>
    <t xml:space="preserve">35740	</t>
  </si>
  <si>
    <t xml:space="preserve">999229399993119	</t>
  </si>
  <si>
    <t>KANG/ZISHI,LU/XUAN</t>
  </si>
  <si>
    <t xml:space="preserve">4453639	</t>
  </si>
  <si>
    <t xml:space="preserve">35743	</t>
  </si>
  <si>
    <t xml:space="preserve">999229400425307	</t>
  </si>
  <si>
    <t>[普吉岛]普吉岛海床大酒店(Seabed Grand Hotel Phuket)(113902290)</t>
  </si>
  <si>
    <t>TENG/UAN YU</t>
  </si>
  <si>
    <t xml:space="preserve">4454385	</t>
  </si>
  <si>
    <t xml:space="preserve">31422	</t>
  </si>
  <si>
    <t xml:space="preserve">999229400655481	</t>
  </si>
  <si>
    <t>[普吉岛]滨海画廊度假村-卡查-卡利姆湾(Marina Gallery Resort-Kacha-Kalim Bay)(113903895)</t>
  </si>
  <si>
    <t>豪华房（可使用泳池）&lt;早餐&gt;</t>
  </si>
  <si>
    <t>Mao/Hui</t>
  </si>
  <si>
    <t xml:space="preserve">4454635	</t>
  </si>
  <si>
    <t xml:space="preserve">RR23001401	</t>
  </si>
  <si>
    <t xml:space="preserve">999229400687936	</t>
  </si>
  <si>
    <t>MU/YAOZIYE</t>
  </si>
  <si>
    <t xml:space="preserve">4454669	</t>
  </si>
  <si>
    <t xml:space="preserve">1014327	</t>
  </si>
  <si>
    <t xml:space="preserve">999229401052941	</t>
  </si>
  <si>
    <t>WANG/WEI</t>
  </si>
  <si>
    <t xml:space="preserve">4455163	</t>
  </si>
  <si>
    <t xml:space="preserve">187188	</t>
  </si>
  <si>
    <t xml:space="preserve">999229401367851	</t>
  </si>
  <si>
    <t>[民丹岛]民丹岛悦榕庄(Banyan Tree Bintan)(23861478)</t>
  </si>
  <si>
    <t>热带雨林海景别墅&lt;早餐&gt;</t>
  </si>
  <si>
    <t>Mundhra/Ankita</t>
  </si>
  <si>
    <t xml:space="preserve">4455565	</t>
  </si>
  <si>
    <t xml:space="preserve">33489805	</t>
  </si>
  <si>
    <t xml:space="preserve">999229401535405	</t>
  </si>
  <si>
    <t>GUO/GENGBIN</t>
  </si>
  <si>
    <t xml:space="preserve">4455795	</t>
  </si>
  <si>
    <t xml:space="preserve">187189	</t>
  </si>
  <si>
    <t xml:space="preserve">999229401723819	</t>
  </si>
  <si>
    <t>豪华连通花园房&lt;早餐&gt;</t>
  </si>
  <si>
    <t>Zhao/jiongming,geng/jie</t>
  </si>
  <si>
    <t xml:space="preserve">4456018	</t>
  </si>
  <si>
    <t xml:space="preserve">600591	</t>
  </si>
  <si>
    <t xml:space="preserve">999229401982659	</t>
  </si>
  <si>
    <t>[哥打京那巴鲁]佳蓝汶莱度假村(Nexus Resort &amp; Spa Karambunai)(9568532)</t>
  </si>
  <si>
    <t>海洋豪华全景房&lt;早餐&gt;</t>
  </si>
  <si>
    <t>ZHAO/JIE,CHOW/JEE PENG,QI/QINGXIU,WU/YAJIE,MAO/WENJUN,WANG/JIADONG</t>
  </si>
  <si>
    <t xml:space="preserve">4456334	</t>
  </si>
  <si>
    <t xml:space="preserve">365250520/365253688/365253690	</t>
  </si>
  <si>
    <t xml:space="preserve">999229402329140	</t>
  </si>
  <si>
    <t>WEI/XIAOTONG</t>
  </si>
  <si>
    <t xml:space="preserve">4456732	</t>
  </si>
  <si>
    <t xml:space="preserve">35770	</t>
  </si>
  <si>
    <t xml:space="preserve">999229404191785	</t>
  </si>
  <si>
    <t>ZEMTSOV/EVGENII</t>
  </si>
  <si>
    <t xml:space="preserve">4459718	</t>
  </si>
  <si>
    <t xml:space="preserve">6871755	</t>
  </si>
  <si>
    <t xml:space="preserve">999229404523396	</t>
  </si>
  <si>
    <t>BI/GUIPING,BI/RUIYUN</t>
  </si>
  <si>
    <t xml:space="preserve">4460115	</t>
  </si>
  <si>
    <t xml:space="preserve">191206	</t>
  </si>
  <si>
    <t xml:space="preserve">999229405133919	</t>
  </si>
  <si>
    <t>ZHAI/JIAYU,Du/Yuanchao,Zhu/Muju,DU/KAIZHI</t>
  </si>
  <si>
    <t xml:space="preserve">4460831	</t>
  </si>
  <si>
    <t xml:space="preserve">999229405178588	</t>
  </si>
  <si>
    <t>Superior Room&lt;无早&gt;</t>
  </si>
  <si>
    <t>LIAO/QIRUI</t>
  </si>
  <si>
    <t xml:space="preserve">4460965	</t>
  </si>
  <si>
    <t xml:space="preserve">11226321	</t>
  </si>
  <si>
    <t xml:space="preserve">999229405002863	</t>
  </si>
  <si>
    <t>XU/ZHONGQIU,GONG/QIANGWEI</t>
  </si>
  <si>
    <t xml:space="preserve">4460721	</t>
  </si>
  <si>
    <t xml:space="preserve">11225785	</t>
  </si>
  <si>
    <t xml:space="preserve">999229406683774	</t>
  </si>
  <si>
    <t>CHEN/ZIYU</t>
  </si>
  <si>
    <t xml:space="preserve">4462899	</t>
  </si>
  <si>
    <t xml:space="preserve">1561860	</t>
  </si>
  <si>
    <t xml:space="preserve">999229407139834	</t>
  </si>
  <si>
    <t>禅至尊豪华双床房&lt;早餐&gt;</t>
  </si>
  <si>
    <t>LI/ZIYAN</t>
  </si>
  <si>
    <t xml:space="preserve">4463510	</t>
  </si>
  <si>
    <t xml:space="preserve">35825	</t>
  </si>
  <si>
    <t xml:space="preserve">999229407215451	</t>
  </si>
  <si>
    <t>[曼谷]曼谷苏阁索酒店(The Sukosol Hotel)(7362451)</t>
  </si>
  <si>
    <t>家庭套房&lt;早餐&gt;</t>
  </si>
  <si>
    <t>LIN/ZHIRU,LIN/XINYU,Cheam/Hinglee</t>
  </si>
  <si>
    <t xml:space="preserve">4463592	</t>
  </si>
  <si>
    <t xml:space="preserve">2830848	</t>
  </si>
  <si>
    <t xml:space="preserve">999229408067067	</t>
  </si>
  <si>
    <t>zhao/qian</t>
  </si>
  <si>
    <t xml:space="preserve">4464949	</t>
  </si>
  <si>
    <t xml:space="preserve">1561879	</t>
  </si>
  <si>
    <t xml:space="preserve">999229408134350	</t>
  </si>
  <si>
    <t>[普吉岛]普吉翡翠海滩度假村(Phuket Emerald Beach Resort)(113894874)</t>
  </si>
  <si>
    <t>池景家庭房&lt;早餐&gt;</t>
  </si>
  <si>
    <t>PENG/LIUMENG,CHEN/QINYI</t>
  </si>
  <si>
    <t xml:space="preserve">4465014	</t>
  </si>
  <si>
    <t xml:space="preserve">10440	</t>
  </si>
  <si>
    <t xml:space="preserve">999229408844230	</t>
  </si>
  <si>
    <t>豪华房(带露台)&lt;早餐&gt;</t>
  </si>
  <si>
    <t>LIANG/HONGYU</t>
  </si>
  <si>
    <t xml:space="preserve">4465772	</t>
  </si>
  <si>
    <t xml:space="preserve">601187	</t>
  </si>
  <si>
    <t xml:space="preserve">999229409072675	</t>
  </si>
  <si>
    <t>TONG/WENYU</t>
  </si>
  <si>
    <t xml:space="preserve">4466061	</t>
  </si>
  <si>
    <t xml:space="preserve">348446117	</t>
  </si>
  <si>
    <t xml:space="preserve">999229409087049	</t>
  </si>
  <si>
    <t>Qiao/Ke</t>
  </si>
  <si>
    <t xml:space="preserve">4466085	</t>
  </si>
  <si>
    <t xml:space="preserve">33490106	</t>
  </si>
  <si>
    <t xml:space="preserve">999229409190090	</t>
  </si>
  <si>
    <t>LI/RUI</t>
  </si>
  <si>
    <t xml:space="preserve">4466251	</t>
  </si>
  <si>
    <t xml:space="preserve">10446	</t>
  </si>
  <si>
    <t xml:space="preserve">999229409944085	</t>
  </si>
  <si>
    <t>[芭堤雅]帕亚酒店(Payaa Hotel)(113903634)</t>
  </si>
  <si>
    <t>Deluxe Twin Room&lt;早餐&gt;</t>
  </si>
  <si>
    <t>CAO/LEI,CHENG/YUNQUAN,YAN/PEIXI</t>
  </si>
  <si>
    <t xml:space="preserve">4467206	</t>
  </si>
  <si>
    <t xml:space="preserve">2311725	</t>
  </si>
  <si>
    <t xml:space="preserve">999229410317416	</t>
  </si>
  <si>
    <t>Fernandez/Melinda Rose</t>
  </si>
  <si>
    <t xml:space="preserve">4467650	</t>
  </si>
  <si>
    <t xml:space="preserve">157955	</t>
  </si>
  <si>
    <t xml:space="preserve">999229411663048	</t>
  </si>
  <si>
    <t>[中雅加达]雅加达穆利雅史纳延酒店(Hotel Mulia Senayan, Jakarta)(8445848)</t>
  </si>
  <si>
    <t>穆丽雅富丽房&lt;早餐&gt;</t>
  </si>
  <si>
    <t>LI/DENG,TANG/YUXUAN</t>
  </si>
  <si>
    <t xml:space="preserve">4469737	</t>
  </si>
  <si>
    <t xml:space="preserve">999229412226456	</t>
  </si>
  <si>
    <t>经典至尊豪华双床房&lt;无早&gt;</t>
  </si>
  <si>
    <t>WANG/RUOLAN</t>
  </si>
  <si>
    <t xml:space="preserve">4470450	</t>
  </si>
  <si>
    <t xml:space="preserve">35888	</t>
  </si>
  <si>
    <t xml:space="preserve">999229412378051	</t>
  </si>
  <si>
    <t>豪华棕榈阁大床房&lt;无早&gt;</t>
  </si>
  <si>
    <t>YANG/JUN</t>
  </si>
  <si>
    <t xml:space="preserve">4470655	</t>
  </si>
  <si>
    <t xml:space="preserve">999229412533700	</t>
  </si>
  <si>
    <t>MAO/LEI</t>
  </si>
  <si>
    <t xml:space="preserve">4470783	</t>
  </si>
  <si>
    <t xml:space="preserve">3232799	</t>
  </si>
  <si>
    <t xml:space="preserve">999229412631405	</t>
  </si>
  <si>
    <t>HU/MIAO</t>
  </si>
  <si>
    <t xml:space="preserve">4470925	</t>
  </si>
  <si>
    <t xml:space="preserve">348719740	</t>
  </si>
  <si>
    <t xml:space="preserve">999229412816236	</t>
  </si>
  <si>
    <t>LIU/DINGDING</t>
  </si>
  <si>
    <t xml:space="preserve">4471122	</t>
  </si>
  <si>
    <t xml:space="preserve">348722002	</t>
  </si>
  <si>
    <t xml:space="preserve">999229413151749	</t>
  </si>
  <si>
    <t>CHEN/RUYAN</t>
  </si>
  <si>
    <t xml:space="preserve">4471615	</t>
  </si>
  <si>
    <t xml:space="preserve">999229413202760	</t>
  </si>
  <si>
    <t>WANG/PENG,YAO/SHAOQIANG</t>
  </si>
  <si>
    <t xml:space="preserve">4471659	</t>
  </si>
  <si>
    <t xml:space="preserve">211204	</t>
  </si>
  <si>
    <t xml:space="preserve">999229333268797	</t>
  </si>
  <si>
    <t>[曼谷]贝斯特韦斯特拉查达酒店(Best Western Ratchada Hotel)(113902737)</t>
  </si>
  <si>
    <t>高级房, 1 张特大床&lt;早餐&gt;</t>
  </si>
  <si>
    <t>SHEN/XUDONG</t>
  </si>
  <si>
    <t xml:space="preserve">4387098	</t>
  </si>
  <si>
    <t xml:space="preserve">BK011008	</t>
  </si>
  <si>
    <t xml:space="preserve">999229415094810	</t>
  </si>
  <si>
    <t>[曼谷]Maison Hotel Bangkok(114853774)</t>
  </si>
  <si>
    <t>NATEE DELUXE KING&lt;早餐&gt;</t>
  </si>
  <si>
    <t>SOONTHORNCHAINUKUL/NONTAVAJ,SUKASAM/CHONNIPA</t>
  </si>
  <si>
    <t xml:space="preserve">4474190	</t>
  </si>
  <si>
    <t xml:space="preserve">11703	</t>
  </si>
  <si>
    <t xml:space="preserve">29415169650	</t>
  </si>
  <si>
    <t>[普吉岛]邦涛海滩太阳之翼酒店(Sunwing Bangtao Beach)(8418205)</t>
  </si>
  <si>
    <t>工作室房&lt;无早&gt;</t>
  </si>
  <si>
    <t>ZHANG/SICHENG</t>
  </si>
  <si>
    <t xml:space="preserve">4474301	</t>
  </si>
  <si>
    <t xml:space="preserve">999229415614101	</t>
  </si>
  <si>
    <t>ZHANG/CHUNYI</t>
  </si>
  <si>
    <t xml:space="preserve">4474954	</t>
  </si>
  <si>
    <t xml:space="preserve">194205	</t>
  </si>
  <si>
    <t xml:space="preserve">999229415733505	</t>
  </si>
  <si>
    <t>[曼谷]曼谷拉玛9号美蒂雅酒店(Maitria Hotel Rama 9 Bangkok)(113903964)</t>
  </si>
  <si>
    <t>超值豪华园景房 1张特大床&lt;早餐&gt;</t>
  </si>
  <si>
    <t>DAI/YINGJUN</t>
  </si>
  <si>
    <t xml:space="preserve">4475061	</t>
  </si>
  <si>
    <t xml:space="preserve">26626	</t>
  </si>
  <si>
    <t xml:space="preserve">999229415741599	</t>
  </si>
  <si>
    <t>城景至尊豪华房双床床&lt;早餐&gt;</t>
  </si>
  <si>
    <t>CHEN/WEIFENG</t>
  </si>
  <si>
    <t xml:space="preserve">4475073	</t>
  </si>
  <si>
    <t xml:space="preserve">26627	</t>
  </si>
  <si>
    <t xml:space="preserve">999229415747769	</t>
  </si>
  <si>
    <t>城景至尊豪华房 1张特大床&lt;早餐&gt;</t>
  </si>
  <si>
    <t>CAI/XIAOCHUN</t>
  </si>
  <si>
    <t xml:space="preserve">4475078	</t>
  </si>
  <si>
    <t xml:space="preserve">26628	</t>
  </si>
  <si>
    <t xml:space="preserve">999229415832046	</t>
  </si>
  <si>
    <t>[曼谷]曼谷柏悦酒店(Park Hyatt Bangkok)(8058871)</t>
  </si>
  <si>
    <t>YINGRATANACHOT/YADA,CUI/YUELI,YINGRATANACHOT/SAMART</t>
  </si>
  <si>
    <t xml:space="preserve">4475214	</t>
  </si>
  <si>
    <t xml:space="preserve">999229416562268	</t>
  </si>
  <si>
    <t>Premium Room&lt;早餐&gt;</t>
  </si>
  <si>
    <t>Lin/Jiamin,HUANG/SHAOZHOU</t>
  </si>
  <si>
    <t xml:space="preserve">4476111	</t>
  </si>
  <si>
    <t xml:space="preserve">1225666	</t>
  </si>
  <si>
    <t xml:space="preserve">999229416593632	</t>
  </si>
  <si>
    <t>豪华房&lt;2人入住&gt;&lt;不退款&gt;&lt;早餐&gt;</t>
  </si>
  <si>
    <t>LU/WENWEI,PAN/WEIJUN</t>
  </si>
  <si>
    <t xml:space="preserve">4476146	</t>
  </si>
  <si>
    <t xml:space="preserve">221207	</t>
  </si>
  <si>
    <t xml:space="preserve">999229417164089	</t>
  </si>
  <si>
    <t>[曼谷]曼谷王子宫殿酒店(Prince Palace Hotel Bangkok)(7378356)</t>
  </si>
  <si>
    <t>HUANG/WEIGUANG</t>
  </si>
  <si>
    <t xml:space="preserve">4476915	</t>
  </si>
  <si>
    <t xml:space="preserve">367589323	</t>
  </si>
  <si>
    <t xml:space="preserve">999229418272452	</t>
  </si>
  <si>
    <t>DENG/FANGJING,YE/QINGQING</t>
  </si>
  <si>
    <t xml:space="preserve">4478462	</t>
  </si>
  <si>
    <t xml:space="preserve">35965	</t>
  </si>
  <si>
    <t xml:space="preserve">999229418277797	</t>
  </si>
  <si>
    <t>LIN/WENHUI,HUANG/JIANCHENG</t>
  </si>
  <si>
    <t xml:space="preserve">4478467	</t>
  </si>
  <si>
    <t xml:space="preserve">35964	</t>
  </si>
  <si>
    <t xml:space="preserve">29418695809	</t>
  </si>
  <si>
    <t>LIANG/YIMEI</t>
  </si>
  <si>
    <t xml:space="preserve">4479177	</t>
  </si>
  <si>
    <t xml:space="preserve">349319801	</t>
  </si>
  <si>
    <t xml:space="preserve">999229418617977	</t>
  </si>
  <si>
    <t>[乔治市]槟城双威乔治市酒店(Sunway Hotel Georgetown Penang)(8981566)</t>
  </si>
  <si>
    <t>豪华双床房</t>
  </si>
  <si>
    <t>ZHU/SHOUHAI,TAI/GUIQIU</t>
  </si>
  <si>
    <t xml:space="preserve">4479094	</t>
  </si>
  <si>
    <t xml:space="preserve">3856099,3856101	</t>
  </si>
  <si>
    <t xml:space="preserve">999229419191400	</t>
  </si>
  <si>
    <t>豪华大床房&lt;早餐&gt;</t>
  </si>
  <si>
    <t>YIN/RUIFEI</t>
  </si>
  <si>
    <t xml:space="preserve">4480123	</t>
  </si>
  <si>
    <t xml:space="preserve">105911	</t>
  </si>
  <si>
    <t xml:space="preserve">999229420031481	</t>
  </si>
  <si>
    <t>复式泳池别墅&lt;早餐&gt;</t>
  </si>
  <si>
    <t>LIN/ZHENHUI,LUO/JINLING</t>
  </si>
  <si>
    <t xml:space="preserve">4481154	</t>
  </si>
  <si>
    <t xml:space="preserve">999229420250937	</t>
  </si>
  <si>
    <t>SUN/YI</t>
  </si>
  <si>
    <t xml:space="preserve">4481448	</t>
  </si>
  <si>
    <t xml:space="preserve">368104246	</t>
  </si>
  <si>
    <t xml:space="preserve">999229420865069	</t>
  </si>
  <si>
    <t>[曼谷]曼谷阿尔梅洛兹酒店 - 主要清真饭店(Al Meroz Hotel Bangkok - the Leading Halal Hotel)(8627564)</t>
  </si>
  <si>
    <t>WENG/ZONGYANG,WANG/JIALING</t>
  </si>
  <si>
    <t xml:space="preserve">4482267	</t>
  </si>
  <si>
    <t xml:space="preserve">338022	</t>
  </si>
  <si>
    <t xml:space="preserve">999229420991216	</t>
  </si>
  <si>
    <t>城景尊贵大床房&lt;早餐&gt;</t>
  </si>
  <si>
    <t>LI/SHIYU</t>
  </si>
  <si>
    <t xml:space="preserve">4482378	</t>
  </si>
  <si>
    <t xml:space="preserve">26743	</t>
  </si>
  <si>
    <t xml:space="preserve">999229423031385	</t>
  </si>
  <si>
    <t>WANG/SHI</t>
  </si>
  <si>
    <t xml:space="preserve">4485696	</t>
  </si>
  <si>
    <t xml:space="preserve">368617204	</t>
  </si>
  <si>
    <t xml:space="preserve">999229423038622	</t>
  </si>
  <si>
    <t xml:space="preserve">4485701	</t>
  </si>
  <si>
    <t xml:space="preserve">368619440	</t>
  </si>
  <si>
    <t xml:space="preserve">999229423556200	</t>
  </si>
  <si>
    <t>[Racha Thewa]阿玛拉素万那普酒店(Amaranth Suvarnabhumi Hotel  Certified)(9022630)</t>
  </si>
  <si>
    <t>LIU/RUIMING,LIU/CUIXIANG,WANG/FANG,TIAN/YONGLIN</t>
  </si>
  <si>
    <t xml:space="preserve">4486333	</t>
  </si>
  <si>
    <t xml:space="preserve">82790	</t>
  </si>
  <si>
    <t xml:space="preserve">999229423647792	</t>
  </si>
  <si>
    <t>He/zhuopeng,Sun/Jianwen</t>
  </si>
  <si>
    <t xml:space="preserve">4486403	</t>
  </si>
  <si>
    <t xml:space="preserve">36035	</t>
  </si>
  <si>
    <t xml:space="preserve">999229424101331	</t>
  </si>
  <si>
    <t>[曼谷]大华大酒店(Grand China Bangkok)(8420697)</t>
  </si>
  <si>
    <t>豪华城景房&lt;无早&gt;</t>
  </si>
  <si>
    <t>LIU/YONGLUN,HUANG/XIAOYONG</t>
  </si>
  <si>
    <t xml:space="preserve">4486991	</t>
  </si>
  <si>
    <t xml:space="preserve">89791672	</t>
  </si>
  <si>
    <t xml:space="preserve">999229424531310	</t>
  </si>
  <si>
    <t>[邦劳]薄荷海豚湾酒店(Bohol Dolphin Bay Resort)(113902337)</t>
  </si>
  <si>
    <t>海景豪华房&lt;早餐&gt;</t>
  </si>
  <si>
    <t>GUO/MINGXING,LIANG/XUEXIN</t>
  </si>
  <si>
    <t xml:space="preserve">4487465	</t>
  </si>
  <si>
    <t xml:space="preserve">FO-0005	</t>
  </si>
  <si>
    <t xml:space="preserve">999229425652593	</t>
  </si>
  <si>
    <t>甄选双床房&lt;早餐&gt;</t>
  </si>
  <si>
    <t>ZENG/AI</t>
  </si>
  <si>
    <t xml:space="preserve">4488970	</t>
  </si>
  <si>
    <t xml:space="preserve">1227213	</t>
  </si>
  <si>
    <t xml:space="preserve">29425957886	</t>
  </si>
  <si>
    <t>YANG/MENGQI,FAN/WENYAN</t>
  </si>
  <si>
    <t xml:space="preserve">4489506	</t>
  </si>
  <si>
    <t xml:space="preserve">338214	</t>
  </si>
  <si>
    <t xml:space="preserve">999229426811597	</t>
  </si>
  <si>
    <t>ZHANG/PINGTING,FAN/QING</t>
  </si>
  <si>
    <t xml:space="preserve">4490498	</t>
  </si>
  <si>
    <t xml:space="preserve">29748	</t>
  </si>
  <si>
    <t xml:space="preserve">999229427035777	</t>
  </si>
  <si>
    <t>豪华房&lt;无早&gt;</t>
  </si>
  <si>
    <t>LIU/BO</t>
  </si>
  <si>
    <t xml:space="preserve">4490745	</t>
  </si>
  <si>
    <t xml:space="preserve">82835	</t>
  </si>
  <si>
    <t xml:space="preserve">999229427253773	</t>
  </si>
  <si>
    <t>LOU/YUEN WAN MARGARET</t>
  </si>
  <si>
    <t xml:space="preserve">4491004	</t>
  </si>
  <si>
    <t xml:space="preserve">29757	</t>
  </si>
  <si>
    <t xml:space="preserve">999229427622537	</t>
  </si>
  <si>
    <t>Wei/Shijia</t>
  </si>
  <si>
    <t xml:space="preserve">4491484	</t>
  </si>
  <si>
    <t xml:space="preserve">350045543	</t>
  </si>
  <si>
    <t xml:space="preserve">29427803545	</t>
  </si>
  <si>
    <t>YAN/HAIDONG,Wu/Jinhua</t>
  </si>
  <si>
    <t xml:space="preserve">4491622	</t>
  </si>
  <si>
    <t xml:space="preserve">82861	</t>
  </si>
  <si>
    <t xml:space="preserve">999229429605203	</t>
  </si>
  <si>
    <t>高级双床房&lt;无早&gt;</t>
  </si>
  <si>
    <t>SHANG/ZEXI,SHANG/QIANYAN</t>
  </si>
  <si>
    <t xml:space="preserve">4494154	</t>
  </si>
  <si>
    <t xml:space="preserve">335908	</t>
  </si>
  <si>
    <t xml:space="preserve">999229429608944	</t>
  </si>
  <si>
    <t>NATEE DELUXE TWIN&lt;早餐&gt;</t>
  </si>
  <si>
    <t>XU/CHUN</t>
  </si>
  <si>
    <t xml:space="preserve">4494159	</t>
  </si>
  <si>
    <t xml:space="preserve">11924	</t>
  </si>
  <si>
    <t xml:space="preserve">999229430237609	</t>
  </si>
  <si>
    <t>[曼谷]曼谷拉查丹利中心酒店(Grande Centre Point Hotel Ratchadamri Bangkok)(23861662)</t>
  </si>
  <si>
    <t>超豪华房（ 高级豪华房）</t>
  </si>
  <si>
    <t>LIU/SUNA</t>
  </si>
  <si>
    <t xml:space="preserve">4495113	</t>
  </si>
  <si>
    <t xml:space="preserve">411280	</t>
  </si>
  <si>
    <t xml:space="preserve">29430669270	</t>
  </si>
  <si>
    <t>城景豪华大床房&lt;早餐&gt;</t>
  </si>
  <si>
    <t>LIU/DONGYUN</t>
  </si>
  <si>
    <t xml:space="preserve">4495652	</t>
  </si>
  <si>
    <t xml:space="preserve">26928	</t>
  </si>
  <si>
    <t xml:space="preserve">999229431071494	</t>
  </si>
  <si>
    <t>WANG/XIANG</t>
  </si>
  <si>
    <t xml:space="preserve">4496108	</t>
  </si>
  <si>
    <t xml:space="preserve">26933	</t>
  </si>
  <si>
    <t xml:space="preserve">999229431307275	</t>
  </si>
  <si>
    <t>Ye /Dawei</t>
  </si>
  <si>
    <t xml:space="preserve">4496422	</t>
  </si>
  <si>
    <t xml:space="preserve">999229431505536	</t>
  </si>
  <si>
    <t>NG/LAIHUNGLISA,YIN/TZE TAN JOHNNY</t>
  </si>
  <si>
    <t xml:space="preserve">4496682	</t>
  </si>
  <si>
    <t xml:space="preserve">29840	</t>
  </si>
  <si>
    <t xml:space="preserve">999229431509925	</t>
  </si>
  <si>
    <t>[卡加延德奥罗]塞达中心酒店(Seda Centrio)(24539703)</t>
  </si>
  <si>
    <t>XU/FENG</t>
  </si>
  <si>
    <t xml:space="preserve">4496687	</t>
  </si>
  <si>
    <t xml:space="preserve">3115101	</t>
  </si>
  <si>
    <t xml:space="preserve">29431768264	</t>
  </si>
  <si>
    <t>YE/Tingting</t>
  </si>
  <si>
    <t xml:space="preserve">4496996	</t>
  </si>
  <si>
    <t xml:space="preserve">26944	</t>
  </si>
  <si>
    <t xml:space="preserve">999229432082243	</t>
  </si>
  <si>
    <t>CABERTE/CHERYL ANNE SABIO</t>
  </si>
  <si>
    <t xml:space="preserve">4497316	</t>
  </si>
  <si>
    <t xml:space="preserve">158718	</t>
  </si>
  <si>
    <t xml:space="preserve">999229433600356	</t>
  </si>
  <si>
    <t>经典至尊豪华双床房&lt;早餐&gt;</t>
  </si>
  <si>
    <t>HUANG/TAO</t>
  </si>
  <si>
    <t xml:space="preserve">4499445	</t>
  </si>
  <si>
    <t xml:space="preserve">36130	</t>
  </si>
  <si>
    <t xml:space="preserve">999229434437070	</t>
  </si>
  <si>
    <t>DING/WENTUO,XU/LIANGLIANG</t>
  </si>
  <si>
    <t xml:space="preserve">4500782	</t>
  </si>
  <si>
    <t xml:space="preserve">370538086	</t>
  </si>
  <si>
    <t xml:space="preserve">999229434438419	</t>
  </si>
  <si>
    <t>[芭堤雅]芭堤雅发现海滩酒店(Pattaya Discovery Beach Hotel)(23861714)</t>
  </si>
  <si>
    <t>高级房(DEE大楼)&lt;早餐&gt;</t>
  </si>
  <si>
    <t>XU/HAIQIANG</t>
  </si>
  <si>
    <t xml:space="preserve">4500784	</t>
  </si>
  <si>
    <t xml:space="preserve">485698	</t>
  </si>
  <si>
    <t xml:space="preserve">999229434819863	</t>
  </si>
  <si>
    <t>WEI/xiaofan</t>
  </si>
  <si>
    <t xml:space="preserve">4501254	</t>
  </si>
  <si>
    <t xml:space="preserve">338490	</t>
  </si>
  <si>
    <t xml:space="preserve">999229434861316	</t>
  </si>
  <si>
    <t>高级城景双床房&lt;早餐&gt;</t>
  </si>
  <si>
    <t>LIU/SHA</t>
  </si>
  <si>
    <t xml:space="preserve">4501286	</t>
  </si>
  <si>
    <t xml:space="preserve">338491	</t>
  </si>
  <si>
    <t xml:space="preserve">999229435325746	</t>
  </si>
  <si>
    <t>至尊豪华特大床房&lt;无早&gt;</t>
  </si>
  <si>
    <t>WU/SHICHAO</t>
  </si>
  <si>
    <t xml:space="preserve">4501916	</t>
  </si>
  <si>
    <t xml:space="preserve">79443005	</t>
  </si>
  <si>
    <t xml:space="preserve">999229435659054	</t>
  </si>
  <si>
    <t>园景两卧公寓式房&lt;早餐&gt;</t>
  </si>
  <si>
    <t>XING/YI</t>
  </si>
  <si>
    <t xml:space="preserve">4502281	</t>
  </si>
  <si>
    <t xml:space="preserve">27009	</t>
  </si>
  <si>
    <t xml:space="preserve">999229435746474	</t>
  </si>
  <si>
    <t>俱乐部双床房&lt;早餐&gt;</t>
  </si>
  <si>
    <t>XIANG/WU,XIE/MENGFEI</t>
  </si>
  <si>
    <t xml:space="preserve">4502450	</t>
  </si>
  <si>
    <t xml:space="preserve">999229435911602	</t>
  </si>
  <si>
    <t xml:space="preserve">4502563	</t>
  </si>
  <si>
    <t xml:space="preserve">350750430	</t>
  </si>
  <si>
    <t xml:space="preserve">999229436054716	</t>
  </si>
  <si>
    <t>ZHANG/NAN,ZHAO/YANYAN</t>
  </si>
  <si>
    <t xml:space="preserve">4502817	</t>
  </si>
  <si>
    <t xml:space="preserve">36158	</t>
  </si>
  <si>
    <t xml:space="preserve">999229438050501	</t>
  </si>
  <si>
    <t>WANG/JIE,XUE/TIAN</t>
  </si>
  <si>
    <t xml:space="preserve">4505728	</t>
  </si>
  <si>
    <t xml:space="preserve">371240219	</t>
  </si>
  <si>
    <t xml:space="preserve">999229438139251	</t>
  </si>
  <si>
    <t>豪华好莱坞房&lt;早餐&gt;</t>
  </si>
  <si>
    <t>FENG/JINTAO,LIANG/YINXIN</t>
  </si>
  <si>
    <t xml:space="preserve">4505819	</t>
  </si>
  <si>
    <t xml:space="preserve">371250993	</t>
  </si>
  <si>
    <t xml:space="preserve">999229438321092	</t>
  </si>
  <si>
    <t>[Na Chom Thian]芭堤雅万丽水疗度假酒店(Renaissance Pattaya Resort &amp; Spa)(9584279)</t>
  </si>
  <si>
    <t>客房&lt;早餐&gt;</t>
  </si>
  <si>
    <t>LIN/XIJUN,LIN/JIGAO,LIN/MENG</t>
  </si>
  <si>
    <t xml:space="preserve">4506023	</t>
  </si>
  <si>
    <t xml:space="preserve">999229439136186	</t>
  </si>
  <si>
    <t>FENG/SIYUAN</t>
  </si>
  <si>
    <t xml:space="preserve">4507059	</t>
  </si>
  <si>
    <t xml:space="preserve">999229439222033	</t>
  </si>
  <si>
    <t xml:space="preserve">4507150	</t>
  </si>
  <si>
    <t xml:space="preserve">371460251	</t>
  </si>
  <si>
    <t xml:space="preserve">999229443265244	</t>
  </si>
  <si>
    <t>LI/FURONG,SUN/MEIQING</t>
  </si>
  <si>
    <t xml:space="preserve">4512822	</t>
  </si>
  <si>
    <t xml:space="preserve">83152	</t>
  </si>
  <si>
    <t xml:space="preserve">999229363663606	</t>
  </si>
  <si>
    <t>CNY</t>
  </si>
  <si>
    <t>XIAO/WENSI</t>
  </si>
  <si>
    <t>CA6352240101CNY-W</t>
  </si>
  <si>
    <t xml:space="preserve">999229365410756	</t>
  </si>
  <si>
    <t xml:space="preserve">999229384300482	</t>
  </si>
  <si>
    <t>,</t>
  </si>
  <si>
    <t>等改账先</t>
  </si>
  <si>
    <t>A240105152830481</t>
  </si>
  <si>
    <t>A240105153006481</t>
  </si>
  <si>
    <t>USD / THB 当前参考汇率: 34.32</t>
  </si>
  <si>
    <t>总计: 83370.15 USD/
2861263.55 THB</t>
  </si>
  <si>
    <t>，</t>
  </si>
  <si>
    <t>特殊要求:是999229349406235 的补款单，客人申请修改为 12/24号入住，谢谢 。</t>
  </si>
  <si>
    <t xml:space="preserve">补款单999229363663606，999229365410756已接受
</t>
  </si>
  <si>
    <t>A240105152730481</t>
  </si>
  <si>
    <t>A240105153232481</t>
  </si>
  <si>
    <t>A240105153318481</t>
  </si>
  <si>
    <t>CNY / THB 当前参考汇率: 4.824995501</t>
  </si>
  <si>
    <t>总计：350 CNY/
1688.75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</si>
  <si>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</si>
  <si>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</si>
  <si>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</si>
  <si>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</si>
  <si>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</si>
  <si>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</si>
  <si>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</si>
  <si>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</si>
  <si>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</si>
  <si>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</si>
  <si>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</si>
  <si>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</si>
  <si>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</si>
  <si>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</si>
  <si>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</si>
  <si>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</si>
  <si>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</si>
  <si>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</si>
  <si>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</si>
  <si>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2023-12-29</t>
  </si>
  <si>
    <t>4512822</t>
  </si>
  <si>
    <t>阿玛拉素万那普酒店</t>
  </si>
  <si>
    <t>LI FURONG,SUN MEIQING</t>
  </si>
  <si>
    <t>2023-12-30</t>
  </si>
  <si>
    <t>2023-12-31</t>
  </si>
  <si>
    <t>退房日周结</t>
  </si>
  <si>
    <t>343.97</t>
  </si>
  <si>
    <t>48.26</t>
  </si>
  <si>
    <t>0</t>
  </si>
  <si>
    <t>0.00</t>
  </si>
  <si>
    <t>携程国际直连(CIT)</t>
  </si>
  <si>
    <t>01.011176</t>
  </si>
  <si>
    <t>2023-12-29 15:08:30</t>
  </si>
  <si>
    <t>否</t>
  </si>
  <si>
    <t>CIT(Thailand) CO,. Ltd</t>
  </si>
  <si>
    <t>直采</t>
  </si>
  <si>
    <t>泰国</t>
  </si>
  <si>
    <t>2023-12-28</t>
  </si>
  <si>
    <t>4507150</t>
  </si>
  <si>
    <t>曼谷盛泰澜中央世界商业中心酒店</t>
  </si>
  <si>
    <t>FENG SIYUAN</t>
  </si>
  <si>
    <t>1347.99</t>
  </si>
  <si>
    <t>188.32</t>
  </si>
  <si>
    <t>2023-12-28 16:19:29</t>
  </si>
  <si>
    <t>4505819</t>
  </si>
  <si>
    <t>FENG JINTAO,LIANG YINXIN</t>
  </si>
  <si>
    <t>1335.97</t>
  </si>
  <si>
    <t>186.64</t>
  </si>
  <si>
    <t>2023-12-28 12:13:19</t>
  </si>
  <si>
    <t>4505728</t>
  </si>
  <si>
    <t>WANG JIE,XUE TIAN</t>
  </si>
  <si>
    <t>2023-12-28 12:01:05</t>
  </si>
  <si>
    <t>2023-12-27</t>
  </si>
  <si>
    <t>4502817</t>
  </si>
  <si>
    <t>文华伊斯特维尔酒店</t>
  </si>
  <si>
    <t>ZHANG NAN,ZHAO YANYAN</t>
  </si>
  <si>
    <t>353.99</t>
  </si>
  <si>
    <t>49.44</t>
  </si>
  <si>
    <t>2023-12-27 18:47:37</t>
  </si>
  <si>
    <t>4502563</t>
  </si>
  <si>
    <t>曼谷恰特里亚姆大酒店</t>
  </si>
  <si>
    <t>XIANG WU,XIE MENGFEI</t>
  </si>
  <si>
    <t>12641.98</t>
  </si>
  <si>
    <t>1765.64</t>
  </si>
  <si>
    <t>2023-12-27 18:15:29</t>
  </si>
  <si>
    <t>4502281</t>
  </si>
  <si>
    <t>曼谷拉玛9号美蒂雅酒店</t>
  </si>
  <si>
    <t>XING YI</t>
  </si>
  <si>
    <t>1265.03</t>
  </si>
  <si>
    <t>176.68</t>
  </si>
  <si>
    <t>2023-12-27 17:04:40</t>
  </si>
  <si>
    <t>4501916</t>
  </si>
  <si>
    <t>曼谷飞越大酒店</t>
  </si>
  <si>
    <t>WU SHICHAO</t>
  </si>
  <si>
    <t>661.01</t>
  </si>
  <si>
    <t>92.32</t>
  </si>
  <si>
    <t>2023-12-27 15:48:55</t>
  </si>
  <si>
    <t>4501286</t>
  </si>
  <si>
    <t>曼谷阿尔梅洛兹酒店 - 主要清真饭店</t>
  </si>
  <si>
    <t>LIU SHA</t>
  </si>
  <si>
    <t>436.97</t>
  </si>
  <si>
    <t>61.03</t>
  </si>
  <si>
    <t>2023-12-27 14:07:46</t>
  </si>
  <si>
    <t>4501254</t>
  </si>
  <si>
    <t>WEI xiaofan</t>
  </si>
  <si>
    <t>396.02</t>
  </si>
  <si>
    <t>55.31</t>
  </si>
  <si>
    <t>2023-12-27 14:08:04</t>
  </si>
  <si>
    <t>4500784</t>
  </si>
  <si>
    <t>芭堤雅发现海滩酒店</t>
  </si>
  <si>
    <t>XU HAIQIANG</t>
  </si>
  <si>
    <t>544.02</t>
  </si>
  <si>
    <t>75.98</t>
  </si>
  <si>
    <t>2023-12-27 13:47:59</t>
  </si>
  <si>
    <t>4500782</t>
  </si>
  <si>
    <t>DING WENTUO,XU LIANGLIANG</t>
  </si>
  <si>
    <t>1317.01</t>
  </si>
  <si>
    <t>183.94</t>
  </si>
  <si>
    <t>2023-12-27 11:54:40</t>
  </si>
  <si>
    <t>4499445</t>
  </si>
  <si>
    <t>HUANG TAO</t>
  </si>
  <si>
    <t>834.04</t>
  </si>
  <si>
    <t>116.60</t>
  </si>
  <si>
    <t>2023-12-27 08:39:24</t>
  </si>
  <si>
    <t>2023-12-26</t>
  </si>
  <si>
    <t>4497316</t>
  </si>
  <si>
    <t>碧瑶广场小屋</t>
  </si>
  <si>
    <t>CABERTE CHERYL ANNE SABIO</t>
  </si>
  <si>
    <t>2519.93</t>
  </si>
  <si>
    <t>352.29</t>
  </si>
  <si>
    <t>2023-12-26 18:23:35</t>
  </si>
  <si>
    <t>菲律宾</t>
  </si>
  <si>
    <t>4496996</t>
  </si>
  <si>
    <t>YE Tingting</t>
  </si>
  <si>
    <t>486.98</t>
  </si>
  <si>
    <t>68.08</t>
  </si>
  <si>
    <t>2023-12-26 17:39:26</t>
  </si>
  <si>
    <t>4496687</t>
  </si>
  <si>
    <t>卡加延德奥罗雪松森特里奥酒店</t>
  </si>
  <si>
    <t>XU FENG</t>
  </si>
  <si>
    <t>561.01</t>
  </si>
  <si>
    <t>78.43</t>
  </si>
  <si>
    <t>2023-12-26 16:52:03</t>
  </si>
  <si>
    <t>4496682</t>
  </si>
  <si>
    <t>曼谷河畔萨利尔酒店</t>
  </si>
  <si>
    <t>NG LAIHUNGLISA,YIN TZE TAN JOHNNY</t>
  </si>
  <si>
    <t>1145.98</t>
  </si>
  <si>
    <t>160.21</t>
  </si>
  <si>
    <t>2023-12-26 16:56:16</t>
  </si>
  <si>
    <t>4496422</t>
  </si>
  <si>
    <t>Ye Dawei</t>
  </si>
  <si>
    <t>2023-12-26 16:07:37</t>
  </si>
  <si>
    <t>4496108</t>
  </si>
  <si>
    <t>WANG XIANG</t>
  </si>
  <si>
    <t>442.99</t>
  </si>
  <si>
    <t>61.93</t>
  </si>
  <si>
    <t>2023-12-26 14:21:30</t>
  </si>
  <si>
    <t>4495652</t>
  </si>
  <si>
    <t>LIU DONGYUN</t>
  </si>
  <si>
    <t>2023-12-26 13:45:06</t>
  </si>
  <si>
    <t>4495113</t>
  </si>
  <si>
    <t>曼谷拉查丹利中心酒店  (SHA Plus+)</t>
  </si>
  <si>
    <t>LIU SUNA</t>
  </si>
  <si>
    <t>946.99</t>
  </si>
  <si>
    <t>132.39</t>
  </si>
  <si>
    <t>2023-12-26 10:46:10</t>
  </si>
  <si>
    <t>4494159</t>
  </si>
  <si>
    <t>Maison Hotel Bangkok</t>
  </si>
  <si>
    <t>XU CHUN</t>
  </si>
  <si>
    <t>717.98</t>
  </si>
  <si>
    <t>100.36</t>
  </si>
  <si>
    <t>2023-12-26 11:20:00</t>
  </si>
  <si>
    <t>4494154</t>
  </si>
  <si>
    <t>SHANG ZEXI,SHANG QIANYAN</t>
  </si>
  <si>
    <t>354.98</t>
  </si>
  <si>
    <t>49.62</t>
  </si>
  <si>
    <t>2023-12-26 10:08:50</t>
  </si>
  <si>
    <t>2023-12-25</t>
  </si>
  <si>
    <t>4491622</t>
  </si>
  <si>
    <t>YAN HAIDONG,Wu Jinhua</t>
  </si>
  <si>
    <t>1208.95</t>
  </si>
  <si>
    <t>168.99</t>
  </si>
  <si>
    <t>2023-12-25 17:48:50</t>
  </si>
  <si>
    <t>4491484</t>
  </si>
  <si>
    <t>Wei Shijia</t>
  </si>
  <si>
    <t>4385.97</t>
  </si>
  <si>
    <t>613.08</t>
  </si>
  <si>
    <t>2023-12-25 16:27:19</t>
  </si>
  <si>
    <t>4491004</t>
  </si>
  <si>
    <t>LOU YUEN WAN MARGARET</t>
  </si>
  <si>
    <t>2993.95</t>
  </si>
  <si>
    <t>418.50</t>
  </si>
  <si>
    <t>2023-12-25 14:56:14</t>
  </si>
  <si>
    <t>4490745</t>
  </si>
  <si>
    <t>LIU BO</t>
  </si>
  <si>
    <t>341.03</t>
  </si>
  <si>
    <t>47.67</t>
  </si>
  <si>
    <t>2023-12-25 13:51:54</t>
  </si>
  <si>
    <t>4490498</t>
  </si>
  <si>
    <t>ZHANG PINGTING,FAN QING</t>
  </si>
  <si>
    <t>2292.00</t>
  </si>
  <si>
    <t>320.38</t>
  </si>
  <si>
    <t>2023-12-25 13:11:40</t>
  </si>
  <si>
    <t>4489506</t>
  </si>
  <si>
    <t>YANG MENGQI,FAN WENYAN</t>
  </si>
  <si>
    <t>2023-12-25 09:38:49</t>
  </si>
  <si>
    <t>2023-12-24</t>
  </si>
  <si>
    <t>4488970</t>
  </si>
  <si>
    <t>洲际维涅特精选曼谷新浩中央酒店</t>
  </si>
  <si>
    <t>ZENG AI</t>
  </si>
  <si>
    <t>2234.05</t>
  </si>
  <si>
    <t>312.28</t>
  </si>
  <si>
    <t>2023-12-25 09:15:01</t>
  </si>
  <si>
    <t>4487465</t>
  </si>
  <si>
    <t>Bohol Dolphin Bay Resort</t>
  </si>
  <si>
    <t>GUO MINGXING,LIANG XUEXIN</t>
  </si>
  <si>
    <t>1794.01</t>
  </si>
  <si>
    <t>250.77</t>
  </si>
  <si>
    <t>2023-12-25 11:26:17</t>
  </si>
  <si>
    <t>4486991</t>
  </si>
  <si>
    <t>大华大酒店 (SHA Plus+)</t>
  </si>
  <si>
    <t>LIU YONGLUN,HUANG XIAOYONG</t>
  </si>
  <si>
    <t>719.98</t>
  </si>
  <si>
    <t>100.64</t>
  </si>
  <si>
    <t>2023-12-24 16:48:13</t>
  </si>
  <si>
    <t>4486403</t>
  </si>
  <si>
    <t>He zhuopeng,Sun Jianwen</t>
  </si>
  <si>
    <t>1070.95</t>
  </si>
  <si>
    <t>149.70</t>
  </si>
  <si>
    <t>2023-12-24 15:58:05</t>
  </si>
  <si>
    <t>4486333</t>
  </si>
  <si>
    <t>LIU RUIMING,LIU CUIXIANG,WANG FANG,TIAN YONGLIN</t>
  </si>
  <si>
    <t>1611.94</t>
  </si>
  <si>
    <t>225.32</t>
  </si>
  <si>
    <t>2023-12-24 13:47:08</t>
  </si>
  <si>
    <t>4485701</t>
  </si>
  <si>
    <t>王子宫殿酒店  (政府卫生认证)</t>
  </si>
  <si>
    <t>WANG SHI</t>
  </si>
  <si>
    <t>316.99</t>
  </si>
  <si>
    <t>44.31</t>
  </si>
  <si>
    <t>2023-12-24 11:25:33</t>
  </si>
  <si>
    <t>4485696</t>
  </si>
  <si>
    <t>2023-12-24 11:23:34</t>
  </si>
  <si>
    <t>2023-12-23</t>
  </si>
  <si>
    <t>4482378</t>
  </si>
  <si>
    <t>LI SHIYU</t>
  </si>
  <si>
    <t>526.03</t>
  </si>
  <si>
    <t>73.55</t>
  </si>
  <si>
    <t>2023-12-23 18:17:11</t>
  </si>
  <si>
    <t>4482267</t>
  </si>
  <si>
    <t>WENG ZONGYANG,WANG JIALING</t>
  </si>
  <si>
    <t>792.01</t>
  </si>
  <si>
    <t>110.74</t>
  </si>
  <si>
    <t>2023-12-23 18:04:19</t>
  </si>
  <si>
    <t>4481448</t>
  </si>
  <si>
    <t>SUN YI</t>
  </si>
  <si>
    <t>921.11</t>
  </si>
  <si>
    <t>128.79</t>
  </si>
  <si>
    <t>2023-12-23 14:51:13</t>
  </si>
  <si>
    <t>4480123</t>
  </si>
  <si>
    <t>芙蓉皇家朱兰酒店</t>
  </si>
  <si>
    <t>YIN RUIFEI</t>
  </si>
  <si>
    <t>780.00</t>
  </si>
  <si>
    <t>109.06</t>
  </si>
  <si>
    <t>2023-12-23 11:34:12</t>
  </si>
  <si>
    <t>马来西亚</t>
  </si>
  <si>
    <t>2023-12-22</t>
  </si>
  <si>
    <t>4479177</t>
  </si>
  <si>
    <t>LIANG YIMEI</t>
  </si>
  <si>
    <t>4713.99</t>
  </si>
  <si>
    <t>658.70</t>
  </si>
  <si>
    <t>2023-12-23 10:57:14</t>
  </si>
  <si>
    <t>4479094</t>
  </si>
  <si>
    <t>槟城双威乔治市酒店</t>
  </si>
  <si>
    <t>ZHU SHOUHAI,TAI GUIQIU</t>
  </si>
  <si>
    <t>1119.99</t>
  </si>
  <si>
    <t>156.50</t>
  </si>
  <si>
    <t>2023-12-26 16:56:50</t>
  </si>
  <si>
    <t>4478467</t>
  </si>
  <si>
    <t>LIN WENHUI,HUANG JIANCHENG</t>
  </si>
  <si>
    <t>1076.91</t>
  </si>
  <si>
    <t>150.48</t>
  </si>
  <si>
    <t>2023-12-22 23:07:57</t>
  </si>
  <si>
    <t>4478462</t>
  </si>
  <si>
    <t>DENG FANGJING,YE QINGQING</t>
  </si>
  <si>
    <t>2023-12-22 23:10:46</t>
  </si>
  <si>
    <t>4476915</t>
  </si>
  <si>
    <t>HUANG WEIGUANG</t>
  </si>
  <si>
    <t>614.03</t>
  </si>
  <si>
    <t>85.80</t>
  </si>
  <si>
    <t>2023-12-22 18:00:18</t>
  </si>
  <si>
    <t>4476146</t>
  </si>
  <si>
    <t>皇家普吉城市酒店(SHA Plus+)</t>
  </si>
  <si>
    <t>LU WENWEI,PAN WEIJUN</t>
  </si>
  <si>
    <t>3285.12</t>
  </si>
  <si>
    <t>459.04</t>
  </si>
  <si>
    <t>2023-12-22 14:49:41</t>
  </si>
  <si>
    <t>4476111</t>
  </si>
  <si>
    <t>Lin Jiamin,HUANG SHAOZHOU</t>
  </si>
  <si>
    <t>4447.91</t>
  </si>
  <si>
    <t>621.52</t>
  </si>
  <si>
    <t>2023-12-22 14:44:41</t>
  </si>
  <si>
    <t>4475078</t>
  </si>
  <si>
    <t>CAI XIAOCHUN</t>
  </si>
  <si>
    <t>1451.98</t>
  </si>
  <si>
    <t>202.89</t>
  </si>
  <si>
    <t>2023-12-22 11:08:58</t>
  </si>
  <si>
    <t>4475073</t>
  </si>
  <si>
    <t>CHEN WEIFENG</t>
  </si>
  <si>
    <t>2023-12-22 11:06:52</t>
  </si>
  <si>
    <t>4475061</t>
  </si>
  <si>
    <t>DAI YINGJUN</t>
  </si>
  <si>
    <t>2023-12-22 11:05:06</t>
  </si>
  <si>
    <t>4474954</t>
  </si>
  <si>
    <t>阿万特酒店</t>
  </si>
  <si>
    <t>ZHANG CHUNYI</t>
  </si>
  <si>
    <t>1723.07</t>
  </si>
  <si>
    <t>240.77</t>
  </si>
  <si>
    <t>2023-12-22 11:21:31</t>
  </si>
  <si>
    <t>4474301</t>
  </si>
  <si>
    <t>邦涛海滩太阳之翼酒店</t>
  </si>
  <si>
    <t>ZHANG SICHENG</t>
  </si>
  <si>
    <t>4910.93</t>
  </si>
  <si>
    <t>686.22</t>
  </si>
  <si>
    <t>2023-12-22 02:09:04</t>
  </si>
  <si>
    <t>4474190</t>
  </si>
  <si>
    <t>SOONTHORNCHAINUKUL NONTAVAJ,SUKASAM CHONNIPA</t>
  </si>
  <si>
    <t>674.98</t>
  </si>
  <si>
    <t>94.33</t>
  </si>
  <si>
    <t>2023-12-22 14:07:42</t>
  </si>
  <si>
    <t>2023-12-21</t>
  </si>
  <si>
    <t>4471659</t>
  </si>
  <si>
    <t>WANG PENG,YAO SHAOQIANG</t>
  </si>
  <si>
    <t>527.00</t>
  </si>
  <si>
    <t>73.65</t>
  </si>
  <si>
    <t>2023-12-21 16:51:18</t>
  </si>
  <si>
    <t>4471122</t>
  </si>
  <si>
    <t>LIU DINGDING</t>
  </si>
  <si>
    <t>4462.03</t>
  </si>
  <si>
    <t>623.58</t>
  </si>
  <si>
    <t>200.00</t>
  </si>
  <si>
    <t>-423</t>
  </si>
  <si>
    <t>-3030</t>
  </si>
  <si>
    <t>2023-12-21 16:08:01</t>
  </si>
  <si>
    <t>4470925</t>
  </si>
  <si>
    <t>HU MIAO</t>
  </si>
  <si>
    <t>4386.04</t>
  </si>
  <si>
    <t>612.96</t>
  </si>
  <si>
    <t>2023-12-21 16:01:51</t>
  </si>
  <si>
    <t>4470783</t>
  </si>
  <si>
    <t>吉隆坡四季酒店</t>
  </si>
  <si>
    <t>MAO LEI</t>
  </si>
  <si>
    <t>1350.03</t>
  </si>
  <si>
    <t>188.67</t>
  </si>
  <si>
    <t>2023-12-21 16:42:21</t>
  </si>
  <si>
    <t>4470450</t>
  </si>
  <si>
    <t>WANG RUOLAN</t>
  </si>
  <si>
    <t>680.06</t>
  </si>
  <si>
    <t>95.04</t>
  </si>
  <si>
    <t>2023-12-21 12:30:06</t>
  </si>
  <si>
    <t>2023-12-20</t>
  </si>
  <si>
    <t>4467650</t>
  </si>
  <si>
    <t>Fernandez Melinda Rose</t>
  </si>
  <si>
    <t>1599.95</t>
  </si>
  <si>
    <t>224.24</t>
  </si>
  <si>
    <t>2023-12-20 20:42:25</t>
  </si>
  <si>
    <t>4467206</t>
  </si>
  <si>
    <t>帕亚酒店</t>
  </si>
  <si>
    <t>CAO LEI,CHENG YUNQUAN,YAN PEIXI</t>
  </si>
  <si>
    <t>2891.82</t>
  </si>
  <si>
    <t>405.30</t>
  </si>
  <si>
    <t>2023-12-21 17:30:37</t>
  </si>
  <si>
    <t>4466251</t>
  </si>
  <si>
    <t>普吉翡翠海滩度假村</t>
  </si>
  <si>
    <t>LI RUI</t>
  </si>
  <si>
    <t>3379.99</t>
  </si>
  <si>
    <t>473.72</t>
  </si>
  <si>
    <t>2023-12-20 17:28:58</t>
  </si>
  <si>
    <t>4466085</t>
  </si>
  <si>
    <t>民丹岛悦榕庄</t>
  </si>
  <si>
    <t>Qiao Ke</t>
  </si>
  <si>
    <t>7024.98</t>
  </si>
  <si>
    <t>984.58</t>
  </si>
  <si>
    <t>2023-12-21 11:49:48</t>
  </si>
  <si>
    <t>印度尼西亚</t>
  </si>
  <si>
    <t>4466061</t>
  </si>
  <si>
    <t>TONG WENYU</t>
  </si>
  <si>
    <t>6675.93</t>
  </si>
  <si>
    <t>935.66</t>
  </si>
  <si>
    <t>2023-12-20 18:26:18</t>
  </si>
  <si>
    <t>4465772</t>
  </si>
  <si>
    <t>普吉岛塔夫棕榈海滩度假村</t>
  </si>
  <si>
    <t>LIANG HONGYU</t>
  </si>
  <si>
    <t>2462.00</t>
  </si>
  <si>
    <t>345.06</t>
  </si>
  <si>
    <t>2023-12-20 14:40:55</t>
  </si>
  <si>
    <t>4465014</t>
  </si>
  <si>
    <t>PENG LIUMENG,CHEN QINYI</t>
  </si>
  <si>
    <t>2023-12-20 13:55:55</t>
  </si>
  <si>
    <t>4464949</t>
  </si>
  <si>
    <t>雅加达卡萨布兰卡温德姆酒店</t>
  </si>
  <si>
    <t>zhao qian</t>
  </si>
  <si>
    <t>860.05</t>
  </si>
  <si>
    <t>120.54</t>
  </si>
  <si>
    <t>2023-12-20 11:20:37</t>
  </si>
  <si>
    <t>2023-12-19</t>
  </si>
  <si>
    <t>4463592</t>
  </si>
  <si>
    <t>曼谷苏阁索酒店</t>
  </si>
  <si>
    <t>LIN ZHIRU,LIN XINYU,Cheam Hinglee</t>
  </si>
  <si>
    <t>6367.98</t>
  </si>
  <si>
    <t>891.00</t>
  </si>
  <si>
    <t>2023-12-20 16:35:41</t>
  </si>
  <si>
    <t>4463510</t>
  </si>
  <si>
    <t>LI ZIYAN</t>
  </si>
  <si>
    <t>410.02</t>
  </si>
  <si>
    <t>57.37</t>
  </si>
  <si>
    <t>2023-12-20 08:37:21</t>
  </si>
  <si>
    <t>4462899</t>
  </si>
  <si>
    <t>CHEN ZIYU</t>
  </si>
  <si>
    <t>2500.02</t>
  </si>
  <si>
    <t>349.80</t>
  </si>
  <si>
    <t>2023-12-20 10:32:32</t>
  </si>
  <si>
    <t>4460965</t>
  </si>
  <si>
    <t>曼谷素坤逸奥克伍德华庭工作室酒店</t>
  </si>
  <si>
    <t>LIAO QIRUI</t>
  </si>
  <si>
    <t>491.00</t>
  </si>
  <si>
    <t>68.70</t>
  </si>
  <si>
    <t>2023-12-19 16:05:04</t>
  </si>
  <si>
    <t>4460831</t>
  </si>
  <si>
    <t>曼谷香格里拉大酒店</t>
  </si>
  <si>
    <t>ZHAI JIAYU,Du Yuanchao,Zhu Muju,DU KAIZHI</t>
  </si>
  <si>
    <t>20094.22</t>
  </si>
  <si>
    <t>2811.56</t>
  </si>
  <si>
    <t>2023-12-20 17:34:02</t>
  </si>
  <si>
    <t>4460721</t>
  </si>
  <si>
    <t>XU ZHONGQIU,GONG QIANGWEI</t>
  </si>
  <si>
    <t>982.00</t>
  </si>
  <si>
    <t>137.40</t>
  </si>
  <si>
    <t>2023-12-19 15:59:21</t>
  </si>
  <si>
    <t>4460115</t>
  </si>
  <si>
    <t>BI GUIPING,BI RUIYUN</t>
  </si>
  <si>
    <t>1050.04</t>
  </si>
  <si>
    <t>146.92</t>
  </si>
  <si>
    <t>2023-12-19 12:50:40</t>
  </si>
  <si>
    <t>4459718</t>
  </si>
  <si>
    <t>阿玛瑞芭堤雅酒店 (SHA Plus+)</t>
  </si>
  <si>
    <t>ZEMTSOV EVGENII</t>
  </si>
  <si>
    <t>3302.99</t>
  </si>
  <si>
    <t>462.15</t>
  </si>
  <si>
    <t>2023-12-21 08:26:10</t>
  </si>
  <si>
    <t>2023-12-18</t>
  </si>
  <si>
    <t>4456732</t>
  </si>
  <si>
    <t>WEI XIAOTONG</t>
  </si>
  <si>
    <t>356.00</t>
  </si>
  <si>
    <t>49.86</t>
  </si>
  <si>
    <t>2023-12-18 19:09:56</t>
  </si>
  <si>
    <t>4456334</t>
  </si>
  <si>
    <t>佳蓝汶莱度假村</t>
  </si>
  <si>
    <t>ZHAO JIE,CHOW JEE PENG,QI QINGXIU,WU YAJIE,MAO WENJUN,WANG JIADONG</t>
  </si>
  <si>
    <t>3870.17</t>
  </si>
  <si>
    <t>542.04</t>
  </si>
  <si>
    <t>2023-12-19 10:40:21</t>
  </si>
  <si>
    <t>4456018</t>
  </si>
  <si>
    <t>Zhao jiongming,geng jie</t>
  </si>
  <si>
    <t>5933.91</t>
  </si>
  <si>
    <t>831.08</t>
  </si>
  <si>
    <t>2023-12-18 16:26:04</t>
  </si>
  <si>
    <t>4455795</t>
  </si>
  <si>
    <t>雅加达塞达宇卡拉巴加丁酒店</t>
  </si>
  <si>
    <t>GUO GENGBIN</t>
  </si>
  <si>
    <t>1481.12</t>
  </si>
  <si>
    <t>207.44</t>
  </si>
  <si>
    <t>2023-12-19 00:54:38</t>
  </si>
  <si>
    <t>4455565</t>
  </si>
  <si>
    <t>Mundhra Ankita</t>
  </si>
  <si>
    <t>7929.04</t>
  </si>
  <si>
    <t>1110.51</t>
  </si>
  <si>
    <t>2023-12-19 10:00:27</t>
  </si>
  <si>
    <t>4455163</t>
  </si>
  <si>
    <t>WANG WEI</t>
  </si>
  <si>
    <t>2077.17</t>
  </si>
  <si>
    <t>290.92</t>
  </si>
  <si>
    <t>2023-12-19 00:51:54</t>
  </si>
  <si>
    <t>4454669</t>
  </si>
  <si>
    <t>铂尔曼吉隆坡城市中心大酒店</t>
  </si>
  <si>
    <t>MU YAOZIYE</t>
  </si>
  <si>
    <t>1559.95</t>
  </si>
  <si>
    <t>218.48</t>
  </si>
  <si>
    <t>2023-12-18 11:57:06</t>
  </si>
  <si>
    <t>4454635</t>
  </si>
  <si>
    <t>卡察画廊度假-卡察卡利姆湾(SHA Plus+)</t>
  </si>
  <si>
    <t>Mao Hui</t>
  </si>
  <si>
    <t>1499.97</t>
  </si>
  <si>
    <t>210.08</t>
  </si>
  <si>
    <t>2023-12-18 12:18:09</t>
  </si>
  <si>
    <t>4454385</t>
  </si>
  <si>
    <t>普吉岛海床大酒店(SHA Extra Plus)</t>
  </si>
  <si>
    <t>TENG UAN YU</t>
  </si>
  <si>
    <t>1920.09</t>
  </si>
  <si>
    <t>268.92</t>
  </si>
  <si>
    <t>2023-12-18 12:06:04</t>
  </si>
  <si>
    <t>4453639</t>
  </si>
  <si>
    <t>KANG ZISHI,LU XUAN</t>
  </si>
  <si>
    <t>330.01</t>
  </si>
  <si>
    <t>46.22</t>
  </si>
  <si>
    <t>2023-12-18 10:31:16</t>
  </si>
  <si>
    <t>2023-12-17</t>
  </si>
  <si>
    <t>4452926</t>
  </si>
  <si>
    <t>LU Zixuan</t>
  </si>
  <si>
    <t>2023-12-17 23:49:37</t>
  </si>
  <si>
    <t>4452921</t>
  </si>
  <si>
    <t>Chen Hongji</t>
  </si>
  <si>
    <t>2023-12-17 23:48:39</t>
  </si>
  <si>
    <t>4452889</t>
  </si>
  <si>
    <t>新加坡庄家大酒店</t>
  </si>
  <si>
    <t>GUO SIYUAN,GUO CHUANQU</t>
  </si>
  <si>
    <t>750.99</t>
  </si>
  <si>
    <t>105.18</t>
  </si>
  <si>
    <t>2023-12-18 17:42:56</t>
  </si>
  <si>
    <t>新加坡</t>
  </si>
  <si>
    <t>4452810</t>
  </si>
  <si>
    <t>HUANG HUIYING</t>
  </si>
  <si>
    <t>2023-12-18 10:35:27</t>
  </si>
  <si>
    <t>4451687</t>
  </si>
  <si>
    <t>XIAO XIAOXUAN</t>
  </si>
  <si>
    <t>2594.96</t>
  </si>
  <si>
    <t>363.44</t>
  </si>
  <si>
    <t>2023-12-17 18:58:06</t>
  </si>
  <si>
    <t>4451686</t>
  </si>
  <si>
    <t>布城美居生活酒店</t>
  </si>
  <si>
    <t>ZHONG WEI</t>
  </si>
  <si>
    <t>4059.30</t>
  </si>
  <si>
    <t>568.53</t>
  </si>
  <si>
    <t>2023-12-18 08:36:07</t>
  </si>
  <si>
    <t>4451208</t>
  </si>
  <si>
    <t>吉隆坡5元素酒店</t>
  </si>
  <si>
    <t>NOCOM JENNY TING</t>
  </si>
  <si>
    <t>946.91</t>
  </si>
  <si>
    <t>132.62</t>
  </si>
  <si>
    <t>2023-12-17 16:58:11</t>
  </si>
  <si>
    <t>4451180</t>
  </si>
  <si>
    <t>JIANG YUAN,JIANG YUAN</t>
  </si>
  <si>
    <t>1514.97</t>
  </si>
  <si>
    <t>212.18</t>
  </si>
  <si>
    <t>2023-12-17 17:35:55</t>
  </si>
  <si>
    <t>4451164</t>
  </si>
  <si>
    <t>SUDRAJAT ANDY CHRISTIAWAN</t>
  </si>
  <si>
    <t>1208.09</t>
  </si>
  <si>
    <t>169.20</t>
  </si>
  <si>
    <t>2023-12-17 17:20:14</t>
  </si>
  <si>
    <t>4450837</t>
  </si>
  <si>
    <t>YUAN SHAO</t>
  </si>
  <si>
    <t>4961.37</t>
  </si>
  <si>
    <t>694.87</t>
  </si>
  <si>
    <t>2023-12-17 15:38:59</t>
  </si>
  <si>
    <t>4450828</t>
  </si>
  <si>
    <t>曼谷丽笙广场酒店</t>
  </si>
  <si>
    <t>ZHOU JINHAN,ZHANG HUANYU,ZHAO XINRAN</t>
  </si>
  <si>
    <t>1823.98</t>
  </si>
  <si>
    <t>255.46</t>
  </si>
  <si>
    <t>2023-12-17 16:09:18</t>
  </si>
  <si>
    <t>4450432</t>
  </si>
  <si>
    <t>Ibarra Stella Marie Ticsay</t>
  </si>
  <si>
    <t>1599.93</t>
  </si>
  <si>
    <t>224.08</t>
  </si>
  <si>
    <t>2023-12-17 13:40:49</t>
  </si>
  <si>
    <t>4450396</t>
  </si>
  <si>
    <t>普吉岛查纳莱山边度假酒店</t>
  </si>
  <si>
    <t>LIU MENGQI</t>
  </si>
  <si>
    <t>1288.06</t>
  </si>
  <si>
    <t>180.40</t>
  </si>
  <si>
    <t>2023-12-18 10:54:27</t>
  </si>
  <si>
    <t>4450146</t>
  </si>
  <si>
    <t>LIN HAIYIN</t>
  </si>
  <si>
    <t>1249.00</t>
  </si>
  <si>
    <t>174.93</t>
  </si>
  <si>
    <t>2023-12-17 12:36:41</t>
  </si>
  <si>
    <t>4450109</t>
  </si>
  <si>
    <t>洲至奢选 - 普吉岛丁索度假酒店</t>
  </si>
  <si>
    <t>GU YUE,LIU MEIQIAN</t>
  </si>
  <si>
    <t>3609.98</t>
  </si>
  <si>
    <t>505.60</t>
  </si>
  <si>
    <t>2023-12-17 12:26:24</t>
  </si>
  <si>
    <t>4449749</t>
  </si>
  <si>
    <t>Fung Michael Pak Ho,Do My Quyen,Fung Adam Pak Hon,Fung Henry Cam Hsing</t>
  </si>
  <si>
    <t>14379.96</t>
  </si>
  <si>
    <t>2014.00</t>
  </si>
  <si>
    <t>2023-12-17 15:34:35</t>
  </si>
  <si>
    <t>4449286</t>
  </si>
  <si>
    <t>WANG LEYUN</t>
  </si>
  <si>
    <t>189.08</t>
  </si>
  <si>
    <t>2023-12-17 13:57:16</t>
  </si>
  <si>
    <t>4448868</t>
  </si>
  <si>
    <t>LI JUAN,LIU XIANGWEI</t>
  </si>
  <si>
    <t>4677.01</t>
  </si>
  <si>
    <t>655.41</t>
  </si>
  <si>
    <t>2023-12-17 14:40:32</t>
  </si>
  <si>
    <t>2023-12-16</t>
  </si>
  <si>
    <t>4448287</t>
  </si>
  <si>
    <t>JIN LUYING</t>
  </si>
  <si>
    <t>1313.02</t>
  </si>
  <si>
    <t>184.00</t>
  </si>
  <si>
    <t>2023-12-17 10:00:33</t>
  </si>
  <si>
    <t>4447881</t>
  </si>
  <si>
    <t>安维河滨凯恩曼谷酒店</t>
  </si>
  <si>
    <t>PIAO ZHEZHU</t>
  </si>
  <si>
    <t>510.01</t>
  </si>
  <si>
    <t>71.47</t>
  </si>
  <si>
    <t>2023-12-18 11:54:38</t>
  </si>
  <si>
    <t>4447874</t>
  </si>
  <si>
    <t>LI CHUANLIANG</t>
  </si>
  <si>
    <t>1018.02</t>
  </si>
  <si>
    <t>142.66</t>
  </si>
  <si>
    <t>2023-12-18 11:56:24</t>
  </si>
  <si>
    <t>4447168</t>
  </si>
  <si>
    <t>DENG YINGYING</t>
  </si>
  <si>
    <t>1151.96</t>
  </si>
  <si>
    <t>161.43</t>
  </si>
  <si>
    <t>2023-12-17 09:09:08</t>
  </si>
  <si>
    <t>4445916</t>
  </si>
  <si>
    <t>Razly Ahmad</t>
  </si>
  <si>
    <t>212.30</t>
  </si>
  <si>
    <t>2023-12-16 18:41:15</t>
  </si>
  <si>
    <t>4445728</t>
  </si>
  <si>
    <t>Abdullah Nur Azleena tan</t>
  </si>
  <si>
    <t>1559.93</t>
  </si>
  <si>
    <t>218.60</t>
  </si>
  <si>
    <t>2023-12-16 14:58:04</t>
  </si>
  <si>
    <t>4445512</t>
  </si>
  <si>
    <t>曼谷金普顿玫兰酒店</t>
  </si>
  <si>
    <t>XU YISHAN,WANG YANTONG</t>
  </si>
  <si>
    <t>3404.01</t>
  </si>
  <si>
    <t>477.02</t>
  </si>
  <si>
    <t>2023-12-17 12:21:47</t>
  </si>
  <si>
    <t>4443909</t>
  </si>
  <si>
    <t>XIE HEZHEN,CHAN YIU TONG</t>
  </si>
  <si>
    <t>8777.39</t>
  </si>
  <si>
    <t>1231.50</t>
  </si>
  <si>
    <t>2023-12-16 01:29:14</t>
  </si>
  <si>
    <t>4443764</t>
  </si>
  <si>
    <t>WANG YU,TANG ZHIQIANG</t>
  </si>
  <si>
    <t>1050.01</t>
  </si>
  <si>
    <t>147.32</t>
  </si>
  <si>
    <t>2023-12-16 09:27:22</t>
  </si>
  <si>
    <t>2023-12-15</t>
  </si>
  <si>
    <t>4443410</t>
  </si>
  <si>
    <t>CHEN YING,CHEN CAN,XU JINGRU</t>
  </si>
  <si>
    <t>1756.05</t>
  </si>
  <si>
    <t>246.38</t>
  </si>
  <si>
    <t>2023-12-16 23:43:53</t>
  </si>
  <si>
    <t>4443384</t>
  </si>
  <si>
    <t>铂尔曼普吉岛卡隆海滩度假酒店</t>
  </si>
  <si>
    <t>SHEN WEI,LANG KAITING</t>
  </si>
  <si>
    <t>7600.09</t>
  </si>
  <si>
    <t>1066.32</t>
  </si>
  <si>
    <t>2023-12-16 10:21:34</t>
  </si>
  <si>
    <t>4443115</t>
  </si>
  <si>
    <t>HE FENG</t>
  </si>
  <si>
    <t>3469.97</t>
  </si>
  <si>
    <t>486.85</t>
  </si>
  <si>
    <t>2023-12-16 22:13:46</t>
  </si>
  <si>
    <t>4443040</t>
  </si>
  <si>
    <t>普吉岛邦涛的希尔顿花园酒店 (SHA Extra Plus)</t>
  </si>
  <si>
    <t>LI ZHICHAO,WAN CHENGNI</t>
  </si>
  <si>
    <t>3426.00</t>
  </si>
  <si>
    <t>480.68</t>
  </si>
  <si>
    <t>2023-12-16 11:46:04</t>
  </si>
  <si>
    <t>4442013</t>
  </si>
  <si>
    <t>LIU YONGMEI</t>
  </si>
  <si>
    <t>487.02</t>
  </si>
  <si>
    <t>68.33</t>
  </si>
  <si>
    <t>2023-12-16 09:09:32</t>
  </si>
  <si>
    <t>4440681</t>
  </si>
  <si>
    <t>wang kai</t>
  </si>
  <si>
    <t>2848.11</t>
  </si>
  <si>
    <t>399.60</t>
  </si>
  <si>
    <t>2023-12-15 15:50:50</t>
  </si>
  <si>
    <t>4440493</t>
  </si>
  <si>
    <t>Lin Sisi</t>
  </si>
  <si>
    <t>1515.00</t>
  </si>
  <si>
    <t>212.56</t>
  </si>
  <si>
    <t>2023-12-15 16:20:52</t>
  </si>
  <si>
    <t>4440381</t>
  </si>
  <si>
    <t>JIN LU</t>
  </si>
  <si>
    <t>7011.94</t>
  </si>
  <si>
    <t>983.80</t>
  </si>
  <si>
    <t>2023-12-15 19:59:21</t>
  </si>
  <si>
    <t>4439166</t>
  </si>
  <si>
    <t>YAN ZHE</t>
  </si>
  <si>
    <t>4797.10</t>
  </si>
  <si>
    <t>673.05</t>
  </si>
  <si>
    <t>2023-12-15 18:13:40</t>
  </si>
  <si>
    <t>4439021</t>
  </si>
  <si>
    <t>曼谷湄南河四季酒店</t>
  </si>
  <si>
    <t>HU XIAOJUN</t>
  </si>
  <si>
    <t>4500.03</t>
  </si>
  <si>
    <t>631.37</t>
  </si>
  <si>
    <t>2023-12-15 19:46:12</t>
  </si>
  <si>
    <t>4438845</t>
  </si>
  <si>
    <t>LEE KYEONGMAN,KIM HYUNJI</t>
  </si>
  <si>
    <t>4407.87</t>
  </si>
  <si>
    <t>618.44</t>
  </si>
  <si>
    <t>2023-12-15 16:05:09</t>
  </si>
  <si>
    <t>4438407</t>
  </si>
  <si>
    <t>菲斯时尚酒店</t>
  </si>
  <si>
    <t>DAI JINGJING,DAI JINGJING</t>
  </si>
  <si>
    <t>1099.97</t>
  </si>
  <si>
    <t>154.33</t>
  </si>
  <si>
    <t>224.48</t>
  </si>
  <si>
    <t>70</t>
  </si>
  <si>
    <t>500</t>
  </si>
  <si>
    <t>2023-12-15 09:14:16</t>
  </si>
  <si>
    <t>4438254</t>
  </si>
  <si>
    <t>COMO曼谷大都会酒店</t>
  </si>
  <si>
    <t>RUAN JIASONG,LIU SHIQI,LIU WENCONG,LI QINGYE</t>
  </si>
  <si>
    <t>4079.97</t>
  </si>
  <si>
    <t>567.64</t>
  </si>
  <si>
    <t>2023-12-15 10:04:51</t>
  </si>
  <si>
    <t>2023-12-14</t>
  </si>
  <si>
    <t>4437590</t>
  </si>
  <si>
    <t>宜必思尚品曼谷素坤逸康福酒店</t>
  </si>
  <si>
    <t>PU HUAJUN,Jin JING</t>
  </si>
  <si>
    <t>434.99</t>
  </si>
  <si>
    <t>60.52</t>
  </si>
  <si>
    <t>2023-12-15 11:28:08</t>
  </si>
  <si>
    <t>4437484</t>
  </si>
  <si>
    <t>WU JIANDONG</t>
  </si>
  <si>
    <t>15600.04</t>
  </si>
  <si>
    <t>2170.41</t>
  </si>
  <si>
    <t>2023-12-15 19:39:31</t>
  </si>
  <si>
    <t>4436823</t>
  </si>
  <si>
    <t>芽庄洲际酒店</t>
  </si>
  <si>
    <t>KIM JUNG JUN</t>
  </si>
  <si>
    <t>996.99</t>
  </si>
  <si>
    <t>138.71</t>
  </si>
  <si>
    <t>2023-12-23 20:59:37</t>
  </si>
  <si>
    <t>越南</t>
  </si>
  <si>
    <t>4436174</t>
  </si>
  <si>
    <t>ZHANG GAOYANG,JIANG PENG,WANG YANAN</t>
  </si>
  <si>
    <t>27119.96</t>
  </si>
  <si>
    <t>3773.16</t>
  </si>
  <si>
    <t>2023-12-15 17:21:35</t>
  </si>
  <si>
    <t>4436078</t>
  </si>
  <si>
    <t>QIN XU</t>
  </si>
  <si>
    <t>430.03</t>
  </si>
  <si>
    <t>59.83</t>
  </si>
  <si>
    <t>2023-12-15 11:06:03</t>
  </si>
  <si>
    <t>4433825</t>
  </si>
  <si>
    <t>LIU ZHEN,HE YIN</t>
  </si>
  <si>
    <t>661.98</t>
  </si>
  <si>
    <t>92.10</t>
  </si>
  <si>
    <t>2023-12-14 11:03:29</t>
  </si>
  <si>
    <t>2023-12-13</t>
  </si>
  <si>
    <t>4430231</t>
  </si>
  <si>
    <t>XIE JUNHAI</t>
  </si>
  <si>
    <t>980.00</t>
  </si>
  <si>
    <t>136.26</t>
  </si>
  <si>
    <t>2023-12-13 17:39:29</t>
  </si>
  <si>
    <t>4429958</t>
  </si>
  <si>
    <t>ZINZIN OO</t>
  </si>
  <si>
    <t>926.05</t>
  </si>
  <si>
    <t>128.76</t>
  </si>
  <si>
    <t>2023-12-13 17:40:38</t>
  </si>
  <si>
    <t>4428531</t>
  </si>
  <si>
    <t>曼谷素旺那普机场诺富特酒店</t>
  </si>
  <si>
    <t>QIN SHUANG</t>
  </si>
  <si>
    <t>1228.99</t>
  </si>
  <si>
    <t>170.88</t>
  </si>
  <si>
    <t>2023-12-13 11:33:40</t>
  </si>
  <si>
    <t>4428398</t>
  </si>
  <si>
    <t>Yang Zikang</t>
  </si>
  <si>
    <t>1191.87</t>
  </si>
  <si>
    <t>165.72</t>
  </si>
  <si>
    <t>2023-12-13 11:02:13</t>
  </si>
  <si>
    <t>2023-12-12</t>
  </si>
  <si>
    <t>4426474</t>
  </si>
  <si>
    <t>GUO CHAOWU</t>
  </si>
  <si>
    <t>2737.98</t>
  </si>
  <si>
    <t>380.64</t>
  </si>
  <si>
    <t>2023-12-13 19:14:58</t>
  </si>
  <si>
    <t>4423786</t>
  </si>
  <si>
    <t>柏悦暹粒酒店</t>
  </si>
  <si>
    <t>WANG YU</t>
  </si>
  <si>
    <t>4300.04</t>
  </si>
  <si>
    <t>597.80</t>
  </si>
  <si>
    <t>2023-12-12 14:19:03</t>
  </si>
  <si>
    <t>柬埔寨</t>
  </si>
  <si>
    <t>4423338</t>
  </si>
  <si>
    <t>Tan Chaojun,Gu Zihan</t>
  </si>
  <si>
    <t>2722.08</t>
  </si>
  <si>
    <t>378.43</t>
  </si>
  <si>
    <t>2023-12-12 13:06:51</t>
  </si>
  <si>
    <t>4421735</t>
  </si>
  <si>
    <t>吉隆坡MS精品酒店</t>
  </si>
  <si>
    <t>DONG JING</t>
  </si>
  <si>
    <t>1691.74</t>
  </si>
  <si>
    <t>235.32</t>
  </si>
  <si>
    <t>55.64</t>
  </si>
  <si>
    <t>-179</t>
  </si>
  <si>
    <t>-1291</t>
  </si>
  <si>
    <t>2023-12-12 09:20:45</t>
  </si>
  <si>
    <t>2023-12-11</t>
  </si>
  <si>
    <t>4416456</t>
  </si>
  <si>
    <t>马六甲大华酒店</t>
  </si>
  <si>
    <t>XIA TIAN,JIAO QIAN</t>
  </si>
  <si>
    <t>900.00</t>
  </si>
  <si>
    <t>125.19</t>
  </si>
  <si>
    <t>2023-12-12 15:58:05</t>
  </si>
  <si>
    <t>4416366</t>
  </si>
  <si>
    <t>马尼拉奎松市B酒店(多用途酒店)</t>
  </si>
  <si>
    <t>BAYANIN RICKY</t>
  </si>
  <si>
    <t>1692.03</t>
  </si>
  <si>
    <t>235.36</t>
  </si>
  <si>
    <t>2023-12-11 09:36:05</t>
  </si>
  <si>
    <t>2023-12-10</t>
  </si>
  <si>
    <t>4413673</t>
  </si>
  <si>
    <t>宿务迈瑞柏高碧海度假村</t>
  </si>
  <si>
    <t>YANG KWANSOO,CHUNG JIYOUN</t>
  </si>
  <si>
    <t>1488.00</t>
  </si>
  <si>
    <t>206.98</t>
  </si>
  <si>
    <t>2023-12-11 11:27:45</t>
  </si>
  <si>
    <t>4413414</t>
  </si>
  <si>
    <t>Grewal Simran</t>
  </si>
  <si>
    <t>4000.02</t>
  </si>
  <si>
    <t>556.40</t>
  </si>
  <si>
    <t>2023-12-10 20:38:26</t>
  </si>
  <si>
    <t>4413179</t>
  </si>
  <si>
    <t>Lee YUNAH</t>
  </si>
  <si>
    <t>4123.02</t>
  </si>
  <si>
    <t>573.51</t>
  </si>
  <si>
    <t>2023-12-11 11:35:58</t>
  </si>
  <si>
    <t>4412845</t>
  </si>
  <si>
    <t>HUANG HUAN</t>
  </si>
  <si>
    <t>1830.06</t>
  </si>
  <si>
    <t>254.56</t>
  </si>
  <si>
    <t>2023-12-10 20:39:53</t>
  </si>
  <si>
    <t>4412838</t>
  </si>
  <si>
    <t>HUANG HUAN,ZHANG CHUNYU</t>
  </si>
  <si>
    <t>4419.14</t>
  </si>
  <si>
    <t>614.70</t>
  </si>
  <si>
    <t>2023-12-10 20:40:07</t>
  </si>
  <si>
    <t>2023-12-09</t>
  </si>
  <si>
    <t>4409231</t>
  </si>
  <si>
    <t>芭堤雅心情酒店</t>
  </si>
  <si>
    <t>CAI YI,LUO XIAOXIAO</t>
  </si>
  <si>
    <t>247.99</t>
  </si>
  <si>
    <t>34.51</t>
  </si>
  <si>
    <t>2023-12-10 09:16:00</t>
  </si>
  <si>
    <t>4408470</t>
  </si>
  <si>
    <t>哥打京那巴鲁伽亚娜海洋度假村</t>
  </si>
  <si>
    <t>CHEUNG TIM,CHEUNG CHIN</t>
  </si>
  <si>
    <t>2178.97</t>
  </si>
  <si>
    <t>303.22</t>
  </si>
  <si>
    <t>2023-12-09 17:38:42</t>
  </si>
  <si>
    <t>4408466</t>
  </si>
  <si>
    <t>SZE HOI YING,ZHANG XIE YI JOANNA</t>
  </si>
  <si>
    <t>4018.97</t>
  </si>
  <si>
    <t>559.27</t>
  </si>
  <si>
    <t>2023-12-09 17:37:23</t>
  </si>
  <si>
    <t>4407738</t>
  </si>
  <si>
    <t>哥打京那巴鲁婆罗洲酒店</t>
  </si>
  <si>
    <t>LIU LIAN,WANG YIZHI</t>
  </si>
  <si>
    <t>216.01</t>
  </si>
  <si>
    <t>30.06</t>
  </si>
  <si>
    <t>2023-12-09 15:12:57</t>
  </si>
  <si>
    <t>2023-12-08</t>
  </si>
  <si>
    <t>4402484</t>
  </si>
  <si>
    <t>1734.02</t>
  </si>
  <si>
    <t>241.86</t>
  </si>
  <si>
    <t>2023-12-08 21:33:10</t>
  </si>
  <si>
    <t>4402168</t>
  </si>
  <si>
    <t>LIN SUJIA,ZHUANG CHANGHUA</t>
  </si>
  <si>
    <t>5200.04</t>
  </si>
  <si>
    <t>725.30</t>
  </si>
  <si>
    <t>2023-12-08 21:09:17</t>
  </si>
  <si>
    <t>4402150</t>
  </si>
  <si>
    <t>曼谷安曼纳酒店</t>
  </si>
  <si>
    <t>LIU SHUAI</t>
  </si>
  <si>
    <t>2639.95</t>
  </si>
  <si>
    <t>368.22</t>
  </si>
  <si>
    <t>2023-12-08 17:03:00</t>
  </si>
  <si>
    <t>4399969</t>
  </si>
  <si>
    <t>LIN CHENAHENG</t>
  </si>
  <si>
    <t>2359.91</t>
  </si>
  <si>
    <t>329.16</t>
  </si>
  <si>
    <t>2023-12-08 11:48:01</t>
  </si>
  <si>
    <t>4399799</t>
  </si>
  <si>
    <t>TANG MINGCHEN,LIWEN VICTORIA</t>
  </si>
  <si>
    <t>3807.00</t>
  </si>
  <si>
    <t>531.00</t>
  </si>
  <si>
    <t>2023-12-08 10:33:26</t>
  </si>
  <si>
    <t>4399676</t>
  </si>
  <si>
    <t>Sarkar Raktim</t>
  </si>
  <si>
    <t>2202.04</t>
  </si>
  <si>
    <t>307.14</t>
  </si>
  <si>
    <t>2023-12-08 09:28:52</t>
  </si>
  <si>
    <t>2023-12-07</t>
  </si>
  <si>
    <t>4395309</t>
  </si>
  <si>
    <t>芭堤雅湾景酒店 (SHA Plus+)</t>
  </si>
  <si>
    <t>WAN UMAN</t>
  </si>
  <si>
    <t>2404.92</t>
  </si>
  <si>
    <t>335.11</t>
  </si>
  <si>
    <t>2023-12-08 12:42:08</t>
  </si>
  <si>
    <t>2023-12-06</t>
  </si>
  <si>
    <t>4388677</t>
  </si>
  <si>
    <t>PAN XINYUE,YU YANLIN</t>
  </si>
  <si>
    <t>2667.06</t>
  </si>
  <si>
    <t>372.39</t>
  </si>
  <si>
    <t>2023-12-06 15:06:49</t>
  </si>
  <si>
    <t>4387098</t>
  </si>
  <si>
    <t>贝斯特韦斯特拉查达酒店</t>
  </si>
  <si>
    <t>SHEN XUDONG</t>
  </si>
  <si>
    <t>952.07</t>
  </si>
  <si>
    <t>132.98</t>
  </si>
  <si>
    <t>2023-12-06 10:38:55</t>
  </si>
  <si>
    <t>2023-12-05</t>
  </si>
  <si>
    <t>4384293</t>
  </si>
  <si>
    <t>DENG YUNTING</t>
  </si>
  <si>
    <t>549.99</t>
  </si>
  <si>
    <t>76.82</t>
  </si>
  <si>
    <t>97.77</t>
  </si>
  <si>
    <t>20</t>
  </si>
  <si>
    <t>150</t>
  </si>
  <si>
    <t>2023-12-05 17:59:54</t>
  </si>
  <si>
    <t>4384266</t>
  </si>
  <si>
    <t>GUO YANPENG,YUAN XI</t>
  </si>
  <si>
    <t>8249.89</t>
  </si>
  <si>
    <t>1152.30</t>
  </si>
  <si>
    <t>2023-12-06 10:50:07</t>
  </si>
  <si>
    <t>4382774</t>
  </si>
  <si>
    <t>曼谷素凯泰酒店</t>
  </si>
  <si>
    <t>BAO YIFENG,BRUHN MICHAEL EARL</t>
  </si>
  <si>
    <t>10580.02</t>
  </si>
  <si>
    <t>1477.76</t>
  </si>
  <si>
    <t>2023-12-06 14:51:04</t>
  </si>
  <si>
    <t>4381786</t>
  </si>
  <si>
    <t>SHAO JIAOYAN,HE ENSHI</t>
  </si>
  <si>
    <t>1350.00</t>
  </si>
  <si>
    <t>188.56</t>
  </si>
  <si>
    <t>2023-12-05 14:42:49</t>
  </si>
  <si>
    <t>4381785</t>
  </si>
  <si>
    <t>ZHANG BAIHUI</t>
  </si>
  <si>
    <t>2023-12-05 14:38:20</t>
  </si>
  <si>
    <t>2023-12-04</t>
  </si>
  <si>
    <t>4379335</t>
  </si>
  <si>
    <t>LIN YAN,WANG HONGWEI</t>
  </si>
  <si>
    <t>1932.10</t>
  </si>
  <si>
    <t>270.30</t>
  </si>
  <si>
    <t>2023-12-06 11:38:35</t>
  </si>
  <si>
    <t>4377440</t>
  </si>
  <si>
    <t>FANG LEI,Sun Yuan</t>
  </si>
  <si>
    <t>1169.98</t>
  </si>
  <si>
    <t>163.68</t>
  </si>
  <si>
    <t>2023-12-04 18:09:39</t>
  </si>
  <si>
    <t>4375731</t>
  </si>
  <si>
    <t>斯拉姆休闲酒店</t>
  </si>
  <si>
    <t>LI YEKE,CHEN YUE</t>
  </si>
  <si>
    <t>1046.04</t>
  </si>
  <si>
    <t>146.34</t>
  </si>
  <si>
    <t>2023-12-22 10:11:07</t>
  </si>
  <si>
    <t>4375465</t>
  </si>
  <si>
    <t>塞达努瓦里酒店</t>
  </si>
  <si>
    <t>BANAAG JERAHMEEL ESPIRITU</t>
  </si>
  <si>
    <t>1141.04</t>
  </si>
  <si>
    <t>159.63</t>
  </si>
  <si>
    <t>2023-12-04 11:30:39</t>
  </si>
  <si>
    <t>2023-12-03</t>
  </si>
  <si>
    <t>4371579</t>
  </si>
  <si>
    <t>HUANG RUI,ZHAN ZHAOLI</t>
  </si>
  <si>
    <t>527.02</t>
  </si>
  <si>
    <t>73.73</t>
  </si>
  <si>
    <t>2023-12-03 16:21:51</t>
  </si>
  <si>
    <t>4371572</t>
  </si>
  <si>
    <t>ZHANG YANG,JIANG MENG,ZHAN GUANGHONG,ZHANG XIUMEI,ZHANG ENXIANG,ZHANG WANAI</t>
  </si>
  <si>
    <t>1581.07</t>
  </si>
  <si>
    <t>221.19</t>
  </si>
  <si>
    <t>2023-12-03 16:21:08</t>
  </si>
  <si>
    <t>2023-12-02</t>
  </si>
  <si>
    <t>4367541</t>
  </si>
  <si>
    <t>PARK SONGHEE</t>
  </si>
  <si>
    <t>1170.00</t>
  </si>
  <si>
    <t>163.59</t>
  </si>
  <si>
    <t>2023-12-03 12:16:20</t>
  </si>
  <si>
    <t>4367235</t>
  </si>
  <si>
    <t>ZHANG YANG,JIANG MENG,HUANG RUI,ZHAN ZHAOLI,ZHANG ENXIANG,ZHANG WANAI,ZHAN GUANGHONG,ZHANG XIUMEI</t>
  </si>
  <si>
    <t>3560.27</t>
  </si>
  <si>
    <t>497.80</t>
  </si>
  <si>
    <t>2023-12-03 11:58:06</t>
  </si>
  <si>
    <t>2023-12-01</t>
  </si>
  <si>
    <t>4361624</t>
  </si>
  <si>
    <t>普吉假日酒店 (政府卫生认证)</t>
  </si>
  <si>
    <t>CHEN FUMEI</t>
  </si>
  <si>
    <t>9906.91</t>
  </si>
  <si>
    <t>1384.71</t>
  </si>
  <si>
    <t>2023-12-02 09:56:41</t>
  </si>
  <si>
    <t>4360989</t>
  </si>
  <si>
    <t>Huang Hubert yancy,Ke Steven nyel,Ke Irish ysabelle,Huang Hannah ysabel,Ke Yanru,Huang Hazel yasmine,Ke Mingze,Wu Hongying</t>
  </si>
  <si>
    <t>8715.90</t>
  </si>
  <si>
    <t>1218.24</t>
  </si>
  <si>
    <t>2023-12-01 20:21:49</t>
  </si>
  <si>
    <t>4360988</t>
  </si>
  <si>
    <t>Ke Jianhua,Zhuang Xiuhua</t>
  </si>
  <si>
    <t>561.74</t>
  </si>
  <si>
    <t>2023-12-01 20:23:04</t>
  </si>
  <si>
    <t>4358523</t>
  </si>
  <si>
    <t>LIU YAN</t>
  </si>
  <si>
    <t>1235.01</t>
  </si>
  <si>
    <t>172.62</t>
  </si>
  <si>
    <t>2023-12-01 16:32:52</t>
  </si>
  <si>
    <t>2023-11-30</t>
  </si>
  <si>
    <t>4353149</t>
  </si>
  <si>
    <t>CAI SHUNA,LI SHANSHAN</t>
  </si>
  <si>
    <t>848.04</t>
  </si>
  <si>
    <t>118.64</t>
  </si>
  <si>
    <t>2023-11-30 16:34:36</t>
  </si>
  <si>
    <t>4353024</t>
  </si>
  <si>
    <t>新加坡樟宜机场皇冠假日酒店</t>
  </si>
  <si>
    <t>CAO YAQING</t>
  </si>
  <si>
    <t>1764.98</t>
  </si>
  <si>
    <t>246.92</t>
  </si>
  <si>
    <t>2023-12-01 10:21:38</t>
  </si>
  <si>
    <t>4353014</t>
  </si>
  <si>
    <t>槟城长荣桂冠酒店</t>
  </si>
  <si>
    <t>JIN LIJIAO,JIANG XIUYU,YANG BO,WANG LI</t>
  </si>
  <si>
    <t>2351.98</t>
  </si>
  <si>
    <t>329.04</t>
  </si>
  <si>
    <t>2023-12-06 10:41:53</t>
  </si>
  <si>
    <t>4351064</t>
  </si>
  <si>
    <t>Kumar Vijay</t>
  </si>
  <si>
    <t>2034.03</t>
  </si>
  <si>
    <t>284.56</t>
  </si>
  <si>
    <t>2023-11-30 15:08:13</t>
  </si>
  <si>
    <t>2023-11-28</t>
  </si>
  <si>
    <t>4343104</t>
  </si>
  <si>
    <t>泰费特酒店</t>
  </si>
  <si>
    <t>SCHMID MERET EMILY,ZHENG YI</t>
  </si>
  <si>
    <t>3665.05</t>
  </si>
  <si>
    <t>511.20</t>
  </si>
  <si>
    <t>2023-11-29 10:52:26</t>
  </si>
  <si>
    <t>4339003</t>
  </si>
  <si>
    <t>曼谷阿文苏昆维特酒店</t>
  </si>
  <si>
    <t>WEI CHUNYAN</t>
  </si>
  <si>
    <t>2692.00</t>
  </si>
  <si>
    <t>375.48</t>
  </si>
  <si>
    <t>2023-11-28 14:32:13</t>
  </si>
  <si>
    <t>4338997</t>
  </si>
  <si>
    <t>SHEN YU,Ling chanyew,SHEN YAFU</t>
  </si>
  <si>
    <t>5628.06</t>
  </si>
  <si>
    <t>785.00</t>
  </si>
  <si>
    <t>167.38</t>
  </si>
  <si>
    <t>-617</t>
  </si>
  <si>
    <t>-4428</t>
  </si>
  <si>
    <t>2023-11-28 13:51:13</t>
  </si>
  <si>
    <t>999228669677182,</t>
  </si>
  <si>
    <t>2023-11-27</t>
  </si>
  <si>
    <t>4333124</t>
  </si>
  <si>
    <t>WANG QIAN,ZHU JIAYI</t>
  </si>
  <si>
    <t>RMB</t>
  </si>
  <si>
    <t>2023-12-11 11:26:29</t>
  </si>
  <si>
    <t>2023-11-26</t>
  </si>
  <si>
    <t>4331345</t>
  </si>
  <si>
    <t>釜山站温德姆华美达安可酒店</t>
  </si>
  <si>
    <t>CAI RUI,YU XINYANG</t>
  </si>
  <si>
    <t>776.06</t>
  </si>
  <si>
    <t>108.26</t>
  </si>
  <si>
    <t>2023-11-27 08:28:13</t>
  </si>
  <si>
    <t>直连</t>
  </si>
  <si>
    <t>韩国</t>
  </si>
  <si>
    <t>4329432</t>
  </si>
  <si>
    <t>曼谷伦批尼公园皇冠假日酒店</t>
  </si>
  <si>
    <t>1163.02</t>
  </si>
  <si>
    <t>162.24</t>
  </si>
  <si>
    <t>2023-11-27 11:32:44</t>
  </si>
  <si>
    <t>4328310</t>
  </si>
  <si>
    <t>QIN LIXIN</t>
  </si>
  <si>
    <t>607.03</t>
  </si>
  <si>
    <t>84.68</t>
  </si>
  <si>
    <t>2023-11-26 13:55:44</t>
  </si>
  <si>
    <t>4327492</t>
  </si>
  <si>
    <t>2489.98</t>
  </si>
  <si>
    <t>347.35</t>
  </si>
  <si>
    <t>2023-12-11 11:27:20</t>
  </si>
  <si>
    <t>2023-11-25</t>
  </si>
  <si>
    <t>4325595</t>
  </si>
  <si>
    <t>WANG CHAO,Zhi Wendian</t>
  </si>
  <si>
    <t>14199.81</t>
  </si>
  <si>
    <t>1981.00</t>
  </si>
  <si>
    <t>2023-11-28 08:22:10</t>
  </si>
  <si>
    <t>4322679</t>
  </si>
  <si>
    <t>Voco Ma Belle Danang, an IHG Hotel</t>
  </si>
  <si>
    <t>Duan Lishi,LI XIUCHENG,Yao Chunyan</t>
  </si>
  <si>
    <t>4487.88</t>
  </si>
  <si>
    <t>626.10</t>
  </si>
  <si>
    <t>2023-12-01 11:03:50</t>
  </si>
  <si>
    <t>2023-11-23</t>
  </si>
  <si>
    <t>4311390</t>
  </si>
  <si>
    <t>槟城皇家朱兰酒店</t>
  </si>
  <si>
    <t>TAN CHU-HENG</t>
  </si>
  <si>
    <t>763.99</t>
  </si>
  <si>
    <t>106.42</t>
  </si>
  <si>
    <t>2023-11-24 16:21:57</t>
  </si>
  <si>
    <t>2023-11-22</t>
  </si>
  <si>
    <t>4304519</t>
  </si>
  <si>
    <t>加拉歪路G酒店</t>
  </si>
  <si>
    <t>PO Evan</t>
  </si>
  <si>
    <t>2612.96</t>
  </si>
  <si>
    <t>365.04</t>
  </si>
  <si>
    <t>2023-11-22 18:30:34</t>
  </si>
  <si>
    <t>4304465</t>
  </si>
  <si>
    <t>PO Eric</t>
  </si>
  <si>
    <t>2023-11-22 18:12:47</t>
  </si>
  <si>
    <t>4302308</t>
  </si>
  <si>
    <t>JO JUNGMIN</t>
  </si>
  <si>
    <t>2708.01</t>
  </si>
  <si>
    <t>378.32</t>
  </si>
  <si>
    <t>2023-11-22 17:29:15</t>
  </si>
  <si>
    <t>2023-11-18</t>
  </si>
  <si>
    <t>4274043</t>
  </si>
  <si>
    <t>WONG SHANNA</t>
  </si>
  <si>
    <t>845.96</t>
  </si>
  <si>
    <t>116.98</t>
  </si>
  <si>
    <t>2023-11-19 12:30:49</t>
  </si>
  <si>
    <t>2023-11-17</t>
  </si>
  <si>
    <t>4269298</t>
  </si>
  <si>
    <t>YANG FAN,HU MIN</t>
  </si>
  <si>
    <t>5688.13</t>
  </si>
  <si>
    <t>783.36</t>
  </si>
  <si>
    <t>2023-11-17 17:04:32</t>
  </si>
  <si>
    <t>2023-11-16</t>
  </si>
  <si>
    <t>4267088</t>
  </si>
  <si>
    <t>LIU YALI,BAI YUZE</t>
  </si>
  <si>
    <t>6875.92</t>
  </si>
  <si>
    <t>946.64</t>
  </si>
  <si>
    <t>2023-11-17 15:47:35</t>
  </si>
  <si>
    <t>4265843</t>
  </si>
  <si>
    <t>ZHOU RUOBING</t>
  </si>
  <si>
    <t>1845.00</t>
  </si>
  <si>
    <t>254.01</t>
  </si>
  <si>
    <t>2023-11-17 10:14:58</t>
  </si>
  <si>
    <t>2023-11-15</t>
  </si>
  <si>
    <t>4260294</t>
  </si>
  <si>
    <t>吉隆坡斯特格酒店</t>
  </si>
  <si>
    <t>CAO XIAOLONG,CAO ZHANGQING</t>
  </si>
  <si>
    <t>500.04</t>
  </si>
  <si>
    <t>68.78</t>
  </si>
  <si>
    <t>2023-11-15 17:05:34</t>
  </si>
  <si>
    <t>4259232</t>
  </si>
  <si>
    <t>LIU JIAN,LIU WARREN</t>
  </si>
  <si>
    <t>1056.00</t>
  </si>
  <si>
    <t>145.25</t>
  </si>
  <si>
    <t>2023-11-15 14:59:27</t>
  </si>
  <si>
    <t>2023-11-14</t>
  </si>
  <si>
    <t>4255368</t>
  </si>
  <si>
    <t>海顿里拉瓦迪酒店</t>
  </si>
  <si>
    <t>ZHANG YAO,HUANG JERRY</t>
  </si>
  <si>
    <t>983.95</t>
  </si>
  <si>
    <t>134.68</t>
  </si>
  <si>
    <t>2023-11-15 12:40:13</t>
  </si>
  <si>
    <t>2023-11-13</t>
  </si>
  <si>
    <t>4250519</t>
  </si>
  <si>
    <t>McKenzie Eleanor</t>
  </si>
  <si>
    <t>1535.97</t>
  </si>
  <si>
    <t>210.24</t>
  </si>
  <si>
    <t>2023-11-14 17:16:12</t>
  </si>
  <si>
    <t>4249261</t>
  </si>
  <si>
    <t>ZHOU GANG</t>
  </si>
  <si>
    <t>4793.99</t>
  </si>
  <si>
    <t>656.19</t>
  </si>
  <si>
    <t>2023-11-14 11:59:36</t>
  </si>
  <si>
    <t>2023-11-12</t>
  </si>
  <si>
    <t>4242655</t>
  </si>
  <si>
    <t>PEI GANG,YANG LI</t>
  </si>
  <si>
    <t>1571.92</t>
  </si>
  <si>
    <t>215.16</t>
  </si>
  <si>
    <t>2023-11-13 11:43:41</t>
  </si>
  <si>
    <t>4241574</t>
  </si>
  <si>
    <t>DING LEI</t>
  </si>
  <si>
    <t>5154.10</t>
  </si>
  <si>
    <t>705.48</t>
  </si>
  <si>
    <t>2023-11-12 16:56:33</t>
  </si>
  <si>
    <t>2023-11-11</t>
  </si>
  <si>
    <t>4233271</t>
  </si>
  <si>
    <t>LU HUAN,YAO QIAN</t>
  </si>
  <si>
    <t>1830.00</t>
  </si>
  <si>
    <t>250.40</t>
  </si>
  <si>
    <t>2023-11-13 16:44:12</t>
  </si>
  <si>
    <t>4233062</t>
  </si>
  <si>
    <t>1825.03</t>
  </si>
  <si>
    <t>249.72</t>
  </si>
  <si>
    <t>2023-11-13 16:41:12</t>
  </si>
  <si>
    <t>2023-11-06</t>
  </si>
  <si>
    <t>4202526</t>
  </si>
  <si>
    <t>LI HENG,WANG ZHONGYANG</t>
  </si>
  <si>
    <t>6800.04</t>
  </si>
  <si>
    <t>930.20</t>
  </si>
  <si>
    <t>2023-11-06 14:53:37</t>
  </si>
  <si>
    <t>4201109</t>
  </si>
  <si>
    <t>ZHANG MEIYING</t>
  </si>
  <si>
    <t>7000.05</t>
  </si>
  <si>
    <t>957.56</t>
  </si>
  <si>
    <t>2023-11-06 14:43:28</t>
  </si>
  <si>
    <t>4200880</t>
  </si>
  <si>
    <t>CHEN TANNI,Qin Shaoting</t>
  </si>
  <si>
    <t>2023-11-06 15:29:11</t>
  </si>
  <si>
    <t>2023-11-04</t>
  </si>
  <si>
    <t>4193754</t>
  </si>
  <si>
    <t>新加坡国敦河畔大酒店</t>
  </si>
  <si>
    <t>RAO SONGWEI,CHEN TING</t>
  </si>
  <si>
    <t>2972.03</t>
  </si>
  <si>
    <t>407.39</t>
  </si>
  <si>
    <t>2023-11-07 14:49:38</t>
  </si>
  <si>
    <t>2023-11-03</t>
  </si>
  <si>
    <t>4181385</t>
  </si>
  <si>
    <t>LYU YUAN</t>
  </si>
  <si>
    <t>1734.06</t>
  </si>
  <si>
    <t>236.46</t>
  </si>
  <si>
    <t>2023-11-03 10:30:09</t>
  </si>
  <si>
    <t>2023-11-02</t>
  </si>
  <si>
    <t>4176867</t>
  </si>
  <si>
    <t>WU RUI</t>
  </si>
  <si>
    <t>2288.99</t>
  </si>
  <si>
    <t>312.09</t>
  </si>
  <si>
    <t>2023-11-02 16:11:51</t>
  </si>
  <si>
    <t>4175554</t>
  </si>
  <si>
    <t>沙通易思婷大酒店</t>
  </si>
  <si>
    <t>JEONG YONGSEOB</t>
  </si>
  <si>
    <t>2097.93</t>
  </si>
  <si>
    <t>286.04</t>
  </si>
  <si>
    <t>2023-11-03 08:37:43</t>
  </si>
  <si>
    <t>4175024</t>
  </si>
  <si>
    <t>XU CHUXUAN,MA TAO</t>
  </si>
  <si>
    <t>1734.07</t>
  </si>
  <si>
    <t>236.43</t>
  </si>
  <si>
    <t>2023-11-02 12:51:16</t>
  </si>
  <si>
    <t>4174665</t>
  </si>
  <si>
    <t>PEI XINXIU,QIN XUE</t>
  </si>
  <si>
    <t>2309.09</t>
  </si>
  <si>
    <t>314.83</t>
  </si>
  <si>
    <t>2023-11-02 10:21:44</t>
  </si>
  <si>
    <t>2023-10-31</t>
  </si>
  <si>
    <t>4162370</t>
  </si>
  <si>
    <t>QIAN MEIHUA,ZHANG YUSHI</t>
  </si>
  <si>
    <t>1949.95</t>
  </si>
  <si>
    <t>266.10</t>
  </si>
  <si>
    <t>2023-10-31 15:59:41</t>
  </si>
  <si>
    <t>2023-10-29</t>
  </si>
  <si>
    <t>4154393</t>
  </si>
  <si>
    <t>新加坡卡尔登酒店</t>
  </si>
  <si>
    <t>DING ZHIWEN,NIU YIFENG</t>
  </si>
  <si>
    <t>5774.02</t>
  </si>
  <si>
    <t>786.93</t>
  </si>
  <si>
    <t>2023-10-30 16:14:27</t>
  </si>
  <si>
    <t>2023-10-28</t>
  </si>
  <si>
    <t>4147308</t>
  </si>
  <si>
    <t>WANG BING,YIN LU</t>
  </si>
  <si>
    <t>3357.96</t>
  </si>
  <si>
    <t>457.70</t>
  </si>
  <si>
    <t>2023-10-28 16:54:00</t>
  </si>
  <si>
    <t>2023-10-27</t>
  </si>
  <si>
    <t>4139980</t>
  </si>
  <si>
    <t>YANG XIYUAN</t>
  </si>
  <si>
    <t>1148.06</t>
  </si>
  <si>
    <t>156.52</t>
  </si>
  <si>
    <t>2023-10-27 13:17:06</t>
  </si>
  <si>
    <t>4139226</t>
  </si>
  <si>
    <t>ZHANG QINGNIAO,XU NING</t>
  </si>
  <si>
    <t>2308.95</t>
  </si>
  <si>
    <t>314.79</t>
  </si>
  <si>
    <t>2023-10-27 10:30:16</t>
  </si>
  <si>
    <t>2023-10-26</t>
  </si>
  <si>
    <t>4135269</t>
  </si>
  <si>
    <t>HUANG XUN</t>
  </si>
  <si>
    <t>2023-11-17 13:12:09</t>
  </si>
  <si>
    <t>4132138</t>
  </si>
  <si>
    <t>坎帕斯好客集团素坤逸6号柑橘套房酒店</t>
  </si>
  <si>
    <t>CROCKFORD NEIL</t>
  </si>
  <si>
    <t>2224.02</t>
  </si>
  <si>
    <t>303.48</t>
  </si>
  <si>
    <t>2023-10-26 10:45:54</t>
  </si>
  <si>
    <t>2023-10-25</t>
  </si>
  <si>
    <t>4128176</t>
  </si>
  <si>
    <t>ZENG XIANGWEN,TAN SHUQI</t>
  </si>
  <si>
    <t>1733.97</t>
  </si>
  <si>
    <t>236.61</t>
  </si>
  <si>
    <t>2023-10-25 12:36:35</t>
  </si>
  <si>
    <t>2023-10-22</t>
  </si>
  <si>
    <t>4112726</t>
  </si>
  <si>
    <t>拉威棕榈滩度假酒店(SHA Extra Plus)</t>
  </si>
  <si>
    <t>KIM JUNG GON</t>
  </si>
  <si>
    <t>1284.02</t>
  </si>
  <si>
    <t>175.08</t>
  </si>
  <si>
    <t>2023-10-23 11:26:34</t>
  </si>
  <si>
    <t>4112176</t>
  </si>
  <si>
    <t>长滩岛航路与蓝海度假村</t>
  </si>
  <si>
    <t>caniedo richard caaya</t>
  </si>
  <si>
    <t>2459.94</t>
  </si>
  <si>
    <t>335.42</t>
  </si>
  <si>
    <t>2023-10-26 13:19:39</t>
  </si>
  <si>
    <t>2023-10-19</t>
  </si>
  <si>
    <t>4096756</t>
  </si>
  <si>
    <t>新加坡半岛怡东酒店</t>
  </si>
  <si>
    <t>Singh Sanjeev</t>
  </si>
  <si>
    <t>4985.01</t>
  </si>
  <si>
    <t>679.86</t>
  </si>
  <si>
    <t>2023-10-19 16:15:42</t>
  </si>
  <si>
    <t>4095126</t>
  </si>
  <si>
    <t>2023-12-22 09:29:01</t>
  </si>
  <si>
    <t>2023-10-18</t>
  </si>
  <si>
    <t>4093615</t>
  </si>
  <si>
    <t>LU XIAOTONG</t>
  </si>
  <si>
    <t>2023-12-10 12:43:04</t>
  </si>
  <si>
    <t>4093379</t>
  </si>
  <si>
    <t>ZHONG MALI,LI JIAYAN</t>
  </si>
  <si>
    <t>681.99</t>
  </si>
  <si>
    <t>93.01</t>
  </si>
  <si>
    <t>2023-10-19 10:34:19</t>
  </si>
  <si>
    <t>2023-10-15</t>
  </si>
  <si>
    <t>4077265</t>
  </si>
  <si>
    <t>ZHENG QIANWEN</t>
  </si>
  <si>
    <t>2009.94</t>
  </si>
  <si>
    <t>274.38</t>
  </si>
  <si>
    <t>2023-10-16 11:23:17</t>
  </si>
  <si>
    <t>2023-10-13</t>
  </si>
  <si>
    <t>4066386</t>
  </si>
  <si>
    <t>liu changrong</t>
  </si>
  <si>
    <t>1120.03</t>
  </si>
  <si>
    <t>152.92</t>
  </si>
  <si>
    <t>2023-10-13 18:29:53</t>
  </si>
  <si>
    <t>999229389216535,</t>
  </si>
  <si>
    <t>2023-09-26</t>
  </si>
  <si>
    <t>3986727</t>
  </si>
  <si>
    <t>2023-12-15 09:14:05</t>
  </si>
  <si>
    <t>999229362901205,</t>
  </si>
  <si>
    <t>2023-08-20</t>
  </si>
  <si>
    <t>3808138</t>
  </si>
  <si>
    <t>2023-12-10 20:38:18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</si>
</sst>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270</xdr:row>
      <xdr:rowOff>0</xdr:rowOff>
    </xdr:from>
    <xdr:to>
      <xdr:col>14</xdr:col>
      <xdr:colOff>114300</xdr:colOff>
      <xdr:row>299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563225" cy="4981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14</xdr:col>
      <xdr:colOff>133350</xdr:colOff>
      <xdr:row>50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391775" cy="5019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8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45283</v>
      </c>
      <c r="G2" s="7">
        <v>45285</v>
      </c>
      <c r="H2" s="5">
        <v>1</v>
      </c>
      <c r="I2" s="5">
        <v>2</v>
      </c>
      <c r="J2" s="5">
        <v>2</v>
      </c>
      <c r="K2" s="5" t="s">
        <v>30</v>
      </c>
      <c r="L2" s="5">
        <v>152.92</v>
      </c>
      <c r="M2" s="5">
        <v>152.92</v>
      </c>
      <c r="N2" s="5" t="s">
        <v>31</v>
      </c>
      <c r="O2" s="5" t="s">
        <v>32</v>
      </c>
      <c r="P2" s="5" t="s">
        <v>33</v>
      </c>
      <c r="Q2" s="5">
        <v>0</v>
      </c>
      <c r="R2" s="8">
        <v>45212</v>
      </c>
      <c r="S2" s="7">
        <v>45292</v>
      </c>
      <c r="T2" s="5" t="s">
        <v>34</v>
      </c>
      <c r="U2" s="5">
        <v>152.92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28</v>
      </c>
      <c r="E3" s="5" t="s">
        <v>38</v>
      </c>
      <c r="F3" s="7">
        <v>45284</v>
      </c>
      <c r="G3" s="7">
        <v>45285</v>
      </c>
      <c r="H3" s="5">
        <v>1</v>
      </c>
      <c r="I3" s="5">
        <v>1</v>
      </c>
      <c r="J3" s="5">
        <v>1</v>
      </c>
      <c r="K3" s="5" t="s">
        <v>30</v>
      </c>
      <c r="L3" s="5">
        <v>93.01</v>
      </c>
      <c r="M3" s="5">
        <v>93.01</v>
      </c>
      <c r="N3" s="5" t="s">
        <v>39</v>
      </c>
      <c r="O3" s="5" t="s">
        <v>32</v>
      </c>
      <c r="P3" s="5" t="s">
        <v>33</v>
      </c>
      <c r="Q3" s="5">
        <v>0</v>
      </c>
      <c r="R3" s="8">
        <v>45217</v>
      </c>
      <c r="S3" s="7">
        <v>45292</v>
      </c>
      <c r="T3" s="5" t="s">
        <v>34</v>
      </c>
      <c r="U3" s="5">
        <v>93.01</v>
      </c>
      <c r="V3" s="5">
        <v>0</v>
      </c>
      <c r="W3" s="5">
        <v>0</v>
      </c>
      <c r="X3" s="5" t="s">
        <v>40</v>
      </c>
      <c r="Y3" s="5" t="s">
        <v>41</v>
      </c>
    </row>
    <row r="4" s="5" customFormat="1" spans="1:25">
      <c r="A4" s="5" t="s">
        <v>42</v>
      </c>
      <c r="B4" s="5" t="s">
        <v>26</v>
      </c>
      <c r="C4" s="5" t="s">
        <v>27</v>
      </c>
      <c r="D4" s="5" t="s">
        <v>43</v>
      </c>
      <c r="E4" s="5" t="s">
        <v>44</v>
      </c>
      <c r="F4" s="7">
        <v>45283</v>
      </c>
      <c r="G4" s="7">
        <v>45287</v>
      </c>
      <c r="H4" s="5">
        <v>1</v>
      </c>
      <c r="I4" s="5">
        <v>4</v>
      </c>
      <c r="J4" s="5">
        <v>4</v>
      </c>
      <c r="K4" s="5" t="s">
        <v>30</v>
      </c>
      <c r="L4" s="5">
        <v>679.86</v>
      </c>
      <c r="M4" s="5">
        <v>679.86</v>
      </c>
      <c r="N4" s="5" t="s">
        <v>45</v>
      </c>
      <c r="O4" s="5" t="s">
        <v>32</v>
      </c>
      <c r="P4" s="5" t="s">
        <v>33</v>
      </c>
      <c r="Q4" s="5">
        <v>0</v>
      </c>
      <c r="R4" s="8">
        <v>45218.0000115741</v>
      </c>
      <c r="S4" s="7">
        <v>45292</v>
      </c>
      <c r="T4" s="5" t="s">
        <v>34</v>
      </c>
      <c r="U4" s="5">
        <v>679.86</v>
      </c>
      <c r="V4" s="5">
        <v>0</v>
      </c>
      <c r="W4" s="5">
        <v>0</v>
      </c>
      <c r="X4" s="5" t="s">
        <v>46</v>
      </c>
      <c r="Y4" s="5" t="s">
        <v>47</v>
      </c>
    </row>
    <row r="5" s="5" customFormat="1" spans="1:25">
      <c r="A5" s="5" t="s">
        <v>48</v>
      </c>
      <c r="B5" s="5" t="s">
        <v>26</v>
      </c>
      <c r="C5" s="5" t="s">
        <v>27</v>
      </c>
      <c r="D5" s="5" t="s">
        <v>49</v>
      </c>
      <c r="E5" s="5" t="s">
        <v>50</v>
      </c>
      <c r="F5" s="7">
        <v>45287</v>
      </c>
      <c r="G5" s="7">
        <v>45289</v>
      </c>
      <c r="H5" s="5">
        <v>1</v>
      </c>
      <c r="I5" s="5">
        <v>2</v>
      </c>
      <c r="J5" s="5">
        <v>2</v>
      </c>
      <c r="K5" s="5" t="s">
        <v>30</v>
      </c>
      <c r="L5" s="5">
        <v>335.42</v>
      </c>
      <c r="M5" s="5">
        <v>335.42</v>
      </c>
      <c r="N5" s="5" t="s">
        <v>51</v>
      </c>
      <c r="O5" s="5" t="s">
        <v>32</v>
      </c>
      <c r="P5" s="5" t="s">
        <v>33</v>
      </c>
      <c r="Q5" s="5">
        <v>0</v>
      </c>
      <c r="R5" s="8">
        <v>45221</v>
      </c>
      <c r="S5" s="7">
        <v>45292</v>
      </c>
      <c r="T5" s="5" t="s">
        <v>34</v>
      </c>
      <c r="U5" s="5">
        <v>335.42</v>
      </c>
      <c r="V5" s="5">
        <v>0</v>
      </c>
      <c r="W5" s="5">
        <v>0</v>
      </c>
      <c r="X5" s="5" t="s">
        <v>52</v>
      </c>
      <c r="Y5" s="5" t="s">
        <v>53</v>
      </c>
    </row>
    <row r="6" s="5" customFormat="1" spans="1:25">
      <c r="A6" s="5" t="s">
        <v>54</v>
      </c>
      <c r="B6" s="5" t="s">
        <v>26</v>
      </c>
      <c r="C6" s="5" t="s">
        <v>27</v>
      </c>
      <c r="D6" s="5" t="s">
        <v>55</v>
      </c>
      <c r="E6" s="5" t="s">
        <v>56</v>
      </c>
      <c r="F6" s="7">
        <v>45285</v>
      </c>
      <c r="G6" s="7">
        <v>45288</v>
      </c>
      <c r="H6" s="5">
        <v>1</v>
      </c>
      <c r="I6" s="5">
        <v>3</v>
      </c>
      <c r="J6" s="5">
        <v>3</v>
      </c>
      <c r="K6" s="5" t="s">
        <v>30</v>
      </c>
      <c r="L6" s="5">
        <v>175.08</v>
      </c>
      <c r="M6" s="5">
        <v>175.08</v>
      </c>
      <c r="N6" s="5" t="s">
        <v>57</v>
      </c>
      <c r="O6" s="5" t="s">
        <v>32</v>
      </c>
      <c r="P6" s="5" t="s">
        <v>33</v>
      </c>
      <c r="Q6" s="5">
        <v>0</v>
      </c>
      <c r="R6" s="8">
        <v>45221.0000115741</v>
      </c>
      <c r="S6" s="7">
        <v>45292</v>
      </c>
      <c r="T6" s="5" t="s">
        <v>34</v>
      </c>
      <c r="U6" s="5">
        <v>175.08</v>
      </c>
      <c r="V6" s="5">
        <v>0</v>
      </c>
      <c r="W6" s="5">
        <v>0</v>
      </c>
      <c r="X6" s="5" t="s">
        <v>58</v>
      </c>
      <c r="Y6" s="5" t="s">
        <v>59</v>
      </c>
    </row>
    <row r="7" s="5" customFormat="1" spans="1:25">
      <c r="A7" s="5" t="s">
        <v>60</v>
      </c>
      <c r="B7" s="5" t="s">
        <v>26</v>
      </c>
      <c r="C7" s="5" t="s">
        <v>27</v>
      </c>
      <c r="D7" s="5" t="s">
        <v>28</v>
      </c>
      <c r="E7" s="5" t="s">
        <v>61</v>
      </c>
      <c r="F7" s="7">
        <v>45282</v>
      </c>
      <c r="G7" s="7">
        <v>45285</v>
      </c>
      <c r="H7" s="5">
        <v>1</v>
      </c>
      <c r="I7" s="5">
        <v>3</v>
      </c>
      <c r="J7" s="5">
        <v>3</v>
      </c>
      <c r="K7" s="5" t="s">
        <v>30</v>
      </c>
      <c r="L7" s="5">
        <v>236.61</v>
      </c>
      <c r="M7" s="5">
        <v>236.61</v>
      </c>
      <c r="N7" s="5" t="s">
        <v>62</v>
      </c>
      <c r="O7" s="5" t="s">
        <v>32</v>
      </c>
      <c r="P7" s="5" t="s">
        <v>33</v>
      </c>
      <c r="Q7" s="5">
        <v>0</v>
      </c>
      <c r="R7" s="8">
        <v>45224</v>
      </c>
      <c r="S7" s="7">
        <v>45292</v>
      </c>
      <c r="T7" s="5" t="s">
        <v>34</v>
      </c>
      <c r="U7" s="5">
        <v>236.61</v>
      </c>
      <c r="V7" s="5">
        <v>0</v>
      </c>
      <c r="W7" s="5">
        <v>0</v>
      </c>
      <c r="X7" s="5" t="s">
        <v>63</v>
      </c>
      <c r="Y7" s="5" t="s">
        <v>64</v>
      </c>
    </row>
    <row r="8" s="5" customFormat="1" spans="1:25">
      <c r="A8" s="5" t="s">
        <v>65</v>
      </c>
      <c r="B8" s="5" t="s">
        <v>26</v>
      </c>
      <c r="C8" s="5" t="s">
        <v>27</v>
      </c>
      <c r="D8" s="5" t="s">
        <v>66</v>
      </c>
      <c r="E8" s="5" t="s">
        <v>67</v>
      </c>
      <c r="F8" s="7">
        <v>45284</v>
      </c>
      <c r="G8" s="7">
        <v>45288</v>
      </c>
      <c r="H8" s="5">
        <v>1</v>
      </c>
      <c r="I8" s="5">
        <v>4</v>
      </c>
      <c r="J8" s="5">
        <v>4</v>
      </c>
      <c r="K8" s="5" t="s">
        <v>30</v>
      </c>
      <c r="L8" s="5">
        <v>303.48</v>
      </c>
      <c r="M8" s="5">
        <v>303.48</v>
      </c>
      <c r="N8" s="5" t="s">
        <v>68</v>
      </c>
      <c r="O8" s="5" t="s">
        <v>32</v>
      </c>
      <c r="P8" s="5" t="s">
        <v>33</v>
      </c>
      <c r="Q8" s="5">
        <v>0</v>
      </c>
      <c r="R8" s="8">
        <v>45225</v>
      </c>
      <c r="S8" s="7">
        <v>45292</v>
      </c>
      <c r="T8" s="5" t="s">
        <v>34</v>
      </c>
      <c r="U8" s="5">
        <v>303.48</v>
      </c>
      <c r="V8" s="5">
        <v>0</v>
      </c>
      <c r="W8" s="5">
        <v>0</v>
      </c>
      <c r="X8" s="5" t="s">
        <v>69</v>
      </c>
      <c r="Y8" s="5" t="s">
        <v>70</v>
      </c>
    </row>
    <row r="9" s="5" customFormat="1" spans="1:25">
      <c r="A9" s="5" t="s">
        <v>71</v>
      </c>
      <c r="B9" s="5" t="s">
        <v>26</v>
      </c>
      <c r="C9" s="5" t="s">
        <v>27</v>
      </c>
      <c r="D9" s="5" t="s">
        <v>28</v>
      </c>
      <c r="E9" s="5" t="s">
        <v>61</v>
      </c>
      <c r="F9" s="7">
        <v>45282</v>
      </c>
      <c r="G9" s="7">
        <v>45286</v>
      </c>
      <c r="H9" s="5">
        <v>1</v>
      </c>
      <c r="I9" s="5">
        <v>4</v>
      </c>
      <c r="J9" s="5">
        <v>4</v>
      </c>
      <c r="K9" s="5" t="s">
        <v>30</v>
      </c>
      <c r="L9" s="5">
        <v>314.79</v>
      </c>
      <c r="M9" s="5">
        <v>314.79</v>
      </c>
      <c r="N9" s="5" t="s">
        <v>72</v>
      </c>
      <c r="O9" s="5" t="s">
        <v>32</v>
      </c>
      <c r="P9" s="5" t="s">
        <v>33</v>
      </c>
      <c r="Q9" s="5">
        <v>0</v>
      </c>
      <c r="R9" s="8">
        <v>45226</v>
      </c>
      <c r="S9" s="7">
        <v>45292</v>
      </c>
      <c r="T9" s="5" t="s">
        <v>34</v>
      </c>
      <c r="U9" s="5">
        <v>314.79</v>
      </c>
      <c r="V9" s="5">
        <v>0</v>
      </c>
      <c r="W9" s="5">
        <v>0</v>
      </c>
      <c r="X9" s="5" t="s">
        <v>73</v>
      </c>
      <c r="Y9" s="5" t="s">
        <v>74</v>
      </c>
    </row>
    <row r="10" s="5" customFormat="1" spans="1:25">
      <c r="A10" s="5" t="s">
        <v>75</v>
      </c>
      <c r="B10" s="5" t="s">
        <v>26</v>
      </c>
      <c r="C10" s="5" t="s">
        <v>27</v>
      </c>
      <c r="D10" s="5" t="s">
        <v>28</v>
      </c>
      <c r="E10" s="5" t="s">
        <v>76</v>
      </c>
      <c r="F10" s="7">
        <v>45283</v>
      </c>
      <c r="G10" s="7">
        <v>45285</v>
      </c>
      <c r="H10" s="5">
        <v>1</v>
      </c>
      <c r="I10" s="5">
        <v>2</v>
      </c>
      <c r="J10" s="5">
        <v>2</v>
      </c>
      <c r="K10" s="5" t="s">
        <v>30</v>
      </c>
      <c r="L10" s="5">
        <v>156.52</v>
      </c>
      <c r="M10" s="5">
        <v>156.52</v>
      </c>
      <c r="N10" s="5" t="s">
        <v>77</v>
      </c>
      <c r="O10" s="5" t="s">
        <v>32</v>
      </c>
      <c r="P10" s="5" t="s">
        <v>33</v>
      </c>
      <c r="Q10" s="5">
        <v>0</v>
      </c>
      <c r="R10" s="8">
        <v>45226.0000115741</v>
      </c>
      <c r="S10" s="7">
        <v>45292</v>
      </c>
      <c r="T10" s="5" t="s">
        <v>34</v>
      </c>
      <c r="U10" s="5">
        <v>156.52</v>
      </c>
      <c r="V10" s="5">
        <v>0</v>
      </c>
      <c r="W10" s="5">
        <v>0</v>
      </c>
      <c r="X10" s="5" t="s">
        <v>78</v>
      </c>
      <c r="Y10" s="5" t="s">
        <v>79</v>
      </c>
    </row>
    <row r="11" s="5" customFormat="1" spans="1:25">
      <c r="A11" s="5" t="s">
        <v>80</v>
      </c>
      <c r="B11" s="5" t="s">
        <v>26</v>
      </c>
      <c r="C11" s="5" t="s">
        <v>27</v>
      </c>
      <c r="D11" s="5" t="s">
        <v>81</v>
      </c>
      <c r="E11" s="5" t="s">
        <v>76</v>
      </c>
      <c r="F11" s="7">
        <v>45282</v>
      </c>
      <c r="G11" s="7">
        <v>45286</v>
      </c>
      <c r="H11" s="5">
        <v>1</v>
      </c>
      <c r="I11" s="5">
        <v>4</v>
      </c>
      <c r="J11" s="5">
        <v>4</v>
      </c>
      <c r="K11" s="5" t="s">
        <v>30</v>
      </c>
      <c r="L11" s="5">
        <v>786.93</v>
      </c>
      <c r="M11" s="5">
        <v>786.93</v>
      </c>
      <c r="N11" s="5" t="s">
        <v>82</v>
      </c>
      <c r="O11" s="5" t="s">
        <v>32</v>
      </c>
      <c r="P11" s="5" t="s">
        <v>33</v>
      </c>
      <c r="Q11" s="5">
        <v>0</v>
      </c>
      <c r="R11" s="8">
        <v>45228</v>
      </c>
      <c r="S11" s="7">
        <v>45292</v>
      </c>
      <c r="T11" s="5" t="s">
        <v>34</v>
      </c>
      <c r="U11" s="5">
        <v>786.93</v>
      </c>
      <c r="V11" s="5">
        <v>0</v>
      </c>
      <c r="W11" s="5">
        <v>0</v>
      </c>
      <c r="X11" s="5" t="s">
        <v>83</v>
      </c>
      <c r="Y11" s="5" t="s">
        <v>84</v>
      </c>
    </row>
    <row r="12" s="5" customFormat="1" spans="1:25">
      <c r="A12" s="5" t="s">
        <v>85</v>
      </c>
      <c r="B12" s="5" t="s">
        <v>26</v>
      </c>
      <c r="C12" s="5" t="s">
        <v>27</v>
      </c>
      <c r="D12" s="5" t="s">
        <v>28</v>
      </c>
      <c r="E12" s="5" t="s">
        <v>61</v>
      </c>
      <c r="F12" s="7">
        <v>45282</v>
      </c>
      <c r="G12" s="7">
        <v>45286</v>
      </c>
      <c r="H12" s="5">
        <v>1</v>
      </c>
      <c r="I12" s="5">
        <v>4</v>
      </c>
      <c r="J12" s="5">
        <v>4</v>
      </c>
      <c r="K12" s="5" t="s">
        <v>30</v>
      </c>
      <c r="L12" s="5">
        <v>314.83</v>
      </c>
      <c r="M12" s="5">
        <v>314.83</v>
      </c>
      <c r="N12" s="5" t="s">
        <v>86</v>
      </c>
      <c r="O12" s="5" t="s">
        <v>32</v>
      </c>
      <c r="P12" s="5" t="s">
        <v>33</v>
      </c>
      <c r="Q12" s="5">
        <v>0</v>
      </c>
      <c r="R12" s="8">
        <v>45232.0000115741</v>
      </c>
      <c r="S12" s="7">
        <v>45292</v>
      </c>
      <c r="T12" s="5" t="s">
        <v>34</v>
      </c>
      <c r="U12" s="5">
        <v>314.83</v>
      </c>
      <c r="V12" s="5">
        <v>0</v>
      </c>
      <c r="W12" s="5">
        <v>0</v>
      </c>
      <c r="X12" s="5" t="s">
        <v>87</v>
      </c>
      <c r="Y12" s="5" t="s">
        <v>88</v>
      </c>
    </row>
    <row r="13" s="5" customFormat="1" spans="1:25">
      <c r="A13" s="5" t="s">
        <v>89</v>
      </c>
      <c r="B13" s="5" t="s">
        <v>26</v>
      </c>
      <c r="C13" s="5" t="s">
        <v>27</v>
      </c>
      <c r="D13" s="5" t="s">
        <v>28</v>
      </c>
      <c r="E13" s="5" t="s">
        <v>61</v>
      </c>
      <c r="F13" s="7">
        <v>45282</v>
      </c>
      <c r="G13" s="7">
        <v>45285</v>
      </c>
      <c r="H13" s="5">
        <v>1</v>
      </c>
      <c r="I13" s="5">
        <v>3</v>
      </c>
      <c r="J13" s="5">
        <v>3</v>
      </c>
      <c r="K13" s="5" t="s">
        <v>30</v>
      </c>
      <c r="L13" s="5">
        <v>236.43</v>
      </c>
      <c r="M13" s="5">
        <v>236.43</v>
      </c>
      <c r="N13" s="5" t="s">
        <v>90</v>
      </c>
      <c r="O13" s="5" t="s">
        <v>32</v>
      </c>
      <c r="P13" s="5" t="s">
        <v>33</v>
      </c>
      <c r="Q13" s="5">
        <v>0</v>
      </c>
      <c r="R13" s="8">
        <v>45232.0000115741</v>
      </c>
      <c r="S13" s="7">
        <v>45292</v>
      </c>
      <c r="T13" s="5" t="s">
        <v>34</v>
      </c>
      <c r="U13" s="5">
        <v>236.43</v>
      </c>
      <c r="V13" s="5">
        <v>0</v>
      </c>
      <c r="W13" s="5">
        <v>0</v>
      </c>
      <c r="X13" s="5" t="s">
        <v>91</v>
      </c>
      <c r="Y13" s="5" t="s">
        <v>92</v>
      </c>
    </row>
    <row r="14" s="5" customFormat="1" spans="1:25">
      <c r="A14" s="5" t="s">
        <v>93</v>
      </c>
      <c r="B14" s="5" t="s">
        <v>26</v>
      </c>
      <c r="C14" s="5" t="s">
        <v>27</v>
      </c>
      <c r="D14" s="5" t="s">
        <v>94</v>
      </c>
      <c r="E14" s="5" t="s">
        <v>95</v>
      </c>
      <c r="F14" s="7">
        <v>45287</v>
      </c>
      <c r="G14" s="7">
        <v>45289</v>
      </c>
      <c r="H14" s="5">
        <v>1</v>
      </c>
      <c r="I14" s="5">
        <v>2</v>
      </c>
      <c r="J14" s="5">
        <v>2</v>
      </c>
      <c r="K14" s="5" t="s">
        <v>30</v>
      </c>
      <c r="L14" s="5">
        <v>286.04</v>
      </c>
      <c r="M14" s="5">
        <v>286.04</v>
      </c>
      <c r="N14" s="5" t="s">
        <v>96</v>
      </c>
      <c r="O14" s="5" t="s">
        <v>32</v>
      </c>
      <c r="P14" s="5" t="s">
        <v>33</v>
      </c>
      <c r="Q14" s="5">
        <v>0</v>
      </c>
      <c r="R14" s="8">
        <v>45232</v>
      </c>
      <c r="S14" s="7">
        <v>45292</v>
      </c>
      <c r="T14" s="5" t="s">
        <v>34</v>
      </c>
      <c r="U14" s="5">
        <v>286.04</v>
      </c>
      <c r="V14" s="5">
        <v>0</v>
      </c>
      <c r="W14" s="5">
        <v>0</v>
      </c>
      <c r="X14" s="5" t="s">
        <v>97</v>
      </c>
      <c r="Y14" s="5" t="s">
        <v>98</v>
      </c>
    </row>
    <row r="15" s="5" customFormat="1" spans="1:25">
      <c r="A15" s="5" t="s">
        <v>99</v>
      </c>
      <c r="B15" s="5" t="s">
        <v>26</v>
      </c>
      <c r="C15" s="5" t="s">
        <v>27</v>
      </c>
      <c r="D15" s="5" t="s">
        <v>28</v>
      </c>
      <c r="E15" s="5" t="s">
        <v>29</v>
      </c>
      <c r="F15" s="7">
        <v>45281</v>
      </c>
      <c r="G15" s="7">
        <v>45285</v>
      </c>
      <c r="H15" s="5">
        <v>1</v>
      </c>
      <c r="I15" s="5">
        <v>4</v>
      </c>
      <c r="J15" s="5">
        <v>4</v>
      </c>
      <c r="K15" s="5" t="s">
        <v>30</v>
      </c>
      <c r="L15" s="5">
        <v>312.09</v>
      </c>
      <c r="M15" s="5">
        <v>312.09</v>
      </c>
      <c r="N15" s="5" t="s">
        <v>100</v>
      </c>
      <c r="O15" s="5" t="s">
        <v>32</v>
      </c>
      <c r="P15" s="5" t="s">
        <v>33</v>
      </c>
      <c r="Q15" s="5">
        <v>0</v>
      </c>
      <c r="R15" s="8">
        <v>45232</v>
      </c>
      <c r="S15" s="7">
        <v>45292</v>
      </c>
      <c r="T15" s="5" t="s">
        <v>34</v>
      </c>
      <c r="U15" s="5">
        <v>312.09</v>
      </c>
      <c r="V15" s="5">
        <v>0</v>
      </c>
      <c r="W15" s="5">
        <v>0</v>
      </c>
      <c r="X15" s="5" t="s">
        <v>101</v>
      </c>
      <c r="Y15" s="5" t="s">
        <v>102</v>
      </c>
    </row>
    <row r="16" s="5" customFormat="1" spans="1:25">
      <c r="A16" s="5" t="s">
        <v>103</v>
      </c>
      <c r="B16" s="5" t="s">
        <v>26</v>
      </c>
      <c r="C16" s="5" t="s">
        <v>27</v>
      </c>
      <c r="D16" s="5" t="s">
        <v>28</v>
      </c>
      <c r="E16" s="5" t="s">
        <v>76</v>
      </c>
      <c r="F16" s="7">
        <v>45282</v>
      </c>
      <c r="G16" s="7">
        <v>45285</v>
      </c>
      <c r="H16" s="5">
        <v>1</v>
      </c>
      <c r="I16" s="5">
        <v>3</v>
      </c>
      <c r="J16" s="5">
        <v>3</v>
      </c>
      <c r="K16" s="5" t="s">
        <v>30</v>
      </c>
      <c r="L16" s="5">
        <v>236.46</v>
      </c>
      <c r="M16" s="5">
        <v>236.46</v>
      </c>
      <c r="N16" s="5" t="s">
        <v>104</v>
      </c>
      <c r="O16" s="5" t="s">
        <v>32</v>
      </c>
      <c r="P16" s="5" t="s">
        <v>33</v>
      </c>
      <c r="Q16" s="5">
        <v>0</v>
      </c>
      <c r="R16" s="8">
        <v>45233.0000115741</v>
      </c>
      <c r="S16" s="7">
        <v>45292</v>
      </c>
      <c r="T16" s="5" t="s">
        <v>34</v>
      </c>
      <c r="U16" s="5">
        <v>236.46</v>
      </c>
      <c r="V16" s="5">
        <v>0</v>
      </c>
      <c r="W16" s="5">
        <v>0</v>
      </c>
      <c r="X16" s="5" t="s">
        <v>105</v>
      </c>
      <c r="Y16" s="5" t="s">
        <v>106</v>
      </c>
    </row>
    <row r="17" s="5" customFormat="1" spans="1:25">
      <c r="A17" s="5" t="s">
        <v>107</v>
      </c>
      <c r="B17" s="5" t="s">
        <v>26</v>
      </c>
      <c r="C17" s="5" t="s">
        <v>27</v>
      </c>
      <c r="D17" s="5" t="s">
        <v>108</v>
      </c>
      <c r="E17" s="5" t="s">
        <v>109</v>
      </c>
      <c r="F17" s="7">
        <v>45289</v>
      </c>
      <c r="G17" s="7">
        <v>45291</v>
      </c>
      <c r="H17" s="5">
        <v>1</v>
      </c>
      <c r="I17" s="5">
        <v>2</v>
      </c>
      <c r="J17" s="5">
        <v>2</v>
      </c>
      <c r="K17" s="5" t="s">
        <v>30</v>
      </c>
      <c r="L17" s="5">
        <v>407.39</v>
      </c>
      <c r="M17" s="5">
        <v>407.39</v>
      </c>
      <c r="N17" s="5" t="s">
        <v>110</v>
      </c>
      <c r="O17" s="5" t="s">
        <v>32</v>
      </c>
      <c r="P17" s="5" t="s">
        <v>33</v>
      </c>
      <c r="Q17" s="5">
        <v>0</v>
      </c>
      <c r="R17" s="8">
        <v>45234</v>
      </c>
      <c r="S17" s="7">
        <v>45292</v>
      </c>
      <c r="T17" s="5" t="s">
        <v>34</v>
      </c>
      <c r="U17" s="5">
        <v>407.39</v>
      </c>
      <c r="V17" s="5">
        <v>0</v>
      </c>
      <c r="W17" s="5">
        <v>0</v>
      </c>
      <c r="X17" s="5" t="s">
        <v>111</v>
      </c>
      <c r="Y17" s="5" t="s">
        <v>112</v>
      </c>
    </row>
    <row r="18" s="5" customFormat="1" spans="1:25">
      <c r="A18" s="5" t="s">
        <v>113</v>
      </c>
      <c r="B18" s="5" t="s">
        <v>26</v>
      </c>
      <c r="C18" s="5" t="s">
        <v>27</v>
      </c>
      <c r="D18" s="5" t="s">
        <v>114</v>
      </c>
      <c r="E18" s="5" t="s">
        <v>115</v>
      </c>
      <c r="F18" s="7">
        <v>45288</v>
      </c>
      <c r="G18" s="7">
        <v>45291</v>
      </c>
      <c r="H18" s="5">
        <v>1</v>
      </c>
      <c r="I18" s="5">
        <v>3</v>
      </c>
      <c r="J18" s="5">
        <v>3</v>
      </c>
      <c r="K18" s="5" t="s">
        <v>30</v>
      </c>
      <c r="L18" s="5">
        <v>520.33</v>
      </c>
      <c r="M18" s="5">
        <v>520.33</v>
      </c>
      <c r="N18" s="5" t="s">
        <v>116</v>
      </c>
      <c r="O18" s="5" t="s">
        <v>32</v>
      </c>
      <c r="P18" s="5" t="s">
        <v>33</v>
      </c>
      <c r="Q18" s="5">
        <v>0</v>
      </c>
      <c r="R18" s="8">
        <v>45235</v>
      </c>
      <c r="S18" s="7">
        <v>45292</v>
      </c>
      <c r="T18" s="5" t="s">
        <v>34</v>
      </c>
      <c r="U18" s="5">
        <v>520.33</v>
      </c>
      <c r="V18" s="5">
        <v>0</v>
      </c>
      <c r="W18" s="5">
        <v>0</v>
      </c>
      <c r="X18" s="5" t="s">
        <v>117</v>
      </c>
      <c r="Y18" s="5" t="s">
        <v>52</v>
      </c>
    </row>
    <row r="19" s="5" customFormat="1" spans="1:25">
      <c r="A19" s="5" t="s">
        <v>113</v>
      </c>
      <c r="B19" s="5" t="s">
        <v>26</v>
      </c>
      <c r="C19" s="5" t="s">
        <v>118</v>
      </c>
      <c r="D19" s="5" t="s">
        <v>114</v>
      </c>
      <c r="E19" s="5" t="s">
        <v>115</v>
      </c>
      <c r="F19" s="7">
        <v>45288</v>
      </c>
      <c r="G19" s="7">
        <v>45291</v>
      </c>
      <c r="H19" s="5">
        <v>1</v>
      </c>
      <c r="I19" s="5">
        <v>3</v>
      </c>
      <c r="J19" s="5">
        <v>3</v>
      </c>
      <c r="K19" s="5" t="s">
        <v>30</v>
      </c>
      <c r="L19" s="5">
        <v>-520.33</v>
      </c>
      <c r="M19" s="5">
        <v>-520.33</v>
      </c>
      <c r="N19" s="5" t="s">
        <v>116</v>
      </c>
      <c r="O19" s="5" t="s">
        <v>32</v>
      </c>
      <c r="P19" s="5" t="s">
        <v>33</v>
      </c>
      <c r="Q19" s="5">
        <v>0</v>
      </c>
      <c r="R19" s="8">
        <v>45235</v>
      </c>
      <c r="S19" s="7">
        <v>45292</v>
      </c>
      <c r="T19" s="5" t="s">
        <v>34</v>
      </c>
      <c r="U19" s="5">
        <v>-520.33</v>
      </c>
      <c r="V19" s="5">
        <v>0</v>
      </c>
      <c r="W19" s="5">
        <v>0</v>
      </c>
      <c r="X19" s="5" t="s">
        <v>117</v>
      </c>
      <c r="Y19" s="5" t="s">
        <v>52</v>
      </c>
    </row>
    <row r="20" s="5" customFormat="1" spans="1:25">
      <c r="A20" s="5" t="s">
        <v>119</v>
      </c>
      <c r="B20" s="5" t="s">
        <v>26</v>
      </c>
      <c r="C20" s="5" t="s">
        <v>27</v>
      </c>
      <c r="D20" s="5" t="s">
        <v>114</v>
      </c>
      <c r="E20" s="5" t="s">
        <v>120</v>
      </c>
      <c r="F20" s="7">
        <v>45287</v>
      </c>
      <c r="G20" s="7">
        <v>45291</v>
      </c>
      <c r="H20" s="5">
        <v>1</v>
      </c>
      <c r="I20" s="5">
        <v>4</v>
      </c>
      <c r="J20" s="5">
        <v>4</v>
      </c>
      <c r="K20" s="5" t="s">
        <v>30</v>
      </c>
      <c r="L20" s="5">
        <v>647.72</v>
      </c>
      <c r="M20" s="5">
        <v>647.72</v>
      </c>
      <c r="N20" s="5" t="s">
        <v>121</v>
      </c>
      <c r="O20" s="5" t="s">
        <v>32</v>
      </c>
      <c r="P20" s="5" t="s">
        <v>33</v>
      </c>
      <c r="Q20" s="5">
        <v>0</v>
      </c>
      <c r="R20" s="8">
        <v>45235.0000115741</v>
      </c>
      <c r="S20" s="7">
        <v>45292</v>
      </c>
      <c r="T20" s="5" t="s">
        <v>34</v>
      </c>
      <c r="U20" s="5">
        <v>647.72</v>
      </c>
      <c r="V20" s="5">
        <v>0</v>
      </c>
      <c r="W20" s="5">
        <v>0</v>
      </c>
      <c r="X20" s="5" t="s">
        <v>122</v>
      </c>
      <c r="Y20" s="5" t="s">
        <v>123</v>
      </c>
    </row>
    <row r="21" s="5" customFormat="1" spans="1:25">
      <c r="A21" s="5" t="s">
        <v>124</v>
      </c>
      <c r="B21" s="5" t="s">
        <v>26</v>
      </c>
      <c r="C21" s="5" t="s">
        <v>27</v>
      </c>
      <c r="D21" s="5" t="s">
        <v>125</v>
      </c>
      <c r="E21" s="5" t="s">
        <v>126</v>
      </c>
      <c r="F21" s="7">
        <v>45282</v>
      </c>
      <c r="G21" s="7">
        <v>45286</v>
      </c>
      <c r="H21" s="5">
        <v>1</v>
      </c>
      <c r="I21" s="5">
        <v>4</v>
      </c>
      <c r="J21" s="5">
        <v>4</v>
      </c>
      <c r="K21" s="5" t="s">
        <v>30</v>
      </c>
      <c r="L21" s="5">
        <v>930.2</v>
      </c>
      <c r="M21" s="5">
        <v>930.2</v>
      </c>
      <c r="N21" s="5" t="s">
        <v>127</v>
      </c>
      <c r="O21" s="5" t="s">
        <v>32</v>
      </c>
      <c r="P21" s="5" t="s">
        <v>33</v>
      </c>
      <c r="Q21" s="5">
        <v>0</v>
      </c>
      <c r="R21" s="8">
        <v>45236.0000115741</v>
      </c>
      <c r="S21" s="7">
        <v>45292</v>
      </c>
      <c r="T21" s="5" t="s">
        <v>34</v>
      </c>
      <c r="U21" s="5">
        <v>930.2</v>
      </c>
      <c r="V21" s="5">
        <v>0</v>
      </c>
      <c r="W21" s="5">
        <v>0</v>
      </c>
      <c r="X21" s="5" t="s">
        <v>128</v>
      </c>
      <c r="Y21" s="5" t="s">
        <v>129</v>
      </c>
    </row>
    <row r="22" s="5" customFormat="1" spans="1:25">
      <c r="A22" s="5" t="s">
        <v>130</v>
      </c>
      <c r="B22" s="5" t="s">
        <v>26</v>
      </c>
      <c r="C22" s="5" t="s">
        <v>27</v>
      </c>
      <c r="D22" s="5" t="s">
        <v>125</v>
      </c>
      <c r="E22" s="5" t="s">
        <v>131</v>
      </c>
      <c r="F22" s="7">
        <v>45282</v>
      </c>
      <c r="G22" s="7">
        <v>45286</v>
      </c>
      <c r="H22" s="5">
        <v>1</v>
      </c>
      <c r="I22" s="5">
        <v>4</v>
      </c>
      <c r="J22" s="5">
        <v>4</v>
      </c>
      <c r="K22" s="5" t="s">
        <v>30</v>
      </c>
      <c r="L22" s="5">
        <v>957.56</v>
      </c>
      <c r="M22" s="5">
        <v>957.56</v>
      </c>
      <c r="N22" s="5" t="s">
        <v>132</v>
      </c>
      <c r="O22" s="5" t="s">
        <v>32</v>
      </c>
      <c r="P22" s="5" t="s">
        <v>33</v>
      </c>
      <c r="Q22" s="5">
        <v>0</v>
      </c>
      <c r="R22" s="8">
        <v>45236.0000115741</v>
      </c>
      <c r="S22" s="7">
        <v>45292</v>
      </c>
      <c r="T22" s="5" t="s">
        <v>34</v>
      </c>
      <c r="U22" s="5">
        <v>957.56</v>
      </c>
      <c r="V22" s="5">
        <v>0</v>
      </c>
      <c r="W22" s="5">
        <v>0</v>
      </c>
      <c r="X22" s="5" t="s">
        <v>133</v>
      </c>
      <c r="Y22" s="5" t="s">
        <v>134</v>
      </c>
    </row>
    <row r="23" s="5" customFormat="1" spans="1:25">
      <c r="A23" s="5" t="s">
        <v>135</v>
      </c>
      <c r="B23" s="5" t="s">
        <v>26</v>
      </c>
      <c r="C23" s="5" t="s">
        <v>27</v>
      </c>
      <c r="D23" s="5" t="s">
        <v>125</v>
      </c>
      <c r="E23" s="5" t="s">
        <v>126</v>
      </c>
      <c r="F23" s="7">
        <v>45282</v>
      </c>
      <c r="G23" s="7">
        <v>45286</v>
      </c>
      <c r="H23" s="5">
        <v>1</v>
      </c>
      <c r="I23" s="5">
        <v>4</v>
      </c>
      <c r="J23" s="5">
        <v>4</v>
      </c>
      <c r="K23" s="5" t="s">
        <v>30</v>
      </c>
      <c r="L23" s="5">
        <v>930.2</v>
      </c>
      <c r="M23" s="5">
        <v>930.2</v>
      </c>
      <c r="N23" s="5" t="s">
        <v>136</v>
      </c>
      <c r="O23" s="5" t="s">
        <v>32</v>
      </c>
      <c r="P23" s="5" t="s">
        <v>33</v>
      </c>
      <c r="Q23" s="5">
        <v>0</v>
      </c>
      <c r="R23" s="8">
        <v>45236.0000115741</v>
      </c>
      <c r="S23" s="7">
        <v>45292</v>
      </c>
      <c r="T23" s="5" t="s">
        <v>34</v>
      </c>
      <c r="U23" s="5">
        <v>930.2</v>
      </c>
      <c r="V23" s="5">
        <v>0</v>
      </c>
      <c r="W23" s="5">
        <v>0</v>
      </c>
      <c r="X23" s="5" t="s">
        <v>137</v>
      </c>
      <c r="Y23" s="5" t="s">
        <v>138</v>
      </c>
    </row>
    <row r="24" s="5" customFormat="1" spans="1:25">
      <c r="A24" s="5" t="s">
        <v>119</v>
      </c>
      <c r="B24" s="5" t="s">
        <v>26</v>
      </c>
      <c r="C24" s="5" t="s">
        <v>118</v>
      </c>
      <c r="D24" s="5" t="s">
        <v>114</v>
      </c>
      <c r="E24" s="5" t="s">
        <v>120</v>
      </c>
      <c r="F24" s="7">
        <v>45287</v>
      </c>
      <c r="G24" s="7">
        <v>45291</v>
      </c>
      <c r="H24" s="5">
        <v>1</v>
      </c>
      <c r="I24" s="5">
        <v>4</v>
      </c>
      <c r="J24" s="5">
        <v>4</v>
      </c>
      <c r="K24" s="5" t="s">
        <v>30</v>
      </c>
      <c r="L24" s="5">
        <v>-647.72</v>
      </c>
      <c r="M24" s="5">
        <v>-647.72</v>
      </c>
      <c r="N24" s="5" t="s">
        <v>121</v>
      </c>
      <c r="O24" s="5" t="s">
        <v>32</v>
      </c>
      <c r="P24" s="5" t="s">
        <v>33</v>
      </c>
      <c r="Q24" s="5">
        <v>0</v>
      </c>
      <c r="R24" s="8">
        <v>45235.0000115741</v>
      </c>
      <c r="S24" s="7">
        <v>45292</v>
      </c>
      <c r="T24" s="5" t="s">
        <v>34</v>
      </c>
      <c r="U24" s="5">
        <v>-647.72</v>
      </c>
      <c r="V24" s="5">
        <v>0</v>
      </c>
      <c r="W24" s="5">
        <v>0</v>
      </c>
      <c r="X24" s="5" t="s">
        <v>122</v>
      </c>
      <c r="Y24" s="5" t="s">
        <v>123</v>
      </c>
    </row>
    <row r="25" s="5" customFormat="1" spans="1:25">
      <c r="A25" s="5" t="s">
        <v>139</v>
      </c>
      <c r="B25" s="5" t="s">
        <v>26</v>
      </c>
      <c r="C25" s="5" t="s">
        <v>27</v>
      </c>
      <c r="D25" s="5" t="s">
        <v>140</v>
      </c>
      <c r="E25" s="5" t="s">
        <v>141</v>
      </c>
      <c r="F25" s="7">
        <v>45289</v>
      </c>
      <c r="G25" s="7">
        <v>45290</v>
      </c>
      <c r="H25" s="5">
        <v>1</v>
      </c>
      <c r="I25" s="5">
        <v>1</v>
      </c>
      <c r="J25" s="5">
        <v>1</v>
      </c>
      <c r="K25" s="5" t="s">
        <v>30</v>
      </c>
      <c r="L25" s="5">
        <v>249.72</v>
      </c>
      <c r="M25" s="5">
        <v>249.72</v>
      </c>
      <c r="N25" s="5" t="s">
        <v>142</v>
      </c>
      <c r="O25" s="5" t="s">
        <v>32</v>
      </c>
      <c r="P25" s="5" t="s">
        <v>33</v>
      </c>
      <c r="Q25" s="5">
        <v>0</v>
      </c>
      <c r="R25" s="8">
        <v>45241.0000115741</v>
      </c>
      <c r="S25" s="7">
        <v>45292</v>
      </c>
      <c r="T25" s="5" t="s">
        <v>34</v>
      </c>
      <c r="U25" s="5">
        <v>249.72</v>
      </c>
      <c r="V25" s="5">
        <v>0</v>
      </c>
      <c r="W25" s="5">
        <v>0</v>
      </c>
      <c r="X25" s="5" t="s">
        <v>143</v>
      </c>
      <c r="Y25" s="5" t="s">
        <v>144</v>
      </c>
    </row>
    <row r="26" s="5" customFormat="1" spans="1:25">
      <c r="A26" s="5" t="s">
        <v>145</v>
      </c>
      <c r="B26" s="5" t="s">
        <v>26</v>
      </c>
      <c r="C26" s="5" t="s">
        <v>27</v>
      </c>
      <c r="D26" s="5" t="s">
        <v>140</v>
      </c>
      <c r="E26" s="5" t="s">
        <v>141</v>
      </c>
      <c r="F26" s="7">
        <v>45290</v>
      </c>
      <c r="G26" s="7">
        <v>45291</v>
      </c>
      <c r="H26" s="5">
        <v>1</v>
      </c>
      <c r="I26" s="5">
        <v>1</v>
      </c>
      <c r="J26" s="5">
        <v>1</v>
      </c>
      <c r="K26" s="5" t="s">
        <v>30</v>
      </c>
      <c r="L26" s="5">
        <v>250.4</v>
      </c>
      <c r="M26" s="5">
        <v>250.4</v>
      </c>
      <c r="N26" s="5" t="s">
        <v>142</v>
      </c>
      <c r="O26" s="5" t="s">
        <v>32</v>
      </c>
      <c r="P26" s="5" t="s">
        <v>33</v>
      </c>
      <c r="Q26" s="5">
        <v>0</v>
      </c>
      <c r="R26" s="8">
        <v>45241.0000115741</v>
      </c>
      <c r="S26" s="7">
        <v>45292</v>
      </c>
      <c r="T26" s="5" t="s">
        <v>34</v>
      </c>
      <c r="U26" s="5">
        <v>250.4</v>
      </c>
      <c r="V26" s="5">
        <v>0</v>
      </c>
      <c r="W26" s="5">
        <v>0</v>
      </c>
      <c r="X26" s="5" t="s">
        <v>146</v>
      </c>
      <c r="Y26" s="5" t="s">
        <v>147</v>
      </c>
    </row>
    <row r="27" s="5" customFormat="1" spans="1:25">
      <c r="A27" s="5" t="s">
        <v>148</v>
      </c>
      <c r="B27" s="5" t="s">
        <v>26</v>
      </c>
      <c r="C27" s="5" t="s">
        <v>27</v>
      </c>
      <c r="D27" s="5" t="s">
        <v>149</v>
      </c>
      <c r="E27" s="5" t="s">
        <v>150</v>
      </c>
      <c r="F27" s="7">
        <v>45283</v>
      </c>
      <c r="G27" s="7">
        <v>45285</v>
      </c>
      <c r="H27" s="5">
        <v>1</v>
      </c>
      <c r="I27" s="5">
        <v>2</v>
      </c>
      <c r="J27" s="5">
        <v>2</v>
      </c>
      <c r="K27" s="5" t="s">
        <v>30</v>
      </c>
      <c r="L27" s="5">
        <v>136</v>
      </c>
      <c r="M27" s="5">
        <v>136</v>
      </c>
      <c r="N27" s="5" t="s">
        <v>151</v>
      </c>
      <c r="O27" s="5" t="s">
        <v>32</v>
      </c>
      <c r="P27" s="5" t="s">
        <v>33</v>
      </c>
      <c r="Q27" s="5">
        <v>0</v>
      </c>
      <c r="R27" s="8">
        <v>45241.0000115741</v>
      </c>
      <c r="S27" s="7">
        <v>45292</v>
      </c>
      <c r="T27" s="5" t="s">
        <v>34</v>
      </c>
      <c r="U27" s="5">
        <v>136</v>
      </c>
      <c r="V27" s="5">
        <v>0</v>
      </c>
      <c r="W27" s="5">
        <v>0</v>
      </c>
      <c r="X27" s="5" t="s">
        <v>152</v>
      </c>
      <c r="Y27" s="5" t="s">
        <v>153</v>
      </c>
    </row>
    <row r="28" s="5" customFormat="1" spans="1:25">
      <c r="A28" s="5" t="s">
        <v>154</v>
      </c>
      <c r="B28" s="5" t="s">
        <v>26</v>
      </c>
      <c r="C28" s="5" t="s">
        <v>27</v>
      </c>
      <c r="D28" s="5" t="s">
        <v>155</v>
      </c>
      <c r="E28" s="5" t="s">
        <v>109</v>
      </c>
      <c r="F28" s="7">
        <v>45288</v>
      </c>
      <c r="G28" s="7">
        <v>45291</v>
      </c>
      <c r="H28" s="5">
        <v>1</v>
      </c>
      <c r="I28" s="5">
        <v>3</v>
      </c>
      <c r="J28" s="5">
        <v>3</v>
      </c>
      <c r="K28" s="5" t="s">
        <v>30</v>
      </c>
      <c r="L28" s="5">
        <v>705.48</v>
      </c>
      <c r="M28" s="5">
        <v>705.48</v>
      </c>
      <c r="N28" s="5" t="s">
        <v>156</v>
      </c>
      <c r="O28" s="5" t="s">
        <v>32</v>
      </c>
      <c r="P28" s="5" t="s">
        <v>33</v>
      </c>
      <c r="Q28" s="5">
        <v>0</v>
      </c>
      <c r="R28" s="8">
        <v>45242</v>
      </c>
      <c r="S28" s="7">
        <v>45292</v>
      </c>
      <c r="T28" s="5" t="s">
        <v>34</v>
      </c>
      <c r="U28" s="5">
        <v>705.48</v>
      </c>
      <c r="V28" s="5">
        <v>0</v>
      </c>
      <c r="W28" s="5">
        <v>950</v>
      </c>
      <c r="X28" s="5" t="s">
        <v>157</v>
      </c>
      <c r="Y28" s="5" t="s">
        <v>158</v>
      </c>
    </row>
    <row r="29" s="5" customFormat="1" spans="1:25">
      <c r="A29" s="5" t="s">
        <v>159</v>
      </c>
      <c r="B29" s="5" t="s">
        <v>26</v>
      </c>
      <c r="C29" s="5" t="s">
        <v>27</v>
      </c>
      <c r="D29" s="5" t="s">
        <v>160</v>
      </c>
      <c r="E29" s="5" t="s">
        <v>161</v>
      </c>
      <c r="F29" s="7">
        <v>45284</v>
      </c>
      <c r="G29" s="7">
        <v>45286</v>
      </c>
      <c r="H29" s="5">
        <v>2</v>
      </c>
      <c r="I29" s="5">
        <v>2</v>
      </c>
      <c r="J29" s="5">
        <v>4</v>
      </c>
      <c r="K29" s="5" t="s">
        <v>30</v>
      </c>
      <c r="L29" s="5">
        <v>215.16</v>
      </c>
      <c r="M29" s="5">
        <v>215.16</v>
      </c>
      <c r="N29" s="5" t="s">
        <v>162</v>
      </c>
      <c r="O29" s="5" t="s">
        <v>32</v>
      </c>
      <c r="P29" s="5" t="s">
        <v>33</v>
      </c>
      <c r="Q29" s="5">
        <v>0</v>
      </c>
      <c r="R29" s="8">
        <v>45242</v>
      </c>
      <c r="S29" s="7">
        <v>45292</v>
      </c>
      <c r="T29" s="5" t="s">
        <v>34</v>
      </c>
      <c r="U29" s="5">
        <v>215.16</v>
      </c>
      <c r="V29" s="5">
        <v>0</v>
      </c>
      <c r="W29" s="5">
        <v>0</v>
      </c>
      <c r="X29" s="5" t="s">
        <v>163</v>
      </c>
      <c r="Y29" s="5" t="s">
        <v>164</v>
      </c>
    </row>
    <row r="30" s="5" customFormat="1" spans="1:25">
      <c r="A30" s="5" t="s">
        <v>165</v>
      </c>
      <c r="B30" s="5" t="s">
        <v>26</v>
      </c>
      <c r="C30" s="5" t="s">
        <v>27</v>
      </c>
      <c r="D30" s="5" t="s">
        <v>125</v>
      </c>
      <c r="E30" s="5" t="s">
        <v>126</v>
      </c>
      <c r="F30" s="7">
        <v>45286</v>
      </c>
      <c r="G30" s="7">
        <v>45289</v>
      </c>
      <c r="H30" s="5">
        <v>1</v>
      </c>
      <c r="I30" s="5">
        <v>3</v>
      </c>
      <c r="J30" s="5">
        <v>3</v>
      </c>
      <c r="K30" s="5" t="s">
        <v>30</v>
      </c>
      <c r="L30" s="5">
        <v>656.19</v>
      </c>
      <c r="M30" s="5">
        <v>656.19</v>
      </c>
      <c r="N30" s="5" t="s">
        <v>166</v>
      </c>
      <c r="O30" s="5" t="s">
        <v>32</v>
      </c>
      <c r="P30" s="5" t="s">
        <v>33</v>
      </c>
      <c r="Q30" s="5">
        <v>0</v>
      </c>
      <c r="R30" s="8">
        <v>45243.0000115741</v>
      </c>
      <c r="S30" s="7">
        <v>45292</v>
      </c>
      <c r="T30" s="5" t="s">
        <v>34</v>
      </c>
      <c r="U30" s="5">
        <v>656.19</v>
      </c>
      <c r="V30" s="5">
        <v>0</v>
      </c>
      <c r="W30" s="5">
        <v>0</v>
      </c>
      <c r="X30" s="5" t="s">
        <v>167</v>
      </c>
      <c r="Y30" s="5" t="s">
        <v>168</v>
      </c>
    </row>
    <row r="31" s="5" customFormat="1" spans="1:25">
      <c r="A31" s="5" t="s">
        <v>169</v>
      </c>
      <c r="B31" s="5" t="s">
        <v>26</v>
      </c>
      <c r="C31" s="5" t="s">
        <v>27</v>
      </c>
      <c r="D31" s="5" t="s">
        <v>160</v>
      </c>
      <c r="E31" s="5" t="s">
        <v>170</v>
      </c>
      <c r="F31" s="7">
        <v>45283</v>
      </c>
      <c r="G31" s="7">
        <v>45285</v>
      </c>
      <c r="H31" s="5">
        <v>2</v>
      </c>
      <c r="I31" s="5">
        <v>2</v>
      </c>
      <c r="J31" s="5">
        <v>4</v>
      </c>
      <c r="K31" s="5" t="s">
        <v>30</v>
      </c>
      <c r="L31" s="5">
        <v>210.24</v>
      </c>
      <c r="M31" s="5">
        <v>210.24</v>
      </c>
      <c r="N31" s="5" t="s">
        <v>171</v>
      </c>
      <c r="O31" s="5" t="s">
        <v>32</v>
      </c>
      <c r="P31" s="5" t="s">
        <v>33</v>
      </c>
      <c r="Q31" s="5">
        <v>0</v>
      </c>
      <c r="R31" s="8">
        <v>45243</v>
      </c>
      <c r="S31" s="7">
        <v>45292</v>
      </c>
      <c r="T31" s="5" t="s">
        <v>34</v>
      </c>
      <c r="U31" s="5">
        <v>210.24</v>
      </c>
      <c r="V31" s="5">
        <v>0</v>
      </c>
      <c r="W31" s="5">
        <v>0</v>
      </c>
      <c r="X31" s="5" t="s">
        <v>172</v>
      </c>
      <c r="Y31" s="5" t="s">
        <v>173</v>
      </c>
    </row>
    <row r="32" s="5" customFormat="1" spans="1:25">
      <c r="A32" s="5" t="s">
        <v>148</v>
      </c>
      <c r="B32" s="5" t="s">
        <v>26</v>
      </c>
      <c r="C32" s="5" t="s">
        <v>118</v>
      </c>
      <c r="D32" s="5" t="s">
        <v>149</v>
      </c>
      <c r="E32" s="5" t="s">
        <v>150</v>
      </c>
      <c r="F32" s="7">
        <v>45283</v>
      </c>
      <c r="G32" s="7">
        <v>45285</v>
      </c>
      <c r="H32" s="5">
        <v>1</v>
      </c>
      <c r="I32" s="5">
        <v>2</v>
      </c>
      <c r="J32" s="5">
        <v>2</v>
      </c>
      <c r="K32" s="5" t="s">
        <v>30</v>
      </c>
      <c r="L32" s="5">
        <v>-136</v>
      </c>
      <c r="M32" s="5">
        <v>-136</v>
      </c>
      <c r="N32" s="5" t="s">
        <v>151</v>
      </c>
      <c r="O32" s="5" t="s">
        <v>32</v>
      </c>
      <c r="P32" s="5" t="s">
        <v>33</v>
      </c>
      <c r="Q32" s="5">
        <v>0</v>
      </c>
      <c r="R32" s="8">
        <v>45241.0000115741</v>
      </c>
      <c r="S32" s="7">
        <v>45292</v>
      </c>
      <c r="T32" s="5" t="s">
        <v>34</v>
      </c>
      <c r="U32" s="5">
        <v>-136</v>
      </c>
      <c r="V32" s="5">
        <v>0</v>
      </c>
      <c r="W32" s="5">
        <v>0</v>
      </c>
      <c r="X32" s="5" t="s">
        <v>152</v>
      </c>
      <c r="Y32" s="5" t="s">
        <v>153</v>
      </c>
    </row>
    <row r="33" s="5" customFormat="1" spans="1:25">
      <c r="A33" s="5" t="s">
        <v>174</v>
      </c>
      <c r="B33" s="5" t="s">
        <v>26</v>
      </c>
      <c r="C33" s="5" t="s">
        <v>27</v>
      </c>
      <c r="D33" s="5" t="s">
        <v>149</v>
      </c>
      <c r="E33" s="5" t="s">
        <v>150</v>
      </c>
      <c r="F33" s="7">
        <v>45283</v>
      </c>
      <c r="G33" s="7">
        <v>45285</v>
      </c>
      <c r="H33" s="5">
        <v>1</v>
      </c>
      <c r="I33" s="5">
        <v>2</v>
      </c>
      <c r="J33" s="5">
        <v>2</v>
      </c>
      <c r="K33" s="5" t="s">
        <v>30</v>
      </c>
      <c r="L33" s="5">
        <v>134.68</v>
      </c>
      <c r="M33" s="5">
        <v>134.68</v>
      </c>
      <c r="N33" s="5" t="s">
        <v>151</v>
      </c>
      <c r="O33" s="5" t="s">
        <v>32</v>
      </c>
      <c r="P33" s="5" t="s">
        <v>33</v>
      </c>
      <c r="Q33" s="5">
        <v>0</v>
      </c>
      <c r="R33" s="8">
        <v>45244.0000115741</v>
      </c>
      <c r="S33" s="7">
        <v>45292</v>
      </c>
      <c r="T33" s="5" t="s">
        <v>34</v>
      </c>
      <c r="U33" s="5">
        <v>134.68</v>
      </c>
      <c r="V33" s="5">
        <v>0</v>
      </c>
      <c r="W33" s="5">
        <v>0</v>
      </c>
      <c r="X33" s="5" t="s">
        <v>175</v>
      </c>
      <c r="Y33" s="5" t="s">
        <v>176</v>
      </c>
    </row>
    <row r="34" s="5" customFormat="1" spans="1:25">
      <c r="A34" s="5" t="s">
        <v>177</v>
      </c>
      <c r="B34" s="5" t="s">
        <v>26</v>
      </c>
      <c r="C34" s="5" t="s">
        <v>27</v>
      </c>
      <c r="D34" s="5" t="s">
        <v>178</v>
      </c>
      <c r="E34" s="5" t="s">
        <v>179</v>
      </c>
      <c r="F34" s="7">
        <v>45285</v>
      </c>
      <c r="G34" s="7">
        <v>45287</v>
      </c>
      <c r="H34" s="5">
        <v>1</v>
      </c>
      <c r="I34" s="5">
        <v>2</v>
      </c>
      <c r="J34" s="5">
        <v>2</v>
      </c>
      <c r="K34" s="5" t="s">
        <v>30</v>
      </c>
      <c r="L34" s="5">
        <v>145.25</v>
      </c>
      <c r="M34" s="5">
        <v>145.25</v>
      </c>
      <c r="N34" s="5" t="s">
        <v>180</v>
      </c>
      <c r="O34" s="5" t="s">
        <v>32</v>
      </c>
      <c r="P34" s="5" t="s">
        <v>33</v>
      </c>
      <c r="Q34" s="5">
        <v>0</v>
      </c>
      <c r="R34" s="8">
        <v>45245.0000115741</v>
      </c>
      <c r="S34" s="7">
        <v>45292</v>
      </c>
      <c r="T34" s="5" t="s">
        <v>34</v>
      </c>
      <c r="U34" s="5">
        <v>145.25</v>
      </c>
      <c r="V34" s="5">
        <v>0</v>
      </c>
      <c r="W34" s="5">
        <v>0</v>
      </c>
      <c r="X34" s="5" t="s">
        <v>181</v>
      </c>
      <c r="Y34" s="5" t="s">
        <v>182</v>
      </c>
    </row>
    <row r="35" s="5" customFormat="1" spans="1:25">
      <c r="A35" s="5" t="s">
        <v>183</v>
      </c>
      <c r="B35" s="5" t="s">
        <v>26</v>
      </c>
      <c r="C35" s="5" t="s">
        <v>27</v>
      </c>
      <c r="D35" s="5" t="s">
        <v>184</v>
      </c>
      <c r="E35" s="5" t="s">
        <v>185</v>
      </c>
      <c r="F35" s="7">
        <v>45284</v>
      </c>
      <c r="G35" s="7">
        <v>45286</v>
      </c>
      <c r="H35" s="5">
        <v>1</v>
      </c>
      <c r="I35" s="5">
        <v>2</v>
      </c>
      <c r="J35" s="5">
        <v>2</v>
      </c>
      <c r="K35" s="5" t="s">
        <v>30</v>
      </c>
      <c r="L35" s="5">
        <v>68.78</v>
      </c>
      <c r="M35" s="5">
        <v>68.78</v>
      </c>
      <c r="N35" s="5" t="s">
        <v>186</v>
      </c>
      <c r="O35" s="5" t="s">
        <v>32</v>
      </c>
      <c r="P35" s="5" t="s">
        <v>33</v>
      </c>
      <c r="Q35" s="5">
        <v>0</v>
      </c>
      <c r="R35" s="8">
        <v>45245.0000115741</v>
      </c>
      <c r="S35" s="7">
        <v>45292</v>
      </c>
      <c r="T35" s="5" t="s">
        <v>34</v>
      </c>
      <c r="U35" s="5">
        <v>68.78</v>
      </c>
      <c r="V35" s="5">
        <v>0</v>
      </c>
      <c r="W35" s="5">
        <v>0</v>
      </c>
      <c r="X35" s="5" t="s">
        <v>187</v>
      </c>
      <c r="Y35" s="5" t="s">
        <v>188</v>
      </c>
    </row>
    <row r="36" s="5" customFormat="1" spans="1:25">
      <c r="A36" s="5" t="s">
        <v>189</v>
      </c>
      <c r="B36" s="5" t="s">
        <v>26</v>
      </c>
      <c r="C36" s="5" t="s">
        <v>27</v>
      </c>
      <c r="D36" s="5" t="s">
        <v>140</v>
      </c>
      <c r="E36" s="5" t="s">
        <v>141</v>
      </c>
      <c r="F36" s="7">
        <v>45289</v>
      </c>
      <c r="G36" s="7">
        <v>45290</v>
      </c>
      <c r="H36" s="5">
        <v>1</v>
      </c>
      <c r="I36" s="5">
        <v>1</v>
      </c>
      <c r="J36" s="5">
        <v>1</v>
      </c>
      <c r="K36" s="5" t="s">
        <v>30</v>
      </c>
      <c r="L36" s="5">
        <v>254.01</v>
      </c>
      <c r="M36" s="5">
        <v>254.01</v>
      </c>
      <c r="N36" s="5" t="s">
        <v>190</v>
      </c>
      <c r="O36" s="5" t="s">
        <v>32</v>
      </c>
      <c r="P36" s="5" t="s">
        <v>33</v>
      </c>
      <c r="Q36" s="5">
        <v>0</v>
      </c>
      <c r="R36" s="8">
        <v>45246.0000115741</v>
      </c>
      <c r="S36" s="7">
        <v>45292</v>
      </c>
      <c r="T36" s="5" t="s">
        <v>34</v>
      </c>
      <c r="U36" s="5">
        <v>254.01</v>
      </c>
      <c r="V36" s="5">
        <v>0</v>
      </c>
      <c r="W36" s="5">
        <v>0</v>
      </c>
      <c r="X36" s="5" t="s">
        <v>191</v>
      </c>
      <c r="Y36" s="5" t="s">
        <v>192</v>
      </c>
    </row>
    <row r="37" s="5" customFormat="1" spans="1:25">
      <c r="A37" s="5" t="s">
        <v>193</v>
      </c>
      <c r="B37" s="5" t="s">
        <v>26</v>
      </c>
      <c r="C37" s="5" t="s">
        <v>27</v>
      </c>
      <c r="D37" s="5" t="s">
        <v>125</v>
      </c>
      <c r="E37" s="5" t="s">
        <v>131</v>
      </c>
      <c r="F37" s="7">
        <v>45282</v>
      </c>
      <c r="G37" s="7">
        <v>45286</v>
      </c>
      <c r="H37" s="5">
        <v>1</v>
      </c>
      <c r="I37" s="5">
        <v>4</v>
      </c>
      <c r="J37" s="5">
        <v>4</v>
      </c>
      <c r="K37" s="5" t="s">
        <v>30</v>
      </c>
      <c r="L37" s="5">
        <v>946.64</v>
      </c>
      <c r="M37" s="5">
        <v>946.64</v>
      </c>
      <c r="N37" s="5" t="s">
        <v>194</v>
      </c>
      <c r="O37" s="5" t="s">
        <v>32</v>
      </c>
      <c r="P37" s="5" t="s">
        <v>33</v>
      </c>
      <c r="Q37" s="5">
        <v>0</v>
      </c>
      <c r="R37" s="8">
        <v>45246</v>
      </c>
      <c r="S37" s="7">
        <v>45292</v>
      </c>
      <c r="T37" s="5" t="s">
        <v>34</v>
      </c>
      <c r="U37" s="5">
        <v>946.64</v>
      </c>
      <c r="V37" s="5">
        <v>0</v>
      </c>
      <c r="W37" s="5">
        <v>0</v>
      </c>
      <c r="X37" s="5" t="s">
        <v>195</v>
      </c>
      <c r="Y37" s="5" t="s">
        <v>196</v>
      </c>
    </row>
    <row r="38" s="5" customFormat="1" spans="1:25">
      <c r="A38" s="5" t="s">
        <v>197</v>
      </c>
      <c r="B38" s="5" t="s">
        <v>26</v>
      </c>
      <c r="C38" s="5" t="s">
        <v>27</v>
      </c>
      <c r="D38" s="5" t="s">
        <v>140</v>
      </c>
      <c r="E38" s="5" t="s">
        <v>141</v>
      </c>
      <c r="F38" s="7">
        <v>45284</v>
      </c>
      <c r="G38" s="7">
        <v>45285</v>
      </c>
      <c r="H38" s="5">
        <v>1</v>
      </c>
      <c r="I38" s="5">
        <v>1</v>
      </c>
      <c r="J38" s="5">
        <v>1</v>
      </c>
      <c r="K38" s="5" t="s">
        <v>30</v>
      </c>
      <c r="L38" s="5">
        <v>289.12</v>
      </c>
      <c r="M38" s="5">
        <v>289.12</v>
      </c>
      <c r="N38" s="5" t="s">
        <v>198</v>
      </c>
      <c r="O38" s="5" t="s">
        <v>32</v>
      </c>
      <c r="P38" s="5" t="s">
        <v>33</v>
      </c>
      <c r="Q38" s="5">
        <v>0</v>
      </c>
      <c r="R38" s="8">
        <v>45246</v>
      </c>
      <c r="S38" s="7">
        <v>45292</v>
      </c>
      <c r="T38" s="5" t="s">
        <v>34</v>
      </c>
      <c r="U38" s="5">
        <v>289.12</v>
      </c>
      <c r="V38" s="5">
        <v>0</v>
      </c>
      <c r="W38" s="5">
        <v>0</v>
      </c>
      <c r="X38" s="5" t="s">
        <v>199</v>
      </c>
      <c r="Y38" s="5" t="s">
        <v>200</v>
      </c>
    </row>
    <row r="39" s="5" customFormat="1" spans="1:25">
      <c r="A39" s="5" t="s">
        <v>201</v>
      </c>
      <c r="B39" s="5" t="s">
        <v>26</v>
      </c>
      <c r="C39" s="5" t="s">
        <v>27</v>
      </c>
      <c r="D39" s="5" t="s">
        <v>125</v>
      </c>
      <c r="E39" s="5" t="s">
        <v>202</v>
      </c>
      <c r="F39" s="7">
        <v>45285</v>
      </c>
      <c r="G39" s="7">
        <v>45289</v>
      </c>
      <c r="H39" s="5">
        <v>1</v>
      </c>
      <c r="I39" s="5">
        <v>4</v>
      </c>
      <c r="J39" s="5">
        <v>4</v>
      </c>
      <c r="K39" s="5" t="s">
        <v>30</v>
      </c>
      <c r="L39" s="5">
        <v>783.36</v>
      </c>
      <c r="M39" s="5">
        <v>783.36</v>
      </c>
      <c r="N39" s="5" t="s">
        <v>203</v>
      </c>
      <c r="O39" s="5" t="s">
        <v>32</v>
      </c>
      <c r="P39" s="5" t="s">
        <v>33</v>
      </c>
      <c r="Q39" s="5">
        <v>0</v>
      </c>
      <c r="R39" s="8">
        <v>45247.0000115741</v>
      </c>
      <c r="S39" s="7">
        <v>45292</v>
      </c>
      <c r="T39" s="5" t="s">
        <v>34</v>
      </c>
      <c r="U39" s="5">
        <v>783.36</v>
      </c>
      <c r="V39" s="5">
        <v>0</v>
      </c>
      <c r="W39" s="5">
        <v>0</v>
      </c>
      <c r="X39" s="5" t="s">
        <v>204</v>
      </c>
      <c r="Y39" s="5" t="s">
        <v>205</v>
      </c>
    </row>
    <row r="40" s="5" customFormat="1" spans="1:25">
      <c r="A40" s="5" t="s">
        <v>206</v>
      </c>
      <c r="B40" s="5" t="s">
        <v>26</v>
      </c>
      <c r="C40" s="5" t="s">
        <v>27</v>
      </c>
      <c r="D40" s="5" t="s">
        <v>140</v>
      </c>
      <c r="E40" s="5" t="s">
        <v>141</v>
      </c>
      <c r="F40" s="7">
        <v>45285</v>
      </c>
      <c r="G40" s="7">
        <v>45286</v>
      </c>
      <c r="H40" s="5">
        <v>1</v>
      </c>
      <c r="I40" s="5">
        <v>1</v>
      </c>
      <c r="J40" s="5">
        <v>1</v>
      </c>
      <c r="K40" s="5" t="s">
        <v>30</v>
      </c>
      <c r="L40" s="5">
        <v>282.32</v>
      </c>
      <c r="M40" s="5">
        <v>282.32</v>
      </c>
      <c r="N40" s="5" t="s">
        <v>207</v>
      </c>
      <c r="O40" s="5" t="s">
        <v>32</v>
      </c>
      <c r="P40" s="5" t="s">
        <v>33</v>
      </c>
      <c r="Q40" s="5">
        <v>0</v>
      </c>
      <c r="R40" s="8">
        <v>45247</v>
      </c>
      <c r="S40" s="7">
        <v>45292</v>
      </c>
      <c r="T40" s="5" t="s">
        <v>34</v>
      </c>
      <c r="U40" s="5">
        <v>282.32</v>
      </c>
      <c r="V40" s="5">
        <v>0</v>
      </c>
      <c r="W40" s="5">
        <v>0</v>
      </c>
      <c r="X40" s="5" t="s">
        <v>208</v>
      </c>
      <c r="Y40" s="5" t="s">
        <v>209</v>
      </c>
    </row>
    <row r="41" s="5" customFormat="1" spans="1:25">
      <c r="A41" s="5" t="s">
        <v>210</v>
      </c>
      <c r="B41" s="5" t="s">
        <v>26</v>
      </c>
      <c r="C41" s="5" t="s">
        <v>27</v>
      </c>
      <c r="D41" s="5" t="s">
        <v>211</v>
      </c>
      <c r="E41" s="5" t="s">
        <v>212</v>
      </c>
      <c r="F41" s="7">
        <v>45285</v>
      </c>
      <c r="G41" s="7">
        <v>45287</v>
      </c>
      <c r="H41" s="5">
        <v>1</v>
      </c>
      <c r="I41" s="5">
        <v>2</v>
      </c>
      <c r="J41" s="5">
        <v>2</v>
      </c>
      <c r="K41" s="5" t="s">
        <v>30</v>
      </c>
      <c r="L41" s="5">
        <v>116.98</v>
      </c>
      <c r="M41" s="5">
        <v>116.98</v>
      </c>
      <c r="N41" s="5" t="s">
        <v>213</v>
      </c>
      <c r="O41" s="5" t="s">
        <v>32</v>
      </c>
      <c r="P41" s="5" t="s">
        <v>33</v>
      </c>
      <c r="Q41" s="5">
        <v>0</v>
      </c>
      <c r="R41" s="8">
        <v>45248</v>
      </c>
      <c r="S41" s="7">
        <v>45292</v>
      </c>
      <c r="T41" s="5" t="s">
        <v>34</v>
      </c>
      <c r="U41" s="5">
        <v>116.98</v>
      </c>
      <c r="V41" s="5">
        <v>0</v>
      </c>
      <c r="W41" s="5">
        <v>0</v>
      </c>
      <c r="X41" s="5" t="s">
        <v>214</v>
      </c>
      <c r="Y41" s="5" t="s">
        <v>215</v>
      </c>
    </row>
    <row r="42" s="5" customFormat="1" spans="1:25">
      <c r="A42" s="5" t="s">
        <v>216</v>
      </c>
      <c r="B42" s="5" t="s">
        <v>26</v>
      </c>
      <c r="C42" s="5" t="s">
        <v>27</v>
      </c>
      <c r="D42" s="5" t="s">
        <v>140</v>
      </c>
      <c r="E42" s="5" t="s">
        <v>141</v>
      </c>
      <c r="F42" s="7">
        <v>45285</v>
      </c>
      <c r="G42" s="7">
        <v>45286</v>
      </c>
      <c r="H42" s="5">
        <v>1</v>
      </c>
      <c r="I42" s="5">
        <v>1</v>
      </c>
      <c r="J42" s="5">
        <v>1</v>
      </c>
      <c r="K42" s="5" t="s">
        <v>30</v>
      </c>
      <c r="L42" s="5">
        <v>283.47</v>
      </c>
      <c r="M42" s="5">
        <v>283.47</v>
      </c>
      <c r="N42" s="5" t="s">
        <v>217</v>
      </c>
      <c r="O42" s="5" t="s">
        <v>32</v>
      </c>
      <c r="P42" s="5" t="s">
        <v>33</v>
      </c>
      <c r="Q42" s="5">
        <v>0</v>
      </c>
      <c r="R42" s="8">
        <v>45248</v>
      </c>
      <c r="S42" s="7">
        <v>45292</v>
      </c>
      <c r="T42" s="5" t="s">
        <v>34</v>
      </c>
      <c r="U42" s="5">
        <v>283.47</v>
      </c>
      <c r="V42" s="5">
        <v>0</v>
      </c>
      <c r="W42" s="5">
        <v>0</v>
      </c>
      <c r="X42" s="5" t="s">
        <v>218</v>
      </c>
      <c r="Y42" s="5" t="s">
        <v>219</v>
      </c>
    </row>
    <row r="43" s="5" customFormat="1" spans="1:25">
      <c r="A43" s="5" t="s">
        <v>220</v>
      </c>
      <c r="B43" s="5" t="s">
        <v>26</v>
      </c>
      <c r="C43" s="5" t="s">
        <v>27</v>
      </c>
      <c r="D43" s="5" t="s">
        <v>140</v>
      </c>
      <c r="E43" s="5" t="s">
        <v>141</v>
      </c>
      <c r="F43" s="7">
        <v>45284</v>
      </c>
      <c r="G43" s="7">
        <v>45285</v>
      </c>
      <c r="H43" s="5">
        <v>1</v>
      </c>
      <c r="I43" s="5">
        <v>1</v>
      </c>
      <c r="J43" s="5">
        <v>1</v>
      </c>
      <c r="K43" s="5" t="s">
        <v>30</v>
      </c>
      <c r="L43" s="5">
        <v>290.33</v>
      </c>
      <c r="M43" s="5">
        <v>290.33</v>
      </c>
      <c r="N43" s="5" t="s">
        <v>221</v>
      </c>
      <c r="O43" s="5" t="s">
        <v>32</v>
      </c>
      <c r="P43" s="5" t="s">
        <v>33</v>
      </c>
      <c r="Q43" s="5">
        <v>0</v>
      </c>
      <c r="R43" s="8">
        <v>45250.0000115741</v>
      </c>
      <c r="S43" s="7">
        <v>45292</v>
      </c>
      <c r="T43" s="5" t="s">
        <v>34</v>
      </c>
      <c r="U43" s="5">
        <v>290.33</v>
      </c>
      <c r="V43" s="5">
        <v>0</v>
      </c>
      <c r="W43" s="5">
        <v>0</v>
      </c>
      <c r="X43" s="5" t="s">
        <v>222</v>
      </c>
      <c r="Y43" s="5" t="s">
        <v>223</v>
      </c>
    </row>
    <row r="44" s="5" customFormat="1" spans="1:25">
      <c r="A44" s="5" t="s">
        <v>224</v>
      </c>
      <c r="B44" s="5" t="s">
        <v>26</v>
      </c>
      <c r="C44" s="5" t="s">
        <v>27</v>
      </c>
      <c r="D44" s="5" t="s">
        <v>140</v>
      </c>
      <c r="E44" s="5" t="s">
        <v>141</v>
      </c>
      <c r="F44" s="7">
        <v>45284</v>
      </c>
      <c r="G44" s="7">
        <v>45285</v>
      </c>
      <c r="H44" s="5">
        <v>1</v>
      </c>
      <c r="I44" s="5">
        <v>1</v>
      </c>
      <c r="J44" s="5">
        <v>1</v>
      </c>
      <c r="K44" s="5" t="s">
        <v>30</v>
      </c>
      <c r="L44" s="5">
        <v>292.29</v>
      </c>
      <c r="M44" s="5">
        <v>292.29</v>
      </c>
      <c r="N44" s="5" t="s">
        <v>225</v>
      </c>
      <c r="O44" s="5" t="s">
        <v>32</v>
      </c>
      <c r="P44" s="5" t="s">
        <v>33</v>
      </c>
      <c r="Q44" s="5">
        <v>0</v>
      </c>
      <c r="R44" s="8">
        <v>45251</v>
      </c>
      <c r="S44" s="7">
        <v>45292</v>
      </c>
      <c r="T44" s="5" t="s">
        <v>34</v>
      </c>
      <c r="U44" s="5">
        <v>292.29</v>
      </c>
      <c r="V44" s="5">
        <v>0</v>
      </c>
      <c r="W44" s="5">
        <v>0</v>
      </c>
      <c r="X44" s="5" t="s">
        <v>226</v>
      </c>
      <c r="Y44" s="5" t="s">
        <v>227</v>
      </c>
    </row>
    <row r="45" s="5" customFormat="1" spans="1:25">
      <c r="A45" s="5" t="s">
        <v>228</v>
      </c>
      <c r="B45" s="5" t="s">
        <v>26</v>
      </c>
      <c r="C45" s="5" t="s">
        <v>27</v>
      </c>
      <c r="D45" s="5" t="s">
        <v>229</v>
      </c>
      <c r="E45" s="5" t="s">
        <v>230</v>
      </c>
      <c r="F45" s="7">
        <v>45285</v>
      </c>
      <c r="G45" s="7">
        <v>45288</v>
      </c>
      <c r="H45" s="5">
        <v>1</v>
      </c>
      <c r="I45" s="5">
        <v>3</v>
      </c>
      <c r="J45" s="5">
        <v>3</v>
      </c>
      <c r="K45" s="5" t="s">
        <v>30</v>
      </c>
      <c r="L45" s="5">
        <v>378.32</v>
      </c>
      <c r="M45" s="5">
        <v>378.32</v>
      </c>
      <c r="N45" s="5" t="s">
        <v>231</v>
      </c>
      <c r="O45" s="5" t="s">
        <v>32</v>
      </c>
      <c r="P45" s="5" t="s">
        <v>33</v>
      </c>
      <c r="Q45" s="5">
        <v>0</v>
      </c>
      <c r="R45" s="8">
        <v>45252.0000115741</v>
      </c>
      <c r="S45" s="7">
        <v>45292</v>
      </c>
      <c r="T45" s="5" t="s">
        <v>34</v>
      </c>
      <c r="U45" s="5">
        <v>378.32</v>
      </c>
      <c r="V45" s="5">
        <v>0</v>
      </c>
      <c r="W45" s="5">
        <v>0</v>
      </c>
      <c r="X45" s="5" t="s">
        <v>232</v>
      </c>
      <c r="Y45" s="5" t="s">
        <v>233</v>
      </c>
    </row>
    <row r="46" s="5" customFormat="1" spans="1:25">
      <c r="A46" s="5" t="s">
        <v>234</v>
      </c>
      <c r="B46" s="5" t="s">
        <v>26</v>
      </c>
      <c r="C46" s="5" t="s">
        <v>27</v>
      </c>
      <c r="D46" s="5" t="s">
        <v>235</v>
      </c>
      <c r="E46" s="5" t="s">
        <v>44</v>
      </c>
      <c r="F46" s="7">
        <v>45287</v>
      </c>
      <c r="G46" s="7">
        <v>45290</v>
      </c>
      <c r="H46" s="5">
        <v>1</v>
      </c>
      <c r="I46" s="5">
        <v>3</v>
      </c>
      <c r="J46" s="5">
        <v>3</v>
      </c>
      <c r="K46" s="5" t="s">
        <v>30</v>
      </c>
      <c r="L46" s="5">
        <v>365.04</v>
      </c>
      <c r="M46" s="5">
        <v>365.04</v>
      </c>
      <c r="N46" s="5" t="s">
        <v>236</v>
      </c>
      <c r="O46" s="5" t="s">
        <v>32</v>
      </c>
      <c r="P46" s="5" t="s">
        <v>33</v>
      </c>
      <c r="Q46" s="5">
        <v>0</v>
      </c>
      <c r="R46" s="8">
        <v>45252.0000115741</v>
      </c>
      <c r="S46" s="7">
        <v>45292</v>
      </c>
      <c r="T46" s="5" t="s">
        <v>34</v>
      </c>
      <c r="U46" s="5">
        <v>365.04</v>
      </c>
      <c r="V46" s="5">
        <v>0</v>
      </c>
      <c r="W46" s="5">
        <v>0</v>
      </c>
      <c r="X46" s="5" t="s">
        <v>237</v>
      </c>
      <c r="Y46" s="5" t="s">
        <v>238</v>
      </c>
    </row>
    <row r="47" s="5" customFormat="1" spans="1:25">
      <c r="A47" s="5" t="s">
        <v>239</v>
      </c>
      <c r="B47" s="5" t="s">
        <v>26</v>
      </c>
      <c r="C47" s="5" t="s">
        <v>27</v>
      </c>
      <c r="D47" s="5" t="s">
        <v>235</v>
      </c>
      <c r="E47" s="5" t="s">
        <v>44</v>
      </c>
      <c r="F47" s="7">
        <v>45287</v>
      </c>
      <c r="G47" s="7">
        <v>45290</v>
      </c>
      <c r="H47" s="5">
        <v>1</v>
      </c>
      <c r="I47" s="5">
        <v>3</v>
      </c>
      <c r="J47" s="5">
        <v>3</v>
      </c>
      <c r="K47" s="5" t="s">
        <v>30</v>
      </c>
      <c r="L47" s="5">
        <v>365.04</v>
      </c>
      <c r="M47" s="5">
        <v>365.04</v>
      </c>
      <c r="N47" s="5" t="s">
        <v>240</v>
      </c>
      <c r="O47" s="5" t="s">
        <v>32</v>
      </c>
      <c r="P47" s="5" t="s">
        <v>33</v>
      </c>
      <c r="Q47" s="5">
        <v>0</v>
      </c>
      <c r="R47" s="8">
        <v>45252</v>
      </c>
      <c r="S47" s="7">
        <v>45292</v>
      </c>
      <c r="T47" s="5" t="s">
        <v>34</v>
      </c>
      <c r="U47" s="5">
        <v>365.04</v>
      </c>
      <c r="V47" s="5">
        <v>0</v>
      </c>
      <c r="W47" s="5">
        <v>0</v>
      </c>
      <c r="X47" s="5" t="s">
        <v>241</v>
      </c>
      <c r="Y47" s="5" t="s">
        <v>242</v>
      </c>
    </row>
    <row r="48" s="5" customFormat="1" spans="1:25">
      <c r="A48" s="5" t="s">
        <v>243</v>
      </c>
      <c r="B48" s="5" t="s">
        <v>26</v>
      </c>
      <c r="C48" s="5" t="s">
        <v>27</v>
      </c>
      <c r="D48" s="5" t="s">
        <v>160</v>
      </c>
      <c r="E48" s="5" t="s">
        <v>161</v>
      </c>
      <c r="F48" s="7">
        <v>45289</v>
      </c>
      <c r="G48" s="7">
        <v>45291</v>
      </c>
      <c r="H48" s="5">
        <v>1</v>
      </c>
      <c r="I48" s="5">
        <v>2</v>
      </c>
      <c r="J48" s="5">
        <v>2</v>
      </c>
      <c r="K48" s="5" t="s">
        <v>30</v>
      </c>
      <c r="L48" s="5">
        <v>106.42</v>
      </c>
      <c r="M48" s="5">
        <v>106.42</v>
      </c>
      <c r="N48" s="5" t="s">
        <v>244</v>
      </c>
      <c r="O48" s="5" t="s">
        <v>32</v>
      </c>
      <c r="P48" s="5" t="s">
        <v>33</v>
      </c>
      <c r="Q48" s="5">
        <v>0</v>
      </c>
      <c r="R48" s="8">
        <v>45253</v>
      </c>
      <c r="S48" s="7">
        <v>45292</v>
      </c>
      <c r="T48" s="5" t="s">
        <v>34</v>
      </c>
      <c r="U48" s="5">
        <v>106.42</v>
      </c>
      <c r="V48" s="5">
        <v>0</v>
      </c>
      <c r="W48" s="5">
        <v>0</v>
      </c>
      <c r="X48" s="5" t="s">
        <v>245</v>
      </c>
      <c r="Y48" s="5" t="s">
        <v>246</v>
      </c>
    </row>
    <row r="49" s="5" customFormat="1" spans="1:25">
      <c r="A49" s="5" t="s">
        <v>247</v>
      </c>
      <c r="B49" s="5" t="s">
        <v>26</v>
      </c>
      <c r="C49" s="5" t="s">
        <v>27</v>
      </c>
      <c r="D49" s="5" t="s">
        <v>140</v>
      </c>
      <c r="E49" s="5" t="s">
        <v>141</v>
      </c>
      <c r="F49" s="7">
        <v>45285</v>
      </c>
      <c r="G49" s="7">
        <v>45286</v>
      </c>
      <c r="H49" s="5">
        <v>1</v>
      </c>
      <c r="I49" s="5">
        <v>1</v>
      </c>
      <c r="J49" s="5">
        <v>1</v>
      </c>
      <c r="K49" s="5" t="s">
        <v>30</v>
      </c>
      <c r="L49" s="5">
        <v>283.34</v>
      </c>
      <c r="M49" s="5">
        <v>283.34</v>
      </c>
      <c r="N49" s="5" t="s">
        <v>248</v>
      </c>
      <c r="O49" s="5" t="s">
        <v>32</v>
      </c>
      <c r="P49" s="5" t="s">
        <v>33</v>
      </c>
      <c r="Q49" s="5">
        <v>0</v>
      </c>
      <c r="R49" s="8">
        <v>45254.0000115741</v>
      </c>
      <c r="S49" s="7">
        <v>45292</v>
      </c>
      <c r="T49" s="5" t="s">
        <v>34</v>
      </c>
      <c r="U49" s="5">
        <v>283.34</v>
      </c>
      <c r="V49" s="5">
        <v>0</v>
      </c>
      <c r="W49" s="5">
        <v>0</v>
      </c>
      <c r="X49" s="5" t="s">
        <v>249</v>
      </c>
      <c r="Y49" s="5" t="s">
        <v>250</v>
      </c>
    </row>
    <row r="50" s="5" customFormat="1" spans="1:25">
      <c r="A50" s="5" t="s">
        <v>251</v>
      </c>
      <c r="B50" s="5" t="s">
        <v>26</v>
      </c>
      <c r="C50" s="5" t="s">
        <v>27</v>
      </c>
      <c r="D50" s="5" t="s">
        <v>252</v>
      </c>
      <c r="E50" s="5" t="s">
        <v>253</v>
      </c>
      <c r="F50" s="7">
        <v>45287</v>
      </c>
      <c r="G50" s="7">
        <v>45290</v>
      </c>
      <c r="H50" s="5">
        <v>2</v>
      </c>
      <c r="I50" s="5">
        <v>3</v>
      </c>
      <c r="J50" s="5">
        <v>6</v>
      </c>
      <c r="K50" s="5" t="s">
        <v>30</v>
      </c>
      <c r="L50" s="5">
        <v>626.1</v>
      </c>
      <c r="M50" s="5">
        <v>626.1</v>
      </c>
      <c r="N50" s="5" t="s">
        <v>254</v>
      </c>
      <c r="O50" s="5" t="s">
        <v>32</v>
      </c>
      <c r="P50" s="5" t="s">
        <v>33</v>
      </c>
      <c r="Q50" s="5">
        <v>0</v>
      </c>
      <c r="R50" s="8">
        <v>45255</v>
      </c>
      <c r="S50" s="7">
        <v>45292</v>
      </c>
      <c r="T50" s="5" t="s">
        <v>34</v>
      </c>
      <c r="U50" s="5">
        <v>626.1</v>
      </c>
      <c r="V50" s="5">
        <v>0</v>
      </c>
      <c r="W50" s="5">
        <v>0</v>
      </c>
      <c r="X50" s="5" t="s">
        <v>255</v>
      </c>
      <c r="Y50" s="5" t="s">
        <v>256</v>
      </c>
    </row>
    <row r="51" s="5" customFormat="1" spans="1:25">
      <c r="A51" s="5" t="s">
        <v>257</v>
      </c>
      <c r="B51" s="5" t="s">
        <v>26</v>
      </c>
      <c r="C51" s="5" t="s">
        <v>27</v>
      </c>
      <c r="D51" s="5" t="s">
        <v>258</v>
      </c>
      <c r="E51" s="5" t="s">
        <v>259</v>
      </c>
      <c r="F51" s="7">
        <v>45280</v>
      </c>
      <c r="G51" s="7">
        <v>45285</v>
      </c>
      <c r="H51" s="5">
        <v>2</v>
      </c>
      <c r="I51" s="5">
        <v>5</v>
      </c>
      <c r="J51" s="5">
        <v>10</v>
      </c>
      <c r="K51" s="5" t="s">
        <v>30</v>
      </c>
      <c r="L51" s="5">
        <v>1981</v>
      </c>
      <c r="M51" s="5">
        <v>1981</v>
      </c>
      <c r="N51" s="5" t="s">
        <v>260</v>
      </c>
      <c r="O51" s="5" t="s">
        <v>32</v>
      </c>
      <c r="P51" s="5" t="s">
        <v>33</v>
      </c>
      <c r="Q51" s="5">
        <v>0</v>
      </c>
      <c r="R51" s="8">
        <v>45255.0000115741</v>
      </c>
      <c r="S51" s="7">
        <v>45292</v>
      </c>
      <c r="T51" s="5" t="s">
        <v>34</v>
      </c>
      <c r="U51" s="5">
        <v>1981</v>
      </c>
      <c r="V51" s="5">
        <v>0</v>
      </c>
      <c r="W51" s="5">
        <v>0</v>
      </c>
      <c r="X51" s="5" t="s">
        <v>261</v>
      </c>
      <c r="Y51" s="5" t="s">
        <v>262</v>
      </c>
    </row>
    <row r="52" s="5" customFormat="1" spans="1:25">
      <c r="A52" s="5" t="s">
        <v>263</v>
      </c>
      <c r="B52" s="5" t="s">
        <v>26</v>
      </c>
      <c r="C52" s="5" t="s">
        <v>27</v>
      </c>
      <c r="D52" s="5" t="s">
        <v>264</v>
      </c>
      <c r="E52" s="5" t="s">
        <v>265</v>
      </c>
      <c r="F52" s="7">
        <v>45282</v>
      </c>
      <c r="G52" s="7">
        <v>45287</v>
      </c>
      <c r="H52" s="5">
        <v>1</v>
      </c>
      <c r="I52" s="5">
        <v>5</v>
      </c>
      <c r="J52" s="5">
        <v>5</v>
      </c>
      <c r="K52" s="5" t="s">
        <v>30</v>
      </c>
      <c r="L52" s="5">
        <v>347.35</v>
      </c>
      <c r="M52" s="5">
        <v>347.35</v>
      </c>
      <c r="N52" s="5" t="s">
        <v>266</v>
      </c>
      <c r="O52" s="5" t="s">
        <v>32</v>
      </c>
      <c r="P52" s="5" t="s">
        <v>33</v>
      </c>
      <c r="Q52" s="5">
        <v>0</v>
      </c>
      <c r="R52" s="8">
        <v>45256.0000115741</v>
      </c>
      <c r="S52" s="7">
        <v>45292</v>
      </c>
      <c r="T52" s="5" t="s">
        <v>34</v>
      </c>
      <c r="U52" s="5">
        <v>347.35</v>
      </c>
      <c r="V52" s="5">
        <v>0</v>
      </c>
      <c r="W52" s="5">
        <v>0</v>
      </c>
      <c r="X52" s="5" t="s">
        <v>267</v>
      </c>
      <c r="Y52" s="5" t="s">
        <v>268</v>
      </c>
    </row>
    <row r="53" s="5" customFormat="1" spans="1:25">
      <c r="A53" s="5" t="s">
        <v>269</v>
      </c>
      <c r="B53" s="5" t="s">
        <v>26</v>
      </c>
      <c r="C53" s="5" t="s">
        <v>27</v>
      </c>
      <c r="D53" s="5" t="s">
        <v>270</v>
      </c>
      <c r="E53" s="5" t="s">
        <v>271</v>
      </c>
      <c r="F53" s="7">
        <v>45284</v>
      </c>
      <c r="G53" s="7">
        <v>45285</v>
      </c>
      <c r="H53" s="5">
        <v>1</v>
      </c>
      <c r="I53" s="5">
        <v>1</v>
      </c>
      <c r="J53" s="5">
        <v>1</v>
      </c>
      <c r="K53" s="5" t="s">
        <v>30</v>
      </c>
      <c r="L53" s="5">
        <v>84.68</v>
      </c>
      <c r="M53" s="5">
        <v>84.68</v>
      </c>
      <c r="N53" s="5" t="s">
        <v>272</v>
      </c>
      <c r="O53" s="5" t="s">
        <v>32</v>
      </c>
      <c r="P53" s="5" t="s">
        <v>33</v>
      </c>
      <c r="Q53" s="5">
        <v>0</v>
      </c>
      <c r="R53" s="8">
        <v>45256.0000115741</v>
      </c>
      <c r="S53" s="7">
        <v>45292</v>
      </c>
      <c r="T53" s="5" t="s">
        <v>34</v>
      </c>
      <c r="U53" s="5">
        <v>84.68</v>
      </c>
      <c r="V53" s="5">
        <v>0</v>
      </c>
      <c r="W53" s="5">
        <v>0</v>
      </c>
      <c r="X53" s="5" t="s">
        <v>273</v>
      </c>
      <c r="Y53" s="5" t="s">
        <v>274</v>
      </c>
    </row>
    <row r="54" s="5" customFormat="1" spans="1:25">
      <c r="A54" s="5" t="s">
        <v>275</v>
      </c>
      <c r="B54" s="5" t="s">
        <v>26</v>
      </c>
      <c r="C54" s="5" t="s">
        <v>27</v>
      </c>
      <c r="D54" s="5" t="s">
        <v>114</v>
      </c>
      <c r="E54" s="5" t="s">
        <v>276</v>
      </c>
      <c r="F54" s="7">
        <v>45289</v>
      </c>
      <c r="G54" s="7">
        <v>45290</v>
      </c>
      <c r="H54" s="5">
        <v>1</v>
      </c>
      <c r="I54" s="5">
        <v>1</v>
      </c>
      <c r="J54" s="5">
        <v>1</v>
      </c>
      <c r="K54" s="5" t="s">
        <v>30</v>
      </c>
      <c r="L54" s="5">
        <v>162.24</v>
      </c>
      <c r="M54" s="5">
        <v>162.24</v>
      </c>
      <c r="N54" s="5" t="s">
        <v>277</v>
      </c>
      <c r="O54" s="5" t="s">
        <v>32</v>
      </c>
      <c r="P54" s="5" t="s">
        <v>33</v>
      </c>
      <c r="Q54" s="5">
        <v>0</v>
      </c>
      <c r="R54" s="8">
        <v>45256</v>
      </c>
      <c r="S54" s="7">
        <v>45292</v>
      </c>
      <c r="T54" s="5" t="s">
        <v>34</v>
      </c>
      <c r="U54" s="5">
        <v>162.24</v>
      </c>
      <c r="V54" s="5">
        <v>0</v>
      </c>
      <c r="W54" s="5">
        <v>0</v>
      </c>
      <c r="X54" s="5" t="s">
        <v>278</v>
      </c>
      <c r="Y54" s="5" t="s">
        <v>279</v>
      </c>
    </row>
    <row r="55" s="5" customFormat="1" spans="1:25">
      <c r="A55" s="5" t="s">
        <v>280</v>
      </c>
      <c r="B55" s="5" t="s">
        <v>26</v>
      </c>
      <c r="C55" s="5" t="s">
        <v>27</v>
      </c>
      <c r="D55" s="5" t="s">
        <v>281</v>
      </c>
      <c r="E55" s="5" t="s">
        <v>282</v>
      </c>
      <c r="F55" s="7">
        <v>45286</v>
      </c>
      <c r="G55" s="7">
        <v>45288</v>
      </c>
      <c r="H55" s="5">
        <v>1</v>
      </c>
      <c r="I55" s="5">
        <v>2</v>
      </c>
      <c r="J55" s="5">
        <v>2</v>
      </c>
      <c r="K55" s="5" t="s">
        <v>30</v>
      </c>
      <c r="L55" s="5">
        <v>108.26</v>
      </c>
      <c r="M55" s="5">
        <v>108.26</v>
      </c>
      <c r="N55" s="5" t="s">
        <v>283</v>
      </c>
      <c r="O55" s="5" t="s">
        <v>32</v>
      </c>
      <c r="P55" s="5" t="s">
        <v>33</v>
      </c>
      <c r="Q55" s="5">
        <v>0</v>
      </c>
      <c r="R55" s="8">
        <v>45256</v>
      </c>
      <c r="S55" s="7">
        <v>45292</v>
      </c>
      <c r="T55" s="5" t="s">
        <v>34</v>
      </c>
      <c r="U55" s="5">
        <v>108.26</v>
      </c>
      <c r="V55" s="5">
        <v>0</v>
      </c>
      <c r="W55" s="5">
        <v>0</v>
      </c>
      <c r="X55" s="5" t="s">
        <v>284</v>
      </c>
      <c r="Y55" s="5" t="s">
        <v>285</v>
      </c>
    </row>
    <row r="56" s="5" customFormat="1" spans="1:25">
      <c r="A56" s="5" t="s">
        <v>286</v>
      </c>
      <c r="B56" s="5" t="s">
        <v>26</v>
      </c>
      <c r="C56" s="5" t="s">
        <v>27</v>
      </c>
      <c r="D56" s="5" t="s">
        <v>140</v>
      </c>
      <c r="E56" s="5" t="s">
        <v>141</v>
      </c>
      <c r="F56" s="7">
        <v>45284</v>
      </c>
      <c r="G56" s="7">
        <v>45285</v>
      </c>
      <c r="H56" s="5">
        <v>1</v>
      </c>
      <c r="I56" s="5">
        <v>1</v>
      </c>
      <c r="J56" s="5">
        <v>1</v>
      </c>
      <c r="K56" s="5" t="s">
        <v>30</v>
      </c>
      <c r="L56" s="5">
        <v>290.16</v>
      </c>
      <c r="M56" s="5">
        <v>290.16</v>
      </c>
      <c r="N56" s="5" t="s">
        <v>287</v>
      </c>
      <c r="O56" s="5" t="s">
        <v>32</v>
      </c>
      <c r="P56" s="5" t="s">
        <v>33</v>
      </c>
      <c r="Q56" s="5">
        <v>0</v>
      </c>
      <c r="R56" s="8">
        <v>45256</v>
      </c>
      <c r="S56" s="7">
        <v>45292</v>
      </c>
      <c r="T56" s="5" t="s">
        <v>34</v>
      </c>
      <c r="U56" s="5">
        <v>290.16</v>
      </c>
      <c r="V56" s="5">
        <v>0</v>
      </c>
      <c r="W56" s="5">
        <v>0</v>
      </c>
      <c r="X56" s="5" t="s">
        <v>288</v>
      </c>
      <c r="Y56" s="5" t="s">
        <v>289</v>
      </c>
    </row>
    <row r="57" s="5" customFormat="1" spans="1:25">
      <c r="A57" s="5" t="s">
        <v>290</v>
      </c>
      <c r="B57" s="5" t="s">
        <v>26</v>
      </c>
      <c r="C57" s="5" t="s">
        <v>27</v>
      </c>
      <c r="D57" s="5" t="s">
        <v>291</v>
      </c>
      <c r="E57" s="5" t="s">
        <v>292</v>
      </c>
      <c r="F57" s="7">
        <v>45284</v>
      </c>
      <c r="G57" s="7">
        <v>45285</v>
      </c>
      <c r="H57" s="5">
        <v>1</v>
      </c>
      <c r="I57" s="5">
        <v>1</v>
      </c>
      <c r="J57" s="5">
        <v>1</v>
      </c>
      <c r="K57" s="5" t="s">
        <v>30</v>
      </c>
      <c r="L57" s="5">
        <v>287.23</v>
      </c>
      <c r="M57" s="5">
        <v>287.23</v>
      </c>
      <c r="N57" s="5" t="s">
        <v>293</v>
      </c>
      <c r="O57" s="5" t="s">
        <v>32</v>
      </c>
      <c r="P57" s="5" t="s">
        <v>33</v>
      </c>
      <c r="Q57" s="5">
        <v>0</v>
      </c>
      <c r="R57" s="8">
        <v>45257.0000115741</v>
      </c>
      <c r="S57" s="7">
        <v>45292</v>
      </c>
      <c r="T57" s="5" t="s">
        <v>34</v>
      </c>
      <c r="U57" s="5">
        <v>287.23</v>
      </c>
      <c r="V57" s="5">
        <v>0</v>
      </c>
      <c r="W57" s="5">
        <v>0</v>
      </c>
      <c r="X57" s="5" t="s">
        <v>294</v>
      </c>
      <c r="Y57" s="5" t="s">
        <v>295</v>
      </c>
    </row>
    <row r="58" s="5" customFormat="1" spans="1:25">
      <c r="A58" s="5" t="s">
        <v>296</v>
      </c>
      <c r="B58" s="5" t="s">
        <v>26</v>
      </c>
      <c r="C58" s="5" t="s">
        <v>27</v>
      </c>
      <c r="D58" s="5" t="s">
        <v>140</v>
      </c>
      <c r="E58" s="5" t="s">
        <v>141</v>
      </c>
      <c r="F58" s="7">
        <v>45285</v>
      </c>
      <c r="G58" s="7">
        <v>45286</v>
      </c>
      <c r="H58" s="5">
        <v>1</v>
      </c>
      <c r="I58" s="5">
        <v>1</v>
      </c>
      <c r="J58" s="5">
        <v>1</v>
      </c>
      <c r="K58" s="5" t="s">
        <v>30</v>
      </c>
      <c r="L58" s="5">
        <v>283.18</v>
      </c>
      <c r="M58" s="5">
        <v>283.18</v>
      </c>
      <c r="N58" s="5" t="s">
        <v>297</v>
      </c>
      <c r="O58" s="5" t="s">
        <v>32</v>
      </c>
      <c r="P58" s="5" t="s">
        <v>33</v>
      </c>
      <c r="Q58" s="5">
        <v>0</v>
      </c>
      <c r="R58" s="8">
        <v>45257</v>
      </c>
      <c r="S58" s="7">
        <v>45292</v>
      </c>
      <c r="T58" s="5" t="s">
        <v>34</v>
      </c>
      <c r="U58" s="5">
        <v>283.18</v>
      </c>
      <c r="V58" s="5">
        <v>0</v>
      </c>
      <c r="W58" s="5">
        <v>0</v>
      </c>
      <c r="X58" s="5" t="s">
        <v>298</v>
      </c>
      <c r="Y58" s="5" t="s">
        <v>299</v>
      </c>
    </row>
    <row r="59" s="5" customFormat="1" spans="1:25">
      <c r="A59" s="5" t="s">
        <v>300</v>
      </c>
      <c r="B59" s="5" t="s">
        <v>26</v>
      </c>
      <c r="C59" s="5" t="s">
        <v>27</v>
      </c>
      <c r="D59" s="5" t="s">
        <v>301</v>
      </c>
      <c r="E59" s="5" t="s">
        <v>302</v>
      </c>
      <c r="F59" s="7">
        <v>45287</v>
      </c>
      <c r="G59" s="7">
        <v>45289</v>
      </c>
      <c r="H59" s="5">
        <v>2</v>
      </c>
      <c r="I59" s="5">
        <v>2</v>
      </c>
      <c r="J59" s="5">
        <v>4</v>
      </c>
      <c r="K59" s="5" t="s">
        <v>30</v>
      </c>
      <c r="L59" s="5">
        <v>785</v>
      </c>
      <c r="M59" s="5">
        <v>785</v>
      </c>
      <c r="N59" s="5" t="s">
        <v>303</v>
      </c>
      <c r="O59" s="5" t="s">
        <v>32</v>
      </c>
      <c r="P59" s="5" t="s">
        <v>33</v>
      </c>
      <c r="Q59" s="5">
        <v>0</v>
      </c>
      <c r="R59" s="8">
        <v>45258.0000115741</v>
      </c>
      <c r="S59" s="7">
        <v>45292</v>
      </c>
      <c r="T59" s="5" t="s">
        <v>34</v>
      </c>
      <c r="U59" s="5">
        <v>785</v>
      </c>
      <c r="V59" s="5">
        <v>0</v>
      </c>
      <c r="W59" s="5">
        <v>0</v>
      </c>
      <c r="X59" s="5" t="s">
        <v>304</v>
      </c>
      <c r="Y59" s="5" t="s">
        <v>305</v>
      </c>
    </row>
    <row r="60" s="5" customFormat="1" spans="1:25">
      <c r="A60" s="5" t="s">
        <v>306</v>
      </c>
      <c r="B60" s="5" t="s">
        <v>26</v>
      </c>
      <c r="C60" s="5" t="s">
        <v>27</v>
      </c>
      <c r="D60" s="5" t="s">
        <v>307</v>
      </c>
      <c r="E60" s="5" t="s">
        <v>308</v>
      </c>
      <c r="F60" s="7">
        <v>45281</v>
      </c>
      <c r="G60" s="7">
        <v>45285</v>
      </c>
      <c r="H60" s="5">
        <v>1</v>
      </c>
      <c r="I60" s="5">
        <v>4</v>
      </c>
      <c r="J60" s="5">
        <v>4</v>
      </c>
      <c r="K60" s="5" t="s">
        <v>30</v>
      </c>
      <c r="L60" s="5">
        <v>375.48</v>
      </c>
      <c r="M60" s="5">
        <v>375.48</v>
      </c>
      <c r="N60" s="5" t="s">
        <v>309</v>
      </c>
      <c r="O60" s="5" t="s">
        <v>32</v>
      </c>
      <c r="P60" s="5" t="s">
        <v>33</v>
      </c>
      <c r="Q60" s="5">
        <v>0</v>
      </c>
      <c r="R60" s="8">
        <v>45258</v>
      </c>
      <c r="S60" s="7">
        <v>45292</v>
      </c>
      <c r="T60" s="5" t="s">
        <v>34</v>
      </c>
      <c r="U60" s="5">
        <v>375.48</v>
      </c>
      <c r="V60" s="5">
        <v>0</v>
      </c>
      <c r="W60" s="5">
        <v>0</v>
      </c>
      <c r="X60" s="5" t="s">
        <v>310</v>
      </c>
      <c r="Y60" s="5" t="s">
        <v>311</v>
      </c>
    </row>
    <row r="61" s="5" customFormat="1" spans="1:25">
      <c r="A61" s="5" t="s">
        <v>312</v>
      </c>
      <c r="B61" s="5" t="s">
        <v>26</v>
      </c>
      <c r="C61" s="5" t="s">
        <v>27</v>
      </c>
      <c r="D61" s="5" t="s">
        <v>313</v>
      </c>
      <c r="E61" s="5" t="s">
        <v>314</v>
      </c>
      <c r="F61" s="7">
        <v>45284</v>
      </c>
      <c r="G61" s="7">
        <v>45289</v>
      </c>
      <c r="H61" s="5">
        <v>1</v>
      </c>
      <c r="I61" s="5">
        <v>5</v>
      </c>
      <c r="J61" s="5">
        <v>5</v>
      </c>
      <c r="K61" s="5" t="s">
        <v>30</v>
      </c>
      <c r="L61" s="5">
        <v>511.2</v>
      </c>
      <c r="M61" s="5">
        <v>511.2</v>
      </c>
      <c r="N61" s="5" t="s">
        <v>315</v>
      </c>
      <c r="O61" s="5" t="s">
        <v>32</v>
      </c>
      <c r="P61" s="5" t="s">
        <v>33</v>
      </c>
      <c r="Q61" s="5">
        <v>0</v>
      </c>
      <c r="R61" s="8">
        <v>45258.0000115741</v>
      </c>
      <c r="S61" s="7">
        <v>45292</v>
      </c>
      <c r="T61" s="5" t="s">
        <v>34</v>
      </c>
      <c r="U61" s="5">
        <v>511.2</v>
      </c>
      <c r="V61" s="5">
        <v>0</v>
      </c>
      <c r="W61" s="5">
        <v>0</v>
      </c>
      <c r="X61" s="5" t="s">
        <v>316</v>
      </c>
      <c r="Y61" s="5" t="s">
        <v>317</v>
      </c>
    </row>
    <row r="62" s="5" customFormat="1" spans="1:25">
      <c r="A62" s="5" t="s">
        <v>318</v>
      </c>
      <c r="B62" s="5" t="s">
        <v>26</v>
      </c>
      <c r="C62" s="5" t="s">
        <v>27</v>
      </c>
      <c r="D62" s="5" t="s">
        <v>229</v>
      </c>
      <c r="E62" s="5" t="s">
        <v>319</v>
      </c>
      <c r="F62" s="7">
        <v>45287</v>
      </c>
      <c r="G62" s="7">
        <v>45288</v>
      </c>
      <c r="H62" s="5">
        <v>1</v>
      </c>
      <c r="I62" s="5">
        <v>1</v>
      </c>
      <c r="J62" s="5">
        <v>1</v>
      </c>
      <c r="K62" s="5" t="s">
        <v>30</v>
      </c>
      <c r="L62" s="5">
        <v>142.18</v>
      </c>
      <c r="M62" s="5">
        <v>142.18</v>
      </c>
      <c r="N62" s="5" t="s">
        <v>320</v>
      </c>
      <c r="O62" s="5" t="s">
        <v>32</v>
      </c>
      <c r="P62" s="5" t="s">
        <v>33</v>
      </c>
      <c r="Q62" s="5">
        <v>0</v>
      </c>
      <c r="R62" s="8">
        <v>45259</v>
      </c>
      <c r="S62" s="7">
        <v>45292</v>
      </c>
      <c r="T62" s="5" t="s">
        <v>34</v>
      </c>
      <c r="U62" s="5">
        <v>142.18</v>
      </c>
      <c r="V62" s="5">
        <v>0</v>
      </c>
      <c r="W62" s="5">
        <v>0</v>
      </c>
      <c r="X62" s="5" t="s">
        <v>321</v>
      </c>
      <c r="Y62" s="5" t="s">
        <v>322</v>
      </c>
    </row>
    <row r="63" s="5" customFormat="1" spans="1:25">
      <c r="A63" s="5" t="s">
        <v>300</v>
      </c>
      <c r="B63" s="5" t="s">
        <v>26</v>
      </c>
      <c r="C63" s="5" t="s">
        <v>323</v>
      </c>
      <c r="D63" s="5" t="s">
        <v>301</v>
      </c>
      <c r="E63" s="5" t="s">
        <v>302</v>
      </c>
      <c r="F63" s="7">
        <v>45287</v>
      </c>
      <c r="G63" s="7">
        <v>45289</v>
      </c>
      <c r="H63" s="5">
        <v>2</v>
      </c>
      <c r="I63" s="5">
        <v>2</v>
      </c>
      <c r="J63" s="5">
        <v>4</v>
      </c>
      <c r="K63" s="5" t="s">
        <v>30</v>
      </c>
      <c r="L63" s="5">
        <v>-617.23</v>
      </c>
      <c r="M63" s="5">
        <v>-617.23</v>
      </c>
      <c r="N63" s="5" t="s">
        <v>303</v>
      </c>
      <c r="O63" s="5" t="s">
        <v>32</v>
      </c>
      <c r="P63" s="5" t="s">
        <v>33</v>
      </c>
      <c r="Q63" s="5">
        <v>0</v>
      </c>
      <c r="R63" s="8">
        <v>45258.412337963</v>
      </c>
      <c r="S63" s="7">
        <v>45292</v>
      </c>
      <c r="T63" s="5" t="s">
        <v>34</v>
      </c>
      <c r="U63" s="5">
        <v>-617.23</v>
      </c>
      <c r="V63" s="5">
        <v>0</v>
      </c>
      <c r="W63" s="5">
        <v>0</v>
      </c>
      <c r="X63" s="5" t="s">
        <v>304</v>
      </c>
      <c r="Y63" s="5" t="s">
        <v>305</v>
      </c>
    </row>
    <row r="64" s="5" customFormat="1" spans="1:25">
      <c r="A64" s="5" t="s">
        <v>324</v>
      </c>
      <c r="B64" s="5" t="s">
        <v>26</v>
      </c>
      <c r="C64" s="5" t="s">
        <v>27</v>
      </c>
      <c r="D64" s="5" t="s">
        <v>229</v>
      </c>
      <c r="E64" s="5" t="s">
        <v>319</v>
      </c>
      <c r="F64" s="7">
        <v>45289</v>
      </c>
      <c r="G64" s="7">
        <v>45291</v>
      </c>
      <c r="H64" s="5">
        <v>1</v>
      </c>
      <c r="I64" s="5">
        <v>2</v>
      </c>
      <c r="J64" s="5">
        <v>2</v>
      </c>
      <c r="K64" s="5" t="s">
        <v>30</v>
      </c>
      <c r="L64" s="5">
        <v>284.56</v>
      </c>
      <c r="M64" s="5">
        <v>284.56</v>
      </c>
      <c r="N64" s="5" t="s">
        <v>325</v>
      </c>
      <c r="O64" s="5" t="s">
        <v>32</v>
      </c>
      <c r="P64" s="5" t="s">
        <v>33</v>
      </c>
      <c r="Q64" s="5">
        <v>0</v>
      </c>
      <c r="R64" s="8">
        <v>45260.0000115741</v>
      </c>
      <c r="S64" s="7">
        <v>45292</v>
      </c>
      <c r="T64" s="5" t="s">
        <v>34</v>
      </c>
      <c r="U64" s="5">
        <v>284.56</v>
      </c>
      <c r="V64" s="5">
        <v>0</v>
      </c>
      <c r="W64" s="5">
        <v>0</v>
      </c>
      <c r="X64" s="5" t="s">
        <v>326</v>
      </c>
      <c r="Y64" s="5" t="s">
        <v>327</v>
      </c>
    </row>
    <row r="65" s="5" customFormat="1" spans="1:25">
      <c r="A65" s="5" t="s">
        <v>328</v>
      </c>
      <c r="B65" s="5" t="s">
        <v>26</v>
      </c>
      <c r="C65" s="5" t="s">
        <v>27</v>
      </c>
      <c r="D65" s="5" t="s">
        <v>178</v>
      </c>
      <c r="E65" s="5" t="s">
        <v>179</v>
      </c>
      <c r="F65" s="7">
        <v>45283</v>
      </c>
      <c r="G65" s="7">
        <v>45285</v>
      </c>
      <c r="H65" s="5">
        <v>2</v>
      </c>
      <c r="I65" s="5">
        <v>2</v>
      </c>
      <c r="J65" s="5">
        <v>4</v>
      </c>
      <c r="K65" s="5" t="s">
        <v>30</v>
      </c>
      <c r="L65" s="5">
        <v>329.04</v>
      </c>
      <c r="M65" s="5">
        <v>329.04</v>
      </c>
      <c r="N65" s="5" t="s">
        <v>329</v>
      </c>
      <c r="O65" s="5" t="s">
        <v>32</v>
      </c>
      <c r="P65" s="5" t="s">
        <v>33</v>
      </c>
      <c r="Q65" s="5">
        <v>0</v>
      </c>
      <c r="R65" s="8">
        <v>45260</v>
      </c>
      <c r="S65" s="7">
        <v>45292</v>
      </c>
      <c r="T65" s="5" t="s">
        <v>34</v>
      </c>
      <c r="U65" s="5">
        <v>329.04</v>
      </c>
      <c r="V65" s="5">
        <v>0</v>
      </c>
      <c r="W65" s="5">
        <v>0</v>
      </c>
      <c r="X65" s="5" t="s">
        <v>330</v>
      </c>
      <c r="Y65" s="5" t="s">
        <v>331</v>
      </c>
    </row>
    <row r="66" s="5" customFormat="1" spans="1:25">
      <c r="A66" s="5" t="s">
        <v>332</v>
      </c>
      <c r="B66" s="5" t="s">
        <v>26</v>
      </c>
      <c r="C66" s="5" t="s">
        <v>27</v>
      </c>
      <c r="D66" s="5" t="s">
        <v>140</v>
      </c>
      <c r="E66" s="5" t="s">
        <v>333</v>
      </c>
      <c r="F66" s="7">
        <v>45288</v>
      </c>
      <c r="G66" s="7">
        <v>45289</v>
      </c>
      <c r="H66" s="5">
        <v>1</v>
      </c>
      <c r="I66" s="5">
        <v>1</v>
      </c>
      <c r="J66" s="5">
        <v>1</v>
      </c>
      <c r="K66" s="5" t="s">
        <v>30</v>
      </c>
      <c r="L66" s="5">
        <v>246.92</v>
      </c>
      <c r="M66" s="5">
        <v>246.92</v>
      </c>
      <c r="N66" s="5" t="s">
        <v>334</v>
      </c>
      <c r="O66" s="5" t="s">
        <v>32</v>
      </c>
      <c r="P66" s="5" t="s">
        <v>33</v>
      </c>
      <c r="Q66" s="5">
        <v>0</v>
      </c>
      <c r="R66" s="8">
        <v>45260</v>
      </c>
      <c r="S66" s="7">
        <v>45292</v>
      </c>
      <c r="T66" s="5" t="s">
        <v>34</v>
      </c>
      <c r="U66" s="5">
        <v>246.92</v>
      </c>
      <c r="V66" s="5">
        <v>0</v>
      </c>
      <c r="W66" s="5">
        <v>0</v>
      </c>
      <c r="X66" s="5" t="s">
        <v>335</v>
      </c>
      <c r="Y66" s="5" t="s">
        <v>336</v>
      </c>
    </row>
    <row r="67" s="5" customFormat="1" spans="1:25">
      <c r="A67" s="5" t="s">
        <v>337</v>
      </c>
      <c r="B67" s="5" t="s">
        <v>26</v>
      </c>
      <c r="C67" s="5" t="s">
        <v>27</v>
      </c>
      <c r="D67" s="5" t="s">
        <v>338</v>
      </c>
      <c r="E67" s="5" t="s">
        <v>339</v>
      </c>
      <c r="F67" s="7">
        <v>45283</v>
      </c>
      <c r="G67" s="7">
        <v>45285</v>
      </c>
      <c r="H67" s="5">
        <v>1</v>
      </c>
      <c r="I67" s="5">
        <v>2</v>
      </c>
      <c r="J67" s="5">
        <v>2</v>
      </c>
      <c r="K67" s="5" t="s">
        <v>30</v>
      </c>
      <c r="L67" s="5">
        <v>118.64</v>
      </c>
      <c r="M67" s="5">
        <v>118.64</v>
      </c>
      <c r="N67" s="5" t="s">
        <v>340</v>
      </c>
      <c r="O67" s="5" t="s">
        <v>32</v>
      </c>
      <c r="P67" s="5" t="s">
        <v>33</v>
      </c>
      <c r="Q67" s="5">
        <v>0</v>
      </c>
      <c r="R67" s="8">
        <v>45260.0000115741</v>
      </c>
      <c r="S67" s="7">
        <v>45292</v>
      </c>
      <c r="T67" s="5" t="s">
        <v>34</v>
      </c>
      <c r="U67" s="5">
        <v>118.64</v>
      </c>
      <c r="V67" s="5">
        <v>0</v>
      </c>
      <c r="W67" s="5">
        <v>0</v>
      </c>
      <c r="X67" s="5" t="s">
        <v>341</v>
      </c>
      <c r="Y67" s="5" t="s">
        <v>342</v>
      </c>
    </row>
    <row r="68" s="5" customFormat="1" spans="1:25">
      <c r="A68" s="5" t="s">
        <v>343</v>
      </c>
      <c r="B68" s="5" t="s">
        <v>26</v>
      </c>
      <c r="C68" s="5" t="s">
        <v>27</v>
      </c>
      <c r="D68" s="5" t="s">
        <v>344</v>
      </c>
      <c r="E68" s="5" t="s">
        <v>345</v>
      </c>
      <c r="F68" s="7">
        <v>45286</v>
      </c>
      <c r="G68" s="7">
        <v>45288</v>
      </c>
      <c r="H68" s="5">
        <v>1</v>
      </c>
      <c r="I68" s="5">
        <v>2</v>
      </c>
      <c r="J68" s="5">
        <v>2</v>
      </c>
      <c r="K68" s="5" t="s">
        <v>30</v>
      </c>
      <c r="L68" s="5">
        <v>172.62</v>
      </c>
      <c r="M68" s="5">
        <v>172.62</v>
      </c>
      <c r="N68" s="5" t="s">
        <v>346</v>
      </c>
      <c r="O68" s="5" t="s">
        <v>32</v>
      </c>
      <c r="P68" s="5" t="s">
        <v>33</v>
      </c>
      <c r="Q68" s="5">
        <v>0</v>
      </c>
      <c r="R68" s="8">
        <v>45261.0000115741</v>
      </c>
      <c r="S68" s="7">
        <v>45292</v>
      </c>
      <c r="T68" s="5" t="s">
        <v>34</v>
      </c>
      <c r="U68" s="5">
        <v>172.62</v>
      </c>
      <c r="V68" s="5">
        <v>0</v>
      </c>
      <c r="W68" s="5">
        <v>0</v>
      </c>
      <c r="X68" s="5" t="s">
        <v>347</v>
      </c>
      <c r="Y68" s="5" t="s">
        <v>348</v>
      </c>
    </row>
    <row r="69" s="5" customFormat="1" spans="1:25">
      <c r="A69" s="5" t="s">
        <v>349</v>
      </c>
      <c r="B69" s="5" t="s">
        <v>26</v>
      </c>
      <c r="C69" s="5" t="s">
        <v>27</v>
      </c>
      <c r="D69" s="5" t="s">
        <v>350</v>
      </c>
      <c r="E69" s="5" t="s">
        <v>44</v>
      </c>
      <c r="F69" s="7">
        <v>45288</v>
      </c>
      <c r="G69" s="7">
        <v>45290</v>
      </c>
      <c r="H69" s="5">
        <v>2</v>
      </c>
      <c r="I69" s="5">
        <v>2</v>
      </c>
      <c r="J69" s="5">
        <v>4</v>
      </c>
      <c r="K69" s="5" t="s">
        <v>30</v>
      </c>
      <c r="L69" s="5">
        <v>707.8</v>
      </c>
      <c r="M69" s="5">
        <v>707.8</v>
      </c>
      <c r="N69" s="5" t="s">
        <v>351</v>
      </c>
      <c r="O69" s="5" t="s">
        <v>32</v>
      </c>
      <c r="P69" s="5" t="s">
        <v>33</v>
      </c>
      <c r="Q69" s="5">
        <v>0</v>
      </c>
      <c r="R69" s="8">
        <v>45261.0000115741</v>
      </c>
      <c r="S69" s="7">
        <v>45292</v>
      </c>
      <c r="T69" s="5" t="s">
        <v>34</v>
      </c>
      <c r="U69" s="5">
        <v>707.8</v>
      </c>
      <c r="V69" s="5">
        <v>0</v>
      </c>
      <c r="W69" s="5">
        <v>0</v>
      </c>
      <c r="X69" s="5" t="s">
        <v>352</v>
      </c>
      <c r="Y69" s="5" t="s">
        <v>52</v>
      </c>
    </row>
    <row r="70" s="5" customFormat="1" spans="1:25">
      <c r="A70" s="5" t="s">
        <v>349</v>
      </c>
      <c r="B70" s="5" t="s">
        <v>26</v>
      </c>
      <c r="C70" s="5" t="s">
        <v>118</v>
      </c>
      <c r="D70" s="5" t="s">
        <v>350</v>
      </c>
      <c r="E70" s="5" t="s">
        <v>44</v>
      </c>
      <c r="F70" s="7">
        <v>45288</v>
      </c>
      <c r="G70" s="7">
        <v>45290</v>
      </c>
      <c r="H70" s="5">
        <v>2</v>
      </c>
      <c r="I70" s="5">
        <v>2</v>
      </c>
      <c r="J70" s="5">
        <v>4</v>
      </c>
      <c r="K70" s="5" t="s">
        <v>30</v>
      </c>
      <c r="L70" s="5">
        <v>-707.8</v>
      </c>
      <c r="M70" s="5">
        <v>-707.8</v>
      </c>
      <c r="N70" s="5" t="s">
        <v>351</v>
      </c>
      <c r="O70" s="5" t="s">
        <v>32</v>
      </c>
      <c r="P70" s="5" t="s">
        <v>33</v>
      </c>
      <c r="Q70" s="5">
        <v>0</v>
      </c>
      <c r="R70" s="8">
        <v>45261.0000115741</v>
      </c>
      <c r="S70" s="7">
        <v>45292</v>
      </c>
      <c r="T70" s="5" t="s">
        <v>34</v>
      </c>
      <c r="U70" s="5">
        <v>-707.8</v>
      </c>
      <c r="V70" s="5">
        <v>0</v>
      </c>
      <c r="W70" s="5">
        <v>0</v>
      </c>
      <c r="X70" s="5" t="s">
        <v>352</v>
      </c>
      <c r="Y70" s="5" t="s">
        <v>52</v>
      </c>
    </row>
    <row r="71" s="5" customFormat="1" spans="1:25">
      <c r="A71" s="5" t="s">
        <v>353</v>
      </c>
      <c r="B71" s="5" t="s">
        <v>26</v>
      </c>
      <c r="C71" s="5" t="s">
        <v>27</v>
      </c>
      <c r="D71" s="5" t="s">
        <v>354</v>
      </c>
      <c r="E71" s="5" t="s">
        <v>355</v>
      </c>
      <c r="F71" s="7">
        <v>45288</v>
      </c>
      <c r="G71" s="7">
        <v>45289</v>
      </c>
      <c r="H71" s="5">
        <v>4</v>
      </c>
      <c r="I71" s="5">
        <v>1</v>
      </c>
      <c r="J71" s="5">
        <v>4</v>
      </c>
      <c r="K71" s="5" t="s">
        <v>30</v>
      </c>
      <c r="L71" s="5">
        <v>1218.24</v>
      </c>
      <c r="M71" s="5">
        <v>1218.24</v>
      </c>
      <c r="N71" s="5" t="s">
        <v>356</v>
      </c>
      <c r="O71" s="5" t="s">
        <v>32</v>
      </c>
      <c r="P71" s="5" t="s">
        <v>33</v>
      </c>
      <c r="Q71" s="5">
        <v>0</v>
      </c>
      <c r="R71" s="8">
        <v>45261.0000115741</v>
      </c>
      <c r="S71" s="7">
        <v>45292</v>
      </c>
      <c r="T71" s="5" t="s">
        <v>34</v>
      </c>
      <c r="U71" s="5">
        <v>1218.24</v>
      </c>
      <c r="V71" s="5">
        <v>0</v>
      </c>
      <c r="W71" s="5">
        <v>0</v>
      </c>
      <c r="X71" s="5" t="s">
        <v>357</v>
      </c>
      <c r="Y71" s="5" t="s">
        <v>52</v>
      </c>
    </row>
    <row r="72" s="5" customFormat="1" spans="1:25">
      <c r="A72" s="5" t="s">
        <v>358</v>
      </c>
      <c r="B72" s="5" t="s">
        <v>26</v>
      </c>
      <c r="C72" s="5" t="s">
        <v>27</v>
      </c>
      <c r="D72" s="5" t="s">
        <v>354</v>
      </c>
      <c r="E72" s="5" t="s">
        <v>359</v>
      </c>
      <c r="F72" s="7">
        <v>45288</v>
      </c>
      <c r="G72" s="7">
        <v>45289</v>
      </c>
      <c r="H72" s="5">
        <v>1</v>
      </c>
      <c r="I72" s="5">
        <v>1</v>
      </c>
      <c r="J72" s="5">
        <v>1</v>
      </c>
      <c r="K72" s="5" t="s">
        <v>30</v>
      </c>
      <c r="L72" s="5">
        <v>561.74</v>
      </c>
      <c r="M72" s="5">
        <v>561.74</v>
      </c>
      <c r="N72" s="5" t="s">
        <v>360</v>
      </c>
      <c r="O72" s="5" t="s">
        <v>32</v>
      </c>
      <c r="P72" s="5" t="s">
        <v>33</v>
      </c>
      <c r="Q72" s="5">
        <v>0</v>
      </c>
      <c r="R72" s="8">
        <v>45261.0000115741</v>
      </c>
      <c r="S72" s="7">
        <v>45292</v>
      </c>
      <c r="T72" s="5" t="s">
        <v>34</v>
      </c>
      <c r="U72" s="5">
        <v>561.74</v>
      </c>
      <c r="V72" s="5">
        <v>0</v>
      </c>
      <c r="W72" s="5">
        <v>0</v>
      </c>
      <c r="X72" s="5" t="s">
        <v>361</v>
      </c>
      <c r="Y72" s="5" t="s">
        <v>52</v>
      </c>
    </row>
    <row r="73" s="5" customFormat="1" spans="1:25">
      <c r="A73" s="5" t="s">
        <v>362</v>
      </c>
      <c r="B73" s="5" t="s">
        <v>26</v>
      </c>
      <c r="C73" s="5" t="s">
        <v>27</v>
      </c>
      <c r="D73" s="5" t="s">
        <v>363</v>
      </c>
      <c r="E73" s="5" t="s">
        <v>120</v>
      </c>
      <c r="F73" s="7">
        <v>45286</v>
      </c>
      <c r="G73" s="7">
        <v>45291</v>
      </c>
      <c r="H73" s="5">
        <v>1</v>
      </c>
      <c r="I73" s="5">
        <v>5</v>
      </c>
      <c r="J73" s="5">
        <v>5</v>
      </c>
      <c r="K73" s="5" t="s">
        <v>30</v>
      </c>
      <c r="L73" s="5">
        <v>1384.71</v>
      </c>
      <c r="M73" s="5">
        <v>1384.71</v>
      </c>
      <c r="N73" s="5" t="s">
        <v>364</v>
      </c>
      <c r="O73" s="5" t="s">
        <v>32</v>
      </c>
      <c r="P73" s="5" t="s">
        <v>33</v>
      </c>
      <c r="Q73" s="5">
        <v>0</v>
      </c>
      <c r="R73" s="8">
        <v>45261.0000115741</v>
      </c>
      <c r="S73" s="7">
        <v>45292</v>
      </c>
      <c r="T73" s="5" t="s">
        <v>34</v>
      </c>
      <c r="U73" s="5">
        <v>1384.71</v>
      </c>
      <c r="V73" s="5">
        <v>0</v>
      </c>
      <c r="W73" s="5">
        <v>0</v>
      </c>
      <c r="X73" s="5" t="s">
        <v>365</v>
      </c>
      <c r="Y73" s="5" t="s">
        <v>366</v>
      </c>
    </row>
    <row r="74" s="5" customFormat="1" spans="1:25">
      <c r="A74" s="5" t="s">
        <v>318</v>
      </c>
      <c r="B74" s="5" t="s">
        <v>26</v>
      </c>
      <c r="C74" s="5" t="s">
        <v>118</v>
      </c>
      <c r="D74" s="5" t="s">
        <v>229</v>
      </c>
      <c r="E74" s="5" t="s">
        <v>319</v>
      </c>
      <c r="F74" s="7">
        <v>45287</v>
      </c>
      <c r="G74" s="7">
        <v>45288</v>
      </c>
      <c r="H74" s="5">
        <v>1</v>
      </c>
      <c r="I74" s="5">
        <v>1</v>
      </c>
      <c r="J74" s="5">
        <v>1</v>
      </c>
      <c r="K74" s="5" t="s">
        <v>30</v>
      </c>
      <c r="L74" s="5">
        <v>-142.18</v>
      </c>
      <c r="M74" s="5">
        <v>-142.18</v>
      </c>
      <c r="N74" s="5" t="s">
        <v>320</v>
      </c>
      <c r="O74" s="5" t="s">
        <v>32</v>
      </c>
      <c r="P74" s="5" t="s">
        <v>33</v>
      </c>
      <c r="Q74" s="5">
        <v>0</v>
      </c>
      <c r="R74" s="8">
        <v>45259</v>
      </c>
      <c r="S74" s="7">
        <v>45292</v>
      </c>
      <c r="T74" s="5" t="s">
        <v>34</v>
      </c>
      <c r="U74" s="5">
        <v>-142.18</v>
      </c>
      <c r="V74" s="5">
        <v>0</v>
      </c>
      <c r="W74" s="5">
        <v>0</v>
      </c>
      <c r="X74" s="5" t="s">
        <v>321</v>
      </c>
      <c r="Y74" s="5" t="s">
        <v>322</v>
      </c>
    </row>
    <row r="75" s="5" customFormat="1" spans="1:25">
      <c r="A75" s="5" t="s">
        <v>367</v>
      </c>
      <c r="B75" s="5" t="s">
        <v>26</v>
      </c>
      <c r="C75" s="5" t="s">
        <v>27</v>
      </c>
      <c r="D75" s="5" t="s">
        <v>368</v>
      </c>
      <c r="E75" s="5" t="s">
        <v>170</v>
      </c>
      <c r="F75" s="7">
        <v>45283</v>
      </c>
      <c r="G75" s="7">
        <v>45285</v>
      </c>
      <c r="H75" s="5">
        <v>4</v>
      </c>
      <c r="I75" s="5">
        <v>2</v>
      </c>
      <c r="J75" s="5">
        <v>8</v>
      </c>
      <c r="K75" s="5" t="s">
        <v>30</v>
      </c>
      <c r="L75" s="5">
        <v>497.8</v>
      </c>
      <c r="M75" s="5">
        <v>497.8</v>
      </c>
      <c r="N75" s="5" t="s">
        <v>369</v>
      </c>
      <c r="O75" s="5" t="s">
        <v>32</v>
      </c>
      <c r="P75" s="5" t="s">
        <v>33</v>
      </c>
      <c r="Q75" s="5">
        <v>0</v>
      </c>
      <c r="R75" s="8">
        <v>45262</v>
      </c>
      <c r="S75" s="7">
        <v>45292</v>
      </c>
      <c r="T75" s="5" t="s">
        <v>34</v>
      </c>
      <c r="U75" s="5">
        <v>497.8</v>
      </c>
      <c r="V75" s="5">
        <v>0</v>
      </c>
      <c r="W75" s="5">
        <v>0</v>
      </c>
      <c r="X75" s="5" t="s">
        <v>370</v>
      </c>
      <c r="Y75" s="5" t="s">
        <v>371</v>
      </c>
    </row>
    <row r="76" s="5" customFormat="1" spans="1:25">
      <c r="A76" s="5" t="s">
        <v>372</v>
      </c>
      <c r="B76" s="5" t="s">
        <v>26</v>
      </c>
      <c r="C76" s="5" t="s">
        <v>27</v>
      </c>
      <c r="D76" s="5" t="s">
        <v>229</v>
      </c>
      <c r="E76" s="5" t="s">
        <v>373</v>
      </c>
      <c r="F76" s="7">
        <v>45285</v>
      </c>
      <c r="G76" s="7">
        <v>45286</v>
      </c>
      <c r="H76" s="5">
        <v>1</v>
      </c>
      <c r="I76" s="5">
        <v>1</v>
      </c>
      <c r="J76" s="5">
        <v>1</v>
      </c>
      <c r="K76" s="5" t="s">
        <v>30</v>
      </c>
      <c r="L76" s="5">
        <v>163.59</v>
      </c>
      <c r="M76" s="5">
        <v>163.59</v>
      </c>
      <c r="N76" s="5" t="s">
        <v>374</v>
      </c>
      <c r="O76" s="5" t="s">
        <v>32</v>
      </c>
      <c r="P76" s="5" t="s">
        <v>33</v>
      </c>
      <c r="Q76" s="5">
        <v>0</v>
      </c>
      <c r="R76" s="8">
        <v>45262</v>
      </c>
      <c r="S76" s="7">
        <v>45292</v>
      </c>
      <c r="T76" s="5" t="s">
        <v>34</v>
      </c>
      <c r="U76" s="5">
        <v>163.59</v>
      </c>
      <c r="V76" s="5">
        <v>0</v>
      </c>
      <c r="W76" s="5">
        <v>0</v>
      </c>
      <c r="X76" s="5" t="s">
        <v>375</v>
      </c>
      <c r="Y76" s="5" t="s">
        <v>376</v>
      </c>
    </row>
    <row r="77" s="5" customFormat="1" spans="1:25">
      <c r="A77" s="5" t="s">
        <v>377</v>
      </c>
      <c r="B77" s="5" t="s">
        <v>26</v>
      </c>
      <c r="C77" s="5" t="s">
        <v>27</v>
      </c>
      <c r="D77" s="5" t="s">
        <v>368</v>
      </c>
      <c r="E77" s="5" t="s">
        <v>170</v>
      </c>
      <c r="F77" s="7">
        <v>45289</v>
      </c>
      <c r="G77" s="7">
        <v>45290</v>
      </c>
      <c r="H77" s="5">
        <v>3</v>
      </c>
      <c r="I77" s="5">
        <v>1</v>
      </c>
      <c r="J77" s="5">
        <v>3</v>
      </c>
      <c r="K77" s="5" t="s">
        <v>30</v>
      </c>
      <c r="L77" s="5">
        <v>221.19</v>
      </c>
      <c r="M77" s="5">
        <v>221.19</v>
      </c>
      <c r="N77" s="5" t="s">
        <v>378</v>
      </c>
      <c r="O77" s="5" t="s">
        <v>32</v>
      </c>
      <c r="P77" s="5" t="s">
        <v>33</v>
      </c>
      <c r="Q77" s="5">
        <v>0</v>
      </c>
      <c r="R77" s="8">
        <v>45263</v>
      </c>
      <c r="S77" s="7">
        <v>45292</v>
      </c>
      <c r="T77" s="5" t="s">
        <v>34</v>
      </c>
      <c r="U77" s="5">
        <v>221.19</v>
      </c>
      <c r="V77" s="5">
        <v>0</v>
      </c>
      <c r="W77" s="5">
        <v>0</v>
      </c>
      <c r="X77" s="5" t="s">
        <v>379</v>
      </c>
      <c r="Y77" s="5" t="s">
        <v>380</v>
      </c>
    </row>
    <row r="78" s="5" customFormat="1" spans="1:25">
      <c r="A78" s="5" t="s">
        <v>381</v>
      </c>
      <c r="B78" s="5" t="s">
        <v>26</v>
      </c>
      <c r="C78" s="5" t="s">
        <v>27</v>
      </c>
      <c r="D78" s="5" t="s">
        <v>368</v>
      </c>
      <c r="E78" s="5" t="s">
        <v>170</v>
      </c>
      <c r="F78" s="7">
        <v>45289</v>
      </c>
      <c r="G78" s="7">
        <v>45290</v>
      </c>
      <c r="H78" s="5">
        <v>1</v>
      </c>
      <c r="I78" s="5">
        <v>1</v>
      </c>
      <c r="J78" s="5">
        <v>1</v>
      </c>
      <c r="K78" s="5" t="s">
        <v>30</v>
      </c>
      <c r="L78" s="5">
        <v>73.73</v>
      </c>
      <c r="M78" s="5">
        <v>73.73</v>
      </c>
      <c r="N78" s="5" t="s">
        <v>382</v>
      </c>
      <c r="O78" s="5" t="s">
        <v>32</v>
      </c>
      <c r="P78" s="5" t="s">
        <v>33</v>
      </c>
      <c r="Q78" s="5">
        <v>0</v>
      </c>
      <c r="R78" s="8">
        <v>45263</v>
      </c>
      <c r="S78" s="7">
        <v>45292</v>
      </c>
      <c r="T78" s="5" t="s">
        <v>34</v>
      </c>
      <c r="U78" s="5">
        <v>73.73</v>
      </c>
      <c r="V78" s="5">
        <v>0</v>
      </c>
      <c r="W78" s="5">
        <v>0</v>
      </c>
      <c r="X78" s="5" t="s">
        <v>383</v>
      </c>
      <c r="Y78" s="5" t="s">
        <v>384</v>
      </c>
    </row>
    <row r="79" s="5" customFormat="1" spans="1:25">
      <c r="A79" s="5" t="s">
        <v>385</v>
      </c>
      <c r="B79" s="5" t="s">
        <v>26</v>
      </c>
      <c r="C79" s="5" t="s">
        <v>27</v>
      </c>
      <c r="D79" s="5" t="s">
        <v>338</v>
      </c>
      <c r="E79" s="5" t="s">
        <v>339</v>
      </c>
      <c r="F79" s="7">
        <v>45283</v>
      </c>
      <c r="G79" s="7">
        <v>45285</v>
      </c>
      <c r="H79" s="5">
        <v>1</v>
      </c>
      <c r="I79" s="5">
        <v>2</v>
      </c>
      <c r="J79" s="5">
        <v>2</v>
      </c>
      <c r="K79" s="5" t="s">
        <v>30</v>
      </c>
      <c r="L79" s="5">
        <v>146.34</v>
      </c>
      <c r="M79" s="5">
        <v>146.34</v>
      </c>
      <c r="N79" s="5" t="s">
        <v>386</v>
      </c>
      <c r="O79" s="5" t="s">
        <v>32</v>
      </c>
      <c r="P79" s="5" t="s">
        <v>33</v>
      </c>
      <c r="Q79" s="5">
        <v>0</v>
      </c>
      <c r="R79" s="8">
        <v>45264.0000115741</v>
      </c>
      <c r="S79" s="7">
        <v>45292</v>
      </c>
      <c r="T79" s="5" t="s">
        <v>34</v>
      </c>
      <c r="U79" s="5">
        <v>146.34</v>
      </c>
      <c r="V79" s="5">
        <v>0</v>
      </c>
      <c r="W79" s="5">
        <v>0</v>
      </c>
      <c r="X79" s="5" t="s">
        <v>387</v>
      </c>
      <c r="Y79" s="5" t="s">
        <v>388</v>
      </c>
    </row>
    <row r="80" s="5" customFormat="1" spans="1:25">
      <c r="A80" s="5" t="s">
        <v>389</v>
      </c>
      <c r="B80" s="5" t="s">
        <v>26</v>
      </c>
      <c r="C80" s="5" t="s">
        <v>27</v>
      </c>
      <c r="D80" s="5" t="s">
        <v>390</v>
      </c>
      <c r="E80" s="5" t="s">
        <v>391</v>
      </c>
      <c r="F80" s="7">
        <v>45284</v>
      </c>
      <c r="G80" s="7">
        <v>45285</v>
      </c>
      <c r="H80" s="5">
        <v>1</v>
      </c>
      <c r="I80" s="5">
        <v>1</v>
      </c>
      <c r="J80" s="5">
        <v>1</v>
      </c>
      <c r="K80" s="5" t="s">
        <v>30</v>
      </c>
      <c r="L80" s="5">
        <v>159.63</v>
      </c>
      <c r="M80" s="5">
        <v>159.63</v>
      </c>
      <c r="N80" s="5" t="s">
        <v>392</v>
      </c>
      <c r="O80" s="5" t="s">
        <v>32</v>
      </c>
      <c r="P80" s="5" t="s">
        <v>33</v>
      </c>
      <c r="Q80" s="5">
        <v>0</v>
      </c>
      <c r="R80" s="8">
        <v>45264.0000115741</v>
      </c>
      <c r="S80" s="7">
        <v>45292</v>
      </c>
      <c r="T80" s="5" t="s">
        <v>34</v>
      </c>
      <c r="U80" s="5">
        <v>159.63</v>
      </c>
      <c r="V80" s="5">
        <v>0</v>
      </c>
      <c r="W80" s="5">
        <v>0</v>
      </c>
      <c r="X80" s="5" t="s">
        <v>393</v>
      </c>
      <c r="Y80" s="5" t="s">
        <v>394</v>
      </c>
    </row>
    <row r="81" s="5" customFormat="1" spans="1:25">
      <c r="A81" s="5" t="s">
        <v>395</v>
      </c>
      <c r="B81" s="5" t="s">
        <v>26</v>
      </c>
      <c r="C81" s="5" t="s">
        <v>27</v>
      </c>
      <c r="D81" s="5" t="s">
        <v>229</v>
      </c>
      <c r="E81" s="5" t="s">
        <v>373</v>
      </c>
      <c r="F81" s="7">
        <v>45290</v>
      </c>
      <c r="G81" s="7">
        <v>45291</v>
      </c>
      <c r="H81" s="5">
        <v>1</v>
      </c>
      <c r="I81" s="5">
        <v>1</v>
      </c>
      <c r="J81" s="5">
        <v>1</v>
      </c>
      <c r="K81" s="5" t="s">
        <v>30</v>
      </c>
      <c r="L81" s="5">
        <v>163.68</v>
      </c>
      <c r="M81" s="5">
        <v>163.68</v>
      </c>
      <c r="N81" s="5" t="s">
        <v>396</v>
      </c>
      <c r="O81" s="5" t="s">
        <v>32</v>
      </c>
      <c r="P81" s="5" t="s">
        <v>33</v>
      </c>
      <c r="Q81" s="5">
        <v>0</v>
      </c>
      <c r="R81" s="8">
        <v>45264</v>
      </c>
      <c r="S81" s="7">
        <v>45292</v>
      </c>
      <c r="T81" s="5" t="s">
        <v>34</v>
      </c>
      <c r="U81" s="5">
        <v>163.68</v>
      </c>
      <c r="V81" s="5">
        <v>0</v>
      </c>
      <c r="W81" s="5">
        <v>0</v>
      </c>
      <c r="X81" s="5" t="s">
        <v>397</v>
      </c>
      <c r="Y81" s="5" t="s">
        <v>398</v>
      </c>
    </row>
    <row r="82" s="5" customFormat="1" spans="1:25">
      <c r="A82" s="5" t="s">
        <v>399</v>
      </c>
      <c r="B82" s="5" t="s">
        <v>26</v>
      </c>
      <c r="C82" s="5" t="s">
        <v>27</v>
      </c>
      <c r="D82" s="5" t="s">
        <v>400</v>
      </c>
      <c r="E82" s="5" t="s">
        <v>401</v>
      </c>
      <c r="F82" s="7">
        <v>45288</v>
      </c>
      <c r="G82" s="7">
        <v>45291</v>
      </c>
      <c r="H82" s="5">
        <v>1</v>
      </c>
      <c r="I82" s="5">
        <v>3</v>
      </c>
      <c r="J82" s="5">
        <v>3</v>
      </c>
      <c r="K82" s="5" t="s">
        <v>30</v>
      </c>
      <c r="L82" s="5">
        <v>270.3</v>
      </c>
      <c r="M82" s="5">
        <v>270.3</v>
      </c>
      <c r="N82" s="5" t="s">
        <v>402</v>
      </c>
      <c r="O82" s="5" t="s">
        <v>32</v>
      </c>
      <c r="P82" s="5" t="s">
        <v>33</v>
      </c>
      <c r="Q82" s="5">
        <v>0</v>
      </c>
      <c r="R82" s="8">
        <v>45264</v>
      </c>
      <c r="S82" s="7">
        <v>45292</v>
      </c>
      <c r="T82" s="5" t="s">
        <v>34</v>
      </c>
      <c r="U82" s="5">
        <v>270.3</v>
      </c>
      <c r="V82" s="5">
        <v>0</v>
      </c>
      <c r="W82" s="5">
        <v>0</v>
      </c>
      <c r="X82" s="5" t="s">
        <v>403</v>
      </c>
      <c r="Y82" s="5" t="s">
        <v>404</v>
      </c>
    </row>
    <row r="83" s="5" customFormat="1" spans="1:25">
      <c r="A83" s="5" t="s">
        <v>224</v>
      </c>
      <c r="B83" s="5" t="s">
        <v>26</v>
      </c>
      <c r="C83" s="5" t="s">
        <v>118</v>
      </c>
      <c r="D83" s="5" t="s">
        <v>140</v>
      </c>
      <c r="E83" s="5" t="s">
        <v>141</v>
      </c>
      <c r="F83" s="7">
        <v>45284</v>
      </c>
      <c r="G83" s="7">
        <v>45285</v>
      </c>
      <c r="H83" s="5">
        <v>1</v>
      </c>
      <c r="I83" s="5">
        <v>1</v>
      </c>
      <c r="J83" s="5">
        <v>1</v>
      </c>
      <c r="K83" s="5" t="s">
        <v>30</v>
      </c>
      <c r="L83" s="5">
        <v>-292.29</v>
      </c>
      <c r="M83" s="5">
        <v>-292.29</v>
      </c>
      <c r="N83" s="5" t="s">
        <v>225</v>
      </c>
      <c r="O83" s="5" t="s">
        <v>32</v>
      </c>
      <c r="P83" s="5" t="s">
        <v>33</v>
      </c>
      <c r="Q83" s="5">
        <v>0</v>
      </c>
      <c r="R83" s="8">
        <v>45251</v>
      </c>
      <c r="S83" s="7">
        <v>45292</v>
      </c>
      <c r="T83" s="5" t="s">
        <v>34</v>
      </c>
      <c r="U83" s="5">
        <v>-292.29</v>
      </c>
      <c r="V83" s="5">
        <v>0</v>
      </c>
      <c r="W83" s="5">
        <v>0</v>
      </c>
      <c r="X83" s="5" t="s">
        <v>226</v>
      </c>
      <c r="Y83" s="5" t="s">
        <v>227</v>
      </c>
    </row>
    <row r="84" s="5" customFormat="1" spans="1:25">
      <c r="A84" s="5" t="s">
        <v>405</v>
      </c>
      <c r="B84" s="5" t="s">
        <v>26</v>
      </c>
      <c r="C84" s="5" t="s">
        <v>27</v>
      </c>
      <c r="D84" s="5" t="s">
        <v>301</v>
      </c>
      <c r="E84" s="5" t="s">
        <v>302</v>
      </c>
      <c r="F84" s="7">
        <v>45287</v>
      </c>
      <c r="G84" s="7">
        <v>45288</v>
      </c>
      <c r="H84" s="5">
        <v>1</v>
      </c>
      <c r="I84" s="5">
        <v>1</v>
      </c>
      <c r="J84" s="5">
        <v>1</v>
      </c>
      <c r="K84" s="5" t="s">
        <v>30</v>
      </c>
      <c r="L84" s="5">
        <v>188.56</v>
      </c>
      <c r="M84" s="5">
        <v>188.56</v>
      </c>
      <c r="N84" s="5" t="s">
        <v>406</v>
      </c>
      <c r="O84" s="5" t="s">
        <v>32</v>
      </c>
      <c r="P84" s="5" t="s">
        <v>33</v>
      </c>
      <c r="Q84" s="5">
        <v>0</v>
      </c>
      <c r="R84" s="8">
        <v>45265.0000115741</v>
      </c>
      <c r="S84" s="7">
        <v>45292</v>
      </c>
      <c r="T84" s="5" t="s">
        <v>34</v>
      </c>
      <c r="U84" s="5">
        <v>188.56</v>
      </c>
      <c r="V84" s="5">
        <v>0</v>
      </c>
      <c r="W84" s="5">
        <v>0</v>
      </c>
      <c r="X84" s="5" t="s">
        <v>407</v>
      </c>
      <c r="Y84" s="5" t="s">
        <v>408</v>
      </c>
    </row>
    <row r="85" s="5" customFormat="1" spans="1:25">
      <c r="A85" s="5" t="s">
        <v>409</v>
      </c>
      <c r="B85" s="5" t="s">
        <v>26</v>
      </c>
      <c r="C85" s="5" t="s">
        <v>27</v>
      </c>
      <c r="D85" s="5" t="s">
        <v>301</v>
      </c>
      <c r="E85" s="5" t="s">
        <v>302</v>
      </c>
      <c r="F85" s="7">
        <v>45287</v>
      </c>
      <c r="G85" s="7">
        <v>45288</v>
      </c>
      <c r="H85" s="5">
        <v>1</v>
      </c>
      <c r="I85" s="5">
        <v>1</v>
      </c>
      <c r="J85" s="5">
        <v>1</v>
      </c>
      <c r="K85" s="5" t="s">
        <v>30</v>
      </c>
      <c r="L85" s="5">
        <v>188.56</v>
      </c>
      <c r="M85" s="5">
        <v>188.56</v>
      </c>
      <c r="N85" s="5" t="s">
        <v>410</v>
      </c>
      <c r="O85" s="5" t="s">
        <v>32</v>
      </c>
      <c r="P85" s="5" t="s">
        <v>33</v>
      </c>
      <c r="Q85" s="5">
        <v>0</v>
      </c>
      <c r="R85" s="8">
        <v>45265.0000115741</v>
      </c>
      <c r="S85" s="7">
        <v>45292</v>
      </c>
      <c r="T85" s="5" t="s">
        <v>34</v>
      </c>
      <c r="U85" s="5">
        <v>188.56</v>
      </c>
      <c r="V85" s="5">
        <v>0</v>
      </c>
      <c r="W85" s="5">
        <v>0</v>
      </c>
      <c r="X85" s="5" t="s">
        <v>411</v>
      </c>
      <c r="Y85" s="5" t="s">
        <v>412</v>
      </c>
    </row>
    <row r="86" s="5" customFormat="1" spans="1:25">
      <c r="A86" s="5" t="s">
        <v>413</v>
      </c>
      <c r="B86" s="5" t="s">
        <v>26</v>
      </c>
      <c r="C86" s="5" t="s">
        <v>27</v>
      </c>
      <c r="D86" s="5" t="s">
        <v>414</v>
      </c>
      <c r="E86" s="5" t="s">
        <v>415</v>
      </c>
      <c r="F86" s="7">
        <v>45283</v>
      </c>
      <c r="G86" s="7">
        <v>45287</v>
      </c>
      <c r="H86" s="5">
        <v>1</v>
      </c>
      <c r="I86" s="5">
        <v>4</v>
      </c>
      <c r="J86" s="5">
        <v>4</v>
      </c>
      <c r="K86" s="5" t="s">
        <v>30</v>
      </c>
      <c r="L86" s="5">
        <v>1477.76</v>
      </c>
      <c r="M86" s="5">
        <v>1477.76</v>
      </c>
      <c r="N86" s="5" t="s">
        <v>416</v>
      </c>
      <c r="O86" s="5" t="s">
        <v>32</v>
      </c>
      <c r="P86" s="5" t="s">
        <v>33</v>
      </c>
      <c r="Q86" s="5">
        <v>0</v>
      </c>
      <c r="R86" s="8">
        <v>45265.0000115741</v>
      </c>
      <c r="S86" s="7">
        <v>45292</v>
      </c>
      <c r="T86" s="5" t="s">
        <v>34</v>
      </c>
      <c r="U86" s="5">
        <v>1477.76</v>
      </c>
      <c r="V86" s="5">
        <v>0</v>
      </c>
      <c r="W86" s="5">
        <v>0</v>
      </c>
      <c r="X86" s="5" t="s">
        <v>417</v>
      </c>
      <c r="Y86" s="5" t="s">
        <v>418</v>
      </c>
    </row>
    <row r="87" s="5" customFormat="1" spans="1:25">
      <c r="A87" s="5" t="s">
        <v>419</v>
      </c>
      <c r="B87" s="5" t="s">
        <v>26</v>
      </c>
      <c r="C87" s="5" t="s">
        <v>27</v>
      </c>
      <c r="D87" s="5" t="s">
        <v>420</v>
      </c>
      <c r="E87" s="5" t="s">
        <v>421</v>
      </c>
      <c r="F87" s="7">
        <v>45288</v>
      </c>
      <c r="G87" s="7">
        <v>45290</v>
      </c>
      <c r="H87" s="5">
        <v>3</v>
      </c>
      <c r="I87" s="5">
        <v>2</v>
      </c>
      <c r="J87" s="5">
        <v>6</v>
      </c>
      <c r="K87" s="5" t="s">
        <v>30</v>
      </c>
      <c r="L87" s="5">
        <v>883.29</v>
      </c>
      <c r="M87" s="5">
        <v>883.29</v>
      </c>
      <c r="N87" s="5" t="s">
        <v>422</v>
      </c>
      <c r="O87" s="5" t="s">
        <v>32</v>
      </c>
      <c r="P87" s="5" t="s">
        <v>33</v>
      </c>
      <c r="Q87" s="5">
        <v>0</v>
      </c>
      <c r="R87" s="8">
        <v>45265</v>
      </c>
      <c r="S87" s="7">
        <v>45292</v>
      </c>
      <c r="T87" s="5" t="s">
        <v>34</v>
      </c>
      <c r="U87" s="5">
        <v>883.29</v>
      </c>
      <c r="V87" s="5">
        <v>0</v>
      </c>
      <c r="W87" s="5">
        <v>0</v>
      </c>
      <c r="X87" s="5" t="s">
        <v>423</v>
      </c>
      <c r="Y87" s="5" t="s">
        <v>52</v>
      </c>
    </row>
    <row r="88" s="5" customFormat="1" spans="1:25">
      <c r="A88" s="5" t="s">
        <v>424</v>
      </c>
      <c r="B88" s="5" t="s">
        <v>26</v>
      </c>
      <c r="C88" s="5" t="s">
        <v>27</v>
      </c>
      <c r="D88" s="5" t="s">
        <v>425</v>
      </c>
      <c r="E88" s="5" t="s">
        <v>426</v>
      </c>
      <c r="F88" s="7">
        <v>45271</v>
      </c>
      <c r="G88" s="7">
        <v>45286</v>
      </c>
      <c r="H88" s="5">
        <v>1</v>
      </c>
      <c r="I88" s="5">
        <v>15</v>
      </c>
      <c r="J88" s="5">
        <v>15</v>
      </c>
      <c r="K88" s="5" t="s">
        <v>30</v>
      </c>
      <c r="L88" s="5">
        <v>1152.3</v>
      </c>
      <c r="M88" s="5">
        <v>1152.3</v>
      </c>
      <c r="N88" s="5" t="s">
        <v>427</v>
      </c>
      <c r="O88" s="5" t="s">
        <v>32</v>
      </c>
      <c r="P88" s="5" t="s">
        <v>33</v>
      </c>
      <c r="Q88" s="5">
        <v>0</v>
      </c>
      <c r="R88" s="8">
        <v>45265</v>
      </c>
      <c r="S88" s="7">
        <v>45292</v>
      </c>
      <c r="T88" s="5" t="s">
        <v>34</v>
      </c>
      <c r="U88" s="5">
        <v>1152.3</v>
      </c>
      <c r="V88" s="5">
        <v>0</v>
      </c>
      <c r="W88" s="5">
        <v>0</v>
      </c>
      <c r="X88" s="5" t="s">
        <v>428</v>
      </c>
      <c r="Y88" s="5" t="s">
        <v>429</v>
      </c>
    </row>
    <row r="89" s="5" customFormat="1" spans="1:25">
      <c r="A89" s="5" t="s">
        <v>430</v>
      </c>
      <c r="B89" s="5" t="s">
        <v>26</v>
      </c>
      <c r="C89" s="5" t="s">
        <v>27</v>
      </c>
      <c r="D89" s="5" t="s">
        <v>425</v>
      </c>
      <c r="E89" s="5" t="s">
        <v>426</v>
      </c>
      <c r="F89" s="7">
        <v>45285</v>
      </c>
      <c r="G89" s="7">
        <v>45286</v>
      </c>
      <c r="H89" s="5">
        <v>1</v>
      </c>
      <c r="I89" s="5">
        <v>1</v>
      </c>
      <c r="J89" s="5">
        <v>1</v>
      </c>
      <c r="K89" s="5" t="s">
        <v>30</v>
      </c>
      <c r="L89" s="5">
        <v>76.82</v>
      </c>
      <c r="M89" s="5">
        <v>76.82</v>
      </c>
      <c r="N89" s="5" t="s">
        <v>431</v>
      </c>
      <c r="O89" s="5" t="s">
        <v>32</v>
      </c>
      <c r="P89" s="5" t="s">
        <v>33</v>
      </c>
      <c r="Q89" s="5">
        <v>0</v>
      </c>
      <c r="R89" s="8">
        <v>45265.0000115741</v>
      </c>
      <c r="S89" s="7">
        <v>45292</v>
      </c>
      <c r="T89" s="5" t="s">
        <v>34</v>
      </c>
      <c r="U89" s="5">
        <v>76.82</v>
      </c>
      <c r="V89" s="5">
        <v>0</v>
      </c>
      <c r="W89" s="5">
        <v>0</v>
      </c>
      <c r="X89" s="5" t="s">
        <v>432</v>
      </c>
      <c r="Y89" s="5" t="s">
        <v>433</v>
      </c>
    </row>
    <row r="90" s="5" customFormat="1" spans="1:25">
      <c r="A90" s="5" t="s">
        <v>286</v>
      </c>
      <c r="B90" s="5" t="s">
        <v>26</v>
      </c>
      <c r="C90" s="5" t="s">
        <v>118</v>
      </c>
      <c r="D90" s="5" t="s">
        <v>140</v>
      </c>
      <c r="E90" s="5" t="s">
        <v>141</v>
      </c>
      <c r="F90" s="7">
        <v>45284</v>
      </c>
      <c r="G90" s="7">
        <v>45285</v>
      </c>
      <c r="H90" s="5">
        <v>1</v>
      </c>
      <c r="I90" s="5">
        <v>1</v>
      </c>
      <c r="J90" s="5">
        <v>1</v>
      </c>
      <c r="K90" s="5" t="s">
        <v>30</v>
      </c>
      <c r="L90" s="5">
        <v>-290.16</v>
      </c>
      <c r="M90" s="5">
        <v>-290.16</v>
      </c>
      <c r="N90" s="5" t="s">
        <v>287</v>
      </c>
      <c r="O90" s="5" t="s">
        <v>32</v>
      </c>
      <c r="P90" s="5" t="s">
        <v>33</v>
      </c>
      <c r="Q90" s="5">
        <v>0</v>
      </c>
      <c r="R90" s="8">
        <v>45256</v>
      </c>
      <c r="S90" s="7">
        <v>45292</v>
      </c>
      <c r="T90" s="5" t="s">
        <v>34</v>
      </c>
      <c r="U90" s="5">
        <v>-290.16</v>
      </c>
      <c r="V90" s="5">
        <v>0</v>
      </c>
      <c r="W90" s="5">
        <v>0</v>
      </c>
      <c r="X90" s="5" t="s">
        <v>288</v>
      </c>
      <c r="Y90" s="5" t="s">
        <v>289</v>
      </c>
    </row>
    <row r="91" s="5" customFormat="1" spans="1:25">
      <c r="A91" s="5" t="s">
        <v>216</v>
      </c>
      <c r="B91" s="5" t="s">
        <v>26</v>
      </c>
      <c r="C91" s="5" t="s">
        <v>118</v>
      </c>
      <c r="D91" s="5" t="s">
        <v>140</v>
      </c>
      <c r="E91" s="5" t="s">
        <v>141</v>
      </c>
      <c r="F91" s="7">
        <v>45285</v>
      </c>
      <c r="G91" s="7">
        <v>45286</v>
      </c>
      <c r="H91" s="5">
        <v>1</v>
      </c>
      <c r="I91" s="5">
        <v>1</v>
      </c>
      <c r="J91" s="5">
        <v>1</v>
      </c>
      <c r="K91" s="5" t="s">
        <v>30</v>
      </c>
      <c r="L91" s="5">
        <v>-283.47</v>
      </c>
      <c r="M91" s="5">
        <v>-283.47</v>
      </c>
      <c r="N91" s="5" t="s">
        <v>217</v>
      </c>
      <c r="O91" s="5" t="s">
        <v>32</v>
      </c>
      <c r="P91" s="5" t="s">
        <v>33</v>
      </c>
      <c r="Q91" s="5">
        <v>0</v>
      </c>
      <c r="R91" s="8">
        <v>45248</v>
      </c>
      <c r="S91" s="7">
        <v>45292</v>
      </c>
      <c r="T91" s="5" t="s">
        <v>34</v>
      </c>
      <c r="U91" s="5">
        <v>-283.47</v>
      </c>
      <c r="V91" s="5">
        <v>0</v>
      </c>
      <c r="W91" s="5">
        <v>0</v>
      </c>
      <c r="X91" s="5" t="s">
        <v>218</v>
      </c>
      <c r="Y91" s="5" t="s">
        <v>219</v>
      </c>
    </row>
    <row r="92" s="5" customFormat="1" spans="1:25">
      <c r="A92" s="5" t="s">
        <v>434</v>
      </c>
      <c r="B92" s="5" t="s">
        <v>26</v>
      </c>
      <c r="C92" s="5" t="s">
        <v>27</v>
      </c>
      <c r="D92" s="5" t="s">
        <v>229</v>
      </c>
      <c r="E92" s="5" t="s">
        <v>230</v>
      </c>
      <c r="F92" s="7">
        <v>45282</v>
      </c>
      <c r="G92" s="7">
        <v>45285</v>
      </c>
      <c r="H92" s="5">
        <v>1</v>
      </c>
      <c r="I92" s="5">
        <v>3</v>
      </c>
      <c r="J92" s="5">
        <v>3</v>
      </c>
      <c r="K92" s="5" t="s">
        <v>30</v>
      </c>
      <c r="L92" s="5">
        <v>372.39</v>
      </c>
      <c r="M92" s="5">
        <v>372.39</v>
      </c>
      <c r="N92" s="5" t="s">
        <v>435</v>
      </c>
      <c r="O92" s="5" t="s">
        <v>32</v>
      </c>
      <c r="P92" s="5" t="s">
        <v>33</v>
      </c>
      <c r="Q92" s="5">
        <v>0</v>
      </c>
      <c r="R92" s="8">
        <v>45266</v>
      </c>
      <c r="S92" s="7">
        <v>45292</v>
      </c>
      <c r="T92" s="5" t="s">
        <v>34</v>
      </c>
      <c r="U92" s="5">
        <v>372.39</v>
      </c>
      <c r="V92" s="5">
        <v>0</v>
      </c>
      <c r="W92" s="5">
        <v>0</v>
      </c>
      <c r="X92" s="5" t="s">
        <v>436</v>
      </c>
      <c r="Y92" s="5" t="s">
        <v>437</v>
      </c>
    </row>
    <row r="93" s="5" customFormat="1" spans="1:25">
      <c r="A93" s="5" t="s">
        <v>419</v>
      </c>
      <c r="B93" s="5" t="s">
        <v>26</v>
      </c>
      <c r="C93" s="5" t="s">
        <v>118</v>
      </c>
      <c r="D93" s="5" t="s">
        <v>420</v>
      </c>
      <c r="E93" s="5" t="s">
        <v>421</v>
      </c>
      <c r="F93" s="7">
        <v>45288</v>
      </c>
      <c r="G93" s="7">
        <v>45290</v>
      </c>
      <c r="H93" s="5">
        <v>3</v>
      </c>
      <c r="I93" s="5">
        <v>2</v>
      </c>
      <c r="J93" s="5">
        <v>6</v>
      </c>
      <c r="K93" s="5" t="s">
        <v>30</v>
      </c>
      <c r="L93" s="5">
        <v>-883.29</v>
      </c>
      <c r="M93" s="5">
        <v>-883.29</v>
      </c>
      <c r="N93" s="5" t="s">
        <v>422</v>
      </c>
      <c r="O93" s="5" t="s">
        <v>32</v>
      </c>
      <c r="P93" s="5" t="s">
        <v>33</v>
      </c>
      <c r="Q93" s="5">
        <v>0</v>
      </c>
      <c r="R93" s="8">
        <v>45265</v>
      </c>
      <c r="S93" s="7">
        <v>45292</v>
      </c>
      <c r="T93" s="5" t="s">
        <v>34</v>
      </c>
      <c r="U93" s="5">
        <v>-883.29</v>
      </c>
      <c r="V93" s="5">
        <v>0</v>
      </c>
      <c r="W93" s="5">
        <v>0</v>
      </c>
      <c r="X93" s="5" t="s">
        <v>423</v>
      </c>
      <c r="Y93" s="5" t="s">
        <v>52</v>
      </c>
    </row>
    <row r="94" s="5" customFormat="1" spans="1:25">
      <c r="A94" s="5" t="s">
        <v>438</v>
      </c>
      <c r="B94" s="5" t="s">
        <v>26</v>
      </c>
      <c r="C94" s="5" t="s">
        <v>27</v>
      </c>
      <c r="D94" s="5" t="s">
        <v>439</v>
      </c>
      <c r="E94" s="5" t="s">
        <v>440</v>
      </c>
      <c r="F94" s="7">
        <v>45281</v>
      </c>
      <c r="G94" s="7">
        <v>45285</v>
      </c>
      <c r="H94" s="5">
        <v>1</v>
      </c>
      <c r="I94" s="5">
        <v>4</v>
      </c>
      <c r="J94" s="5">
        <v>4</v>
      </c>
      <c r="K94" s="5" t="s">
        <v>30</v>
      </c>
      <c r="L94" s="5">
        <v>335.11</v>
      </c>
      <c r="M94" s="5">
        <v>335.11</v>
      </c>
      <c r="N94" s="5" t="s">
        <v>441</v>
      </c>
      <c r="O94" s="5" t="s">
        <v>32</v>
      </c>
      <c r="P94" s="5" t="s">
        <v>33</v>
      </c>
      <c r="Q94" s="5">
        <v>0</v>
      </c>
      <c r="R94" s="8">
        <v>45267.0000115741</v>
      </c>
      <c r="S94" s="7">
        <v>45292</v>
      </c>
      <c r="T94" s="5" t="s">
        <v>34</v>
      </c>
      <c r="U94" s="5">
        <v>335.11</v>
      </c>
      <c r="V94" s="5">
        <v>0</v>
      </c>
      <c r="W94" s="5">
        <v>0</v>
      </c>
      <c r="X94" s="5" t="s">
        <v>442</v>
      </c>
      <c r="Y94" s="5" t="s">
        <v>443</v>
      </c>
    </row>
    <row r="95" s="5" customFormat="1" spans="1:25">
      <c r="A95" s="5" t="s">
        <v>290</v>
      </c>
      <c r="B95" s="5" t="s">
        <v>26</v>
      </c>
      <c r="C95" s="5" t="s">
        <v>118</v>
      </c>
      <c r="D95" s="5" t="s">
        <v>291</v>
      </c>
      <c r="E95" s="5" t="s">
        <v>292</v>
      </c>
      <c r="F95" s="7">
        <v>45284</v>
      </c>
      <c r="G95" s="7">
        <v>45285</v>
      </c>
      <c r="H95" s="5">
        <v>1</v>
      </c>
      <c r="I95" s="5">
        <v>1</v>
      </c>
      <c r="J95" s="5">
        <v>1</v>
      </c>
      <c r="K95" s="5" t="s">
        <v>30</v>
      </c>
      <c r="L95" s="5">
        <v>-287.23</v>
      </c>
      <c r="M95" s="5">
        <v>-287.23</v>
      </c>
      <c r="N95" s="5" t="s">
        <v>293</v>
      </c>
      <c r="O95" s="5" t="s">
        <v>32</v>
      </c>
      <c r="P95" s="5" t="s">
        <v>33</v>
      </c>
      <c r="Q95" s="5">
        <v>0</v>
      </c>
      <c r="R95" s="8">
        <v>45257.0000115741</v>
      </c>
      <c r="S95" s="7">
        <v>45292</v>
      </c>
      <c r="T95" s="5" t="s">
        <v>34</v>
      </c>
      <c r="U95" s="5">
        <v>-287.23</v>
      </c>
      <c r="V95" s="5">
        <v>0</v>
      </c>
      <c r="W95" s="5">
        <v>0</v>
      </c>
      <c r="X95" s="5" t="s">
        <v>294</v>
      </c>
      <c r="Y95" s="5" t="s">
        <v>295</v>
      </c>
    </row>
    <row r="96" s="5" customFormat="1" spans="1:25">
      <c r="A96" s="5" t="s">
        <v>197</v>
      </c>
      <c r="B96" s="5" t="s">
        <v>26</v>
      </c>
      <c r="C96" s="5" t="s">
        <v>118</v>
      </c>
      <c r="D96" s="5" t="s">
        <v>140</v>
      </c>
      <c r="E96" s="5" t="s">
        <v>141</v>
      </c>
      <c r="F96" s="7">
        <v>45284</v>
      </c>
      <c r="G96" s="7">
        <v>45285</v>
      </c>
      <c r="H96" s="5">
        <v>1</v>
      </c>
      <c r="I96" s="5">
        <v>1</v>
      </c>
      <c r="J96" s="5">
        <v>1</v>
      </c>
      <c r="K96" s="5" t="s">
        <v>30</v>
      </c>
      <c r="L96" s="5">
        <v>-289.12</v>
      </c>
      <c r="M96" s="5">
        <v>-289.12</v>
      </c>
      <c r="N96" s="5" t="s">
        <v>198</v>
      </c>
      <c r="O96" s="5" t="s">
        <v>32</v>
      </c>
      <c r="P96" s="5" t="s">
        <v>33</v>
      </c>
      <c r="Q96" s="5">
        <v>0</v>
      </c>
      <c r="R96" s="8">
        <v>45246</v>
      </c>
      <c r="S96" s="7">
        <v>45292</v>
      </c>
      <c r="T96" s="5" t="s">
        <v>34</v>
      </c>
      <c r="U96" s="5">
        <v>-289.12</v>
      </c>
      <c r="V96" s="5">
        <v>0</v>
      </c>
      <c r="W96" s="5">
        <v>0</v>
      </c>
      <c r="X96" s="5" t="s">
        <v>199</v>
      </c>
      <c r="Y96" s="5" t="s">
        <v>200</v>
      </c>
    </row>
    <row r="97" s="5" customFormat="1" spans="1:25">
      <c r="A97" s="5" t="s">
        <v>444</v>
      </c>
      <c r="B97" s="5" t="s">
        <v>26</v>
      </c>
      <c r="C97" s="5" t="s">
        <v>27</v>
      </c>
      <c r="D97" s="5" t="s">
        <v>368</v>
      </c>
      <c r="E97" s="5" t="s">
        <v>170</v>
      </c>
      <c r="F97" s="7">
        <v>45287</v>
      </c>
      <c r="G97" s="7">
        <v>45291</v>
      </c>
      <c r="H97" s="5">
        <v>1</v>
      </c>
      <c r="I97" s="5">
        <v>4</v>
      </c>
      <c r="J97" s="5">
        <v>4</v>
      </c>
      <c r="K97" s="5" t="s">
        <v>30</v>
      </c>
      <c r="L97" s="5">
        <v>307.14</v>
      </c>
      <c r="M97" s="5">
        <v>307.14</v>
      </c>
      <c r="N97" s="5" t="s">
        <v>445</v>
      </c>
      <c r="O97" s="5" t="s">
        <v>32</v>
      </c>
      <c r="P97" s="5" t="s">
        <v>33</v>
      </c>
      <c r="Q97" s="5">
        <v>0</v>
      </c>
      <c r="R97" s="8">
        <v>45268.0000115741</v>
      </c>
      <c r="S97" s="7">
        <v>45292</v>
      </c>
      <c r="T97" s="5" t="s">
        <v>34</v>
      </c>
      <c r="U97" s="5">
        <v>307.14</v>
      </c>
      <c r="V97" s="5">
        <v>0</v>
      </c>
      <c r="W97" s="5">
        <v>0</v>
      </c>
      <c r="X97" s="5" t="s">
        <v>446</v>
      </c>
      <c r="Y97" s="5" t="s">
        <v>447</v>
      </c>
    </row>
    <row r="98" s="5" customFormat="1" spans="1:25">
      <c r="A98" s="5" t="s">
        <v>448</v>
      </c>
      <c r="B98" s="5" t="s">
        <v>26</v>
      </c>
      <c r="C98" s="5" t="s">
        <v>27</v>
      </c>
      <c r="D98" s="5" t="s">
        <v>125</v>
      </c>
      <c r="E98" s="5" t="s">
        <v>202</v>
      </c>
      <c r="F98" s="7">
        <v>45288</v>
      </c>
      <c r="G98" s="7">
        <v>45290</v>
      </c>
      <c r="H98" s="5">
        <v>1</v>
      </c>
      <c r="I98" s="5">
        <v>2</v>
      </c>
      <c r="J98" s="5">
        <v>2</v>
      </c>
      <c r="K98" s="5" t="s">
        <v>30</v>
      </c>
      <c r="L98" s="5">
        <v>531</v>
      </c>
      <c r="M98" s="5">
        <v>531</v>
      </c>
      <c r="N98" s="5" t="s">
        <v>449</v>
      </c>
      <c r="O98" s="5" t="s">
        <v>32</v>
      </c>
      <c r="P98" s="5" t="s">
        <v>33</v>
      </c>
      <c r="Q98" s="5">
        <v>0</v>
      </c>
      <c r="R98" s="8">
        <v>45268</v>
      </c>
      <c r="S98" s="7">
        <v>45292</v>
      </c>
      <c r="T98" s="5" t="s">
        <v>34</v>
      </c>
      <c r="U98" s="5">
        <v>531</v>
      </c>
      <c r="V98" s="5">
        <v>0</v>
      </c>
      <c r="W98" s="5">
        <v>0</v>
      </c>
      <c r="X98" s="5" t="s">
        <v>450</v>
      </c>
      <c r="Y98" s="5" t="s">
        <v>451</v>
      </c>
    </row>
    <row r="99" s="5" customFormat="1" spans="1:25">
      <c r="A99" s="5" t="s">
        <v>452</v>
      </c>
      <c r="B99" s="5" t="s">
        <v>26</v>
      </c>
      <c r="C99" s="5" t="s">
        <v>27</v>
      </c>
      <c r="D99" s="5" t="s">
        <v>344</v>
      </c>
      <c r="E99" s="5" t="s">
        <v>453</v>
      </c>
      <c r="F99" s="7">
        <v>45281</v>
      </c>
      <c r="G99" s="7">
        <v>45286</v>
      </c>
      <c r="H99" s="5">
        <v>1</v>
      </c>
      <c r="I99" s="5">
        <v>5</v>
      </c>
      <c r="J99" s="5">
        <v>5</v>
      </c>
      <c r="K99" s="5" t="s">
        <v>30</v>
      </c>
      <c r="L99" s="5">
        <v>329.16</v>
      </c>
      <c r="M99" s="5">
        <v>329.16</v>
      </c>
      <c r="N99" s="5" t="s">
        <v>454</v>
      </c>
      <c r="O99" s="5" t="s">
        <v>32</v>
      </c>
      <c r="P99" s="5" t="s">
        <v>33</v>
      </c>
      <c r="Q99" s="5">
        <v>0</v>
      </c>
      <c r="R99" s="8">
        <v>45268</v>
      </c>
      <c r="S99" s="7">
        <v>45292</v>
      </c>
      <c r="T99" s="5" t="s">
        <v>34</v>
      </c>
      <c r="U99" s="5">
        <v>329.16</v>
      </c>
      <c r="V99" s="5">
        <v>0</v>
      </c>
      <c r="W99" s="5">
        <v>0</v>
      </c>
      <c r="X99" s="5" t="s">
        <v>455</v>
      </c>
      <c r="Y99" s="5" t="s">
        <v>456</v>
      </c>
    </row>
    <row r="100" s="5" customFormat="1" spans="1:25">
      <c r="A100" s="5" t="s">
        <v>80</v>
      </c>
      <c r="B100" s="5" t="s">
        <v>26</v>
      </c>
      <c r="C100" s="5" t="s">
        <v>118</v>
      </c>
      <c r="D100" s="5" t="s">
        <v>81</v>
      </c>
      <c r="E100" s="5" t="s">
        <v>76</v>
      </c>
      <c r="F100" s="7">
        <v>45282</v>
      </c>
      <c r="G100" s="7">
        <v>45286</v>
      </c>
      <c r="H100" s="5">
        <v>1</v>
      </c>
      <c r="I100" s="5">
        <v>4</v>
      </c>
      <c r="J100" s="5">
        <v>4</v>
      </c>
      <c r="K100" s="5" t="s">
        <v>30</v>
      </c>
      <c r="L100" s="5">
        <v>-786.93</v>
      </c>
      <c r="M100" s="5">
        <v>-786.93</v>
      </c>
      <c r="N100" s="5" t="s">
        <v>82</v>
      </c>
      <c r="O100" s="5" t="s">
        <v>32</v>
      </c>
      <c r="P100" s="5" t="s">
        <v>33</v>
      </c>
      <c r="Q100" s="5">
        <v>0</v>
      </c>
      <c r="R100" s="8">
        <v>45228</v>
      </c>
      <c r="S100" s="7">
        <v>45292</v>
      </c>
      <c r="T100" s="5" t="s">
        <v>34</v>
      </c>
      <c r="U100" s="5">
        <v>-786.93</v>
      </c>
      <c r="V100" s="5">
        <v>0</v>
      </c>
      <c r="W100" s="5">
        <v>0</v>
      </c>
      <c r="X100" s="5" t="s">
        <v>83</v>
      </c>
      <c r="Y100" s="5" t="s">
        <v>84</v>
      </c>
    </row>
    <row r="101" s="5" customFormat="1" spans="1:25">
      <c r="A101" s="5" t="s">
        <v>457</v>
      </c>
      <c r="B101" s="5" t="s">
        <v>26</v>
      </c>
      <c r="C101" s="5" t="s">
        <v>27</v>
      </c>
      <c r="D101" s="5" t="s">
        <v>458</v>
      </c>
      <c r="E101" s="5" t="s">
        <v>120</v>
      </c>
      <c r="F101" s="7">
        <v>45286</v>
      </c>
      <c r="G101" s="7">
        <v>45290</v>
      </c>
      <c r="H101" s="5">
        <v>1</v>
      </c>
      <c r="I101" s="5">
        <v>4</v>
      </c>
      <c r="J101" s="5">
        <v>4</v>
      </c>
      <c r="K101" s="5" t="s">
        <v>30</v>
      </c>
      <c r="L101" s="5">
        <v>632.4</v>
      </c>
      <c r="M101" s="5">
        <v>632.4</v>
      </c>
      <c r="N101" s="5" t="s">
        <v>459</v>
      </c>
      <c r="O101" s="5" t="s">
        <v>32</v>
      </c>
      <c r="P101" s="5" t="s">
        <v>33</v>
      </c>
      <c r="Q101" s="5">
        <v>0</v>
      </c>
      <c r="R101" s="8">
        <v>45268</v>
      </c>
      <c r="S101" s="7">
        <v>45292</v>
      </c>
      <c r="T101" s="5" t="s">
        <v>34</v>
      </c>
      <c r="U101" s="5">
        <v>632.4</v>
      </c>
      <c r="V101" s="5">
        <v>0</v>
      </c>
      <c r="W101" s="5">
        <v>0</v>
      </c>
      <c r="X101" s="5" t="s">
        <v>460</v>
      </c>
      <c r="Y101" s="5" t="s">
        <v>52</v>
      </c>
    </row>
    <row r="102" s="5" customFormat="1" spans="1:25">
      <c r="A102" s="5" t="s">
        <v>457</v>
      </c>
      <c r="B102" s="5" t="s">
        <v>26</v>
      </c>
      <c r="C102" s="5" t="s">
        <v>118</v>
      </c>
      <c r="D102" s="5" t="s">
        <v>458</v>
      </c>
      <c r="E102" s="5" t="s">
        <v>120</v>
      </c>
      <c r="F102" s="7">
        <v>45286</v>
      </c>
      <c r="G102" s="7">
        <v>45290</v>
      </c>
      <c r="H102" s="5">
        <v>1</v>
      </c>
      <c r="I102" s="5">
        <v>4</v>
      </c>
      <c r="J102" s="5">
        <v>4</v>
      </c>
      <c r="K102" s="5" t="s">
        <v>30</v>
      </c>
      <c r="L102" s="5">
        <v>-632.4</v>
      </c>
      <c r="M102" s="5">
        <v>-632.4</v>
      </c>
      <c r="N102" s="5" t="s">
        <v>459</v>
      </c>
      <c r="O102" s="5" t="s">
        <v>32</v>
      </c>
      <c r="P102" s="5" t="s">
        <v>33</v>
      </c>
      <c r="Q102" s="5">
        <v>0</v>
      </c>
      <c r="R102" s="8">
        <v>45268</v>
      </c>
      <c r="S102" s="7">
        <v>45292</v>
      </c>
      <c r="T102" s="5" t="s">
        <v>34</v>
      </c>
      <c r="U102" s="5">
        <v>-632.4</v>
      </c>
      <c r="V102" s="5">
        <v>0</v>
      </c>
      <c r="W102" s="5">
        <v>0</v>
      </c>
      <c r="X102" s="5" t="s">
        <v>460</v>
      </c>
      <c r="Y102" s="5" t="s">
        <v>52</v>
      </c>
    </row>
    <row r="103" s="5" customFormat="1" spans="1:25">
      <c r="A103" s="5" t="s">
        <v>461</v>
      </c>
      <c r="B103" s="5" t="s">
        <v>26</v>
      </c>
      <c r="C103" s="5" t="s">
        <v>27</v>
      </c>
      <c r="D103" s="5" t="s">
        <v>458</v>
      </c>
      <c r="E103" s="5" t="s">
        <v>462</v>
      </c>
      <c r="F103" s="7">
        <v>45286</v>
      </c>
      <c r="G103" s="7">
        <v>45290</v>
      </c>
      <c r="H103" s="5">
        <v>1</v>
      </c>
      <c r="I103" s="5">
        <v>4</v>
      </c>
      <c r="J103" s="5">
        <v>4</v>
      </c>
      <c r="K103" s="5" t="s">
        <v>30</v>
      </c>
      <c r="L103" s="5">
        <v>667.54</v>
      </c>
      <c r="M103" s="5">
        <v>667.54</v>
      </c>
      <c r="N103" s="5" t="s">
        <v>459</v>
      </c>
      <c r="O103" s="5" t="s">
        <v>32</v>
      </c>
      <c r="P103" s="5" t="s">
        <v>33</v>
      </c>
      <c r="Q103" s="5">
        <v>0</v>
      </c>
      <c r="R103" s="8">
        <v>45268</v>
      </c>
      <c r="S103" s="7">
        <v>45292</v>
      </c>
      <c r="T103" s="5" t="s">
        <v>34</v>
      </c>
      <c r="U103" s="5">
        <v>667.54</v>
      </c>
      <c r="V103" s="5">
        <v>0</v>
      </c>
      <c r="W103" s="5">
        <v>0</v>
      </c>
      <c r="X103" s="5" t="s">
        <v>463</v>
      </c>
      <c r="Y103" s="5" t="s">
        <v>52</v>
      </c>
    </row>
    <row r="104" s="5" customFormat="1" spans="1:25">
      <c r="A104" s="5" t="s">
        <v>464</v>
      </c>
      <c r="B104" s="5" t="s">
        <v>26</v>
      </c>
      <c r="C104" s="5" t="s">
        <v>27</v>
      </c>
      <c r="D104" s="5" t="s">
        <v>465</v>
      </c>
      <c r="E104" s="5" t="s">
        <v>466</v>
      </c>
      <c r="F104" s="7">
        <v>45287</v>
      </c>
      <c r="G104" s="7">
        <v>45291</v>
      </c>
      <c r="H104" s="5">
        <v>1</v>
      </c>
      <c r="I104" s="5">
        <v>4</v>
      </c>
      <c r="J104" s="5">
        <v>4</v>
      </c>
      <c r="K104" s="5" t="s">
        <v>30</v>
      </c>
      <c r="L104" s="5">
        <v>637.7</v>
      </c>
      <c r="M104" s="5">
        <v>637.7</v>
      </c>
      <c r="N104" s="5" t="s">
        <v>467</v>
      </c>
      <c r="O104" s="5" t="s">
        <v>32</v>
      </c>
      <c r="P104" s="5" t="s">
        <v>33</v>
      </c>
      <c r="Q104" s="5">
        <v>0</v>
      </c>
      <c r="R104" s="8">
        <v>45268</v>
      </c>
      <c r="S104" s="7">
        <v>45292</v>
      </c>
      <c r="T104" s="5" t="s">
        <v>34</v>
      </c>
      <c r="U104" s="5">
        <v>637.7</v>
      </c>
      <c r="V104" s="5">
        <v>0</v>
      </c>
      <c r="W104" s="5">
        <v>0</v>
      </c>
      <c r="X104" s="5" t="s">
        <v>468</v>
      </c>
      <c r="Y104" s="5" t="s">
        <v>469</v>
      </c>
    </row>
    <row r="105" s="5" customFormat="1" spans="1:25">
      <c r="A105" s="5" t="s">
        <v>470</v>
      </c>
      <c r="B105" s="5" t="s">
        <v>26</v>
      </c>
      <c r="C105" s="5" t="s">
        <v>27</v>
      </c>
      <c r="D105" s="5" t="s">
        <v>471</v>
      </c>
      <c r="E105" s="5" t="s">
        <v>44</v>
      </c>
      <c r="F105" s="7">
        <v>45288</v>
      </c>
      <c r="G105" s="7">
        <v>45290</v>
      </c>
      <c r="H105" s="5">
        <v>1</v>
      </c>
      <c r="I105" s="5">
        <v>2</v>
      </c>
      <c r="J105" s="5">
        <v>2</v>
      </c>
      <c r="K105" s="5" t="s">
        <v>30</v>
      </c>
      <c r="L105" s="5">
        <v>368.22</v>
      </c>
      <c r="M105" s="5">
        <v>368.22</v>
      </c>
      <c r="N105" s="5" t="s">
        <v>472</v>
      </c>
      <c r="O105" s="5" t="s">
        <v>32</v>
      </c>
      <c r="P105" s="5" t="s">
        <v>33</v>
      </c>
      <c r="Q105" s="5">
        <v>0</v>
      </c>
      <c r="R105" s="8">
        <v>45268.0000115741</v>
      </c>
      <c r="S105" s="7">
        <v>45292</v>
      </c>
      <c r="T105" s="5" t="s">
        <v>34</v>
      </c>
      <c r="U105" s="5">
        <v>368.22</v>
      </c>
      <c r="V105" s="5">
        <v>0</v>
      </c>
      <c r="W105" s="5">
        <v>0</v>
      </c>
      <c r="X105" s="5" t="s">
        <v>473</v>
      </c>
      <c r="Y105" s="5" t="s">
        <v>474</v>
      </c>
    </row>
    <row r="106" s="5" customFormat="1" spans="1:25">
      <c r="A106" s="5" t="s">
        <v>475</v>
      </c>
      <c r="B106" s="5" t="s">
        <v>26</v>
      </c>
      <c r="C106" s="5" t="s">
        <v>27</v>
      </c>
      <c r="D106" s="5" t="s">
        <v>125</v>
      </c>
      <c r="E106" s="5" t="s">
        <v>202</v>
      </c>
      <c r="F106" s="7">
        <v>45287</v>
      </c>
      <c r="G106" s="7">
        <v>45290</v>
      </c>
      <c r="H106" s="5">
        <v>1</v>
      </c>
      <c r="I106" s="5">
        <v>3</v>
      </c>
      <c r="J106" s="5">
        <v>3</v>
      </c>
      <c r="K106" s="5" t="s">
        <v>30</v>
      </c>
      <c r="L106" s="5">
        <v>725.3</v>
      </c>
      <c r="M106" s="5">
        <v>725.3</v>
      </c>
      <c r="N106" s="5" t="s">
        <v>476</v>
      </c>
      <c r="O106" s="5" t="s">
        <v>32</v>
      </c>
      <c r="P106" s="5" t="s">
        <v>33</v>
      </c>
      <c r="Q106" s="5">
        <v>0</v>
      </c>
      <c r="R106" s="8">
        <v>45268</v>
      </c>
      <c r="S106" s="7">
        <v>45292</v>
      </c>
      <c r="T106" s="5" t="s">
        <v>34</v>
      </c>
      <c r="U106" s="5">
        <v>725.3</v>
      </c>
      <c r="V106" s="5">
        <v>0</v>
      </c>
      <c r="W106" s="5">
        <v>0</v>
      </c>
      <c r="X106" s="5" t="s">
        <v>477</v>
      </c>
      <c r="Y106" s="5" t="s">
        <v>478</v>
      </c>
    </row>
    <row r="107" s="5" customFormat="1" spans="1:25">
      <c r="A107" s="5" t="s">
        <v>479</v>
      </c>
      <c r="B107" s="5" t="s">
        <v>26</v>
      </c>
      <c r="C107" s="5" t="s">
        <v>27</v>
      </c>
      <c r="D107" s="5" t="s">
        <v>480</v>
      </c>
      <c r="E107" s="5" t="s">
        <v>314</v>
      </c>
      <c r="F107" s="7">
        <v>45281</v>
      </c>
      <c r="G107" s="7">
        <v>45287</v>
      </c>
      <c r="H107" s="5">
        <v>1</v>
      </c>
      <c r="I107" s="5">
        <v>6</v>
      </c>
      <c r="J107" s="5">
        <v>6</v>
      </c>
      <c r="K107" s="5" t="s">
        <v>30</v>
      </c>
      <c r="L107" s="5">
        <v>241.86</v>
      </c>
      <c r="M107" s="5">
        <v>241.86</v>
      </c>
      <c r="N107" s="5" t="s">
        <v>481</v>
      </c>
      <c r="O107" s="5" t="s">
        <v>32</v>
      </c>
      <c r="P107" s="5" t="s">
        <v>33</v>
      </c>
      <c r="Q107" s="5">
        <v>0</v>
      </c>
      <c r="R107" s="8">
        <v>45268</v>
      </c>
      <c r="S107" s="7">
        <v>45292</v>
      </c>
      <c r="T107" s="5" t="s">
        <v>34</v>
      </c>
      <c r="U107" s="5">
        <v>241.86</v>
      </c>
      <c r="V107" s="5">
        <v>0</v>
      </c>
      <c r="W107" s="5">
        <v>0</v>
      </c>
      <c r="X107" s="5" t="s">
        <v>482</v>
      </c>
      <c r="Y107" s="5" t="s">
        <v>483</v>
      </c>
    </row>
    <row r="108" s="5" customFormat="1" spans="1:25">
      <c r="A108" s="5" t="s">
        <v>461</v>
      </c>
      <c r="B108" s="5" t="s">
        <v>26</v>
      </c>
      <c r="C108" s="5" t="s">
        <v>118</v>
      </c>
      <c r="D108" s="5" t="s">
        <v>458</v>
      </c>
      <c r="E108" s="5" t="s">
        <v>462</v>
      </c>
      <c r="F108" s="7">
        <v>45286</v>
      </c>
      <c r="G108" s="7">
        <v>45290</v>
      </c>
      <c r="H108" s="5">
        <v>1</v>
      </c>
      <c r="I108" s="5">
        <v>4</v>
      </c>
      <c r="J108" s="5">
        <v>4</v>
      </c>
      <c r="K108" s="5" t="s">
        <v>30</v>
      </c>
      <c r="L108" s="5">
        <v>-667.54</v>
      </c>
      <c r="M108" s="5">
        <v>-667.54</v>
      </c>
      <c r="N108" s="5" t="s">
        <v>459</v>
      </c>
      <c r="O108" s="5" t="s">
        <v>32</v>
      </c>
      <c r="P108" s="5" t="s">
        <v>33</v>
      </c>
      <c r="Q108" s="5">
        <v>0</v>
      </c>
      <c r="R108" s="8">
        <v>45268</v>
      </c>
      <c r="S108" s="7">
        <v>45292</v>
      </c>
      <c r="T108" s="5" t="s">
        <v>34</v>
      </c>
      <c r="U108" s="5">
        <v>-667.54</v>
      </c>
      <c r="V108" s="5">
        <v>0</v>
      </c>
      <c r="W108" s="5">
        <v>0</v>
      </c>
      <c r="X108" s="5" t="s">
        <v>463</v>
      </c>
      <c r="Y108" s="5" t="s">
        <v>52</v>
      </c>
    </row>
    <row r="109" s="5" customFormat="1" spans="1:25">
      <c r="A109" s="5" t="s">
        <v>484</v>
      </c>
      <c r="B109" s="5" t="s">
        <v>26</v>
      </c>
      <c r="C109" s="5" t="s">
        <v>27</v>
      </c>
      <c r="D109" s="5" t="s">
        <v>28</v>
      </c>
      <c r="E109" s="5" t="s">
        <v>485</v>
      </c>
      <c r="F109" s="7">
        <v>45282</v>
      </c>
      <c r="G109" s="7">
        <v>45285</v>
      </c>
      <c r="H109" s="5">
        <v>1</v>
      </c>
      <c r="I109" s="5">
        <v>3</v>
      </c>
      <c r="J109" s="5">
        <v>3</v>
      </c>
      <c r="K109" s="5" t="s">
        <v>30</v>
      </c>
      <c r="L109" s="5">
        <v>266.1</v>
      </c>
      <c r="M109" s="5">
        <v>266.1</v>
      </c>
      <c r="N109" s="5" t="s">
        <v>486</v>
      </c>
      <c r="O109" s="5" t="s">
        <v>32</v>
      </c>
      <c r="P109" s="5" t="s">
        <v>33</v>
      </c>
      <c r="Q109" s="5">
        <v>0</v>
      </c>
      <c r="R109" s="8">
        <v>45230</v>
      </c>
      <c r="S109" s="7">
        <v>45292</v>
      </c>
      <c r="T109" s="5" t="s">
        <v>34</v>
      </c>
      <c r="U109" s="5">
        <v>266.1</v>
      </c>
      <c r="V109" s="5">
        <v>0</v>
      </c>
      <c r="W109" s="5">
        <v>0</v>
      </c>
      <c r="X109" s="5" t="s">
        <v>487</v>
      </c>
      <c r="Y109" s="5" t="s">
        <v>488</v>
      </c>
    </row>
    <row r="110" s="5" customFormat="1" spans="1:25">
      <c r="A110" s="5" t="s">
        <v>489</v>
      </c>
      <c r="B110" s="5" t="s">
        <v>26</v>
      </c>
      <c r="C110" s="5" t="s">
        <v>27</v>
      </c>
      <c r="D110" s="5" t="s">
        <v>490</v>
      </c>
      <c r="E110" s="5" t="s">
        <v>491</v>
      </c>
      <c r="F110" s="7">
        <v>45288</v>
      </c>
      <c r="G110" s="7">
        <v>45289</v>
      </c>
      <c r="H110" s="5">
        <v>1</v>
      </c>
      <c r="I110" s="5">
        <v>1</v>
      </c>
      <c r="J110" s="5">
        <v>1</v>
      </c>
      <c r="K110" s="5" t="s">
        <v>30</v>
      </c>
      <c r="L110" s="5">
        <v>30.06</v>
      </c>
      <c r="M110" s="5">
        <v>30.06</v>
      </c>
      <c r="N110" s="5" t="s">
        <v>492</v>
      </c>
      <c r="O110" s="5" t="s">
        <v>32</v>
      </c>
      <c r="P110" s="5" t="s">
        <v>33</v>
      </c>
      <c r="Q110" s="5">
        <v>0</v>
      </c>
      <c r="R110" s="8">
        <v>45269.0000115741</v>
      </c>
      <c r="S110" s="7">
        <v>45292</v>
      </c>
      <c r="T110" s="5" t="s">
        <v>34</v>
      </c>
      <c r="U110" s="5">
        <v>30.06</v>
      </c>
      <c r="V110" s="5">
        <v>0</v>
      </c>
      <c r="W110" s="5">
        <v>0</v>
      </c>
      <c r="X110" s="5" t="s">
        <v>493</v>
      </c>
      <c r="Y110" s="5" t="s">
        <v>494</v>
      </c>
    </row>
    <row r="111" s="5" customFormat="1" spans="1:25">
      <c r="A111" s="5" t="s">
        <v>495</v>
      </c>
      <c r="B111" s="5" t="s">
        <v>26</v>
      </c>
      <c r="C111" s="5" t="s">
        <v>27</v>
      </c>
      <c r="D111" s="5" t="s">
        <v>354</v>
      </c>
      <c r="E111" s="5" t="s">
        <v>359</v>
      </c>
      <c r="F111" s="7">
        <v>45285</v>
      </c>
      <c r="G111" s="7">
        <v>45286</v>
      </c>
      <c r="H111" s="5">
        <v>1</v>
      </c>
      <c r="I111" s="5">
        <v>1</v>
      </c>
      <c r="J111" s="5">
        <v>1</v>
      </c>
      <c r="K111" s="5" t="s">
        <v>30</v>
      </c>
      <c r="L111" s="5">
        <v>559.27</v>
      </c>
      <c r="M111" s="5">
        <v>559.27</v>
      </c>
      <c r="N111" s="5" t="s">
        <v>496</v>
      </c>
      <c r="O111" s="5" t="s">
        <v>32</v>
      </c>
      <c r="P111" s="5" t="s">
        <v>33</v>
      </c>
      <c r="Q111" s="5">
        <v>0</v>
      </c>
      <c r="R111" s="8">
        <v>45269.0000115741</v>
      </c>
      <c r="S111" s="7">
        <v>45292</v>
      </c>
      <c r="T111" s="5" t="s">
        <v>34</v>
      </c>
      <c r="U111" s="5">
        <v>559.27</v>
      </c>
      <c r="V111" s="5">
        <v>0</v>
      </c>
      <c r="W111" s="5">
        <v>0</v>
      </c>
      <c r="X111" s="5" t="s">
        <v>497</v>
      </c>
      <c r="Y111" s="5" t="s">
        <v>498</v>
      </c>
    </row>
    <row r="112" s="5" customFormat="1" spans="1:25">
      <c r="A112" s="5" t="s">
        <v>499</v>
      </c>
      <c r="B112" s="5" t="s">
        <v>26</v>
      </c>
      <c r="C112" s="5" t="s">
        <v>27</v>
      </c>
      <c r="D112" s="5" t="s">
        <v>354</v>
      </c>
      <c r="E112" s="5" t="s">
        <v>355</v>
      </c>
      <c r="F112" s="7">
        <v>45285</v>
      </c>
      <c r="G112" s="7">
        <v>45286</v>
      </c>
      <c r="H112" s="5">
        <v>1</v>
      </c>
      <c r="I112" s="5">
        <v>1</v>
      </c>
      <c r="J112" s="5">
        <v>1</v>
      </c>
      <c r="K112" s="5" t="s">
        <v>30</v>
      </c>
      <c r="L112" s="5">
        <v>303.22</v>
      </c>
      <c r="M112" s="5">
        <v>303.22</v>
      </c>
      <c r="N112" s="5" t="s">
        <v>500</v>
      </c>
      <c r="O112" s="5" t="s">
        <v>32</v>
      </c>
      <c r="P112" s="5" t="s">
        <v>33</v>
      </c>
      <c r="Q112" s="5">
        <v>0</v>
      </c>
      <c r="R112" s="8">
        <v>45269</v>
      </c>
      <c r="S112" s="7">
        <v>45292</v>
      </c>
      <c r="T112" s="5" t="s">
        <v>34</v>
      </c>
      <c r="U112" s="5">
        <v>303.22</v>
      </c>
      <c r="V112" s="5">
        <v>0</v>
      </c>
      <c r="W112" s="5">
        <v>0</v>
      </c>
      <c r="X112" s="5" t="s">
        <v>501</v>
      </c>
      <c r="Y112" s="5" t="s">
        <v>502</v>
      </c>
    </row>
    <row r="113" s="5" customFormat="1" spans="1:25">
      <c r="A113" s="5" t="s">
        <v>503</v>
      </c>
      <c r="B113" s="5" t="s">
        <v>26</v>
      </c>
      <c r="C113" s="5" t="s">
        <v>27</v>
      </c>
      <c r="D113" s="5" t="s">
        <v>504</v>
      </c>
      <c r="E113" s="5" t="s">
        <v>505</v>
      </c>
      <c r="F113" s="7">
        <v>45288</v>
      </c>
      <c r="G113" s="7">
        <v>45289</v>
      </c>
      <c r="H113" s="5">
        <v>1</v>
      </c>
      <c r="I113" s="5">
        <v>1</v>
      </c>
      <c r="J113" s="5">
        <v>1</v>
      </c>
      <c r="K113" s="5" t="s">
        <v>30</v>
      </c>
      <c r="L113" s="5">
        <v>34.51</v>
      </c>
      <c r="M113" s="5">
        <v>34.51</v>
      </c>
      <c r="N113" s="5" t="s">
        <v>506</v>
      </c>
      <c r="O113" s="5" t="s">
        <v>32</v>
      </c>
      <c r="P113" s="5" t="s">
        <v>33</v>
      </c>
      <c r="Q113" s="5">
        <v>0</v>
      </c>
      <c r="R113" s="8">
        <v>45269.0000115741</v>
      </c>
      <c r="S113" s="7">
        <v>45292</v>
      </c>
      <c r="T113" s="5" t="s">
        <v>34</v>
      </c>
      <c r="U113" s="5">
        <v>34.51</v>
      </c>
      <c r="V113" s="5">
        <v>0</v>
      </c>
      <c r="W113" s="5">
        <v>0</v>
      </c>
      <c r="X113" s="5" t="s">
        <v>507</v>
      </c>
      <c r="Y113" s="5" t="s">
        <v>508</v>
      </c>
    </row>
    <row r="114" s="5" customFormat="1" spans="1:25">
      <c r="A114" s="5" t="s">
        <v>206</v>
      </c>
      <c r="B114" s="5" t="s">
        <v>26</v>
      </c>
      <c r="C114" s="5" t="s">
        <v>118</v>
      </c>
      <c r="D114" s="5" t="s">
        <v>140</v>
      </c>
      <c r="E114" s="5" t="s">
        <v>141</v>
      </c>
      <c r="F114" s="7">
        <v>45285</v>
      </c>
      <c r="G114" s="7">
        <v>45286</v>
      </c>
      <c r="H114" s="5">
        <v>1</v>
      </c>
      <c r="I114" s="5">
        <v>1</v>
      </c>
      <c r="J114" s="5">
        <v>1</v>
      </c>
      <c r="K114" s="5" t="s">
        <v>30</v>
      </c>
      <c r="L114" s="5">
        <v>-282.32</v>
      </c>
      <c r="M114" s="5">
        <v>-282.32</v>
      </c>
      <c r="N114" s="5" t="s">
        <v>207</v>
      </c>
      <c r="O114" s="5" t="s">
        <v>32</v>
      </c>
      <c r="P114" s="5" t="s">
        <v>33</v>
      </c>
      <c r="Q114" s="5">
        <v>0</v>
      </c>
      <c r="R114" s="8">
        <v>45247</v>
      </c>
      <c r="S114" s="7">
        <v>45292</v>
      </c>
      <c r="T114" s="5" t="s">
        <v>34</v>
      </c>
      <c r="U114" s="5">
        <v>-282.32</v>
      </c>
      <c r="V114" s="5">
        <v>0</v>
      </c>
      <c r="W114" s="5">
        <v>0</v>
      </c>
      <c r="X114" s="5" t="s">
        <v>208</v>
      </c>
      <c r="Y114" s="5" t="s">
        <v>209</v>
      </c>
    </row>
    <row r="115" s="5" customFormat="1" spans="1:25">
      <c r="A115" s="5" t="s">
        <v>509</v>
      </c>
      <c r="B115" s="5" t="s">
        <v>26</v>
      </c>
      <c r="C115" s="5" t="s">
        <v>27</v>
      </c>
      <c r="D115" s="5" t="s">
        <v>510</v>
      </c>
      <c r="E115" s="5" t="s">
        <v>511</v>
      </c>
      <c r="F115" s="7">
        <v>45282</v>
      </c>
      <c r="G115" s="7">
        <v>45287</v>
      </c>
      <c r="H115" s="5">
        <v>1</v>
      </c>
      <c r="I115" s="5">
        <v>5</v>
      </c>
      <c r="J115" s="5">
        <v>5</v>
      </c>
      <c r="K115" s="5" t="s">
        <v>30</v>
      </c>
      <c r="L115" s="5">
        <v>614.7</v>
      </c>
      <c r="M115" s="5">
        <v>614.7</v>
      </c>
      <c r="N115" s="5" t="s">
        <v>512</v>
      </c>
      <c r="O115" s="5" t="s">
        <v>32</v>
      </c>
      <c r="P115" s="5" t="s">
        <v>33</v>
      </c>
      <c r="Q115" s="5">
        <v>0</v>
      </c>
      <c r="R115" s="8">
        <v>45270.0000115741</v>
      </c>
      <c r="S115" s="7">
        <v>45292</v>
      </c>
      <c r="T115" s="5" t="s">
        <v>34</v>
      </c>
      <c r="U115" s="5">
        <v>614.7</v>
      </c>
      <c r="V115" s="5">
        <v>0</v>
      </c>
      <c r="W115" s="5">
        <v>0</v>
      </c>
      <c r="X115" s="5" t="s">
        <v>513</v>
      </c>
      <c r="Y115" s="5" t="s">
        <v>514</v>
      </c>
    </row>
    <row r="116" s="5" customFormat="1" spans="1:25">
      <c r="A116" s="5" t="s">
        <v>515</v>
      </c>
      <c r="B116" s="5" t="s">
        <v>26</v>
      </c>
      <c r="C116" s="5" t="s">
        <v>27</v>
      </c>
      <c r="D116" s="5" t="s">
        <v>510</v>
      </c>
      <c r="E116" s="5" t="s">
        <v>511</v>
      </c>
      <c r="F116" s="7">
        <v>45288</v>
      </c>
      <c r="G116" s="7">
        <v>45290</v>
      </c>
      <c r="H116" s="5">
        <v>1</v>
      </c>
      <c r="I116" s="5">
        <v>2</v>
      </c>
      <c r="J116" s="5">
        <v>2</v>
      </c>
      <c r="K116" s="5" t="s">
        <v>30</v>
      </c>
      <c r="L116" s="5">
        <v>254.56</v>
      </c>
      <c r="M116" s="5">
        <v>254.56</v>
      </c>
      <c r="N116" s="5" t="s">
        <v>516</v>
      </c>
      <c r="O116" s="5" t="s">
        <v>32</v>
      </c>
      <c r="P116" s="5" t="s">
        <v>33</v>
      </c>
      <c r="Q116" s="5">
        <v>0</v>
      </c>
      <c r="R116" s="8">
        <v>45270</v>
      </c>
      <c r="S116" s="7">
        <v>45292</v>
      </c>
      <c r="T116" s="5" t="s">
        <v>34</v>
      </c>
      <c r="U116" s="5">
        <v>254.56</v>
      </c>
      <c r="V116" s="5">
        <v>0</v>
      </c>
      <c r="W116" s="5">
        <v>0</v>
      </c>
      <c r="X116" s="5" t="s">
        <v>517</v>
      </c>
      <c r="Y116" s="5" t="s">
        <v>518</v>
      </c>
    </row>
    <row r="117" s="5" customFormat="1" spans="1:25">
      <c r="A117" s="5" t="s">
        <v>519</v>
      </c>
      <c r="B117" s="5" t="s">
        <v>26</v>
      </c>
      <c r="C117" s="5" t="s">
        <v>27</v>
      </c>
      <c r="D117" s="5" t="s">
        <v>520</v>
      </c>
      <c r="E117" s="5" t="s">
        <v>521</v>
      </c>
      <c r="F117" s="7">
        <v>45285</v>
      </c>
      <c r="G117" s="7">
        <v>45288</v>
      </c>
      <c r="H117" s="5">
        <v>1</v>
      </c>
      <c r="I117" s="5">
        <v>3</v>
      </c>
      <c r="J117" s="5">
        <v>3</v>
      </c>
      <c r="K117" s="5" t="s">
        <v>30</v>
      </c>
      <c r="L117" s="5">
        <v>573.51</v>
      </c>
      <c r="M117" s="5">
        <v>573.51</v>
      </c>
      <c r="N117" s="5" t="s">
        <v>522</v>
      </c>
      <c r="O117" s="5" t="s">
        <v>32</v>
      </c>
      <c r="P117" s="5" t="s">
        <v>33</v>
      </c>
      <c r="Q117" s="5">
        <v>0</v>
      </c>
      <c r="R117" s="8">
        <v>45270.0000115741</v>
      </c>
      <c r="S117" s="7">
        <v>45292</v>
      </c>
      <c r="T117" s="5" t="s">
        <v>34</v>
      </c>
      <c r="U117" s="5">
        <v>573.51</v>
      </c>
      <c r="V117" s="5">
        <v>0</v>
      </c>
      <c r="W117" s="5">
        <v>0</v>
      </c>
      <c r="X117" s="5" t="s">
        <v>523</v>
      </c>
      <c r="Y117" s="5" t="s">
        <v>524</v>
      </c>
    </row>
    <row r="118" s="5" customFormat="1" spans="1:25">
      <c r="A118" s="5" t="s">
        <v>525</v>
      </c>
      <c r="B118" s="5" t="s">
        <v>26</v>
      </c>
      <c r="C118" s="5" t="s">
        <v>27</v>
      </c>
      <c r="D118" s="5" t="s">
        <v>301</v>
      </c>
      <c r="E118" s="5" t="s">
        <v>526</v>
      </c>
      <c r="F118" s="7">
        <v>45283</v>
      </c>
      <c r="G118" s="7">
        <v>45285</v>
      </c>
      <c r="H118" s="5">
        <v>1</v>
      </c>
      <c r="I118" s="5">
        <v>2</v>
      </c>
      <c r="J118" s="5">
        <v>2</v>
      </c>
      <c r="K118" s="5" t="s">
        <v>30</v>
      </c>
      <c r="L118" s="5">
        <v>556.4</v>
      </c>
      <c r="M118" s="5">
        <v>556.4</v>
      </c>
      <c r="N118" s="5" t="s">
        <v>527</v>
      </c>
      <c r="O118" s="5" t="s">
        <v>32</v>
      </c>
      <c r="P118" s="5" t="s">
        <v>33</v>
      </c>
      <c r="Q118" s="5">
        <v>0</v>
      </c>
      <c r="R118" s="8">
        <v>45270.0000115741</v>
      </c>
      <c r="S118" s="7">
        <v>45292</v>
      </c>
      <c r="T118" s="5" t="s">
        <v>34</v>
      </c>
      <c r="U118" s="5">
        <v>556.4</v>
      </c>
      <c r="V118" s="5">
        <v>0</v>
      </c>
      <c r="W118" s="5">
        <v>0</v>
      </c>
      <c r="X118" s="5" t="s">
        <v>528</v>
      </c>
      <c r="Y118" s="5" t="s">
        <v>529</v>
      </c>
    </row>
    <row r="119" s="5" customFormat="1" spans="1:25">
      <c r="A119" s="5" t="s">
        <v>530</v>
      </c>
      <c r="B119" s="5" t="s">
        <v>26</v>
      </c>
      <c r="C119" s="5" t="s">
        <v>27</v>
      </c>
      <c r="D119" s="5" t="s">
        <v>520</v>
      </c>
      <c r="E119" s="5" t="s">
        <v>531</v>
      </c>
      <c r="F119" s="7">
        <v>45287</v>
      </c>
      <c r="G119" s="7">
        <v>45288</v>
      </c>
      <c r="H119" s="5">
        <v>1</v>
      </c>
      <c r="I119" s="5">
        <v>1</v>
      </c>
      <c r="J119" s="5">
        <v>1</v>
      </c>
      <c r="K119" s="5" t="s">
        <v>30</v>
      </c>
      <c r="L119" s="5">
        <v>206.98</v>
      </c>
      <c r="M119" s="5">
        <v>206.98</v>
      </c>
      <c r="N119" s="5" t="s">
        <v>532</v>
      </c>
      <c r="O119" s="5" t="s">
        <v>32</v>
      </c>
      <c r="P119" s="5" t="s">
        <v>33</v>
      </c>
      <c r="Q119" s="5">
        <v>0</v>
      </c>
      <c r="R119" s="8">
        <v>45270.0000115741</v>
      </c>
      <c r="S119" s="7">
        <v>45292</v>
      </c>
      <c r="T119" s="5" t="s">
        <v>34</v>
      </c>
      <c r="U119" s="5">
        <v>206.98</v>
      </c>
      <c r="V119" s="5">
        <v>0</v>
      </c>
      <c r="W119" s="5">
        <v>0</v>
      </c>
      <c r="X119" s="5" t="s">
        <v>533</v>
      </c>
      <c r="Y119" s="5" t="s">
        <v>534</v>
      </c>
    </row>
    <row r="120" s="5" customFormat="1" spans="1:25">
      <c r="A120" s="5" t="s">
        <v>535</v>
      </c>
      <c r="B120" s="5" t="s">
        <v>26</v>
      </c>
      <c r="C120" s="5" t="s">
        <v>27</v>
      </c>
      <c r="D120" s="5" t="s">
        <v>536</v>
      </c>
      <c r="E120" s="5" t="s">
        <v>212</v>
      </c>
      <c r="F120" s="7">
        <v>45285</v>
      </c>
      <c r="G120" s="7">
        <v>45287</v>
      </c>
      <c r="H120" s="5">
        <v>2</v>
      </c>
      <c r="I120" s="5">
        <v>2</v>
      </c>
      <c r="J120" s="5">
        <v>4</v>
      </c>
      <c r="K120" s="5" t="s">
        <v>30</v>
      </c>
      <c r="L120" s="5">
        <v>235.36</v>
      </c>
      <c r="M120" s="5">
        <v>235.36</v>
      </c>
      <c r="N120" s="5" t="s">
        <v>537</v>
      </c>
      <c r="O120" s="5" t="s">
        <v>32</v>
      </c>
      <c r="P120" s="5" t="s">
        <v>33</v>
      </c>
      <c r="Q120" s="5">
        <v>0</v>
      </c>
      <c r="R120" s="8">
        <v>45271</v>
      </c>
      <c r="S120" s="7">
        <v>45292</v>
      </c>
      <c r="T120" s="5" t="s">
        <v>34</v>
      </c>
      <c r="U120" s="5">
        <v>235.36</v>
      </c>
      <c r="V120" s="5">
        <v>0</v>
      </c>
      <c r="W120" s="5">
        <v>0</v>
      </c>
      <c r="X120" s="5" t="s">
        <v>538</v>
      </c>
      <c r="Y120" s="5" t="s">
        <v>539</v>
      </c>
    </row>
    <row r="121" s="5" customFormat="1" spans="1:25">
      <c r="A121" s="5" t="s">
        <v>540</v>
      </c>
      <c r="B121" s="5" t="s">
        <v>26</v>
      </c>
      <c r="C121" s="5" t="s">
        <v>27</v>
      </c>
      <c r="D121" s="5" t="s">
        <v>541</v>
      </c>
      <c r="E121" s="5" t="s">
        <v>44</v>
      </c>
      <c r="F121" s="7">
        <v>45286</v>
      </c>
      <c r="G121" s="7">
        <v>45287</v>
      </c>
      <c r="H121" s="5">
        <v>1</v>
      </c>
      <c r="I121" s="5">
        <v>1</v>
      </c>
      <c r="J121" s="5">
        <v>1</v>
      </c>
      <c r="K121" s="5" t="s">
        <v>30</v>
      </c>
      <c r="L121" s="5">
        <v>125.19</v>
      </c>
      <c r="M121" s="5">
        <v>125.19</v>
      </c>
      <c r="N121" s="5" t="s">
        <v>542</v>
      </c>
      <c r="O121" s="5" t="s">
        <v>32</v>
      </c>
      <c r="P121" s="5" t="s">
        <v>33</v>
      </c>
      <c r="Q121" s="5">
        <v>0</v>
      </c>
      <c r="R121" s="8">
        <v>45271.0000115741</v>
      </c>
      <c r="S121" s="7">
        <v>45292</v>
      </c>
      <c r="T121" s="5" t="s">
        <v>34</v>
      </c>
      <c r="U121" s="5">
        <v>125.19</v>
      </c>
      <c r="V121" s="5">
        <v>0</v>
      </c>
      <c r="W121" s="5">
        <v>0</v>
      </c>
      <c r="X121" s="5" t="s">
        <v>543</v>
      </c>
      <c r="Y121" s="5" t="s">
        <v>544</v>
      </c>
    </row>
    <row r="122" s="5" customFormat="1" spans="1:25">
      <c r="A122" s="5" t="s">
        <v>545</v>
      </c>
      <c r="B122" s="5" t="s">
        <v>26</v>
      </c>
      <c r="C122" s="5" t="s">
        <v>27</v>
      </c>
      <c r="D122" s="5" t="s">
        <v>546</v>
      </c>
      <c r="E122" s="5" t="s">
        <v>547</v>
      </c>
      <c r="F122" s="7">
        <v>45289</v>
      </c>
      <c r="G122" s="7">
        <v>45291</v>
      </c>
      <c r="H122" s="5">
        <v>1</v>
      </c>
      <c r="I122" s="5">
        <v>2</v>
      </c>
      <c r="J122" s="5">
        <v>2</v>
      </c>
      <c r="K122" s="5" t="s">
        <v>30</v>
      </c>
      <c r="L122" s="5">
        <v>457.7</v>
      </c>
      <c r="M122" s="5">
        <v>457.7</v>
      </c>
      <c r="N122" s="5" t="s">
        <v>548</v>
      </c>
      <c r="O122" s="5" t="s">
        <v>32</v>
      </c>
      <c r="P122" s="5" t="s">
        <v>33</v>
      </c>
      <c r="Q122" s="5">
        <v>0</v>
      </c>
      <c r="R122" s="8">
        <v>45227.0000115741</v>
      </c>
      <c r="S122" s="7">
        <v>45292</v>
      </c>
      <c r="T122" s="5" t="s">
        <v>34</v>
      </c>
      <c r="U122" s="5">
        <v>457.7</v>
      </c>
      <c r="V122" s="5">
        <v>0</v>
      </c>
      <c r="W122" s="5">
        <v>0</v>
      </c>
      <c r="X122" s="5" t="s">
        <v>549</v>
      </c>
      <c r="Y122" s="5" t="s">
        <v>550</v>
      </c>
    </row>
    <row r="123" s="5" customFormat="1" spans="1:25">
      <c r="A123" s="5" t="s">
        <v>296</v>
      </c>
      <c r="B123" s="5" t="s">
        <v>26</v>
      </c>
      <c r="C123" s="5" t="s">
        <v>118</v>
      </c>
      <c r="D123" s="5" t="s">
        <v>140</v>
      </c>
      <c r="E123" s="5" t="s">
        <v>141</v>
      </c>
      <c r="F123" s="7">
        <v>45285</v>
      </c>
      <c r="G123" s="7">
        <v>45286</v>
      </c>
      <c r="H123" s="5">
        <v>1</v>
      </c>
      <c r="I123" s="5">
        <v>1</v>
      </c>
      <c r="J123" s="5">
        <v>1</v>
      </c>
      <c r="K123" s="5" t="s">
        <v>30</v>
      </c>
      <c r="L123" s="5">
        <v>-283.18</v>
      </c>
      <c r="M123" s="5">
        <v>-283.18</v>
      </c>
      <c r="N123" s="5" t="s">
        <v>297</v>
      </c>
      <c r="O123" s="5" t="s">
        <v>32</v>
      </c>
      <c r="P123" s="5" t="s">
        <v>33</v>
      </c>
      <c r="Q123" s="5">
        <v>0</v>
      </c>
      <c r="R123" s="8">
        <v>45257</v>
      </c>
      <c r="S123" s="7">
        <v>45292</v>
      </c>
      <c r="T123" s="5" t="s">
        <v>34</v>
      </c>
      <c r="U123" s="5">
        <v>-283.18</v>
      </c>
      <c r="V123" s="5">
        <v>0</v>
      </c>
      <c r="W123" s="5">
        <v>0</v>
      </c>
      <c r="X123" s="5" t="s">
        <v>298</v>
      </c>
      <c r="Y123" s="5" t="s">
        <v>299</v>
      </c>
    </row>
    <row r="124" s="5" customFormat="1" spans="1:25">
      <c r="A124" s="5" t="s">
        <v>220</v>
      </c>
      <c r="B124" s="5" t="s">
        <v>26</v>
      </c>
      <c r="C124" s="5" t="s">
        <v>118</v>
      </c>
      <c r="D124" s="5" t="s">
        <v>140</v>
      </c>
      <c r="E124" s="5" t="s">
        <v>141</v>
      </c>
      <c r="F124" s="7">
        <v>45284</v>
      </c>
      <c r="G124" s="7">
        <v>45285</v>
      </c>
      <c r="H124" s="5">
        <v>1</v>
      </c>
      <c r="I124" s="5">
        <v>1</v>
      </c>
      <c r="J124" s="5">
        <v>1</v>
      </c>
      <c r="K124" s="5" t="s">
        <v>30</v>
      </c>
      <c r="L124" s="5">
        <v>-290.33</v>
      </c>
      <c r="M124" s="5">
        <v>-290.33</v>
      </c>
      <c r="N124" s="5" t="s">
        <v>221</v>
      </c>
      <c r="O124" s="5" t="s">
        <v>32</v>
      </c>
      <c r="P124" s="5" t="s">
        <v>33</v>
      </c>
      <c r="Q124" s="5">
        <v>0</v>
      </c>
      <c r="R124" s="8">
        <v>45250.0000115741</v>
      </c>
      <c r="S124" s="7">
        <v>45292</v>
      </c>
      <c r="T124" s="5" t="s">
        <v>34</v>
      </c>
      <c r="U124" s="5">
        <v>-290.33</v>
      </c>
      <c r="V124" s="5">
        <v>0</v>
      </c>
      <c r="W124" s="5">
        <v>0</v>
      </c>
      <c r="X124" s="5" t="s">
        <v>222</v>
      </c>
      <c r="Y124" s="5" t="s">
        <v>223</v>
      </c>
    </row>
    <row r="125" s="5" customFormat="1" spans="1:25">
      <c r="A125" s="5" t="s">
        <v>551</v>
      </c>
      <c r="B125" s="5" t="s">
        <v>26</v>
      </c>
      <c r="C125" s="5" t="s">
        <v>27</v>
      </c>
      <c r="D125" s="5" t="s">
        <v>552</v>
      </c>
      <c r="E125" s="5" t="s">
        <v>553</v>
      </c>
      <c r="F125" s="7">
        <v>45275</v>
      </c>
      <c r="G125" s="7">
        <v>45287</v>
      </c>
      <c r="H125" s="5">
        <v>1</v>
      </c>
      <c r="I125" s="5">
        <v>12</v>
      </c>
      <c r="J125" s="5">
        <v>12</v>
      </c>
      <c r="K125" s="5" t="s">
        <v>30</v>
      </c>
      <c r="L125" s="5">
        <v>235.32</v>
      </c>
      <c r="M125" s="5">
        <v>235.32</v>
      </c>
      <c r="N125" s="5" t="s">
        <v>554</v>
      </c>
      <c r="O125" s="5" t="s">
        <v>32</v>
      </c>
      <c r="P125" s="5" t="s">
        <v>33</v>
      </c>
      <c r="Q125" s="5">
        <v>0</v>
      </c>
      <c r="R125" s="8">
        <v>45272.0000115741</v>
      </c>
      <c r="S125" s="7">
        <v>45292</v>
      </c>
      <c r="T125" s="5" t="s">
        <v>34</v>
      </c>
      <c r="U125" s="5">
        <v>235.32</v>
      </c>
      <c r="V125" s="5">
        <v>0</v>
      </c>
      <c r="W125" s="5">
        <v>0</v>
      </c>
      <c r="X125" s="5" t="s">
        <v>555</v>
      </c>
      <c r="Y125" s="5" t="s">
        <v>52</v>
      </c>
    </row>
    <row r="126" s="5" customFormat="1" spans="1:25">
      <c r="A126" s="5" t="s">
        <v>556</v>
      </c>
      <c r="B126" s="5" t="s">
        <v>26</v>
      </c>
      <c r="C126" s="5" t="s">
        <v>27</v>
      </c>
      <c r="D126" s="5" t="s">
        <v>368</v>
      </c>
      <c r="E126" s="5" t="s">
        <v>170</v>
      </c>
      <c r="F126" s="7">
        <v>45286</v>
      </c>
      <c r="G126" s="7">
        <v>45291</v>
      </c>
      <c r="H126" s="5">
        <v>1</v>
      </c>
      <c r="I126" s="5">
        <v>5</v>
      </c>
      <c r="J126" s="5">
        <v>5</v>
      </c>
      <c r="K126" s="5" t="s">
        <v>30</v>
      </c>
      <c r="L126" s="5">
        <v>378.43</v>
      </c>
      <c r="M126" s="5">
        <v>378.43</v>
      </c>
      <c r="N126" s="5" t="s">
        <v>557</v>
      </c>
      <c r="O126" s="5" t="s">
        <v>32</v>
      </c>
      <c r="P126" s="5" t="s">
        <v>33</v>
      </c>
      <c r="Q126" s="5">
        <v>0</v>
      </c>
      <c r="R126" s="8">
        <v>45272.0000115741</v>
      </c>
      <c r="S126" s="7">
        <v>45292</v>
      </c>
      <c r="T126" s="5" t="s">
        <v>34</v>
      </c>
      <c r="U126" s="5">
        <v>378.43</v>
      </c>
      <c r="V126" s="5">
        <v>0</v>
      </c>
      <c r="W126" s="5">
        <v>0</v>
      </c>
      <c r="X126" s="5" t="s">
        <v>558</v>
      </c>
      <c r="Y126" s="5" t="s">
        <v>559</v>
      </c>
    </row>
    <row r="127" s="5" customFormat="1" spans="1:25">
      <c r="A127" s="5" t="s">
        <v>560</v>
      </c>
      <c r="B127" s="5" t="s">
        <v>26</v>
      </c>
      <c r="C127" s="5" t="s">
        <v>27</v>
      </c>
      <c r="D127" s="5" t="s">
        <v>561</v>
      </c>
      <c r="E127" s="5" t="s">
        <v>562</v>
      </c>
      <c r="F127" s="7">
        <v>45287</v>
      </c>
      <c r="G127" s="7">
        <v>45289</v>
      </c>
      <c r="H127" s="5">
        <v>1</v>
      </c>
      <c r="I127" s="5">
        <v>2</v>
      </c>
      <c r="J127" s="5">
        <v>2</v>
      </c>
      <c r="K127" s="5" t="s">
        <v>30</v>
      </c>
      <c r="L127" s="5">
        <v>597.8</v>
      </c>
      <c r="M127" s="5">
        <v>597.8</v>
      </c>
      <c r="N127" s="5" t="s">
        <v>277</v>
      </c>
      <c r="O127" s="5" t="s">
        <v>32</v>
      </c>
      <c r="P127" s="5" t="s">
        <v>33</v>
      </c>
      <c r="Q127" s="5">
        <v>0</v>
      </c>
      <c r="R127" s="8">
        <v>45272</v>
      </c>
      <c r="S127" s="7">
        <v>45292</v>
      </c>
      <c r="T127" s="5" t="s">
        <v>34</v>
      </c>
      <c r="U127" s="5">
        <v>597.8</v>
      </c>
      <c r="V127" s="5">
        <v>0</v>
      </c>
      <c r="W127" s="5">
        <v>0</v>
      </c>
      <c r="X127" s="5" t="s">
        <v>563</v>
      </c>
      <c r="Y127" s="5" t="s">
        <v>564</v>
      </c>
    </row>
    <row r="128" s="5" customFormat="1" spans="1:25">
      <c r="A128" s="5" t="s">
        <v>565</v>
      </c>
      <c r="B128" s="5" t="s">
        <v>26</v>
      </c>
      <c r="C128" s="5" t="s">
        <v>27</v>
      </c>
      <c r="D128" s="5" t="s">
        <v>125</v>
      </c>
      <c r="E128" s="5" t="s">
        <v>202</v>
      </c>
      <c r="F128" s="7">
        <v>45285</v>
      </c>
      <c r="G128" s="7">
        <v>45287</v>
      </c>
      <c r="H128" s="5">
        <v>1</v>
      </c>
      <c r="I128" s="5">
        <v>2</v>
      </c>
      <c r="J128" s="5">
        <v>2</v>
      </c>
      <c r="K128" s="5" t="s">
        <v>30</v>
      </c>
      <c r="L128" s="5">
        <v>380.64</v>
      </c>
      <c r="M128" s="5">
        <v>380.64</v>
      </c>
      <c r="N128" s="5" t="s">
        <v>566</v>
      </c>
      <c r="O128" s="5" t="s">
        <v>32</v>
      </c>
      <c r="P128" s="5" t="s">
        <v>33</v>
      </c>
      <c r="Q128" s="5">
        <v>0</v>
      </c>
      <c r="R128" s="8">
        <v>45272.0000115741</v>
      </c>
      <c r="S128" s="7">
        <v>45292</v>
      </c>
      <c r="T128" s="5" t="s">
        <v>34</v>
      </c>
      <c r="U128" s="5">
        <v>380.64</v>
      </c>
      <c r="V128" s="5">
        <v>0</v>
      </c>
      <c r="W128" s="5">
        <v>0</v>
      </c>
      <c r="X128" s="5" t="s">
        <v>567</v>
      </c>
      <c r="Y128" s="5" t="s">
        <v>568</v>
      </c>
    </row>
    <row r="129" s="5" customFormat="1" spans="1:25">
      <c r="A129" s="5" t="s">
        <v>569</v>
      </c>
      <c r="B129" s="5" t="s">
        <v>26</v>
      </c>
      <c r="C129" s="5" t="s">
        <v>27</v>
      </c>
      <c r="D129" s="5" t="s">
        <v>480</v>
      </c>
      <c r="E129" s="5" t="s">
        <v>570</v>
      </c>
      <c r="F129" s="7">
        <v>45287</v>
      </c>
      <c r="G129" s="7">
        <v>45291</v>
      </c>
      <c r="H129" s="5">
        <v>1</v>
      </c>
      <c r="I129" s="5">
        <v>4</v>
      </c>
      <c r="J129" s="5">
        <v>4</v>
      </c>
      <c r="K129" s="5" t="s">
        <v>30</v>
      </c>
      <c r="L129" s="5">
        <v>165.72</v>
      </c>
      <c r="M129" s="5">
        <v>165.72</v>
      </c>
      <c r="N129" s="5" t="s">
        <v>481</v>
      </c>
      <c r="O129" s="5" t="s">
        <v>32</v>
      </c>
      <c r="P129" s="5" t="s">
        <v>33</v>
      </c>
      <c r="Q129" s="5">
        <v>0</v>
      </c>
      <c r="R129" s="8">
        <v>45273.0000115741</v>
      </c>
      <c r="S129" s="7">
        <v>45292</v>
      </c>
      <c r="T129" s="5" t="s">
        <v>34</v>
      </c>
      <c r="U129" s="5">
        <v>165.72</v>
      </c>
      <c r="V129" s="5">
        <v>0</v>
      </c>
      <c r="W129" s="5">
        <v>0</v>
      </c>
      <c r="X129" s="5" t="s">
        <v>571</v>
      </c>
      <c r="Y129" s="5" t="s">
        <v>572</v>
      </c>
    </row>
    <row r="130" s="5" customFormat="1" spans="1:25">
      <c r="A130" s="5" t="s">
        <v>573</v>
      </c>
      <c r="B130" s="5" t="s">
        <v>26</v>
      </c>
      <c r="C130" s="5" t="s">
        <v>27</v>
      </c>
      <c r="D130" s="5" t="s">
        <v>574</v>
      </c>
      <c r="E130" s="5" t="s">
        <v>345</v>
      </c>
      <c r="F130" s="7">
        <v>45284</v>
      </c>
      <c r="G130" s="7">
        <v>45285</v>
      </c>
      <c r="H130" s="5">
        <v>1</v>
      </c>
      <c r="I130" s="5">
        <v>1</v>
      </c>
      <c r="J130" s="5">
        <v>1</v>
      </c>
      <c r="K130" s="5" t="s">
        <v>30</v>
      </c>
      <c r="L130" s="5">
        <v>170.88</v>
      </c>
      <c r="M130" s="5">
        <v>170.88</v>
      </c>
      <c r="N130" s="5" t="s">
        <v>575</v>
      </c>
      <c r="O130" s="5" t="s">
        <v>32</v>
      </c>
      <c r="P130" s="5" t="s">
        <v>33</v>
      </c>
      <c r="Q130" s="5">
        <v>0</v>
      </c>
      <c r="R130" s="8">
        <v>45273.0000115741</v>
      </c>
      <c r="S130" s="7">
        <v>45292</v>
      </c>
      <c r="T130" s="5" t="s">
        <v>34</v>
      </c>
      <c r="U130" s="5">
        <v>170.88</v>
      </c>
      <c r="V130" s="5">
        <v>0</v>
      </c>
      <c r="W130" s="5">
        <v>0</v>
      </c>
      <c r="X130" s="5" t="s">
        <v>576</v>
      </c>
      <c r="Y130" s="5" t="s">
        <v>577</v>
      </c>
    </row>
    <row r="131" s="5" customFormat="1" spans="1:25">
      <c r="A131" s="5" t="s">
        <v>578</v>
      </c>
      <c r="B131" s="5" t="s">
        <v>26</v>
      </c>
      <c r="C131" s="5" t="s">
        <v>27</v>
      </c>
      <c r="D131" s="5" t="s">
        <v>229</v>
      </c>
      <c r="E131" s="5" t="s">
        <v>579</v>
      </c>
      <c r="F131" s="7">
        <v>45285</v>
      </c>
      <c r="G131" s="7">
        <v>45289</v>
      </c>
      <c r="H131" s="5">
        <v>1</v>
      </c>
      <c r="I131" s="5">
        <v>4</v>
      </c>
      <c r="J131" s="5">
        <v>4</v>
      </c>
      <c r="K131" s="5" t="s">
        <v>30</v>
      </c>
      <c r="L131" s="5">
        <v>553.96</v>
      </c>
      <c r="M131" s="5">
        <v>553.96</v>
      </c>
      <c r="N131" s="5" t="s">
        <v>580</v>
      </c>
      <c r="O131" s="5" t="s">
        <v>32</v>
      </c>
      <c r="P131" s="5" t="s">
        <v>33</v>
      </c>
      <c r="Q131" s="5">
        <v>0</v>
      </c>
      <c r="R131" s="8">
        <v>45273</v>
      </c>
      <c r="S131" s="7">
        <v>45292</v>
      </c>
      <c r="T131" s="5" t="s">
        <v>34</v>
      </c>
      <c r="U131" s="5">
        <v>553.96</v>
      </c>
      <c r="V131" s="5">
        <v>0</v>
      </c>
      <c r="W131" s="5">
        <v>0</v>
      </c>
      <c r="X131" s="5" t="s">
        <v>581</v>
      </c>
      <c r="Y131" s="5" t="s">
        <v>52</v>
      </c>
    </row>
    <row r="132" s="5" customFormat="1" spans="1:25">
      <c r="A132" s="5" t="s">
        <v>578</v>
      </c>
      <c r="B132" s="5" t="s">
        <v>26</v>
      </c>
      <c r="C132" s="5" t="s">
        <v>118</v>
      </c>
      <c r="D132" s="5" t="s">
        <v>229</v>
      </c>
      <c r="E132" s="5" t="s">
        <v>579</v>
      </c>
      <c r="F132" s="7">
        <v>45285</v>
      </c>
      <c r="G132" s="7">
        <v>45289</v>
      </c>
      <c r="H132" s="5">
        <v>1</v>
      </c>
      <c r="I132" s="5">
        <v>4</v>
      </c>
      <c r="J132" s="5">
        <v>4</v>
      </c>
      <c r="K132" s="5" t="s">
        <v>30</v>
      </c>
      <c r="L132" s="5">
        <v>-553.96</v>
      </c>
      <c r="M132" s="5">
        <v>-553.96</v>
      </c>
      <c r="N132" s="5" t="s">
        <v>580</v>
      </c>
      <c r="O132" s="5" t="s">
        <v>32</v>
      </c>
      <c r="P132" s="5" t="s">
        <v>33</v>
      </c>
      <c r="Q132" s="5">
        <v>0</v>
      </c>
      <c r="R132" s="8">
        <v>45273</v>
      </c>
      <c r="S132" s="7">
        <v>45292</v>
      </c>
      <c r="T132" s="5" t="s">
        <v>34</v>
      </c>
      <c r="U132" s="5">
        <v>-553.96</v>
      </c>
      <c r="V132" s="5">
        <v>0</v>
      </c>
      <c r="W132" s="5">
        <v>0</v>
      </c>
      <c r="X132" s="5" t="s">
        <v>581</v>
      </c>
      <c r="Y132" s="5" t="s">
        <v>52</v>
      </c>
    </row>
    <row r="133" s="5" customFormat="1" spans="1:25">
      <c r="A133" s="5" t="s">
        <v>582</v>
      </c>
      <c r="B133" s="5" t="s">
        <v>26</v>
      </c>
      <c r="C133" s="5" t="s">
        <v>27</v>
      </c>
      <c r="D133" s="5" t="s">
        <v>344</v>
      </c>
      <c r="E133" s="5" t="s">
        <v>453</v>
      </c>
      <c r="F133" s="7">
        <v>45283</v>
      </c>
      <c r="G133" s="7">
        <v>45285</v>
      </c>
      <c r="H133" s="5">
        <v>1</v>
      </c>
      <c r="I133" s="5">
        <v>2</v>
      </c>
      <c r="J133" s="5">
        <v>2</v>
      </c>
      <c r="K133" s="5" t="s">
        <v>30</v>
      </c>
      <c r="L133" s="5">
        <v>128.76</v>
      </c>
      <c r="M133" s="5">
        <v>128.76</v>
      </c>
      <c r="N133" s="5" t="s">
        <v>583</v>
      </c>
      <c r="O133" s="5" t="s">
        <v>32</v>
      </c>
      <c r="P133" s="5" t="s">
        <v>33</v>
      </c>
      <c r="Q133" s="5">
        <v>0</v>
      </c>
      <c r="R133" s="8">
        <v>45273</v>
      </c>
      <c r="S133" s="7">
        <v>45292</v>
      </c>
      <c r="T133" s="5" t="s">
        <v>34</v>
      </c>
      <c r="U133" s="5">
        <v>128.76</v>
      </c>
      <c r="V133" s="5">
        <v>0</v>
      </c>
      <c r="W133" s="5">
        <v>0</v>
      </c>
      <c r="X133" s="5" t="s">
        <v>584</v>
      </c>
      <c r="Y133" s="5" t="s">
        <v>585</v>
      </c>
    </row>
    <row r="134" s="5" customFormat="1" spans="1:25">
      <c r="A134" s="5" t="s">
        <v>586</v>
      </c>
      <c r="B134" s="5" t="s">
        <v>26</v>
      </c>
      <c r="C134" s="5" t="s">
        <v>27</v>
      </c>
      <c r="D134" s="5" t="s">
        <v>425</v>
      </c>
      <c r="E134" s="5" t="s">
        <v>109</v>
      </c>
      <c r="F134" s="7">
        <v>45286</v>
      </c>
      <c r="G134" s="7">
        <v>45288</v>
      </c>
      <c r="H134" s="5">
        <v>1</v>
      </c>
      <c r="I134" s="5">
        <v>2</v>
      </c>
      <c r="J134" s="5">
        <v>2</v>
      </c>
      <c r="K134" s="5" t="s">
        <v>30</v>
      </c>
      <c r="L134" s="5">
        <v>136.26</v>
      </c>
      <c r="M134" s="5">
        <v>136.26</v>
      </c>
      <c r="N134" s="5" t="s">
        <v>587</v>
      </c>
      <c r="O134" s="5" t="s">
        <v>32</v>
      </c>
      <c r="P134" s="5" t="s">
        <v>33</v>
      </c>
      <c r="Q134" s="5">
        <v>0</v>
      </c>
      <c r="R134" s="8">
        <v>45273</v>
      </c>
      <c r="S134" s="7">
        <v>45292</v>
      </c>
      <c r="T134" s="5" t="s">
        <v>34</v>
      </c>
      <c r="U134" s="5">
        <v>136.26</v>
      </c>
      <c r="V134" s="5">
        <v>0</v>
      </c>
      <c r="W134" s="5">
        <v>0</v>
      </c>
      <c r="X134" s="5" t="s">
        <v>588</v>
      </c>
      <c r="Y134" s="5" t="s">
        <v>589</v>
      </c>
    </row>
    <row r="135" s="5" customFormat="1" spans="1:25">
      <c r="A135" s="5" t="s">
        <v>551</v>
      </c>
      <c r="B135" s="5" t="s">
        <v>26</v>
      </c>
      <c r="C135" s="5" t="s">
        <v>323</v>
      </c>
      <c r="D135" s="5" t="s">
        <v>552</v>
      </c>
      <c r="E135" s="5" t="s">
        <v>553</v>
      </c>
      <c r="F135" s="7">
        <v>45275</v>
      </c>
      <c r="G135" s="7">
        <v>45287</v>
      </c>
      <c r="H135" s="5">
        <v>1</v>
      </c>
      <c r="I135" s="5">
        <v>12</v>
      </c>
      <c r="J135" s="5">
        <v>12</v>
      </c>
      <c r="K135" s="5" t="s">
        <v>30</v>
      </c>
      <c r="L135" s="5">
        <v>-22.72</v>
      </c>
      <c r="M135" s="5">
        <v>-22.72</v>
      </c>
      <c r="N135" s="5" t="s">
        <v>554</v>
      </c>
      <c r="O135" s="5" t="s">
        <v>32</v>
      </c>
      <c r="P135" s="5" t="s">
        <v>33</v>
      </c>
      <c r="Q135" s="5">
        <v>0</v>
      </c>
      <c r="R135" s="8">
        <v>45272.0050578704</v>
      </c>
      <c r="S135" s="7">
        <v>45292</v>
      </c>
      <c r="T135" s="5" t="s">
        <v>34</v>
      </c>
      <c r="U135" s="5">
        <v>-22.72</v>
      </c>
      <c r="V135" s="5">
        <v>0</v>
      </c>
      <c r="W135" s="5">
        <v>0</v>
      </c>
      <c r="X135" s="5" t="s">
        <v>555</v>
      </c>
      <c r="Y135" s="5" t="s">
        <v>52</v>
      </c>
    </row>
    <row r="136" s="5" customFormat="1" spans="1:25">
      <c r="A136" s="5" t="s">
        <v>551</v>
      </c>
      <c r="B136" s="5" t="s">
        <v>26</v>
      </c>
      <c r="C136" s="5" t="s">
        <v>323</v>
      </c>
      <c r="D136" s="5" t="s">
        <v>552</v>
      </c>
      <c r="E136" s="5" t="s">
        <v>553</v>
      </c>
      <c r="F136" s="7">
        <v>45275</v>
      </c>
      <c r="G136" s="7">
        <v>45287</v>
      </c>
      <c r="H136" s="5">
        <v>1</v>
      </c>
      <c r="I136" s="5">
        <v>12</v>
      </c>
      <c r="J136" s="5">
        <v>12</v>
      </c>
      <c r="K136" s="5" t="s">
        <v>30</v>
      </c>
      <c r="L136" s="5">
        <v>-156.88</v>
      </c>
      <c r="M136" s="5">
        <v>-156.88</v>
      </c>
      <c r="N136" s="5" t="s">
        <v>554</v>
      </c>
      <c r="O136" s="5" t="s">
        <v>32</v>
      </c>
      <c r="P136" s="5" t="s">
        <v>33</v>
      </c>
      <c r="Q136" s="5">
        <v>0</v>
      </c>
      <c r="R136" s="8">
        <v>45272.0050578704</v>
      </c>
      <c r="S136" s="7">
        <v>45292</v>
      </c>
      <c r="T136" s="5" t="s">
        <v>34</v>
      </c>
      <c r="U136" s="5">
        <v>-156.88</v>
      </c>
      <c r="V136" s="5">
        <v>0</v>
      </c>
      <c r="W136" s="5">
        <v>0</v>
      </c>
      <c r="X136" s="5" t="s">
        <v>555</v>
      </c>
      <c r="Y136" s="5" t="s">
        <v>52</v>
      </c>
    </row>
    <row r="137" s="5" customFormat="1" spans="1:25">
      <c r="A137" s="5" t="s">
        <v>590</v>
      </c>
      <c r="B137" s="5" t="s">
        <v>26</v>
      </c>
      <c r="C137" s="5" t="s">
        <v>27</v>
      </c>
      <c r="D137" s="5" t="s">
        <v>591</v>
      </c>
      <c r="E137" s="5" t="s">
        <v>592</v>
      </c>
      <c r="F137" s="7">
        <v>45284</v>
      </c>
      <c r="G137" s="7">
        <v>45286</v>
      </c>
      <c r="H137" s="5">
        <v>1</v>
      </c>
      <c r="I137" s="5">
        <v>2</v>
      </c>
      <c r="J137" s="5">
        <v>2</v>
      </c>
      <c r="K137" s="5" t="s">
        <v>30</v>
      </c>
      <c r="L137" s="5">
        <v>92.1</v>
      </c>
      <c r="M137" s="5">
        <v>92.1</v>
      </c>
      <c r="N137" s="5" t="s">
        <v>593</v>
      </c>
      <c r="O137" s="5" t="s">
        <v>32</v>
      </c>
      <c r="P137" s="5" t="s">
        <v>33</v>
      </c>
      <c r="Q137" s="5">
        <v>0</v>
      </c>
      <c r="R137" s="8">
        <v>45274.0000115741</v>
      </c>
      <c r="S137" s="7">
        <v>45292</v>
      </c>
      <c r="T137" s="5" t="s">
        <v>34</v>
      </c>
      <c r="U137" s="5">
        <v>92.1</v>
      </c>
      <c r="V137" s="5">
        <v>0</v>
      </c>
      <c r="W137" s="5">
        <v>0</v>
      </c>
      <c r="X137" s="5" t="s">
        <v>594</v>
      </c>
      <c r="Y137" s="5" t="s">
        <v>595</v>
      </c>
    </row>
    <row r="138" s="5" customFormat="1" spans="1:25">
      <c r="A138" s="5" t="s">
        <v>596</v>
      </c>
      <c r="B138" s="5" t="s">
        <v>26</v>
      </c>
      <c r="C138" s="5" t="s">
        <v>27</v>
      </c>
      <c r="D138" s="5" t="s">
        <v>28</v>
      </c>
      <c r="E138" s="5" t="s">
        <v>485</v>
      </c>
      <c r="F138" s="7">
        <v>45282</v>
      </c>
      <c r="G138" s="7">
        <v>45285</v>
      </c>
      <c r="H138" s="5">
        <v>1</v>
      </c>
      <c r="I138" s="5">
        <v>3</v>
      </c>
      <c r="J138" s="5">
        <v>3</v>
      </c>
      <c r="K138" s="5" t="s">
        <v>30</v>
      </c>
      <c r="L138" s="5">
        <v>274.38</v>
      </c>
      <c r="M138" s="5">
        <v>274.38</v>
      </c>
      <c r="N138" s="5" t="s">
        <v>597</v>
      </c>
      <c r="O138" s="5" t="s">
        <v>32</v>
      </c>
      <c r="P138" s="5" t="s">
        <v>33</v>
      </c>
      <c r="Q138" s="5">
        <v>0</v>
      </c>
      <c r="R138" s="8">
        <v>45214.0000115741</v>
      </c>
      <c r="S138" s="7">
        <v>45292</v>
      </c>
      <c r="T138" s="5" t="s">
        <v>34</v>
      </c>
      <c r="U138" s="5">
        <v>274.38</v>
      </c>
      <c r="V138" s="5">
        <v>0</v>
      </c>
      <c r="W138" s="5">
        <v>0</v>
      </c>
      <c r="X138" s="5" t="s">
        <v>598</v>
      </c>
      <c r="Y138" s="5" t="s">
        <v>599</v>
      </c>
    </row>
    <row r="139" s="5" customFormat="1" spans="1:25">
      <c r="A139" s="5" t="s">
        <v>600</v>
      </c>
      <c r="B139" s="5" t="s">
        <v>26</v>
      </c>
      <c r="C139" s="5" t="s">
        <v>27</v>
      </c>
      <c r="D139" s="5" t="s">
        <v>425</v>
      </c>
      <c r="E139" s="5" t="s">
        <v>601</v>
      </c>
      <c r="F139" s="7">
        <v>45285</v>
      </c>
      <c r="G139" s="7">
        <v>45286</v>
      </c>
      <c r="H139" s="5">
        <v>1</v>
      </c>
      <c r="I139" s="5">
        <v>1</v>
      </c>
      <c r="J139" s="5">
        <v>1</v>
      </c>
      <c r="K139" s="5" t="s">
        <v>30</v>
      </c>
      <c r="L139" s="5">
        <v>59.83</v>
      </c>
      <c r="M139" s="5">
        <v>59.83</v>
      </c>
      <c r="N139" s="5" t="s">
        <v>602</v>
      </c>
      <c r="O139" s="5" t="s">
        <v>32</v>
      </c>
      <c r="P139" s="5" t="s">
        <v>33</v>
      </c>
      <c r="Q139" s="5">
        <v>0</v>
      </c>
      <c r="R139" s="8">
        <v>45274.0000115741</v>
      </c>
      <c r="S139" s="7">
        <v>45292</v>
      </c>
      <c r="T139" s="5" t="s">
        <v>34</v>
      </c>
      <c r="U139" s="5">
        <v>59.83</v>
      </c>
      <c r="V139" s="5">
        <v>0</v>
      </c>
      <c r="W139" s="5">
        <v>0</v>
      </c>
      <c r="X139" s="5" t="s">
        <v>603</v>
      </c>
      <c r="Y139" s="5" t="s">
        <v>604</v>
      </c>
    </row>
    <row r="140" s="5" customFormat="1" spans="1:25">
      <c r="A140" s="5" t="s">
        <v>605</v>
      </c>
      <c r="B140" s="5" t="s">
        <v>26</v>
      </c>
      <c r="C140" s="5" t="s">
        <v>27</v>
      </c>
      <c r="D140" s="5" t="s">
        <v>606</v>
      </c>
      <c r="E140" s="5" t="s">
        <v>607</v>
      </c>
      <c r="F140" s="7">
        <v>45283</v>
      </c>
      <c r="G140" s="7">
        <v>45285</v>
      </c>
      <c r="H140" s="5">
        <v>3</v>
      </c>
      <c r="I140" s="5">
        <v>2</v>
      </c>
      <c r="J140" s="5">
        <v>6</v>
      </c>
      <c r="K140" s="5" t="s">
        <v>30</v>
      </c>
      <c r="L140" s="5">
        <v>3773.16</v>
      </c>
      <c r="M140" s="5">
        <v>3773.16</v>
      </c>
      <c r="N140" s="5" t="s">
        <v>608</v>
      </c>
      <c r="O140" s="5" t="s">
        <v>32</v>
      </c>
      <c r="P140" s="5" t="s">
        <v>33</v>
      </c>
      <c r="Q140" s="5">
        <v>0</v>
      </c>
      <c r="R140" s="8">
        <v>45274</v>
      </c>
      <c r="S140" s="7">
        <v>45292</v>
      </c>
      <c r="T140" s="5" t="s">
        <v>34</v>
      </c>
      <c r="U140" s="5">
        <v>3773.16</v>
      </c>
      <c r="V140" s="5">
        <v>0</v>
      </c>
      <c r="W140" s="5">
        <v>0</v>
      </c>
      <c r="X140" s="5" t="s">
        <v>609</v>
      </c>
      <c r="Y140" s="5" t="s">
        <v>610</v>
      </c>
    </row>
    <row r="141" s="5" customFormat="1" spans="1:25">
      <c r="A141" s="5" t="s">
        <v>247</v>
      </c>
      <c r="B141" s="5" t="s">
        <v>26</v>
      </c>
      <c r="C141" s="5" t="s">
        <v>118</v>
      </c>
      <c r="D141" s="5" t="s">
        <v>140</v>
      </c>
      <c r="E141" s="5" t="s">
        <v>141</v>
      </c>
      <c r="F141" s="7">
        <v>45285</v>
      </c>
      <c r="G141" s="7">
        <v>45286</v>
      </c>
      <c r="H141" s="5">
        <v>1</v>
      </c>
      <c r="I141" s="5">
        <v>1</v>
      </c>
      <c r="J141" s="5">
        <v>1</v>
      </c>
      <c r="K141" s="5" t="s">
        <v>30</v>
      </c>
      <c r="L141" s="5">
        <v>-283.34</v>
      </c>
      <c r="M141" s="5">
        <v>-283.34</v>
      </c>
      <c r="N141" s="5" t="s">
        <v>248</v>
      </c>
      <c r="O141" s="5" t="s">
        <v>32</v>
      </c>
      <c r="P141" s="5" t="s">
        <v>33</v>
      </c>
      <c r="Q141" s="5">
        <v>0</v>
      </c>
      <c r="R141" s="8">
        <v>45254.0000115741</v>
      </c>
      <c r="S141" s="7">
        <v>45292</v>
      </c>
      <c r="T141" s="5" t="s">
        <v>34</v>
      </c>
      <c r="U141" s="5">
        <v>-283.34</v>
      </c>
      <c r="V141" s="5">
        <v>0</v>
      </c>
      <c r="W141" s="5">
        <v>0</v>
      </c>
      <c r="X141" s="5" t="s">
        <v>249</v>
      </c>
      <c r="Y141" s="5" t="s">
        <v>250</v>
      </c>
    </row>
    <row r="142" s="5" customFormat="1" spans="1:25">
      <c r="A142" s="5" t="s">
        <v>611</v>
      </c>
      <c r="B142" s="5" t="s">
        <v>26</v>
      </c>
      <c r="C142" s="5" t="s">
        <v>27</v>
      </c>
      <c r="D142" s="5" t="s">
        <v>420</v>
      </c>
      <c r="E142" s="5" t="s">
        <v>612</v>
      </c>
      <c r="F142" s="7">
        <v>45286</v>
      </c>
      <c r="G142" s="7">
        <v>45287</v>
      </c>
      <c r="H142" s="5">
        <v>1</v>
      </c>
      <c r="I142" s="5">
        <v>1</v>
      </c>
      <c r="J142" s="5">
        <v>1</v>
      </c>
      <c r="K142" s="5" t="s">
        <v>30</v>
      </c>
      <c r="L142" s="5">
        <v>138.71</v>
      </c>
      <c r="M142" s="5">
        <v>138.71</v>
      </c>
      <c r="N142" s="5" t="s">
        <v>613</v>
      </c>
      <c r="O142" s="5" t="s">
        <v>32</v>
      </c>
      <c r="P142" s="5" t="s">
        <v>33</v>
      </c>
      <c r="Q142" s="5">
        <v>0</v>
      </c>
      <c r="R142" s="8">
        <v>45274.0000115741</v>
      </c>
      <c r="S142" s="7">
        <v>45292</v>
      </c>
      <c r="T142" s="5" t="s">
        <v>34</v>
      </c>
      <c r="U142" s="5">
        <v>138.71</v>
      </c>
      <c r="V142" s="5">
        <v>0</v>
      </c>
      <c r="W142" s="5">
        <v>0</v>
      </c>
      <c r="X142" s="5" t="s">
        <v>614</v>
      </c>
      <c r="Y142" s="5" t="s">
        <v>615</v>
      </c>
    </row>
    <row r="143" s="5" customFormat="1" spans="1:25">
      <c r="A143" s="5" t="s">
        <v>616</v>
      </c>
      <c r="B143" s="5" t="s">
        <v>26</v>
      </c>
      <c r="C143" s="5" t="s">
        <v>27</v>
      </c>
      <c r="D143" s="5" t="s">
        <v>606</v>
      </c>
      <c r="E143" s="5" t="s">
        <v>617</v>
      </c>
      <c r="F143" s="7">
        <v>45286</v>
      </c>
      <c r="G143" s="7">
        <v>45289</v>
      </c>
      <c r="H143" s="5">
        <v>1</v>
      </c>
      <c r="I143" s="5">
        <v>3</v>
      </c>
      <c r="J143" s="5">
        <v>3</v>
      </c>
      <c r="K143" s="5" t="s">
        <v>30</v>
      </c>
      <c r="L143" s="5">
        <v>2170.41</v>
      </c>
      <c r="M143" s="5">
        <v>2170.41</v>
      </c>
      <c r="N143" s="5" t="s">
        <v>618</v>
      </c>
      <c r="O143" s="5" t="s">
        <v>32</v>
      </c>
      <c r="P143" s="5" t="s">
        <v>33</v>
      </c>
      <c r="Q143" s="5">
        <v>0</v>
      </c>
      <c r="R143" s="8">
        <v>45274.0000115741</v>
      </c>
      <c r="S143" s="7">
        <v>45292</v>
      </c>
      <c r="T143" s="5" t="s">
        <v>34</v>
      </c>
      <c r="U143" s="5">
        <v>2170.41</v>
      </c>
      <c r="V143" s="5">
        <v>0</v>
      </c>
      <c r="W143" s="5">
        <v>0</v>
      </c>
      <c r="X143" s="5" t="s">
        <v>619</v>
      </c>
      <c r="Y143" s="5" t="s">
        <v>620</v>
      </c>
    </row>
    <row r="144" s="5" customFormat="1" spans="1:25">
      <c r="A144" s="5" t="s">
        <v>621</v>
      </c>
      <c r="B144" s="5" t="s">
        <v>26</v>
      </c>
      <c r="C144" s="5" t="s">
        <v>27</v>
      </c>
      <c r="D144" s="5" t="s">
        <v>622</v>
      </c>
      <c r="E144" s="5" t="s">
        <v>623</v>
      </c>
      <c r="F144" s="7">
        <v>45289</v>
      </c>
      <c r="G144" s="7">
        <v>45290</v>
      </c>
      <c r="H144" s="5">
        <v>1</v>
      </c>
      <c r="I144" s="5">
        <v>1</v>
      </c>
      <c r="J144" s="5">
        <v>1</v>
      </c>
      <c r="K144" s="5" t="s">
        <v>30</v>
      </c>
      <c r="L144" s="5">
        <v>60.52</v>
      </c>
      <c r="M144" s="5">
        <v>60.52</v>
      </c>
      <c r="N144" s="5" t="s">
        <v>624</v>
      </c>
      <c r="O144" s="5" t="s">
        <v>32</v>
      </c>
      <c r="P144" s="5" t="s">
        <v>33</v>
      </c>
      <c r="Q144" s="5">
        <v>0</v>
      </c>
      <c r="R144" s="8">
        <v>45274</v>
      </c>
      <c r="S144" s="7">
        <v>45292</v>
      </c>
      <c r="T144" s="5" t="s">
        <v>34</v>
      </c>
      <c r="U144" s="5">
        <v>60.52</v>
      </c>
      <c r="V144" s="5">
        <v>0</v>
      </c>
      <c r="W144" s="5">
        <v>0</v>
      </c>
      <c r="X144" s="5" t="s">
        <v>625</v>
      </c>
      <c r="Y144" s="5" t="s">
        <v>626</v>
      </c>
    </row>
    <row r="145" s="5" customFormat="1" spans="1:25">
      <c r="A145" s="5" t="s">
        <v>627</v>
      </c>
      <c r="B145" s="5" t="s">
        <v>26</v>
      </c>
      <c r="C145" s="5" t="s">
        <v>27</v>
      </c>
      <c r="D145" s="5" t="s">
        <v>628</v>
      </c>
      <c r="E145" s="5" t="s">
        <v>629</v>
      </c>
      <c r="F145" s="7">
        <v>45283</v>
      </c>
      <c r="G145" s="7">
        <v>45285</v>
      </c>
      <c r="H145" s="5">
        <v>2</v>
      </c>
      <c r="I145" s="5">
        <v>2</v>
      </c>
      <c r="J145" s="5">
        <v>4</v>
      </c>
      <c r="K145" s="5" t="s">
        <v>30</v>
      </c>
      <c r="L145" s="5">
        <v>567.64</v>
      </c>
      <c r="M145" s="5">
        <v>567.64</v>
      </c>
      <c r="N145" s="5" t="s">
        <v>630</v>
      </c>
      <c r="O145" s="5" t="s">
        <v>32</v>
      </c>
      <c r="P145" s="5" t="s">
        <v>33</v>
      </c>
      <c r="Q145" s="5">
        <v>0</v>
      </c>
      <c r="R145" s="8">
        <v>45275.0000115741</v>
      </c>
      <c r="S145" s="7">
        <v>45292</v>
      </c>
      <c r="T145" s="5" t="s">
        <v>34</v>
      </c>
      <c r="U145" s="5">
        <v>567.64</v>
      </c>
      <c r="V145" s="5">
        <v>0</v>
      </c>
      <c r="W145" s="5">
        <v>0</v>
      </c>
      <c r="X145" s="5" t="s">
        <v>631</v>
      </c>
      <c r="Y145" s="5" t="s">
        <v>632</v>
      </c>
    </row>
    <row r="146" s="5" customFormat="1" spans="1:25">
      <c r="A146" s="5" t="s">
        <v>633</v>
      </c>
      <c r="B146" s="5" t="s">
        <v>26</v>
      </c>
      <c r="C146" s="5" t="s">
        <v>27</v>
      </c>
      <c r="D146" s="5" t="s">
        <v>229</v>
      </c>
      <c r="E146" s="5" t="s">
        <v>373</v>
      </c>
      <c r="F146" s="7">
        <v>45285</v>
      </c>
      <c r="G146" s="7">
        <v>45289</v>
      </c>
      <c r="H146" s="5">
        <v>1</v>
      </c>
      <c r="I146" s="5">
        <v>4</v>
      </c>
      <c r="J146" s="5">
        <v>4</v>
      </c>
      <c r="K146" s="5" t="s">
        <v>30</v>
      </c>
      <c r="L146" s="5">
        <v>618.44</v>
      </c>
      <c r="M146" s="5">
        <v>618.44</v>
      </c>
      <c r="N146" s="5" t="s">
        <v>634</v>
      </c>
      <c r="O146" s="5" t="s">
        <v>32</v>
      </c>
      <c r="P146" s="5" t="s">
        <v>33</v>
      </c>
      <c r="Q146" s="5">
        <v>0</v>
      </c>
      <c r="R146" s="8">
        <v>45275</v>
      </c>
      <c r="S146" s="7">
        <v>45292</v>
      </c>
      <c r="T146" s="5" t="s">
        <v>34</v>
      </c>
      <c r="U146" s="5">
        <v>618.44</v>
      </c>
      <c r="V146" s="5">
        <v>0</v>
      </c>
      <c r="W146" s="5">
        <v>0</v>
      </c>
      <c r="X146" s="5" t="s">
        <v>635</v>
      </c>
      <c r="Y146" s="5" t="s">
        <v>636</v>
      </c>
    </row>
    <row r="147" s="5" customFormat="1" spans="1:25">
      <c r="A147" s="5" t="s">
        <v>637</v>
      </c>
      <c r="B147" s="5" t="s">
        <v>26</v>
      </c>
      <c r="C147" s="5" t="s">
        <v>27</v>
      </c>
      <c r="D147" s="5" t="s">
        <v>606</v>
      </c>
      <c r="E147" s="5" t="s">
        <v>607</v>
      </c>
      <c r="F147" s="7">
        <v>45286</v>
      </c>
      <c r="G147" s="7">
        <v>45287</v>
      </c>
      <c r="H147" s="5">
        <v>1</v>
      </c>
      <c r="I147" s="5">
        <v>1</v>
      </c>
      <c r="J147" s="5">
        <v>1</v>
      </c>
      <c r="K147" s="5" t="s">
        <v>30</v>
      </c>
      <c r="L147" s="5">
        <v>631.37</v>
      </c>
      <c r="M147" s="5">
        <v>631.37</v>
      </c>
      <c r="N147" s="5" t="s">
        <v>638</v>
      </c>
      <c r="O147" s="5" t="s">
        <v>32</v>
      </c>
      <c r="P147" s="5" t="s">
        <v>33</v>
      </c>
      <c r="Q147" s="5">
        <v>0</v>
      </c>
      <c r="R147" s="8">
        <v>45275.0000115741</v>
      </c>
      <c r="S147" s="7">
        <v>45292</v>
      </c>
      <c r="T147" s="5" t="s">
        <v>34</v>
      </c>
      <c r="U147" s="5">
        <v>631.37</v>
      </c>
      <c r="V147" s="5">
        <v>0</v>
      </c>
      <c r="W147" s="5">
        <v>0</v>
      </c>
      <c r="X147" s="5" t="s">
        <v>639</v>
      </c>
      <c r="Y147" s="5" t="s">
        <v>640</v>
      </c>
    </row>
    <row r="148" s="5" customFormat="1" spans="1:25">
      <c r="A148" s="5" t="s">
        <v>641</v>
      </c>
      <c r="B148" s="5" t="s">
        <v>26</v>
      </c>
      <c r="C148" s="5" t="s">
        <v>27</v>
      </c>
      <c r="D148" s="5" t="s">
        <v>125</v>
      </c>
      <c r="E148" s="5" t="s">
        <v>126</v>
      </c>
      <c r="F148" s="7">
        <v>45282</v>
      </c>
      <c r="G148" s="7">
        <v>45285</v>
      </c>
      <c r="H148" s="5">
        <v>1</v>
      </c>
      <c r="I148" s="5">
        <v>3</v>
      </c>
      <c r="J148" s="5">
        <v>3</v>
      </c>
      <c r="K148" s="5" t="s">
        <v>30</v>
      </c>
      <c r="L148" s="5">
        <v>673.05</v>
      </c>
      <c r="M148" s="5">
        <v>673.05</v>
      </c>
      <c r="N148" s="5" t="s">
        <v>642</v>
      </c>
      <c r="O148" s="5" t="s">
        <v>32</v>
      </c>
      <c r="P148" s="5" t="s">
        <v>33</v>
      </c>
      <c r="Q148" s="5">
        <v>0</v>
      </c>
      <c r="R148" s="8">
        <v>45275.0000115741</v>
      </c>
      <c r="S148" s="7">
        <v>45292</v>
      </c>
      <c r="T148" s="5" t="s">
        <v>34</v>
      </c>
      <c r="U148" s="5">
        <v>673.05</v>
      </c>
      <c r="V148" s="5">
        <v>0</v>
      </c>
      <c r="W148" s="5">
        <v>0</v>
      </c>
      <c r="X148" s="5" t="s">
        <v>643</v>
      </c>
      <c r="Y148" s="5" t="s">
        <v>644</v>
      </c>
    </row>
    <row r="149" s="5" customFormat="1" spans="1:25">
      <c r="A149" s="5" t="s">
        <v>645</v>
      </c>
      <c r="B149" s="5" t="s">
        <v>26</v>
      </c>
      <c r="C149" s="5" t="s">
        <v>27</v>
      </c>
      <c r="D149" s="5" t="s">
        <v>258</v>
      </c>
      <c r="E149" s="5" t="s">
        <v>646</v>
      </c>
      <c r="F149" s="7">
        <v>45284</v>
      </c>
      <c r="G149" s="7">
        <v>45288</v>
      </c>
      <c r="H149" s="5">
        <v>1</v>
      </c>
      <c r="I149" s="5">
        <v>4</v>
      </c>
      <c r="J149" s="5">
        <v>4</v>
      </c>
      <c r="K149" s="5" t="s">
        <v>30</v>
      </c>
      <c r="L149" s="5">
        <v>983.8</v>
      </c>
      <c r="M149" s="5">
        <v>983.8</v>
      </c>
      <c r="N149" s="5" t="s">
        <v>647</v>
      </c>
      <c r="O149" s="5" t="s">
        <v>32</v>
      </c>
      <c r="P149" s="5" t="s">
        <v>33</v>
      </c>
      <c r="Q149" s="5">
        <v>0</v>
      </c>
      <c r="R149" s="8">
        <v>45275.0000115741</v>
      </c>
      <c r="S149" s="7">
        <v>45292</v>
      </c>
      <c r="T149" s="5" t="s">
        <v>34</v>
      </c>
      <c r="U149" s="5">
        <v>983.8</v>
      </c>
      <c r="V149" s="5">
        <v>0</v>
      </c>
      <c r="W149" s="5">
        <v>0</v>
      </c>
      <c r="X149" s="5" t="s">
        <v>648</v>
      </c>
      <c r="Y149" s="5" t="s">
        <v>649</v>
      </c>
    </row>
    <row r="150" s="5" customFormat="1" spans="1:25">
      <c r="A150" s="5" t="s">
        <v>650</v>
      </c>
      <c r="B150" s="5" t="s">
        <v>26</v>
      </c>
      <c r="C150" s="5" t="s">
        <v>27</v>
      </c>
      <c r="D150" s="5" t="s">
        <v>301</v>
      </c>
      <c r="E150" s="5" t="s">
        <v>651</v>
      </c>
      <c r="F150" s="7">
        <v>45287</v>
      </c>
      <c r="G150" s="7">
        <v>45288</v>
      </c>
      <c r="H150" s="5">
        <v>1</v>
      </c>
      <c r="I150" s="5">
        <v>1</v>
      </c>
      <c r="J150" s="5">
        <v>1</v>
      </c>
      <c r="K150" s="5" t="s">
        <v>30</v>
      </c>
      <c r="L150" s="5">
        <v>212.56</v>
      </c>
      <c r="M150" s="5">
        <v>212.56</v>
      </c>
      <c r="N150" s="5" t="s">
        <v>652</v>
      </c>
      <c r="O150" s="5" t="s">
        <v>32</v>
      </c>
      <c r="P150" s="5" t="s">
        <v>33</v>
      </c>
      <c r="Q150" s="5">
        <v>0</v>
      </c>
      <c r="R150" s="8">
        <v>45275.0000115741</v>
      </c>
      <c r="S150" s="7">
        <v>45292</v>
      </c>
      <c r="T150" s="5" t="s">
        <v>34</v>
      </c>
      <c r="U150" s="5">
        <v>212.56</v>
      </c>
      <c r="V150" s="5">
        <v>0</v>
      </c>
      <c r="W150" s="5">
        <v>0</v>
      </c>
      <c r="X150" s="5" t="s">
        <v>653</v>
      </c>
      <c r="Y150" s="5" t="s">
        <v>654</v>
      </c>
    </row>
    <row r="151" s="5" customFormat="1" spans="1:25">
      <c r="A151" s="5" t="s">
        <v>655</v>
      </c>
      <c r="B151" s="5" t="s">
        <v>26</v>
      </c>
      <c r="C151" s="5" t="s">
        <v>27</v>
      </c>
      <c r="D151" s="5" t="s">
        <v>656</v>
      </c>
      <c r="E151" s="5" t="s">
        <v>657</v>
      </c>
      <c r="F151" s="7">
        <v>45277</v>
      </c>
      <c r="G151" s="7">
        <v>45285</v>
      </c>
      <c r="H151" s="5">
        <v>1</v>
      </c>
      <c r="I151" s="5">
        <v>8</v>
      </c>
      <c r="J151" s="5">
        <v>8</v>
      </c>
      <c r="K151" s="5" t="s">
        <v>30</v>
      </c>
      <c r="L151" s="5">
        <v>399.6</v>
      </c>
      <c r="M151" s="5">
        <v>399.6</v>
      </c>
      <c r="N151" s="5" t="s">
        <v>658</v>
      </c>
      <c r="O151" s="5" t="s">
        <v>32</v>
      </c>
      <c r="P151" s="5" t="s">
        <v>33</v>
      </c>
      <c r="Q151" s="5">
        <v>0</v>
      </c>
      <c r="R151" s="8">
        <v>45275</v>
      </c>
      <c r="S151" s="7">
        <v>45292</v>
      </c>
      <c r="T151" s="5" t="s">
        <v>34</v>
      </c>
      <c r="U151" s="5">
        <v>399.6</v>
      </c>
      <c r="V151" s="5">
        <v>0</v>
      </c>
      <c r="W151" s="5">
        <v>0</v>
      </c>
      <c r="X151" s="5" t="s">
        <v>659</v>
      </c>
      <c r="Y151" s="5" t="s">
        <v>52</v>
      </c>
    </row>
    <row r="152" s="5" customFormat="1" spans="1:25">
      <c r="A152" s="5" t="s">
        <v>660</v>
      </c>
      <c r="B152" s="5" t="s">
        <v>26</v>
      </c>
      <c r="C152" s="5" t="s">
        <v>27</v>
      </c>
      <c r="D152" s="5" t="s">
        <v>264</v>
      </c>
      <c r="E152" s="5" t="s">
        <v>453</v>
      </c>
      <c r="F152" s="7">
        <v>45286</v>
      </c>
      <c r="G152" s="7">
        <v>45287</v>
      </c>
      <c r="H152" s="5">
        <v>1</v>
      </c>
      <c r="I152" s="5">
        <v>1</v>
      </c>
      <c r="J152" s="5">
        <v>1</v>
      </c>
      <c r="K152" s="5" t="s">
        <v>30</v>
      </c>
      <c r="L152" s="5">
        <v>68.33</v>
      </c>
      <c r="M152" s="5">
        <v>68.33</v>
      </c>
      <c r="N152" s="5" t="s">
        <v>661</v>
      </c>
      <c r="O152" s="5" t="s">
        <v>32</v>
      </c>
      <c r="P152" s="5" t="s">
        <v>33</v>
      </c>
      <c r="Q152" s="5">
        <v>0</v>
      </c>
      <c r="R152" s="8">
        <v>45275.0000115741</v>
      </c>
      <c r="S152" s="7">
        <v>45292</v>
      </c>
      <c r="T152" s="5" t="s">
        <v>34</v>
      </c>
      <c r="U152" s="5">
        <v>68.33</v>
      </c>
      <c r="V152" s="5">
        <v>0</v>
      </c>
      <c r="W152" s="5">
        <v>0</v>
      </c>
      <c r="X152" s="5" t="s">
        <v>662</v>
      </c>
      <c r="Y152" s="5" t="s">
        <v>663</v>
      </c>
    </row>
    <row r="153" s="5" customFormat="1" spans="1:25">
      <c r="A153" s="5" t="s">
        <v>664</v>
      </c>
      <c r="B153" s="5" t="s">
        <v>26</v>
      </c>
      <c r="C153" s="5" t="s">
        <v>27</v>
      </c>
      <c r="D153" s="5" t="s">
        <v>665</v>
      </c>
      <c r="E153" s="5" t="s">
        <v>666</v>
      </c>
      <c r="F153" s="7">
        <v>45289</v>
      </c>
      <c r="G153" s="7">
        <v>45291</v>
      </c>
      <c r="H153" s="5">
        <v>1</v>
      </c>
      <c r="I153" s="5">
        <v>2</v>
      </c>
      <c r="J153" s="5">
        <v>2</v>
      </c>
      <c r="K153" s="5" t="s">
        <v>30</v>
      </c>
      <c r="L153" s="5">
        <v>480.68</v>
      </c>
      <c r="M153" s="5">
        <v>480.68</v>
      </c>
      <c r="N153" s="5" t="s">
        <v>667</v>
      </c>
      <c r="O153" s="5" t="s">
        <v>32</v>
      </c>
      <c r="P153" s="5" t="s">
        <v>33</v>
      </c>
      <c r="Q153" s="5">
        <v>0</v>
      </c>
      <c r="R153" s="8">
        <v>45275.0000115741</v>
      </c>
      <c r="S153" s="7">
        <v>45292</v>
      </c>
      <c r="T153" s="5" t="s">
        <v>34</v>
      </c>
      <c r="U153" s="5">
        <v>480.68</v>
      </c>
      <c r="V153" s="5">
        <v>0</v>
      </c>
      <c r="W153" s="5">
        <v>0</v>
      </c>
      <c r="X153" s="5" t="s">
        <v>668</v>
      </c>
      <c r="Y153" s="5" t="s">
        <v>669</v>
      </c>
    </row>
    <row r="154" s="5" customFormat="1" spans="1:25">
      <c r="A154" s="5" t="s">
        <v>670</v>
      </c>
      <c r="B154" s="5" t="s">
        <v>26</v>
      </c>
      <c r="C154" s="5" t="s">
        <v>27</v>
      </c>
      <c r="D154" s="5" t="s">
        <v>400</v>
      </c>
      <c r="E154" s="5" t="s">
        <v>671</v>
      </c>
      <c r="F154" s="7">
        <v>45286</v>
      </c>
      <c r="G154" s="7">
        <v>45291</v>
      </c>
      <c r="H154" s="5">
        <v>1</v>
      </c>
      <c r="I154" s="5">
        <v>5</v>
      </c>
      <c r="J154" s="5">
        <v>5</v>
      </c>
      <c r="K154" s="5" t="s">
        <v>30</v>
      </c>
      <c r="L154" s="5">
        <v>486.85</v>
      </c>
      <c r="M154" s="5">
        <v>486.85</v>
      </c>
      <c r="N154" s="5" t="s">
        <v>672</v>
      </c>
      <c r="O154" s="5" t="s">
        <v>32</v>
      </c>
      <c r="P154" s="5" t="s">
        <v>33</v>
      </c>
      <c r="Q154" s="5">
        <v>0</v>
      </c>
      <c r="R154" s="8">
        <v>45275</v>
      </c>
      <c r="S154" s="7">
        <v>45292</v>
      </c>
      <c r="T154" s="5" t="s">
        <v>34</v>
      </c>
      <c r="U154" s="5">
        <v>486.85</v>
      </c>
      <c r="V154" s="5">
        <v>0</v>
      </c>
      <c r="W154" s="5">
        <v>0</v>
      </c>
      <c r="X154" s="5" t="s">
        <v>673</v>
      </c>
      <c r="Y154" s="5" t="s">
        <v>674</v>
      </c>
    </row>
    <row r="155" s="5" customFormat="1" spans="1:25">
      <c r="A155" s="5" t="s">
        <v>675</v>
      </c>
      <c r="B155" s="5" t="s">
        <v>26</v>
      </c>
      <c r="C155" s="5" t="s">
        <v>27</v>
      </c>
      <c r="D155" s="5" t="s">
        <v>676</v>
      </c>
      <c r="E155" s="5" t="s">
        <v>677</v>
      </c>
      <c r="F155" s="7">
        <v>45286</v>
      </c>
      <c r="G155" s="7">
        <v>45288</v>
      </c>
      <c r="H155" s="5">
        <v>2</v>
      </c>
      <c r="I155" s="5">
        <v>2</v>
      </c>
      <c r="J155" s="5">
        <v>4</v>
      </c>
      <c r="K155" s="5" t="s">
        <v>30</v>
      </c>
      <c r="L155" s="5">
        <v>1066.32</v>
      </c>
      <c r="M155" s="5">
        <v>1066.32</v>
      </c>
      <c r="N155" s="5" t="s">
        <v>678</v>
      </c>
      <c r="O155" s="5" t="s">
        <v>32</v>
      </c>
      <c r="P155" s="5" t="s">
        <v>33</v>
      </c>
      <c r="Q155" s="5">
        <v>0</v>
      </c>
      <c r="R155" s="8">
        <v>45275.0000115741</v>
      </c>
      <c r="S155" s="7">
        <v>45292</v>
      </c>
      <c r="T155" s="5" t="s">
        <v>34</v>
      </c>
      <c r="U155" s="5">
        <v>1066.32</v>
      </c>
      <c r="V155" s="5">
        <v>0</v>
      </c>
      <c r="W155" s="5">
        <v>0</v>
      </c>
      <c r="X155" s="5" t="s">
        <v>679</v>
      </c>
      <c r="Y155" s="5" t="s">
        <v>680</v>
      </c>
    </row>
    <row r="156" s="5" customFormat="1" spans="1:25">
      <c r="A156" s="5" t="s">
        <v>681</v>
      </c>
      <c r="B156" s="5" t="s">
        <v>26</v>
      </c>
      <c r="C156" s="5" t="s">
        <v>27</v>
      </c>
      <c r="D156" s="5" t="s">
        <v>400</v>
      </c>
      <c r="E156" s="5" t="s">
        <v>671</v>
      </c>
      <c r="F156" s="7">
        <v>45289</v>
      </c>
      <c r="G156" s="7">
        <v>45291</v>
      </c>
      <c r="H156" s="5">
        <v>1</v>
      </c>
      <c r="I156" s="5">
        <v>2</v>
      </c>
      <c r="J156" s="5">
        <v>2</v>
      </c>
      <c r="K156" s="5" t="s">
        <v>30</v>
      </c>
      <c r="L156" s="5">
        <v>246.38</v>
      </c>
      <c r="M156" s="5">
        <v>246.38</v>
      </c>
      <c r="N156" s="5" t="s">
        <v>682</v>
      </c>
      <c r="O156" s="5" t="s">
        <v>32</v>
      </c>
      <c r="P156" s="5" t="s">
        <v>33</v>
      </c>
      <c r="Q156" s="5">
        <v>0</v>
      </c>
      <c r="R156" s="8">
        <v>45275.0000115741</v>
      </c>
      <c r="S156" s="7">
        <v>45292</v>
      </c>
      <c r="T156" s="5" t="s">
        <v>34</v>
      </c>
      <c r="U156" s="5">
        <v>246.38</v>
      </c>
      <c r="V156" s="5">
        <v>0</v>
      </c>
      <c r="W156" s="5">
        <v>0</v>
      </c>
      <c r="X156" s="5" t="s">
        <v>683</v>
      </c>
      <c r="Y156" s="5" t="s">
        <v>684</v>
      </c>
    </row>
    <row r="157" s="5" customFormat="1" spans="1:25">
      <c r="A157" s="5" t="s">
        <v>685</v>
      </c>
      <c r="B157" s="5" t="s">
        <v>26</v>
      </c>
      <c r="C157" s="5" t="s">
        <v>27</v>
      </c>
      <c r="D157" s="5" t="s">
        <v>368</v>
      </c>
      <c r="E157" s="5" t="s">
        <v>170</v>
      </c>
      <c r="F157" s="7">
        <v>45288</v>
      </c>
      <c r="G157" s="7">
        <v>45290</v>
      </c>
      <c r="H157" s="5">
        <v>1</v>
      </c>
      <c r="I157" s="5">
        <v>2</v>
      </c>
      <c r="J157" s="5">
        <v>2</v>
      </c>
      <c r="K157" s="5" t="s">
        <v>30</v>
      </c>
      <c r="L157" s="5">
        <v>147.32</v>
      </c>
      <c r="M157" s="5">
        <v>147.32</v>
      </c>
      <c r="N157" s="5" t="s">
        <v>686</v>
      </c>
      <c r="O157" s="5" t="s">
        <v>32</v>
      </c>
      <c r="P157" s="5" t="s">
        <v>33</v>
      </c>
      <c r="Q157" s="5">
        <v>0</v>
      </c>
      <c r="R157" s="8">
        <v>45276.0000115741</v>
      </c>
      <c r="S157" s="7">
        <v>45292</v>
      </c>
      <c r="T157" s="5" t="s">
        <v>34</v>
      </c>
      <c r="U157" s="5">
        <v>147.32</v>
      </c>
      <c r="V157" s="5">
        <v>0</v>
      </c>
      <c r="W157" s="5">
        <v>0</v>
      </c>
      <c r="X157" s="5" t="s">
        <v>687</v>
      </c>
      <c r="Y157" s="5" t="s">
        <v>688</v>
      </c>
    </row>
    <row r="158" s="5" customFormat="1" spans="1:25">
      <c r="A158" s="5" t="s">
        <v>689</v>
      </c>
      <c r="B158" s="5" t="s">
        <v>26</v>
      </c>
      <c r="C158" s="5" t="s">
        <v>27</v>
      </c>
      <c r="D158" s="5" t="s">
        <v>690</v>
      </c>
      <c r="E158" s="5" t="s">
        <v>691</v>
      </c>
      <c r="F158" s="7">
        <v>45287</v>
      </c>
      <c r="G158" s="7">
        <v>45290</v>
      </c>
      <c r="H158" s="5">
        <v>1</v>
      </c>
      <c r="I158" s="5">
        <v>3</v>
      </c>
      <c r="J158" s="5">
        <v>3</v>
      </c>
      <c r="K158" s="5" t="s">
        <v>30</v>
      </c>
      <c r="L158" s="5">
        <v>1231.5</v>
      </c>
      <c r="M158" s="5">
        <v>1231.5</v>
      </c>
      <c r="N158" s="5" t="s">
        <v>692</v>
      </c>
      <c r="O158" s="5" t="s">
        <v>32</v>
      </c>
      <c r="P158" s="5" t="s">
        <v>33</v>
      </c>
      <c r="Q158" s="5">
        <v>0</v>
      </c>
      <c r="R158" s="8">
        <v>45276</v>
      </c>
      <c r="S158" s="7">
        <v>45292</v>
      </c>
      <c r="T158" s="5" t="s">
        <v>34</v>
      </c>
      <c r="U158" s="5">
        <v>1231.5</v>
      </c>
      <c r="V158" s="5">
        <v>0</v>
      </c>
      <c r="W158" s="5">
        <v>0</v>
      </c>
      <c r="X158" s="5" t="s">
        <v>693</v>
      </c>
      <c r="Y158" s="5" t="s">
        <v>694</v>
      </c>
    </row>
    <row r="159" s="5" customFormat="1" spans="1:25">
      <c r="A159" s="5" t="s">
        <v>695</v>
      </c>
      <c r="B159" s="5" t="s">
        <v>26</v>
      </c>
      <c r="C159" s="5" t="s">
        <v>27</v>
      </c>
      <c r="D159" s="5" t="s">
        <v>125</v>
      </c>
      <c r="E159" s="5" t="s">
        <v>696</v>
      </c>
      <c r="F159" s="7">
        <v>45283</v>
      </c>
      <c r="G159" s="7">
        <v>45285</v>
      </c>
      <c r="H159" s="5">
        <v>1</v>
      </c>
      <c r="I159" s="5">
        <v>2</v>
      </c>
      <c r="J159" s="5">
        <v>2</v>
      </c>
      <c r="K159" s="5" t="s">
        <v>30</v>
      </c>
      <c r="L159" s="5">
        <v>477.02</v>
      </c>
      <c r="M159" s="5">
        <v>477.02</v>
      </c>
      <c r="N159" s="5" t="s">
        <v>697</v>
      </c>
      <c r="O159" s="5" t="s">
        <v>32</v>
      </c>
      <c r="P159" s="5" t="s">
        <v>33</v>
      </c>
      <c r="Q159" s="5">
        <v>0</v>
      </c>
      <c r="R159" s="8">
        <v>45276.0000115741</v>
      </c>
      <c r="S159" s="7">
        <v>45292</v>
      </c>
      <c r="T159" s="5" t="s">
        <v>34</v>
      </c>
      <c r="U159" s="5">
        <v>477.02</v>
      </c>
      <c r="V159" s="5">
        <v>0</v>
      </c>
      <c r="W159" s="5">
        <v>0</v>
      </c>
      <c r="X159" s="5" t="s">
        <v>698</v>
      </c>
      <c r="Y159" s="5" t="s">
        <v>699</v>
      </c>
    </row>
    <row r="160" s="5" customFormat="1" spans="1:25">
      <c r="A160" s="5" t="s">
        <v>700</v>
      </c>
      <c r="B160" s="5" t="s">
        <v>26</v>
      </c>
      <c r="C160" s="5" t="s">
        <v>27</v>
      </c>
      <c r="D160" s="5" t="s">
        <v>510</v>
      </c>
      <c r="E160" s="5" t="s">
        <v>701</v>
      </c>
      <c r="F160" s="7">
        <v>45283</v>
      </c>
      <c r="G160" s="7">
        <v>45285</v>
      </c>
      <c r="H160" s="5">
        <v>1</v>
      </c>
      <c r="I160" s="5">
        <v>2</v>
      </c>
      <c r="J160" s="5">
        <v>2</v>
      </c>
      <c r="K160" s="5" t="s">
        <v>30</v>
      </c>
      <c r="L160" s="5">
        <v>218.6</v>
      </c>
      <c r="M160" s="5">
        <v>218.6</v>
      </c>
      <c r="N160" s="5" t="s">
        <v>702</v>
      </c>
      <c r="O160" s="5" t="s">
        <v>32</v>
      </c>
      <c r="P160" s="5" t="s">
        <v>33</v>
      </c>
      <c r="Q160" s="5">
        <v>0</v>
      </c>
      <c r="R160" s="8">
        <v>45276.0000115741</v>
      </c>
      <c r="S160" s="7">
        <v>45292</v>
      </c>
      <c r="T160" s="5" t="s">
        <v>34</v>
      </c>
      <c r="U160" s="5">
        <v>218.6</v>
      </c>
      <c r="V160" s="5">
        <v>0</v>
      </c>
      <c r="W160" s="5">
        <v>0</v>
      </c>
      <c r="X160" s="5" t="s">
        <v>703</v>
      </c>
      <c r="Y160" s="5" t="s">
        <v>704</v>
      </c>
    </row>
    <row r="161" s="5" customFormat="1" spans="1:25">
      <c r="A161" s="5" t="s">
        <v>705</v>
      </c>
      <c r="B161" s="5" t="s">
        <v>26</v>
      </c>
      <c r="C161" s="5" t="s">
        <v>27</v>
      </c>
      <c r="D161" s="5" t="s">
        <v>301</v>
      </c>
      <c r="E161" s="5" t="s">
        <v>651</v>
      </c>
      <c r="F161" s="7">
        <v>45287</v>
      </c>
      <c r="G161" s="7">
        <v>45288</v>
      </c>
      <c r="H161" s="5">
        <v>1</v>
      </c>
      <c r="I161" s="5">
        <v>1</v>
      </c>
      <c r="J161" s="5">
        <v>1</v>
      </c>
      <c r="K161" s="5" t="s">
        <v>30</v>
      </c>
      <c r="L161" s="5">
        <v>212.3</v>
      </c>
      <c r="M161" s="5">
        <v>212.3</v>
      </c>
      <c r="N161" s="5" t="s">
        <v>706</v>
      </c>
      <c r="O161" s="5" t="s">
        <v>32</v>
      </c>
      <c r="P161" s="5" t="s">
        <v>33</v>
      </c>
      <c r="Q161" s="5">
        <v>0</v>
      </c>
      <c r="R161" s="8">
        <v>45276</v>
      </c>
      <c r="S161" s="7">
        <v>45292</v>
      </c>
      <c r="T161" s="5" t="s">
        <v>34</v>
      </c>
      <c r="U161" s="5">
        <v>212.3</v>
      </c>
      <c r="V161" s="5">
        <v>0</v>
      </c>
      <c r="W161" s="5">
        <v>0</v>
      </c>
      <c r="X161" s="5" t="s">
        <v>707</v>
      </c>
      <c r="Y161" s="5" t="s">
        <v>708</v>
      </c>
    </row>
    <row r="162" s="5" customFormat="1" spans="1:25">
      <c r="A162" s="5" t="s">
        <v>709</v>
      </c>
      <c r="B162" s="5" t="s">
        <v>26</v>
      </c>
      <c r="C162" s="5" t="s">
        <v>27</v>
      </c>
      <c r="D162" s="5" t="s">
        <v>368</v>
      </c>
      <c r="E162" s="5" t="s">
        <v>170</v>
      </c>
      <c r="F162" s="7">
        <v>45289</v>
      </c>
      <c r="G162" s="7">
        <v>45291</v>
      </c>
      <c r="H162" s="5">
        <v>1</v>
      </c>
      <c r="I162" s="5">
        <v>2</v>
      </c>
      <c r="J162" s="5">
        <v>2</v>
      </c>
      <c r="K162" s="5" t="s">
        <v>30</v>
      </c>
      <c r="L162" s="5">
        <v>161.43</v>
      </c>
      <c r="M162" s="5">
        <v>161.43</v>
      </c>
      <c r="N162" s="5" t="s">
        <v>710</v>
      </c>
      <c r="O162" s="5" t="s">
        <v>32</v>
      </c>
      <c r="P162" s="5" t="s">
        <v>33</v>
      </c>
      <c r="Q162" s="5">
        <v>0</v>
      </c>
      <c r="R162" s="8">
        <v>45276.0000115741</v>
      </c>
      <c r="S162" s="7">
        <v>45292</v>
      </c>
      <c r="T162" s="5" t="s">
        <v>34</v>
      </c>
      <c r="U162" s="5">
        <v>161.43</v>
      </c>
      <c r="V162" s="5">
        <v>0</v>
      </c>
      <c r="W162" s="5">
        <v>0</v>
      </c>
      <c r="X162" s="5" t="s">
        <v>711</v>
      </c>
      <c r="Y162" s="5" t="s">
        <v>712</v>
      </c>
    </row>
    <row r="163" s="5" customFormat="1" spans="1:25">
      <c r="A163" s="5" t="s">
        <v>713</v>
      </c>
      <c r="B163" s="5" t="s">
        <v>26</v>
      </c>
      <c r="C163" s="5" t="s">
        <v>27</v>
      </c>
      <c r="D163" s="5" t="s">
        <v>714</v>
      </c>
      <c r="E163" s="5" t="s">
        <v>715</v>
      </c>
      <c r="F163" s="7">
        <v>45289</v>
      </c>
      <c r="G163" s="7">
        <v>45291</v>
      </c>
      <c r="H163" s="5">
        <v>1</v>
      </c>
      <c r="I163" s="5">
        <v>2</v>
      </c>
      <c r="J163" s="5">
        <v>2</v>
      </c>
      <c r="K163" s="5" t="s">
        <v>30</v>
      </c>
      <c r="L163" s="5">
        <v>142.66</v>
      </c>
      <c r="M163" s="5">
        <v>142.66</v>
      </c>
      <c r="N163" s="5" t="s">
        <v>716</v>
      </c>
      <c r="O163" s="5" t="s">
        <v>32</v>
      </c>
      <c r="P163" s="5" t="s">
        <v>33</v>
      </c>
      <c r="Q163" s="5">
        <v>0</v>
      </c>
      <c r="R163" s="8">
        <v>45276.0000115741</v>
      </c>
      <c r="S163" s="7">
        <v>45292</v>
      </c>
      <c r="T163" s="5" t="s">
        <v>34</v>
      </c>
      <c r="U163" s="5">
        <v>142.66</v>
      </c>
      <c r="V163" s="5">
        <v>0</v>
      </c>
      <c r="W163" s="5">
        <v>0</v>
      </c>
      <c r="X163" s="5" t="s">
        <v>717</v>
      </c>
      <c r="Y163" s="5" t="s">
        <v>718</v>
      </c>
    </row>
    <row r="164" s="5" customFormat="1" spans="1:25">
      <c r="A164" s="5" t="s">
        <v>719</v>
      </c>
      <c r="B164" s="5" t="s">
        <v>26</v>
      </c>
      <c r="C164" s="5" t="s">
        <v>27</v>
      </c>
      <c r="D164" s="5" t="s">
        <v>714</v>
      </c>
      <c r="E164" s="5" t="s">
        <v>715</v>
      </c>
      <c r="F164" s="7">
        <v>45289</v>
      </c>
      <c r="G164" s="7">
        <v>45290</v>
      </c>
      <c r="H164" s="5">
        <v>1</v>
      </c>
      <c r="I164" s="5">
        <v>1</v>
      </c>
      <c r="J164" s="5">
        <v>1</v>
      </c>
      <c r="K164" s="5" t="s">
        <v>30</v>
      </c>
      <c r="L164" s="5">
        <v>71.47</v>
      </c>
      <c r="M164" s="5">
        <v>71.47</v>
      </c>
      <c r="N164" s="5" t="s">
        <v>720</v>
      </c>
      <c r="O164" s="5" t="s">
        <v>32</v>
      </c>
      <c r="P164" s="5" t="s">
        <v>33</v>
      </c>
      <c r="Q164" s="5">
        <v>0</v>
      </c>
      <c r="R164" s="8">
        <v>45276</v>
      </c>
      <c r="S164" s="7">
        <v>45292</v>
      </c>
      <c r="T164" s="5" t="s">
        <v>34</v>
      </c>
      <c r="U164" s="5">
        <v>71.47</v>
      </c>
      <c r="V164" s="5">
        <v>0</v>
      </c>
      <c r="W164" s="5">
        <v>0</v>
      </c>
      <c r="X164" s="5" t="s">
        <v>721</v>
      </c>
      <c r="Y164" s="5" t="s">
        <v>722</v>
      </c>
    </row>
    <row r="165" s="5" customFormat="1" spans="1:25">
      <c r="A165" s="5" t="s">
        <v>464</v>
      </c>
      <c r="B165" s="5" t="s">
        <v>26</v>
      </c>
      <c r="C165" s="5" t="s">
        <v>118</v>
      </c>
      <c r="D165" s="5" t="s">
        <v>465</v>
      </c>
      <c r="E165" s="5" t="s">
        <v>466</v>
      </c>
      <c r="F165" s="7">
        <v>45287</v>
      </c>
      <c r="G165" s="7">
        <v>45291</v>
      </c>
      <c r="H165" s="5">
        <v>1</v>
      </c>
      <c r="I165" s="5">
        <v>4</v>
      </c>
      <c r="J165" s="5">
        <v>4</v>
      </c>
      <c r="K165" s="5" t="s">
        <v>30</v>
      </c>
      <c r="L165" s="5">
        <v>-637.7</v>
      </c>
      <c r="M165" s="5">
        <v>-637.7</v>
      </c>
      <c r="N165" s="5" t="s">
        <v>467</v>
      </c>
      <c r="O165" s="5" t="s">
        <v>32</v>
      </c>
      <c r="P165" s="5" t="s">
        <v>33</v>
      </c>
      <c r="Q165" s="5">
        <v>0</v>
      </c>
      <c r="R165" s="8">
        <v>45268</v>
      </c>
      <c r="S165" s="7">
        <v>45292</v>
      </c>
      <c r="T165" s="5" t="s">
        <v>34</v>
      </c>
      <c r="U165" s="5">
        <v>-637.7</v>
      </c>
      <c r="V165" s="5">
        <v>0</v>
      </c>
      <c r="W165" s="5">
        <v>0</v>
      </c>
      <c r="X165" s="5" t="s">
        <v>468</v>
      </c>
      <c r="Y165" s="5" t="s">
        <v>469</v>
      </c>
    </row>
    <row r="166" s="5" customFormat="1" spans="1:25">
      <c r="A166" s="5" t="s">
        <v>723</v>
      </c>
      <c r="B166" s="5" t="s">
        <v>26</v>
      </c>
      <c r="C166" s="5" t="s">
        <v>27</v>
      </c>
      <c r="D166" s="5" t="s">
        <v>465</v>
      </c>
      <c r="E166" s="5" t="s">
        <v>724</v>
      </c>
      <c r="F166" s="7">
        <v>45289</v>
      </c>
      <c r="G166" s="7">
        <v>45290</v>
      </c>
      <c r="H166" s="5">
        <v>1</v>
      </c>
      <c r="I166" s="5">
        <v>1</v>
      </c>
      <c r="J166" s="5">
        <v>1</v>
      </c>
      <c r="K166" s="5" t="s">
        <v>30</v>
      </c>
      <c r="L166" s="5">
        <v>184</v>
      </c>
      <c r="M166" s="5">
        <v>184</v>
      </c>
      <c r="N166" s="5" t="s">
        <v>725</v>
      </c>
      <c r="O166" s="5" t="s">
        <v>32</v>
      </c>
      <c r="P166" s="5" t="s">
        <v>33</v>
      </c>
      <c r="Q166" s="5">
        <v>0</v>
      </c>
      <c r="R166" s="8">
        <v>45276</v>
      </c>
      <c r="S166" s="7">
        <v>45292</v>
      </c>
      <c r="T166" s="5" t="s">
        <v>34</v>
      </c>
      <c r="U166" s="5">
        <v>184</v>
      </c>
      <c r="V166" s="5">
        <v>0</v>
      </c>
      <c r="W166" s="5">
        <v>0</v>
      </c>
      <c r="X166" s="5" t="s">
        <v>726</v>
      </c>
      <c r="Y166" s="5" t="s">
        <v>727</v>
      </c>
    </row>
    <row r="167" s="5" customFormat="1" spans="1:25">
      <c r="A167" s="5" t="s">
        <v>728</v>
      </c>
      <c r="B167" s="5" t="s">
        <v>26</v>
      </c>
      <c r="C167" s="5" t="s">
        <v>27</v>
      </c>
      <c r="D167" s="5" t="s">
        <v>729</v>
      </c>
      <c r="E167" s="5" t="s">
        <v>730</v>
      </c>
      <c r="F167" s="7">
        <v>45285</v>
      </c>
      <c r="G167" s="7">
        <v>45288</v>
      </c>
      <c r="H167" s="5">
        <v>1</v>
      </c>
      <c r="I167" s="5">
        <v>3</v>
      </c>
      <c r="J167" s="5">
        <v>3</v>
      </c>
      <c r="K167" s="5" t="s">
        <v>30</v>
      </c>
      <c r="L167" s="5">
        <v>655.41</v>
      </c>
      <c r="M167" s="5">
        <v>655.41</v>
      </c>
      <c r="N167" s="5" t="s">
        <v>731</v>
      </c>
      <c r="O167" s="5" t="s">
        <v>32</v>
      </c>
      <c r="P167" s="5" t="s">
        <v>33</v>
      </c>
      <c r="Q167" s="5">
        <v>0</v>
      </c>
      <c r="R167" s="8">
        <v>45277.0000115741</v>
      </c>
      <c r="S167" s="7">
        <v>45292</v>
      </c>
      <c r="T167" s="5" t="s">
        <v>34</v>
      </c>
      <c r="U167" s="5">
        <v>655.41</v>
      </c>
      <c r="V167" s="5">
        <v>0</v>
      </c>
      <c r="W167" s="5">
        <v>0</v>
      </c>
      <c r="X167" s="5" t="s">
        <v>732</v>
      </c>
      <c r="Y167" s="5" t="s">
        <v>733</v>
      </c>
    </row>
    <row r="168" s="5" customFormat="1" spans="1:25">
      <c r="A168" s="5" t="s">
        <v>734</v>
      </c>
      <c r="B168" s="5" t="s">
        <v>26</v>
      </c>
      <c r="C168" s="5" t="s">
        <v>27</v>
      </c>
      <c r="D168" s="5" t="s">
        <v>301</v>
      </c>
      <c r="E168" s="5" t="s">
        <v>302</v>
      </c>
      <c r="F168" s="7">
        <v>45286</v>
      </c>
      <c r="G168" s="7">
        <v>45287</v>
      </c>
      <c r="H168" s="5">
        <v>1</v>
      </c>
      <c r="I168" s="5">
        <v>1</v>
      </c>
      <c r="J168" s="5">
        <v>1</v>
      </c>
      <c r="K168" s="5" t="s">
        <v>30</v>
      </c>
      <c r="L168" s="5">
        <v>189.08</v>
      </c>
      <c r="M168" s="5">
        <v>189.08</v>
      </c>
      <c r="N168" s="5" t="s">
        <v>735</v>
      </c>
      <c r="O168" s="5" t="s">
        <v>32</v>
      </c>
      <c r="P168" s="5" t="s">
        <v>33</v>
      </c>
      <c r="Q168" s="5">
        <v>0</v>
      </c>
      <c r="R168" s="8">
        <v>45277</v>
      </c>
      <c r="S168" s="7">
        <v>45292</v>
      </c>
      <c r="T168" s="5" t="s">
        <v>34</v>
      </c>
      <c r="U168" s="5">
        <v>189.08</v>
      </c>
      <c r="V168" s="5">
        <v>0</v>
      </c>
      <c r="W168" s="5">
        <v>0</v>
      </c>
      <c r="X168" s="5" t="s">
        <v>736</v>
      </c>
      <c r="Y168" s="5" t="s">
        <v>737</v>
      </c>
    </row>
    <row r="169" s="5" customFormat="1" spans="1:25">
      <c r="A169" s="5" t="s">
        <v>738</v>
      </c>
      <c r="B169" s="5" t="s">
        <v>26</v>
      </c>
      <c r="C169" s="5" t="s">
        <v>27</v>
      </c>
      <c r="D169" s="5" t="s">
        <v>729</v>
      </c>
      <c r="E169" s="5" t="s">
        <v>701</v>
      </c>
      <c r="F169" s="7">
        <v>45282</v>
      </c>
      <c r="G169" s="7">
        <v>45287</v>
      </c>
      <c r="H169" s="5">
        <v>2</v>
      </c>
      <c r="I169" s="5">
        <v>5</v>
      </c>
      <c r="J169" s="5">
        <v>10</v>
      </c>
      <c r="K169" s="5" t="s">
        <v>30</v>
      </c>
      <c r="L169" s="5">
        <v>2014</v>
      </c>
      <c r="M169" s="5">
        <v>2014</v>
      </c>
      <c r="N169" s="5" t="s">
        <v>739</v>
      </c>
      <c r="O169" s="5" t="s">
        <v>32</v>
      </c>
      <c r="P169" s="5" t="s">
        <v>33</v>
      </c>
      <c r="Q169" s="5">
        <v>0</v>
      </c>
      <c r="R169" s="8">
        <v>45277</v>
      </c>
      <c r="S169" s="7">
        <v>45292</v>
      </c>
      <c r="T169" s="5" t="s">
        <v>34</v>
      </c>
      <c r="U169" s="5">
        <v>2014</v>
      </c>
      <c r="V169" s="5">
        <v>0</v>
      </c>
      <c r="W169" s="5">
        <v>0</v>
      </c>
      <c r="X169" s="5" t="s">
        <v>740</v>
      </c>
      <c r="Y169" s="5" t="s">
        <v>741</v>
      </c>
    </row>
    <row r="170" s="5" customFormat="1" spans="1:25">
      <c r="A170" s="5" t="s">
        <v>742</v>
      </c>
      <c r="B170" s="5" t="s">
        <v>26</v>
      </c>
      <c r="C170" s="5" t="s">
        <v>27</v>
      </c>
      <c r="D170" s="5" t="s">
        <v>743</v>
      </c>
      <c r="E170" s="5" t="s">
        <v>744</v>
      </c>
      <c r="F170" s="7">
        <v>45285</v>
      </c>
      <c r="G170" s="7">
        <v>45287</v>
      </c>
      <c r="H170" s="5">
        <v>1</v>
      </c>
      <c r="I170" s="5">
        <v>2</v>
      </c>
      <c r="J170" s="5">
        <v>2</v>
      </c>
      <c r="K170" s="5" t="s">
        <v>30</v>
      </c>
      <c r="L170" s="5">
        <v>505.6</v>
      </c>
      <c r="M170" s="5">
        <v>505.6</v>
      </c>
      <c r="N170" s="5" t="s">
        <v>745</v>
      </c>
      <c r="O170" s="5" t="s">
        <v>32</v>
      </c>
      <c r="P170" s="5" t="s">
        <v>33</v>
      </c>
      <c r="Q170" s="5">
        <v>0</v>
      </c>
      <c r="R170" s="8">
        <v>45277</v>
      </c>
      <c r="S170" s="7">
        <v>45292</v>
      </c>
      <c r="T170" s="5" t="s">
        <v>34</v>
      </c>
      <c r="U170" s="5">
        <v>505.6</v>
      </c>
      <c r="V170" s="5">
        <v>0</v>
      </c>
      <c r="W170" s="5">
        <v>0</v>
      </c>
      <c r="X170" s="5" t="s">
        <v>746</v>
      </c>
      <c r="Y170" s="5" t="s">
        <v>747</v>
      </c>
    </row>
    <row r="171" s="5" customFormat="1" spans="1:25">
      <c r="A171" s="5" t="s">
        <v>748</v>
      </c>
      <c r="B171" s="5" t="s">
        <v>26</v>
      </c>
      <c r="C171" s="5" t="s">
        <v>27</v>
      </c>
      <c r="D171" s="5" t="s">
        <v>465</v>
      </c>
      <c r="E171" s="5" t="s">
        <v>749</v>
      </c>
      <c r="F171" s="7">
        <v>45289</v>
      </c>
      <c r="G171" s="7">
        <v>45290</v>
      </c>
      <c r="H171" s="5">
        <v>1</v>
      </c>
      <c r="I171" s="5">
        <v>1</v>
      </c>
      <c r="J171" s="5">
        <v>1</v>
      </c>
      <c r="K171" s="5" t="s">
        <v>30</v>
      </c>
      <c r="L171" s="5">
        <v>174.93</v>
      </c>
      <c r="M171" s="5">
        <v>174.93</v>
      </c>
      <c r="N171" s="5" t="s">
        <v>750</v>
      </c>
      <c r="O171" s="5" t="s">
        <v>32</v>
      </c>
      <c r="P171" s="5" t="s">
        <v>33</v>
      </c>
      <c r="Q171" s="5">
        <v>0</v>
      </c>
      <c r="R171" s="8">
        <v>45277.0000115741</v>
      </c>
      <c r="S171" s="7">
        <v>45292</v>
      </c>
      <c r="T171" s="5" t="s">
        <v>34</v>
      </c>
      <c r="U171" s="5">
        <v>174.93</v>
      </c>
      <c r="V171" s="5">
        <v>0</v>
      </c>
      <c r="W171" s="5">
        <v>0</v>
      </c>
      <c r="X171" s="5" t="s">
        <v>751</v>
      </c>
      <c r="Y171" s="5" t="s">
        <v>752</v>
      </c>
    </row>
    <row r="172" s="5" customFormat="1" spans="1:25">
      <c r="A172" s="5" t="s">
        <v>753</v>
      </c>
      <c r="B172" s="5" t="s">
        <v>26</v>
      </c>
      <c r="C172" s="5" t="s">
        <v>27</v>
      </c>
      <c r="D172" s="5" t="s">
        <v>400</v>
      </c>
      <c r="E172" s="5" t="s">
        <v>401</v>
      </c>
      <c r="F172" s="7">
        <v>45285</v>
      </c>
      <c r="G172" s="7">
        <v>45287</v>
      </c>
      <c r="H172" s="5">
        <v>1</v>
      </c>
      <c r="I172" s="5">
        <v>2</v>
      </c>
      <c r="J172" s="5">
        <v>2</v>
      </c>
      <c r="K172" s="5" t="s">
        <v>30</v>
      </c>
      <c r="L172" s="5">
        <v>180.4</v>
      </c>
      <c r="M172" s="5">
        <v>180.4</v>
      </c>
      <c r="N172" s="5" t="s">
        <v>754</v>
      </c>
      <c r="O172" s="5" t="s">
        <v>32</v>
      </c>
      <c r="P172" s="5" t="s">
        <v>33</v>
      </c>
      <c r="Q172" s="5">
        <v>0</v>
      </c>
      <c r="R172" s="8">
        <v>45277.0000115741</v>
      </c>
      <c r="S172" s="7">
        <v>45292</v>
      </c>
      <c r="T172" s="5" t="s">
        <v>34</v>
      </c>
      <c r="U172" s="5">
        <v>180.4</v>
      </c>
      <c r="V172" s="5">
        <v>0</v>
      </c>
      <c r="W172" s="5">
        <v>0</v>
      </c>
      <c r="X172" s="5" t="s">
        <v>755</v>
      </c>
      <c r="Y172" s="5" t="s">
        <v>756</v>
      </c>
    </row>
    <row r="173" s="5" customFormat="1" spans="1:25">
      <c r="A173" s="5" t="s">
        <v>757</v>
      </c>
      <c r="B173" s="5" t="s">
        <v>26</v>
      </c>
      <c r="C173" s="5" t="s">
        <v>27</v>
      </c>
      <c r="D173" s="5" t="s">
        <v>758</v>
      </c>
      <c r="E173" s="5" t="s">
        <v>759</v>
      </c>
      <c r="F173" s="7">
        <v>45288</v>
      </c>
      <c r="G173" s="7">
        <v>45290</v>
      </c>
      <c r="H173" s="5">
        <v>1</v>
      </c>
      <c r="I173" s="5">
        <v>2</v>
      </c>
      <c r="J173" s="5">
        <v>2</v>
      </c>
      <c r="K173" s="5" t="s">
        <v>30</v>
      </c>
      <c r="L173" s="5">
        <v>224.08</v>
      </c>
      <c r="M173" s="5">
        <v>224.08</v>
      </c>
      <c r="N173" s="5" t="s">
        <v>760</v>
      </c>
      <c r="O173" s="5" t="s">
        <v>32</v>
      </c>
      <c r="P173" s="5" t="s">
        <v>33</v>
      </c>
      <c r="Q173" s="5">
        <v>0</v>
      </c>
      <c r="R173" s="8">
        <v>45277.0000115741</v>
      </c>
      <c r="S173" s="7">
        <v>45292</v>
      </c>
      <c r="T173" s="5" t="s">
        <v>34</v>
      </c>
      <c r="U173" s="5">
        <v>224.08</v>
      </c>
      <c r="V173" s="5">
        <v>0</v>
      </c>
      <c r="W173" s="5">
        <v>0</v>
      </c>
      <c r="X173" s="5" t="s">
        <v>761</v>
      </c>
      <c r="Y173" s="5" t="s">
        <v>762</v>
      </c>
    </row>
    <row r="174" s="5" customFormat="1" spans="1:25">
      <c r="A174" s="5" t="s">
        <v>763</v>
      </c>
      <c r="B174" s="5" t="s">
        <v>26</v>
      </c>
      <c r="C174" s="5" t="s">
        <v>27</v>
      </c>
      <c r="D174" s="5" t="s">
        <v>764</v>
      </c>
      <c r="E174" s="5" t="s">
        <v>44</v>
      </c>
      <c r="F174" s="7">
        <v>45288</v>
      </c>
      <c r="G174" s="7">
        <v>45289</v>
      </c>
      <c r="H174" s="5">
        <v>2</v>
      </c>
      <c r="I174" s="5">
        <v>1</v>
      </c>
      <c r="J174" s="5">
        <v>2</v>
      </c>
      <c r="K174" s="5" t="s">
        <v>30</v>
      </c>
      <c r="L174" s="5">
        <v>255.46</v>
      </c>
      <c r="M174" s="5">
        <v>255.46</v>
      </c>
      <c r="N174" s="5" t="s">
        <v>765</v>
      </c>
      <c r="O174" s="5" t="s">
        <v>32</v>
      </c>
      <c r="P174" s="5" t="s">
        <v>33</v>
      </c>
      <c r="Q174" s="5">
        <v>0</v>
      </c>
      <c r="R174" s="8">
        <v>45277.0000115741</v>
      </c>
      <c r="S174" s="7">
        <v>45292</v>
      </c>
      <c r="T174" s="5" t="s">
        <v>34</v>
      </c>
      <c r="U174" s="5">
        <v>255.46</v>
      </c>
      <c r="V174" s="5">
        <v>0</v>
      </c>
      <c r="W174" s="5">
        <v>0</v>
      </c>
      <c r="X174" s="5" t="s">
        <v>766</v>
      </c>
      <c r="Y174" s="5" t="s">
        <v>767</v>
      </c>
    </row>
    <row r="175" s="5" customFormat="1" spans="1:25">
      <c r="A175" s="5" t="s">
        <v>768</v>
      </c>
      <c r="B175" s="5" t="s">
        <v>26</v>
      </c>
      <c r="C175" s="5" t="s">
        <v>27</v>
      </c>
      <c r="D175" s="5" t="s">
        <v>769</v>
      </c>
      <c r="E175" s="5" t="s">
        <v>202</v>
      </c>
      <c r="F175" s="7">
        <v>45278</v>
      </c>
      <c r="G175" s="7">
        <v>45289</v>
      </c>
      <c r="H175" s="5">
        <v>1</v>
      </c>
      <c r="I175" s="5">
        <v>11</v>
      </c>
      <c r="J175" s="5">
        <v>11</v>
      </c>
      <c r="K175" s="5" t="s">
        <v>30</v>
      </c>
      <c r="L175" s="5">
        <v>694.87</v>
      </c>
      <c r="M175" s="5">
        <v>694.87</v>
      </c>
      <c r="N175" s="5" t="s">
        <v>770</v>
      </c>
      <c r="O175" s="5" t="s">
        <v>32</v>
      </c>
      <c r="P175" s="5" t="s">
        <v>33</v>
      </c>
      <c r="Q175" s="5">
        <v>0</v>
      </c>
      <c r="R175" s="8">
        <v>45277.0000115741</v>
      </c>
      <c r="S175" s="7">
        <v>45292</v>
      </c>
      <c r="T175" s="5" t="s">
        <v>34</v>
      </c>
      <c r="U175" s="5">
        <v>694.87</v>
      </c>
      <c r="V175" s="5">
        <v>0</v>
      </c>
      <c r="W175" s="5">
        <v>0</v>
      </c>
      <c r="X175" s="5" t="s">
        <v>771</v>
      </c>
      <c r="Y175" s="5" t="s">
        <v>772</v>
      </c>
    </row>
    <row r="176" s="5" customFormat="1" spans="1:25">
      <c r="A176" s="5" t="s">
        <v>773</v>
      </c>
      <c r="B176" s="5" t="s">
        <v>26</v>
      </c>
      <c r="C176" s="5" t="s">
        <v>27</v>
      </c>
      <c r="D176" s="5" t="s">
        <v>480</v>
      </c>
      <c r="E176" s="5" t="s">
        <v>314</v>
      </c>
      <c r="F176" s="7">
        <v>45283</v>
      </c>
      <c r="G176" s="7">
        <v>45285</v>
      </c>
      <c r="H176" s="5">
        <v>2</v>
      </c>
      <c r="I176" s="5">
        <v>2</v>
      </c>
      <c r="J176" s="5">
        <v>4</v>
      </c>
      <c r="K176" s="5" t="s">
        <v>30</v>
      </c>
      <c r="L176" s="5">
        <v>169.2</v>
      </c>
      <c r="M176" s="5">
        <v>169.2</v>
      </c>
      <c r="N176" s="5" t="s">
        <v>774</v>
      </c>
      <c r="O176" s="5" t="s">
        <v>32</v>
      </c>
      <c r="P176" s="5" t="s">
        <v>33</v>
      </c>
      <c r="Q176" s="5">
        <v>0</v>
      </c>
      <c r="R176" s="8">
        <v>45277.0000115741</v>
      </c>
      <c r="S176" s="7">
        <v>45292</v>
      </c>
      <c r="T176" s="5" t="s">
        <v>34</v>
      </c>
      <c r="U176" s="5">
        <v>169.2</v>
      </c>
      <c r="V176" s="5">
        <v>0</v>
      </c>
      <c r="W176" s="5">
        <v>0</v>
      </c>
      <c r="X176" s="5" t="s">
        <v>775</v>
      </c>
      <c r="Y176" s="5" t="s">
        <v>776</v>
      </c>
    </row>
    <row r="177" s="5" customFormat="1" spans="1:25">
      <c r="A177" s="5" t="s">
        <v>777</v>
      </c>
      <c r="B177" s="5" t="s">
        <v>26</v>
      </c>
      <c r="C177" s="5" t="s">
        <v>27</v>
      </c>
      <c r="D177" s="5" t="s">
        <v>301</v>
      </c>
      <c r="E177" s="5" t="s">
        <v>651</v>
      </c>
      <c r="F177" s="7">
        <v>45288</v>
      </c>
      <c r="G177" s="7">
        <v>45289</v>
      </c>
      <c r="H177" s="5">
        <v>1</v>
      </c>
      <c r="I177" s="5">
        <v>1</v>
      </c>
      <c r="J177" s="5">
        <v>1</v>
      </c>
      <c r="K177" s="5" t="s">
        <v>30</v>
      </c>
      <c r="L177" s="5">
        <v>212.18</v>
      </c>
      <c r="M177" s="5">
        <v>212.18</v>
      </c>
      <c r="N177" s="5" t="s">
        <v>778</v>
      </c>
      <c r="O177" s="5" t="s">
        <v>32</v>
      </c>
      <c r="P177" s="5" t="s">
        <v>33</v>
      </c>
      <c r="Q177" s="5">
        <v>0</v>
      </c>
      <c r="R177" s="8">
        <v>45277.0000115741</v>
      </c>
      <c r="S177" s="7">
        <v>45292</v>
      </c>
      <c r="T177" s="5" t="s">
        <v>34</v>
      </c>
      <c r="U177" s="5">
        <v>212.18</v>
      </c>
      <c r="V177" s="5">
        <v>0</v>
      </c>
      <c r="W177" s="5">
        <v>0</v>
      </c>
      <c r="X177" s="5" t="s">
        <v>779</v>
      </c>
      <c r="Y177" s="5" t="s">
        <v>780</v>
      </c>
    </row>
    <row r="178" s="5" customFormat="1" spans="1:25">
      <c r="A178" s="5" t="s">
        <v>781</v>
      </c>
      <c r="B178" s="5" t="s">
        <v>26</v>
      </c>
      <c r="C178" s="5" t="s">
        <v>27</v>
      </c>
      <c r="D178" s="5" t="s">
        <v>782</v>
      </c>
      <c r="E178" s="5" t="s">
        <v>570</v>
      </c>
      <c r="F178" s="7">
        <v>45285</v>
      </c>
      <c r="G178" s="7">
        <v>45289</v>
      </c>
      <c r="H178" s="5">
        <v>1</v>
      </c>
      <c r="I178" s="5">
        <v>4</v>
      </c>
      <c r="J178" s="5">
        <v>4</v>
      </c>
      <c r="K178" s="5" t="s">
        <v>30</v>
      </c>
      <c r="L178" s="5">
        <v>132.62</v>
      </c>
      <c r="M178" s="5">
        <v>132.62</v>
      </c>
      <c r="N178" s="5" t="s">
        <v>783</v>
      </c>
      <c r="O178" s="5" t="s">
        <v>32</v>
      </c>
      <c r="P178" s="5" t="s">
        <v>33</v>
      </c>
      <c r="Q178" s="5">
        <v>0</v>
      </c>
      <c r="R178" s="8">
        <v>45277</v>
      </c>
      <c r="S178" s="7">
        <v>45292</v>
      </c>
      <c r="T178" s="5" t="s">
        <v>34</v>
      </c>
      <c r="U178" s="5">
        <v>132.62</v>
      </c>
      <c r="V178" s="5">
        <v>0</v>
      </c>
      <c r="W178" s="5">
        <v>0</v>
      </c>
      <c r="X178" s="5" t="s">
        <v>784</v>
      </c>
      <c r="Y178" s="5" t="s">
        <v>785</v>
      </c>
    </row>
    <row r="179" s="5" customFormat="1" spans="1:25">
      <c r="A179" s="5" t="s">
        <v>786</v>
      </c>
      <c r="B179" s="5" t="s">
        <v>26</v>
      </c>
      <c r="C179" s="5" t="s">
        <v>27</v>
      </c>
      <c r="D179" s="5" t="s">
        <v>769</v>
      </c>
      <c r="E179" s="5" t="s">
        <v>202</v>
      </c>
      <c r="F179" s="7">
        <v>45278</v>
      </c>
      <c r="G179" s="7">
        <v>45287</v>
      </c>
      <c r="H179" s="5">
        <v>1</v>
      </c>
      <c r="I179" s="5">
        <v>9</v>
      </c>
      <c r="J179" s="5">
        <v>9</v>
      </c>
      <c r="K179" s="5" t="s">
        <v>30</v>
      </c>
      <c r="L179" s="5">
        <v>568.53</v>
      </c>
      <c r="M179" s="5">
        <v>568.53</v>
      </c>
      <c r="N179" s="5" t="s">
        <v>787</v>
      </c>
      <c r="O179" s="5" t="s">
        <v>32</v>
      </c>
      <c r="P179" s="5" t="s">
        <v>33</v>
      </c>
      <c r="Q179" s="5">
        <v>0</v>
      </c>
      <c r="R179" s="8">
        <v>45277.0000115741</v>
      </c>
      <c r="S179" s="7">
        <v>45292</v>
      </c>
      <c r="T179" s="5" t="s">
        <v>34</v>
      </c>
      <c r="U179" s="5">
        <v>568.53</v>
      </c>
      <c r="V179" s="5">
        <v>0</v>
      </c>
      <c r="W179" s="5">
        <v>0</v>
      </c>
      <c r="X179" s="5" t="s">
        <v>788</v>
      </c>
      <c r="Y179" s="5" t="s">
        <v>789</v>
      </c>
    </row>
    <row r="180" s="5" customFormat="1" spans="1:25">
      <c r="A180" s="5" t="s">
        <v>790</v>
      </c>
      <c r="B180" s="5" t="s">
        <v>26</v>
      </c>
      <c r="C180" s="5" t="s">
        <v>27</v>
      </c>
      <c r="D180" s="5" t="s">
        <v>791</v>
      </c>
      <c r="E180" s="5" t="s">
        <v>792</v>
      </c>
      <c r="F180" s="7">
        <v>45288</v>
      </c>
      <c r="G180" s="7">
        <v>45290</v>
      </c>
      <c r="H180" s="5">
        <v>1</v>
      </c>
      <c r="I180" s="5">
        <v>2</v>
      </c>
      <c r="J180" s="5">
        <v>2</v>
      </c>
      <c r="K180" s="5" t="s">
        <v>30</v>
      </c>
      <c r="L180" s="5">
        <v>363.44</v>
      </c>
      <c r="M180" s="5">
        <v>363.44</v>
      </c>
      <c r="N180" s="5" t="s">
        <v>793</v>
      </c>
      <c r="O180" s="5" t="s">
        <v>32</v>
      </c>
      <c r="P180" s="5" t="s">
        <v>33</v>
      </c>
      <c r="Q180" s="5">
        <v>0</v>
      </c>
      <c r="R180" s="8">
        <v>45277.0000115741</v>
      </c>
      <c r="S180" s="7">
        <v>45292</v>
      </c>
      <c r="T180" s="5" t="s">
        <v>34</v>
      </c>
      <c r="U180" s="5">
        <v>363.44</v>
      </c>
      <c r="V180" s="5">
        <v>0</v>
      </c>
      <c r="W180" s="5">
        <v>0</v>
      </c>
      <c r="X180" s="5" t="s">
        <v>794</v>
      </c>
      <c r="Y180" s="5" t="s">
        <v>795</v>
      </c>
    </row>
    <row r="181" s="5" customFormat="1" spans="1:25">
      <c r="A181" s="5" t="s">
        <v>796</v>
      </c>
      <c r="B181" s="5" t="s">
        <v>26</v>
      </c>
      <c r="C181" s="5" t="s">
        <v>27</v>
      </c>
      <c r="D181" s="5" t="s">
        <v>591</v>
      </c>
      <c r="E181" s="5" t="s">
        <v>592</v>
      </c>
      <c r="F181" s="7">
        <v>45289</v>
      </c>
      <c r="G181" s="7">
        <v>45290</v>
      </c>
      <c r="H181" s="5">
        <v>1</v>
      </c>
      <c r="I181" s="5">
        <v>1</v>
      </c>
      <c r="J181" s="5">
        <v>1</v>
      </c>
      <c r="K181" s="5" t="s">
        <v>30</v>
      </c>
      <c r="L181" s="5">
        <v>46.22</v>
      </c>
      <c r="M181" s="5">
        <v>46.22</v>
      </c>
      <c r="N181" s="5" t="s">
        <v>797</v>
      </c>
      <c r="O181" s="5" t="s">
        <v>32</v>
      </c>
      <c r="P181" s="5" t="s">
        <v>33</v>
      </c>
      <c r="Q181" s="5">
        <v>0</v>
      </c>
      <c r="R181" s="8">
        <v>45277</v>
      </c>
      <c r="S181" s="7">
        <v>45292</v>
      </c>
      <c r="T181" s="5" t="s">
        <v>34</v>
      </c>
      <c r="U181" s="5">
        <v>46.22</v>
      </c>
      <c r="V181" s="5">
        <v>0</v>
      </c>
      <c r="W181" s="5">
        <v>0</v>
      </c>
      <c r="X181" s="5" t="s">
        <v>798</v>
      </c>
      <c r="Y181" s="5" t="s">
        <v>799</v>
      </c>
    </row>
    <row r="182" s="5" customFormat="1" spans="1:25">
      <c r="A182" s="5" t="s">
        <v>800</v>
      </c>
      <c r="B182" s="5" t="s">
        <v>26</v>
      </c>
      <c r="C182" s="5" t="s">
        <v>27</v>
      </c>
      <c r="D182" s="5" t="s">
        <v>801</v>
      </c>
      <c r="E182" s="5" t="s">
        <v>802</v>
      </c>
      <c r="F182" s="7">
        <v>45288</v>
      </c>
      <c r="G182" s="7">
        <v>45289</v>
      </c>
      <c r="H182" s="5">
        <v>1</v>
      </c>
      <c r="I182" s="5">
        <v>1</v>
      </c>
      <c r="J182" s="5">
        <v>1</v>
      </c>
      <c r="K182" s="5" t="s">
        <v>30</v>
      </c>
      <c r="L182" s="5">
        <v>105.18</v>
      </c>
      <c r="M182" s="5">
        <v>105.18</v>
      </c>
      <c r="N182" s="5" t="s">
        <v>803</v>
      </c>
      <c r="O182" s="5" t="s">
        <v>32</v>
      </c>
      <c r="P182" s="5" t="s">
        <v>33</v>
      </c>
      <c r="Q182" s="5">
        <v>0</v>
      </c>
      <c r="R182" s="8">
        <v>45277</v>
      </c>
      <c r="S182" s="7">
        <v>45292</v>
      </c>
      <c r="T182" s="5" t="s">
        <v>34</v>
      </c>
      <c r="U182" s="5">
        <v>105.18</v>
      </c>
      <c r="V182" s="5">
        <v>0</v>
      </c>
      <c r="W182" s="5">
        <v>0</v>
      </c>
      <c r="X182" s="5" t="s">
        <v>804</v>
      </c>
      <c r="Y182" s="5" t="s">
        <v>805</v>
      </c>
    </row>
    <row r="183" s="5" customFormat="1" spans="1:25">
      <c r="A183" s="5" t="s">
        <v>806</v>
      </c>
      <c r="B183" s="5" t="s">
        <v>26</v>
      </c>
      <c r="C183" s="5" t="s">
        <v>27</v>
      </c>
      <c r="D183" s="5" t="s">
        <v>591</v>
      </c>
      <c r="E183" s="5" t="s">
        <v>592</v>
      </c>
      <c r="F183" s="7">
        <v>45289</v>
      </c>
      <c r="G183" s="7">
        <v>45290</v>
      </c>
      <c r="H183" s="5">
        <v>1</v>
      </c>
      <c r="I183" s="5">
        <v>1</v>
      </c>
      <c r="J183" s="5">
        <v>1</v>
      </c>
      <c r="K183" s="5" t="s">
        <v>30</v>
      </c>
      <c r="L183" s="5">
        <v>46.22</v>
      </c>
      <c r="M183" s="5">
        <v>46.22</v>
      </c>
      <c r="N183" s="5" t="s">
        <v>807</v>
      </c>
      <c r="O183" s="5" t="s">
        <v>32</v>
      </c>
      <c r="P183" s="5" t="s">
        <v>33</v>
      </c>
      <c r="Q183" s="5">
        <v>0</v>
      </c>
      <c r="R183" s="8">
        <v>45277.0000115741</v>
      </c>
      <c r="S183" s="7">
        <v>45292</v>
      </c>
      <c r="T183" s="5" t="s">
        <v>34</v>
      </c>
      <c r="U183" s="5">
        <v>46.22</v>
      </c>
      <c r="V183" s="5">
        <v>0</v>
      </c>
      <c r="W183" s="5">
        <v>0</v>
      </c>
      <c r="X183" s="5" t="s">
        <v>808</v>
      </c>
      <c r="Y183" s="5" t="s">
        <v>809</v>
      </c>
    </row>
    <row r="184" s="5" customFormat="1" spans="1:25">
      <c r="A184" s="5" t="s">
        <v>810</v>
      </c>
      <c r="B184" s="5" t="s">
        <v>26</v>
      </c>
      <c r="C184" s="5" t="s">
        <v>27</v>
      </c>
      <c r="D184" s="5" t="s">
        <v>591</v>
      </c>
      <c r="E184" s="5" t="s">
        <v>592</v>
      </c>
      <c r="F184" s="7">
        <v>45289</v>
      </c>
      <c r="G184" s="7">
        <v>45290</v>
      </c>
      <c r="H184" s="5">
        <v>1</v>
      </c>
      <c r="I184" s="5">
        <v>1</v>
      </c>
      <c r="J184" s="5">
        <v>1</v>
      </c>
      <c r="K184" s="5" t="s">
        <v>30</v>
      </c>
      <c r="L184" s="5">
        <v>46.22</v>
      </c>
      <c r="M184" s="5">
        <v>46.22</v>
      </c>
      <c r="N184" s="5" t="s">
        <v>811</v>
      </c>
      <c r="O184" s="5" t="s">
        <v>32</v>
      </c>
      <c r="P184" s="5" t="s">
        <v>33</v>
      </c>
      <c r="Q184" s="5">
        <v>0</v>
      </c>
      <c r="R184" s="8">
        <v>45277</v>
      </c>
      <c r="S184" s="7">
        <v>45292</v>
      </c>
      <c r="T184" s="5" t="s">
        <v>34</v>
      </c>
      <c r="U184" s="5">
        <v>46.22</v>
      </c>
      <c r="V184" s="5">
        <v>0</v>
      </c>
      <c r="W184" s="5">
        <v>0</v>
      </c>
      <c r="X184" s="5" t="s">
        <v>812</v>
      </c>
      <c r="Y184" s="5" t="s">
        <v>813</v>
      </c>
    </row>
    <row r="185" s="5" customFormat="1" spans="1:25">
      <c r="A185" s="5" t="s">
        <v>814</v>
      </c>
      <c r="B185" s="5" t="s">
        <v>26</v>
      </c>
      <c r="C185" s="5" t="s">
        <v>27</v>
      </c>
      <c r="D185" s="5" t="s">
        <v>591</v>
      </c>
      <c r="E185" s="5" t="s">
        <v>592</v>
      </c>
      <c r="F185" s="7">
        <v>45288</v>
      </c>
      <c r="G185" s="7">
        <v>45289</v>
      </c>
      <c r="H185" s="5">
        <v>1</v>
      </c>
      <c r="I185" s="5">
        <v>1</v>
      </c>
      <c r="J185" s="5">
        <v>1</v>
      </c>
      <c r="K185" s="5" t="s">
        <v>30</v>
      </c>
      <c r="L185" s="5">
        <v>46.22</v>
      </c>
      <c r="M185" s="5">
        <v>46.22</v>
      </c>
      <c r="N185" s="5" t="s">
        <v>815</v>
      </c>
      <c r="O185" s="5" t="s">
        <v>32</v>
      </c>
      <c r="P185" s="5" t="s">
        <v>33</v>
      </c>
      <c r="Q185" s="5">
        <v>0</v>
      </c>
      <c r="R185" s="8">
        <v>45278.0000115741</v>
      </c>
      <c r="S185" s="7">
        <v>45292</v>
      </c>
      <c r="T185" s="5" t="s">
        <v>34</v>
      </c>
      <c r="U185" s="5">
        <v>46.22</v>
      </c>
      <c r="V185" s="5">
        <v>0</v>
      </c>
      <c r="W185" s="5">
        <v>0</v>
      </c>
      <c r="X185" s="5" t="s">
        <v>816</v>
      </c>
      <c r="Y185" s="5" t="s">
        <v>817</v>
      </c>
    </row>
    <row r="186" s="5" customFormat="1" spans="1:25">
      <c r="A186" s="5" t="s">
        <v>818</v>
      </c>
      <c r="B186" s="5" t="s">
        <v>26</v>
      </c>
      <c r="C186" s="5" t="s">
        <v>27</v>
      </c>
      <c r="D186" s="5" t="s">
        <v>819</v>
      </c>
      <c r="E186" s="5" t="s">
        <v>579</v>
      </c>
      <c r="F186" s="7">
        <v>45285</v>
      </c>
      <c r="G186" s="7">
        <v>45288</v>
      </c>
      <c r="H186" s="5">
        <v>1</v>
      </c>
      <c r="I186" s="5">
        <v>3</v>
      </c>
      <c r="J186" s="5">
        <v>3</v>
      </c>
      <c r="K186" s="5" t="s">
        <v>30</v>
      </c>
      <c r="L186" s="5">
        <v>268.92</v>
      </c>
      <c r="M186" s="5">
        <v>268.92</v>
      </c>
      <c r="N186" s="5" t="s">
        <v>820</v>
      </c>
      <c r="O186" s="5" t="s">
        <v>32</v>
      </c>
      <c r="P186" s="5" t="s">
        <v>33</v>
      </c>
      <c r="Q186" s="5">
        <v>0</v>
      </c>
      <c r="R186" s="8">
        <v>45278.0000115741</v>
      </c>
      <c r="S186" s="7">
        <v>45292</v>
      </c>
      <c r="T186" s="5" t="s">
        <v>34</v>
      </c>
      <c r="U186" s="5">
        <v>268.92</v>
      </c>
      <c r="V186" s="5">
        <v>0</v>
      </c>
      <c r="W186" s="5">
        <v>0</v>
      </c>
      <c r="X186" s="5" t="s">
        <v>821</v>
      </c>
      <c r="Y186" s="5" t="s">
        <v>822</v>
      </c>
    </row>
    <row r="187" s="5" customFormat="1" spans="1:25">
      <c r="A187" s="5" t="s">
        <v>823</v>
      </c>
      <c r="B187" s="5" t="s">
        <v>26</v>
      </c>
      <c r="C187" s="5" t="s">
        <v>27</v>
      </c>
      <c r="D187" s="5" t="s">
        <v>824</v>
      </c>
      <c r="E187" s="5" t="s">
        <v>825</v>
      </c>
      <c r="F187" s="7">
        <v>45283</v>
      </c>
      <c r="G187" s="7">
        <v>45285</v>
      </c>
      <c r="H187" s="5">
        <v>1</v>
      </c>
      <c r="I187" s="5">
        <v>2</v>
      </c>
      <c r="J187" s="5">
        <v>2</v>
      </c>
      <c r="K187" s="5" t="s">
        <v>30</v>
      </c>
      <c r="L187" s="5">
        <v>210.08</v>
      </c>
      <c r="M187" s="5">
        <v>210.08</v>
      </c>
      <c r="N187" s="5" t="s">
        <v>826</v>
      </c>
      <c r="O187" s="5" t="s">
        <v>32</v>
      </c>
      <c r="P187" s="5" t="s">
        <v>33</v>
      </c>
      <c r="Q187" s="5">
        <v>0</v>
      </c>
      <c r="R187" s="8">
        <v>45278</v>
      </c>
      <c r="S187" s="7">
        <v>45292</v>
      </c>
      <c r="T187" s="5" t="s">
        <v>34</v>
      </c>
      <c r="U187" s="5">
        <v>210.08</v>
      </c>
      <c r="V187" s="5">
        <v>0</v>
      </c>
      <c r="W187" s="5">
        <v>0</v>
      </c>
      <c r="X187" s="5" t="s">
        <v>827</v>
      </c>
      <c r="Y187" s="5" t="s">
        <v>828</v>
      </c>
    </row>
    <row r="188" s="5" customFormat="1" spans="1:25">
      <c r="A188" s="5" t="s">
        <v>829</v>
      </c>
      <c r="B188" s="5" t="s">
        <v>26</v>
      </c>
      <c r="C188" s="5" t="s">
        <v>27</v>
      </c>
      <c r="D188" s="5" t="s">
        <v>510</v>
      </c>
      <c r="E188" s="5" t="s">
        <v>701</v>
      </c>
      <c r="F188" s="7">
        <v>45283</v>
      </c>
      <c r="G188" s="7">
        <v>45285</v>
      </c>
      <c r="H188" s="5">
        <v>1</v>
      </c>
      <c r="I188" s="5">
        <v>2</v>
      </c>
      <c r="J188" s="5">
        <v>2</v>
      </c>
      <c r="K188" s="5" t="s">
        <v>30</v>
      </c>
      <c r="L188" s="5">
        <v>218.48</v>
      </c>
      <c r="M188" s="5">
        <v>218.48</v>
      </c>
      <c r="N188" s="5" t="s">
        <v>830</v>
      </c>
      <c r="O188" s="5" t="s">
        <v>32</v>
      </c>
      <c r="P188" s="5" t="s">
        <v>33</v>
      </c>
      <c r="Q188" s="5">
        <v>0</v>
      </c>
      <c r="R188" s="8">
        <v>45278</v>
      </c>
      <c r="S188" s="7">
        <v>45292</v>
      </c>
      <c r="T188" s="5" t="s">
        <v>34</v>
      </c>
      <c r="U188" s="5">
        <v>218.48</v>
      </c>
      <c r="V188" s="5">
        <v>0</v>
      </c>
      <c r="W188" s="5">
        <v>0</v>
      </c>
      <c r="X188" s="5" t="s">
        <v>831</v>
      </c>
      <c r="Y188" s="5" t="s">
        <v>832</v>
      </c>
    </row>
    <row r="189" s="5" customFormat="1" spans="1:25">
      <c r="A189" s="5" t="s">
        <v>833</v>
      </c>
      <c r="B189" s="5" t="s">
        <v>26</v>
      </c>
      <c r="C189" s="5" t="s">
        <v>27</v>
      </c>
      <c r="D189" s="5" t="s">
        <v>480</v>
      </c>
      <c r="E189" s="5" t="s">
        <v>570</v>
      </c>
      <c r="F189" s="7">
        <v>45281</v>
      </c>
      <c r="G189" s="7">
        <v>45288</v>
      </c>
      <c r="H189" s="5">
        <v>1</v>
      </c>
      <c r="I189" s="5">
        <v>7</v>
      </c>
      <c r="J189" s="5">
        <v>7</v>
      </c>
      <c r="K189" s="5" t="s">
        <v>30</v>
      </c>
      <c r="L189" s="5">
        <v>290.92</v>
      </c>
      <c r="M189" s="5">
        <v>290.92</v>
      </c>
      <c r="N189" s="5" t="s">
        <v>834</v>
      </c>
      <c r="O189" s="5" t="s">
        <v>32</v>
      </c>
      <c r="P189" s="5" t="s">
        <v>33</v>
      </c>
      <c r="Q189" s="5">
        <v>0</v>
      </c>
      <c r="R189" s="8">
        <v>45278.0000115741</v>
      </c>
      <c r="S189" s="7">
        <v>45292</v>
      </c>
      <c r="T189" s="5" t="s">
        <v>34</v>
      </c>
      <c r="U189" s="5">
        <v>290.92</v>
      </c>
      <c r="V189" s="5">
        <v>0</v>
      </c>
      <c r="W189" s="5">
        <v>0</v>
      </c>
      <c r="X189" s="5" t="s">
        <v>835</v>
      </c>
      <c r="Y189" s="5" t="s">
        <v>836</v>
      </c>
    </row>
    <row r="190" s="5" customFormat="1" spans="1:25">
      <c r="A190" s="5" t="s">
        <v>837</v>
      </c>
      <c r="B190" s="5" t="s">
        <v>26</v>
      </c>
      <c r="C190" s="5" t="s">
        <v>27</v>
      </c>
      <c r="D190" s="5" t="s">
        <v>838</v>
      </c>
      <c r="E190" s="5" t="s">
        <v>839</v>
      </c>
      <c r="F190" s="7">
        <v>45286</v>
      </c>
      <c r="G190" s="7">
        <v>45289</v>
      </c>
      <c r="H190" s="5">
        <v>1</v>
      </c>
      <c r="I190" s="5">
        <v>3</v>
      </c>
      <c r="J190" s="5">
        <v>3</v>
      </c>
      <c r="K190" s="5" t="s">
        <v>30</v>
      </c>
      <c r="L190" s="5">
        <v>1110.51</v>
      </c>
      <c r="M190" s="5">
        <v>1110.51</v>
      </c>
      <c r="N190" s="5" t="s">
        <v>840</v>
      </c>
      <c r="O190" s="5" t="s">
        <v>32</v>
      </c>
      <c r="P190" s="5" t="s">
        <v>33</v>
      </c>
      <c r="Q190" s="5">
        <v>0</v>
      </c>
      <c r="R190" s="8">
        <v>45278.0000115741</v>
      </c>
      <c r="S190" s="7">
        <v>45292</v>
      </c>
      <c r="T190" s="5" t="s">
        <v>34</v>
      </c>
      <c r="U190" s="5">
        <v>1110.51</v>
      </c>
      <c r="V190" s="5">
        <v>0</v>
      </c>
      <c r="W190" s="5">
        <v>0</v>
      </c>
      <c r="X190" s="5" t="s">
        <v>841</v>
      </c>
      <c r="Y190" s="5" t="s">
        <v>842</v>
      </c>
    </row>
    <row r="191" s="5" customFormat="1" spans="1:25">
      <c r="A191" s="5" t="s">
        <v>843</v>
      </c>
      <c r="B191" s="5" t="s">
        <v>26</v>
      </c>
      <c r="C191" s="5" t="s">
        <v>27</v>
      </c>
      <c r="D191" s="5" t="s">
        <v>480</v>
      </c>
      <c r="E191" s="5" t="s">
        <v>570</v>
      </c>
      <c r="F191" s="7">
        <v>45281</v>
      </c>
      <c r="G191" s="7">
        <v>45286</v>
      </c>
      <c r="H191" s="5">
        <v>1</v>
      </c>
      <c r="I191" s="5">
        <v>5</v>
      </c>
      <c r="J191" s="5">
        <v>5</v>
      </c>
      <c r="K191" s="5" t="s">
        <v>30</v>
      </c>
      <c r="L191" s="5">
        <v>207.44</v>
      </c>
      <c r="M191" s="5">
        <v>207.44</v>
      </c>
      <c r="N191" s="5" t="s">
        <v>844</v>
      </c>
      <c r="O191" s="5" t="s">
        <v>32</v>
      </c>
      <c r="P191" s="5" t="s">
        <v>33</v>
      </c>
      <c r="Q191" s="5">
        <v>0</v>
      </c>
      <c r="R191" s="8">
        <v>45278.0000115741</v>
      </c>
      <c r="S191" s="7">
        <v>45292</v>
      </c>
      <c r="T191" s="5" t="s">
        <v>34</v>
      </c>
      <c r="U191" s="5">
        <v>207.44</v>
      </c>
      <c r="V191" s="5">
        <v>0</v>
      </c>
      <c r="W191" s="5">
        <v>0</v>
      </c>
      <c r="X191" s="5" t="s">
        <v>845</v>
      </c>
      <c r="Y191" s="5" t="s">
        <v>846</v>
      </c>
    </row>
    <row r="192" s="5" customFormat="1" spans="1:25">
      <c r="A192" s="5" t="s">
        <v>847</v>
      </c>
      <c r="B192" s="5" t="s">
        <v>26</v>
      </c>
      <c r="C192" s="5" t="s">
        <v>27</v>
      </c>
      <c r="D192" s="5" t="s">
        <v>690</v>
      </c>
      <c r="E192" s="5" t="s">
        <v>848</v>
      </c>
      <c r="F192" s="7">
        <v>45288</v>
      </c>
      <c r="G192" s="7">
        <v>45290</v>
      </c>
      <c r="H192" s="5">
        <v>2</v>
      </c>
      <c r="I192" s="5">
        <v>2</v>
      </c>
      <c r="J192" s="5">
        <v>4</v>
      </c>
      <c r="K192" s="5" t="s">
        <v>30</v>
      </c>
      <c r="L192" s="5">
        <v>831.08</v>
      </c>
      <c r="M192" s="5">
        <v>831.08</v>
      </c>
      <c r="N192" s="5" t="s">
        <v>849</v>
      </c>
      <c r="O192" s="5" t="s">
        <v>32</v>
      </c>
      <c r="P192" s="5" t="s">
        <v>33</v>
      </c>
      <c r="Q192" s="5">
        <v>0</v>
      </c>
      <c r="R192" s="8">
        <v>45278.0000115741</v>
      </c>
      <c r="S192" s="7">
        <v>45292</v>
      </c>
      <c r="T192" s="5" t="s">
        <v>34</v>
      </c>
      <c r="U192" s="5">
        <v>831.08</v>
      </c>
      <c r="V192" s="5">
        <v>0</v>
      </c>
      <c r="W192" s="5">
        <v>0</v>
      </c>
      <c r="X192" s="5" t="s">
        <v>850</v>
      </c>
      <c r="Y192" s="5" t="s">
        <v>851</v>
      </c>
    </row>
    <row r="193" s="5" customFormat="1" spans="1:25">
      <c r="A193" s="5" t="s">
        <v>852</v>
      </c>
      <c r="B193" s="5" t="s">
        <v>26</v>
      </c>
      <c r="C193" s="5" t="s">
        <v>27</v>
      </c>
      <c r="D193" s="5" t="s">
        <v>853</v>
      </c>
      <c r="E193" s="5" t="s">
        <v>854</v>
      </c>
      <c r="F193" s="7">
        <v>45289</v>
      </c>
      <c r="G193" s="7">
        <v>45291</v>
      </c>
      <c r="H193" s="5">
        <v>3</v>
      </c>
      <c r="I193" s="5">
        <v>2</v>
      </c>
      <c r="J193" s="5">
        <v>6</v>
      </c>
      <c r="K193" s="5" t="s">
        <v>30</v>
      </c>
      <c r="L193" s="5">
        <v>542.04</v>
      </c>
      <c r="M193" s="5">
        <v>542.04</v>
      </c>
      <c r="N193" s="5" t="s">
        <v>855</v>
      </c>
      <c r="O193" s="5" t="s">
        <v>32</v>
      </c>
      <c r="P193" s="5" t="s">
        <v>33</v>
      </c>
      <c r="Q193" s="5">
        <v>0</v>
      </c>
      <c r="R193" s="8">
        <v>45278</v>
      </c>
      <c r="S193" s="7">
        <v>45292</v>
      </c>
      <c r="T193" s="5" t="s">
        <v>34</v>
      </c>
      <c r="U193" s="5">
        <v>542.04</v>
      </c>
      <c r="V193" s="5">
        <v>0</v>
      </c>
      <c r="W193" s="5">
        <v>0</v>
      </c>
      <c r="X193" s="5" t="s">
        <v>856</v>
      </c>
      <c r="Y193" s="5" t="s">
        <v>857</v>
      </c>
    </row>
    <row r="194" s="5" customFormat="1" spans="1:25">
      <c r="A194" s="5" t="s">
        <v>858</v>
      </c>
      <c r="B194" s="5" t="s">
        <v>26</v>
      </c>
      <c r="C194" s="5" t="s">
        <v>27</v>
      </c>
      <c r="D194" s="5" t="s">
        <v>591</v>
      </c>
      <c r="E194" s="5" t="s">
        <v>592</v>
      </c>
      <c r="F194" s="7">
        <v>45289</v>
      </c>
      <c r="G194" s="7">
        <v>45290</v>
      </c>
      <c r="H194" s="5">
        <v>1</v>
      </c>
      <c r="I194" s="5">
        <v>1</v>
      </c>
      <c r="J194" s="5">
        <v>1</v>
      </c>
      <c r="K194" s="5" t="s">
        <v>30</v>
      </c>
      <c r="L194" s="5">
        <v>49.86</v>
      </c>
      <c r="M194" s="5">
        <v>49.86</v>
      </c>
      <c r="N194" s="5" t="s">
        <v>859</v>
      </c>
      <c r="O194" s="5" t="s">
        <v>32</v>
      </c>
      <c r="P194" s="5" t="s">
        <v>33</v>
      </c>
      <c r="Q194" s="5">
        <v>0</v>
      </c>
      <c r="R194" s="8">
        <v>45278.0000115741</v>
      </c>
      <c r="S194" s="7">
        <v>45292</v>
      </c>
      <c r="T194" s="5" t="s">
        <v>34</v>
      </c>
      <c r="U194" s="5">
        <v>49.86</v>
      </c>
      <c r="V194" s="5">
        <v>0</v>
      </c>
      <c r="W194" s="5">
        <v>0</v>
      </c>
      <c r="X194" s="5" t="s">
        <v>860</v>
      </c>
      <c r="Y194" s="5" t="s">
        <v>861</v>
      </c>
    </row>
    <row r="195" s="5" customFormat="1" spans="1:25">
      <c r="A195" s="5" t="s">
        <v>862</v>
      </c>
      <c r="B195" s="5" t="s">
        <v>26</v>
      </c>
      <c r="C195" s="5" t="s">
        <v>27</v>
      </c>
      <c r="D195" s="5" t="s">
        <v>155</v>
      </c>
      <c r="E195" s="5" t="s">
        <v>109</v>
      </c>
      <c r="F195" s="7">
        <v>45285</v>
      </c>
      <c r="G195" s="7">
        <v>45288</v>
      </c>
      <c r="H195" s="5">
        <v>1</v>
      </c>
      <c r="I195" s="5">
        <v>3</v>
      </c>
      <c r="J195" s="5">
        <v>3</v>
      </c>
      <c r="K195" s="5" t="s">
        <v>30</v>
      </c>
      <c r="L195" s="5">
        <v>462.15</v>
      </c>
      <c r="M195" s="5">
        <v>462.15</v>
      </c>
      <c r="N195" s="5" t="s">
        <v>863</v>
      </c>
      <c r="O195" s="5" t="s">
        <v>32</v>
      </c>
      <c r="P195" s="5" t="s">
        <v>33</v>
      </c>
      <c r="Q195" s="5">
        <v>0</v>
      </c>
      <c r="R195" s="8">
        <v>45279</v>
      </c>
      <c r="S195" s="7">
        <v>45292</v>
      </c>
      <c r="T195" s="5" t="s">
        <v>34</v>
      </c>
      <c r="U195" s="5">
        <v>462.15</v>
      </c>
      <c r="V195" s="5">
        <v>0</v>
      </c>
      <c r="W195" s="5">
        <v>0</v>
      </c>
      <c r="X195" s="5" t="s">
        <v>864</v>
      </c>
      <c r="Y195" s="5" t="s">
        <v>865</v>
      </c>
    </row>
    <row r="196" s="5" customFormat="1" spans="1:25">
      <c r="A196" s="5" t="s">
        <v>866</v>
      </c>
      <c r="B196" s="5" t="s">
        <v>26</v>
      </c>
      <c r="C196" s="5" t="s">
        <v>27</v>
      </c>
      <c r="D196" s="5" t="s">
        <v>368</v>
      </c>
      <c r="E196" s="5" t="s">
        <v>170</v>
      </c>
      <c r="F196" s="7">
        <v>45284</v>
      </c>
      <c r="G196" s="7">
        <v>45286</v>
      </c>
      <c r="H196" s="5">
        <v>1</v>
      </c>
      <c r="I196" s="5">
        <v>2</v>
      </c>
      <c r="J196" s="5">
        <v>2</v>
      </c>
      <c r="K196" s="5" t="s">
        <v>30</v>
      </c>
      <c r="L196" s="5">
        <v>146.92</v>
      </c>
      <c r="M196" s="5">
        <v>146.92</v>
      </c>
      <c r="N196" s="5" t="s">
        <v>867</v>
      </c>
      <c r="O196" s="5" t="s">
        <v>32</v>
      </c>
      <c r="P196" s="5" t="s">
        <v>33</v>
      </c>
      <c r="Q196" s="5">
        <v>0</v>
      </c>
      <c r="R196" s="8">
        <v>45279.0000115741</v>
      </c>
      <c r="S196" s="7">
        <v>45292</v>
      </c>
      <c r="T196" s="5" t="s">
        <v>34</v>
      </c>
      <c r="U196" s="5">
        <v>146.92</v>
      </c>
      <c r="V196" s="5">
        <v>0</v>
      </c>
      <c r="W196" s="5">
        <v>0</v>
      </c>
      <c r="X196" s="5" t="s">
        <v>868</v>
      </c>
      <c r="Y196" s="5" t="s">
        <v>869</v>
      </c>
    </row>
    <row r="197" s="5" customFormat="1" spans="1:25">
      <c r="A197" s="5" t="s">
        <v>870</v>
      </c>
      <c r="B197" s="5" t="s">
        <v>26</v>
      </c>
      <c r="C197" s="5" t="s">
        <v>27</v>
      </c>
      <c r="D197" s="5" t="s">
        <v>258</v>
      </c>
      <c r="E197" s="5" t="s">
        <v>646</v>
      </c>
      <c r="F197" s="7">
        <v>45285</v>
      </c>
      <c r="G197" s="7">
        <v>45290</v>
      </c>
      <c r="H197" s="5">
        <v>2</v>
      </c>
      <c r="I197" s="5">
        <v>5</v>
      </c>
      <c r="J197" s="5">
        <v>10</v>
      </c>
      <c r="K197" s="5" t="s">
        <v>30</v>
      </c>
      <c r="L197" s="5">
        <v>2811.56</v>
      </c>
      <c r="M197" s="5">
        <v>2811.56</v>
      </c>
      <c r="N197" s="5" t="s">
        <v>871</v>
      </c>
      <c r="O197" s="5" t="s">
        <v>32</v>
      </c>
      <c r="P197" s="5" t="s">
        <v>33</v>
      </c>
      <c r="Q197" s="5">
        <v>0</v>
      </c>
      <c r="R197" s="8">
        <v>45279.0000115741</v>
      </c>
      <c r="S197" s="7">
        <v>45292</v>
      </c>
      <c r="T197" s="5" t="s">
        <v>34</v>
      </c>
      <c r="U197" s="5">
        <v>2811.56</v>
      </c>
      <c r="V197" s="5">
        <v>0</v>
      </c>
      <c r="W197" s="5">
        <v>0</v>
      </c>
      <c r="X197" s="5" t="s">
        <v>872</v>
      </c>
      <c r="Y197" s="5" t="s">
        <v>52</v>
      </c>
    </row>
    <row r="198" s="5" customFormat="1" spans="1:25">
      <c r="A198" s="5" t="s">
        <v>873</v>
      </c>
      <c r="B198" s="5" t="s">
        <v>26</v>
      </c>
      <c r="C198" s="5" t="s">
        <v>27</v>
      </c>
      <c r="D198" s="5" t="s">
        <v>344</v>
      </c>
      <c r="E198" s="5" t="s">
        <v>874</v>
      </c>
      <c r="F198" s="7">
        <v>45284</v>
      </c>
      <c r="G198" s="7">
        <v>45285</v>
      </c>
      <c r="H198" s="5">
        <v>1</v>
      </c>
      <c r="I198" s="5">
        <v>1</v>
      </c>
      <c r="J198" s="5">
        <v>1</v>
      </c>
      <c r="K198" s="5" t="s">
        <v>30</v>
      </c>
      <c r="L198" s="5">
        <v>68.7</v>
      </c>
      <c r="M198" s="5">
        <v>68.7</v>
      </c>
      <c r="N198" s="5" t="s">
        <v>875</v>
      </c>
      <c r="O198" s="5" t="s">
        <v>32</v>
      </c>
      <c r="P198" s="5" t="s">
        <v>33</v>
      </c>
      <c r="Q198" s="5">
        <v>0</v>
      </c>
      <c r="R198" s="8">
        <v>45279</v>
      </c>
      <c r="S198" s="7">
        <v>45292</v>
      </c>
      <c r="T198" s="5" t="s">
        <v>34</v>
      </c>
      <c r="U198" s="5">
        <v>68.7</v>
      </c>
      <c r="V198" s="5">
        <v>0</v>
      </c>
      <c r="W198" s="5">
        <v>0</v>
      </c>
      <c r="X198" s="5" t="s">
        <v>876</v>
      </c>
      <c r="Y198" s="5" t="s">
        <v>877</v>
      </c>
    </row>
    <row r="199" s="5" customFormat="1" spans="1:25">
      <c r="A199" s="5" t="s">
        <v>878</v>
      </c>
      <c r="B199" s="5" t="s">
        <v>26</v>
      </c>
      <c r="C199" s="5" t="s">
        <v>27</v>
      </c>
      <c r="D199" s="5" t="s">
        <v>344</v>
      </c>
      <c r="E199" s="5" t="s">
        <v>874</v>
      </c>
      <c r="F199" s="7">
        <v>45284</v>
      </c>
      <c r="G199" s="7">
        <v>45286</v>
      </c>
      <c r="H199" s="5">
        <v>1</v>
      </c>
      <c r="I199" s="5">
        <v>2</v>
      </c>
      <c r="J199" s="5">
        <v>2</v>
      </c>
      <c r="K199" s="5" t="s">
        <v>30</v>
      </c>
      <c r="L199" s="5">
        <v>137.4</v>
      </c>
      <c r="M199" s="5">
        <v>137.4</v>
      </c>
      <c r="N199" s="5" t="s">
        <v>879</v>
      </c>
      <c r="O199" s="5" t="s">
        <v>32</v>
      </c>
      <c r="P199" s="5" t="s">
        <v>33</v>
      </c>
      <c r="Q199" s="5">
        <v>0</v>
      </c>
      <c r="R199" s="8">
        <v>45279</v>
      </c>
      <c r="S199" s="7">
        <v>45292</v>
      </c>
      <c r="T199" s="5" t="s">
        <v>34</v>
      </c>
      <c r="U199" s="5">
        <v>137.4</v>
      </c>
      <c r="V199" s="5">
        <v>0</v>
      </c>
      <c r="W199" s="5">
        <v>0</v>
      </c>
      <c r="X199" s="5" t="s">
        <v>880</v>
      </c>
      <c r="Y199" s="5" t="s">
        <v>881</v>
      </c>
    </row>
    <row r="200" s="5" customFormat="1" spans="1:25">
      <c r="A200" s="5" t="s">
        <v>882</v>
      </c>
      <c r="B200" s="5" t="s">
        <v>26</v>
      </c>
      <c r="C200" s="5" t="s">
        <v>27</v>
      </c>
      <c r="D200" s="5" t="s">
        <v>425</v>
      </c>
      <c r="E200" s="5" t="s">
        <v>109</v>
      </c>
      <c r="F200" s="7">
        <v>45285</v>
      </c>
      <c r="G200" s="7">
        <v>45290</v>
      </c>
      <c r="H200" s="5">
        <v>1</v>
      </c>
      <c r="I200" s="5">
        <v>5</v>
      </c>
      <c r="J200" s="5">
        <v>5</v>
      </c>
      <c r="K200" s="5" t="s">
        <v>30</v>
      </c>
      <c r="L200" s="5">
        <v>349.8</v>
      </c>
      <c r="M200" s="5">
        <v>349.8</v>
      </c>
      <c r="N200" s="5" t="s">
        <v>883</v>
      </c>
      <c r="O200" s="5" t="s">
        <v>32</v>
      </c>
      <c r="P200" s="5" t="s">
        <v>33</v>
      </c>
      <c r="Q200" s="5">
        <v>0</v>
      </c>
      <c r="R200" s="8">
        <v>45279.0000115741</v>
      </c>
      <c r="S200" s="7">
        <v>45292</v>
      </c>
      <c r="T200" s="5" t="s">
        <v>34</v>
      </c>
      <c r="U200" s="5">
        <v>349.8</v>
      </c>
      <c r="V200" s="5">
        <v>0</v>
      </c>
      <c r="W200" s="5">
        <v>0</v>
      </c>
      <c r="X200" s="5" t="s">
        <v>884</v>
      </c>
      <c r="Y200" s="5" t="s">
        <v>885</v>
      </c>
    </row>
    <row r="201" s="5" customFormat="1" spans="1:25">
      <c r="A201" s="5" t="s">
        <v>886</v>
      </c>
      <c r="B201" s="5" t="s">
        <v>26</v>
      </c>
      <c r="C201" s="5" t="s">
        <v>27</v>
      </c>
      <c r="D201" s="5" t="s">
        <v>591</v>
      </c>
      <c r="E201" s="5" t="s">
        <v>887</v>
      </c>
      <c r="F201" s="7">
        <v>45285</v>
      </c>
      <c r="G201" s="7">
        <v>45286</v>
      </c>
      <c r="H201" s="5">
        <v>1</v>
      </c>
      <c r="I201" s="5">
        <v>1</v>
      </c>
      <c r="J201" s="5">
        <v>1</v>
      </c>
      <c r="K201" s="5" t="s">
        <v>30</v>
      </c>
      <c r="L201" s="5">
        <v>57.37</v>
      </c>
      <c r="M201" s="5">
        <v>57.37</v>
      </c>
      <c r="N201" s="5" t="s">
        <v>888</v>
      </c>
      <c r="O201" s="5" t="s">
        <v>32</v>
      </c>
      <c r="P201" s="5" t="s">
        <v>33</v>
      </c>
      <c r="Q201" s="5">
        <v>0</v>
      </c>
      <c r="R201" s="8">
        <v>45279</v>
      </c>
      <c r="S201" s="7">
        <v>45292</v>
      </c>
      <c r="T201" s="5" t="s">
        <v>34</v>
      </c>
      <c r="U201" s="5">
        <v>57.37</v>
      </c>
      <c r="V201" s="5">
        <v>0</v>
      </c>
      <c r="W201" s="5">
        <v>0</v>
      </c>
      <c r="X201" s="5" t="s">
        <v>889</v>
      </c>
      <c r="Y201" s="5" t="s">
        <v>890</v>
      </c>
    </row>
    <row r="202" s="5" customFormat="1" spans="1:25">
      <c r="A202" s="5" t="s">
        <v>891</v>
      </c>
      <c r="B202" s="5" t="s">
        <v>26</v>
      </c>
      <c r="C202" s="5" t="s">
        <v>27</v>
      </c>
      <c r="D202" s="5" t="s">
        <v>892</v>
      </c>
      <c r="E202" s="5" t="s">
        <v>893</v>
      </c>
      <c r="F202" s="7">
        <v>45283</v>
      </c>
      <c r="G202" s="7">
        <v>45287</v>
      </c>
      <c r="H202" s="5">
        <v>1</v>
      </c>
      <c r="I202" s="5">
        <v>4</v>
      </c>
      <c r="J202" s="5">
        <v>4</v>
      </c>
      <c r="K202" s="5" t="s">
        <v>30</v>
      </c>
      <c r="L202" s="5">
        <v>891</v>
      </c>
      <c r="M202" s="5">
        <v>891</v>
      </c>
      <c r="N202" s="5" t="s">
        <v>894</v>
      </c>
      <c r="O202" s="5" t="s">
        <v>32</v>
      </c>
      <c r="P202" s="5" t="s">
        <v>33</v>
      </c>
      <c r="Q202" s="5">
        <v>0</v>
      </c>
      <c r="R202" s="8">
        <v>45279.0000115741</v>
      </c>
      <c r="S202" s="7">
        <v>45292</v>
      </c>
      <c r="T202" s="5" t="s">
        <v>34</v>
      </c>
      <c r="U202" s="5">
        <v>891</v>
      </c>
      <c r="V202" s="5">
        <v>0</v>
      </c>
      <c r="W202" s="5">
        <v>0</v>
      </c>
      <c r="X202" s="5" t="s">
        <v>895</v>
      </c>
      <c r="Y202" s="5" t="s">
        <v>896</v>
      </c>
    </row>
    <row r="203" s="5" customFormat="1" spans="1:25">
      <c r="A203" s="5" t="s">
        <v>897</v>
      </c>
      <c r="B203" s="5" t="s">
        <v>26</v>
      </c>
      <c r="C203" s="5" t="s">
        <v>27</v>
      </c>
      <c r="D203" s="5" t="s">
        <v>425</v>
      </c>
      <c r="E203" s="5" t="s">
        <v>601</v>
      </c>
      <c r="F203" s="7">
        <v>45284</v>
      </c>
      <c r="G203" s="7">
        <v>45286</v>
      </c>
      <c r="H203" s="5">
        <v>1</v>
      </c>
      <c r="I203" s="5">
        <v>2</v>
      </c>
      <c r="J203" s="5">
        <v>2</v>
      </c>
      <c r="K203" s="5" t="s">
        <v>30</v>
      </c>
      <c r="L203" s="5">
        <v>120.54</v>
      </c>
      <c r="M203" s="5">
        <v>120.54</v>
      </c>
      <c r="N203" s="5" t="s">
        <v>898</v>
      </c>
      <c r="O203" s="5" t="s">
        <v>32</v>
      </c>
      <c r="P203" s="5" t="s">
        <v>33</v>
      </c>
      <c r="Q203" s="5">
        <v>0</v>
      </c>
      <c r="R203" s="8">
        <v>45280</v>
      </c>
      <c r="S203" s="7">
        <v>45292</v>
      </c>
      <c r="T203" s="5" t="s">
        <v>34</v>
      </c>
      <c r="U203" s="5">
        <v>120.54</v>
      </c>
      <c r="V203" s="5">
        <v>0</v>
      </c>
      <c r="W203" s="5">
        <v>0</v>
      </c>
      <c r="X203" s="5" t="s">
        <v>899</v>
      </c>
      <c r="Y203" s="5" t="s">
        <v>900</v>
      </c>
    </row>
    <row r="204" s="5" customFormat="1" spans="1:25">
      <c r="A204" s="5" t="s">
        <v>901</v>
      </c>
      <c r="B204" s="5" t="s">
        <v>26</v>
      </c>
      <c r="C204" s="5" t="s">
        <v>27</v>
      </c>
      <c r="D204" s="5" t="s">
        <v>902</v>
      </c>
      <c r="E204" s="5" t="s">
        <v>903</v>
      </c>
      <c r="F204" s="7">
        <v>45286</v>
      </c>
      <c r="G204" s="7">
        <v>45288</v>
      </c>
      <c r="H204" s="5">
        <v>1</v>
      </c>
      <c r="I204" s="5">
        <v>2</v>
      </c>
      <c r="J204" s="5">
        <v>2</v>
      </c>
      <c r="K204" s="5" t="s">
        <v>30</v>
      </c>
      <c r="L204" s="5">
        <v>473.72</v>
      </c>
      <c r="M204" s="5">
        <v>473.72</v>
      </c>
      <c r="N204" s="5" t="s">
        <v>904</v>
      </c>
      <c r="O204" s="5" t="s">
        <v>32</v>
      </c>
      <c r="P204" s="5" t="s">
        <v>33</v>
      </c>
      <c r="Q204" s="5">
        <v>0</v>
      </c>
      <c r="R204" s="8">
        <v>45280</v>
      </c>
      <c r="S204" s="7">
        <v>45292</v>
      </c>
      <c r="T204" s="5" t="s">
        <v>34</v>
      </c>
      <c r="U204" s="5">
        <v>473.72</v>
      </c>
      <c r="V204" s="5">
        <v>0</v>
      </c>
      <c r="W204" s="5">
        <v>0</v>
      </c>
      <c r="X204" s="5" t="s">
        <v>905</v>
      </c>
      <c r="Y204" s="5" t="s">
        <v>906</v>
      </c>
    </row>
    <row r="205" s="5" customFormat="1" spans="1:25">
      <c r="A205" s="5" t="s">
        <v>907</v>
      </c>
      <c r="B205" s="5" t="s">
        <v>26</v>
      </c>
      <c r="C205" s="5" t="s">
        <v>27</v>
      </c>
      <c r="D205" s="5" t="s">
        <v>690</v>
      </c>
      <c r="E205" s="5" t="s">
        <v>908</v>
      </c>
      <c r="F205" s="7">
        <v>45288</v>
      </c>
      <c r="G205" s="7">
        <v>45290</v>
      </c>
      <c r="H205" s="5">
        <v>1</v>
      </c>
      <c r="I205" s="5">
        <v>2</v>
      </c>
      <c r="J205" s="5">
        <v>2</v>
      </c>
      <c r="K205" s="5" t="s">
        <v>30</v>
      </c>
      <c r="L205" s="5">
        <v>345.06</v>
      </c>
      <c r="M205" s="5">
        <v>345.06</v>
      </c>
      <c r="N205" s="5" t="s">
        <v>909</v>
      </c>
      <c r="O205" s="5" t="s">
        <v>32</v>
      </c>
      <c r="P205" s="5" t="s">
        <v>33</v>
      </c>
      <c r="Q205" s="5">
        <v>0</v>
      </c>
      <c r="R205" s="8">
        <v>45280.0000115741</v>
      </c>
      <c r="S205" s="7">
        <v>45292</v>
      </c>
      <c r="T205" s="5" t="s">
        <v>34</v>
      </c>
      <c r="U205" s="5">
        <v>345.06</v>
      </c>
      <c r="V205" s="5">
        <v>0</v>
      </c>
      <c r="W205" s="5">
        <v>0</v>
      </c>
      <c r="X205" s="5" t="s">
        <v>910</v>
      </c>
      <c r="Y205" s="5" t="s">
        <v>911</v>
      </c>
    </row>
    <row r="206" s="5" customFormat="1" spans="1:25">
      <c r="A206" s="5" t="s">
        <v>912</v>
      </c>
      <c r="B206" s="5" t="s">
        <v>26</v>
      </c>
      <c r="C206" s="5" t="s">
        <v>27</v>
      </c>
      <c r="D206" s="5" t="s">
        <v>729</v>
      </c>
      <c r="E206" s="5" t="s">
        <v>730</v>
      </c>
      <c r="F206" s="7">
        <v>45287</v>
      </c>
      <c r="G206" s="7">
        <v>45291</v>
      </c>
      <c r="H206" s="5">
        <v>1</v>
      </c>
      <c r="I206" s="5">
        <v>4</v>
      </c>
      <c r="J206" s="5">
        <v>4</v>
      </c>
      <c r="K206" s="5" t="s">
        <v>30</v>
      </c>
      <c r="L206" s="5">
        <v>935.66</v>
      </c>
      <c r="M206" s="5">
        <v>935.66</v>
      </c>
      <c r="N206" s="5" t="s">
        <v>913</v>
      </c>
      <c r="O206" s="5" t="s">
        <v>32</v>
      </c>
      <c r="P206" s="5" t="s">
        <v>33</v>
      </c>
      <c r="Q206" s="5">
        <v>0</v>
      </c>
      <c r="R206" s="8">
        <v>45280</v>
      </c>
      <c r="S206" s="7">
        <v>45292</v>
      </c>
      <c r="T206" s="5" t="s">
        <v>34</v>
      </c>
      <c r="U206" s="5">
        <v>935.66</v>
      </c>
      <c r="V206" s="5">
        <v>0</v>
      </c>
      <c r="W206" s="5">
        <v>0</v>
      </c>
      <c r="X206" s="5" t="s">
        <v>914</v>
      </c>
      <c r="Y206" s="5" t="s">
        <v>915</v>
      </c>
    </row>
    <row r="207" s="5" customFormat="1" spans="1:25">
      <c r="A207" s="5" t="s">
        <v>916</v>
      </c>
      <c r="B207" s="5" t="s">
        <v>26</v>
      </c>
      <c r="C207" s="5" t="s">
        <v>27</v>
      </c>
      <c r="D207" s="5" t="s">
        <v>838</v>
      </c>
      <c r="E207" s="5" t="s">
        <v>839</v>
      </c>
      <c r="F207" s="7">
        <v>45283</v>
      </c>
      <c r="G207" s="7">
        <v>45285</v>
      </c>
      <c r="H207" s="5">
        <v>1</v>
      </c>
      <c r="I207" s="5">
        <v>2</v>
      </c>
      <c r="J207" s="5">
        <v>2</v>
      </c>
      <c r="K207" s="5" t="s">
        <v>30</v>
      </c>
      <c r="L207" s="5">
        <v>984.58</v>
      </c>
      <c r="M207" s="5">
        <v>984.58</v>
      </c>
      <c r="N207" s="5" t="s">
        <v>917</v>
      </c>
      <c r="O207" s="5" t="s">
        <v>32</v>
      </c>
      <c r="P207" s="5" t="s">
        <v>33</v>
      </c>
      <c r="Q207" s="5">
        <v>0</v>
      </c>
      <c r="R207" s="8">
        <v>45280.0000115741</v>
      </c>
      <c r="S207" s="7">
        <v>45292</v>
      </c>
      <c r="T207" s="5" t="s">
        <v>34</v>
      </c>
      <c r="U207" s="5">
        <v>984.58</v>
      </c>
      <c r="V207" s="5">
        <v>0</v>
      </c>
      <c r="W207" s="5">
        <v>0</v>
      </c>
      <c r="X207" s="5" t="s">
        <v>918</v>
      </c>
      <c r="Y207" s="5" t="s">
        <v>919</v>
      </c>
    </row>
    <row r="208" s="5" customFormat="1" spans="1:25">
      <c r="A208" s="5" t="s">
        <v>920</v>
      </c>
      <c r="B208" s="5" t="s">
        <v>26</v>
      </c>
      <c r="C208" s="5" t="s">
        <v>27</v>
      </c>
      <c r="D208" s="5" t="s">
        <v>902</v>
      </c>
      <c r="E208" s="5" t="s">
        <v>903</v>
      </c>
      <c r="F208" s="7">
        <v>45286</v>
      </c>
      <c r="G208" s="7">
        <v>45288</v>
      </c>
      <c r="H208" s="5">
        <v>1</v>
      </c>
      <c r="I208" s="5">
        <v>2</v>
      </c>
      <c r="J208" s="5">
        <v>2</v>
      </c>
      <c r="K208" s="5" t="s">
        <v>30</v>
      </c>
      <c r="L208" s="5">
        <v>473.72</v>
      </c>
      <c r="M208" s="5">
        <v>473.72</v>
      </c>
      <c r="N208" s="5" t="s">
        <v>921</v>
      </c>
      <c r="O208" s="5" t="s">
        <v>32</v>
      </c>
      <c r="P208" s="5" t="s">
        <v>33</v>
      </c>
      <c r="Q208" s="5">
        <v>0</v>
      </c>
      <c r="R208" s="8">
        <v>45280</v>
      </c>
      <c r="S208" s="7">
        <v>45292</v>
      </c>
      <c r="T208" s="5" t="s">
        <v>34</v>
      </c>
      <c r="U208" s="5">
        <v>473.72</v>
      </c>
      <c r="V208" s="5">
        <v>0</v>
      </c>
      <c r="W208" s="5">
        <v>0</v>
      </c>
      <c r="X208" s="5" t="s">
        <v>922</v>
      </c>
      <c r="Y208" s="5" t="s">
        <v>923</v>
      </c>
    </row>
    <row r="209" s="5" customFormat="1" spans="1:25">
      <c r="A209" s="5" t="s">
        <v>924</v>
      </c>
      <c r="B209" s="5" t="s">
        <v>26</v>
      </c>
      <c r="C209" s="5" t="s">
        <v>27</v>
      </c>
      <c r="D209" s="5" t="s">
        <v>925</v>
      </c>
      <c r="E209" s="5" t="s">
        <v>926</v>
      </c>
      <c r="F209" s="7">
        <v>45284</v>
      </c>
      <c r="G209" s="7">
        <v>45287</v>
      </c>
      <c r="H209" s="5">
        <v>2</v>
      </c>
      <c r="I209" s="5">
        <v>3</v>
      </c>
      <c r="J209" s="5">
        <v>6</v>
      </c>
      <c r="K209" s="5" t="s">
        <v>30</v>
      </c>
      <c r="L209" s="5">
        <v>405.3</v>
      </c>
      <c r="M209" s="5">
        <v>405.3</v>
      </c>
      <c r="N209" s="5" t="s">
        <v>927</v>
      </c>
      <c r="O209" s="5" t="s">
        <v>32</v>
      </c>
      <c r="P209" s="5" t="s">
        <v>33</v>
      </c>
      <c r="Q209" s="5">
        <v>0</v>
      </c>
      <c r="R209" s="8">
        <v>45280</v>
      </c>
      <c r="S209" s="7">
        <v>45292</v>
      </c>
      <c r="T209" s="5" t="s">
        <v>34</v>
      </c>
      <c r="U209" s="5">
        <v>405.3</v>
      </c>
      <c r="V209" s="5">
        <v>0</v>
      </c>
      <c r="W209" s="5">
        <v>0</v>
      </c>
      <c r="X209" s="5" t="s">
        <v>928</v>
      </c>
      <c r="Y209" s="5" t="s">
        <v>929</v>
      </c>
    </row>
    <row r="210" s="5" customFormat="1" spans="1:25">
      <c r="A210" s="5" t="s">
        <v>930</v>
      </c>
      <c r="B210" s="5" t="s">
        <v>26</v>
      </c>
      <c r="C210" s="5" t="s">
        <v>27</v>
      </c>
      <c r="D210" s="5" t="s">
        <v>758</v>
      </c>
      <c r="E210" s="5" t="s">
        <v>759</v>
      </c>
      <c r="F210" s="7">
        <v>45288</v>
      </c>
      <c r="G210" s="7">
        <v>45290</v>
      </c>
      <c r="H210" s="5">
        <v>1</v>
      </c>
      <c r="I210" s="5">
        <v>2</v>
      </c>
      <c r="J210" s="5">
        <v>2</v>
      </c>
      <c r="K210" s="5" t="s">
        <v>30</v>
      </c>
      <c r="L210" s="5">
        <v>224.24</v>
      </c>
      <c r="M210" s="5">
        <v>224.24</v>
      </c>
      <c r="N210" s="5" t="s">
        <v>931</v>
      </c>
      <c r="O210" s="5" t="s">
        <v>32</v>
      </c>
      <c r="P210" s="5" t="s">
        <v>33</v>
      </c>
      <c r="Q210" s="5">
        <v>0</v>
      </c>
      <c r="R210" s="8">
        <v>45280</v>
      </c>
      <c r="S210" s="7">
        <v>45292</v>
      </c>
      <c r="T210" s="5" t="s">
        <v>34</v>
      </c>
      <c r="U210" s="5">
        <v>224.24</v>
      </c>
      <c r="V210" s="5">
        <v>0</v>
      </c>
      <c r="W210" s="5">
        <v>0</v>
      </c>
      <c r="X210" s="5" t="s">
        <v>932</v>
      </c>
      <c r="Y210" s="5" t="s">
        <v>933</v>
      </c>
    </row>
    <row r="211" s="5" customFormat="1" spans="1:25">
      <c r="A211" s="5" t="s">
        <v>934</v>
      </c>
      <c r="B211" s="5" t="s">
        <v>26</v>
      </c>
      <c r="C211" s="5" t="s">
        <v>27</v>
      </c>
      <c r="D211" s="5" t="s">
        <v>935</v>
      </c>
      <c r="E211" s="5" t="s">
        <v>936</v>
      </c>
      <c r="F211" s="7">
        <v>45283</v>
      </c>
      <c r="G211" s="7">
        <v>45286</v>
      </c>
      <c r="H211" s="5">
        <v>1</v>
      </c>
      <c r="I211" s="5">
        <v>3</v>
      </c>
      <c r="J211" s="5">
        <v>3</v>
      </c>
      <c r="K211" s="5" t="s">
        <v>30</v>
      </c>
      <c r="L211" s="5">
        <v>417.15</v>
      </c>
      <c r="M211" s="5">
        <v>417.15</v>
      </c>
      <c r="N211" s="5" t="s">
        <v>937</v>
      </c>
      <c r="O211" s="5" t="s">
        <v>32</v>
      </c>
      <c r="P211" s="5" t="s">
        <v>33</v>
      </c>
      <c r="Q211" s="5">
        <v>0</v>
      </c>
      <c r="R211" s="8">
        <v>45281.0000115741</v>
      </c>
      <c r="S211" s="7">
        <v>45292</v>
      </c>
      <c r="T211" s="5" t="s">
        <v>34</v>
      </c>
      <c r="U211" s="5">
        <v>417.15</v>
      </c>
      <c r="V211" s="5">
        <v>0</v>
      </c>
      <c r="W211" s="5">
        <v>0</v>
      </c>
      <c r="X211" s="5" t="s">
        <v>938</v>
      </c>
      <c r="Y211" s="5" t="s">
        <v>52</v>
      </c>
    </row>
    <row r="212" s="5" customFormat="1" spans="1:25">
      <c r="A212" s="5" t="s">
        <v>934</v>
      </c>
      <c r="B212" s="5" t="s">
        <v>26</v>
      </c>
      <c r="C212" s="5" t="s">
        <v>118</v>
      </c>
      <c r="D212" s="5" t="s">
        <v>935</v>
      </c>
      <c r="E212" s="5" t="s">
        <v>936</v>
      </c>
      <c r="F212" s="7">
        <v>45283</v>
      </c>
      <c r="G212" s="7">
        <v>45286</v>
      </c>
      <c r="H212" s="5">
        <v>1</v>
      </c>
      <c r="I212" s="5">
        <v>3</v>
      </c>
      <c r="J212" s="5">
        <v>3</v>
      </c>
      <c r="K212" s="5" t="s">
        <v>30</v>
      </c>
      <c r="L212" s="5">
        <v>-417.15</v>
      </c>
      <c r="M212" s="5">
        <v>-417.15</v>
      </c>
      <c r="N212" s="5" t="s">
        <v>937</v>
      </c>
      <c r="O212" s="5" t="s">
        <v>32</v>
      </c>
      <c r="P212" s="5" t="s">
        <v>33</v>
      </c>
      <c r="Q212" s="5">
        <v>0</v>
      </c>
      <c r="R212" s="8">
        <v>45281.0000115741</v>
      </c>
      <c r="S212" s="7">
        <v>45292</v>
      </c>
      <c r="T212" s="5" t="s">
        <v>34</v>
      </c>
      <c r="U212" s="5">
        <v>-417.15</v>
      </c>
      <c r="V212" s="5">
        <v>0</v>
      </c>
      <c r="W212" s="5">
        <v>0</v>
      </c>
      <c r="X212" s="5" t="s">
        <v>938</v>
      </c>
      <c r="Y212" s="5" t="s">
        <v>52</v>
      </c>
    </row>
    <row r="213" s="5" customFormat="1" spans="1:25">
      <c r="A213" s="5" t="s">
        <v>939</v>
      </c>
      <c r="B213" s="5" t="s">
        <v>26</v>
      </c>
      <c r="C213" s="5" t="s">
        <v>27</v>
      </c>
      <c r="D213" s="5" t="s">
        <v>591</v>
      </c>
      <c r="E213" s="5" t="s">
        <v>940</v>
      </c>
      <c r="F213" s="7">
        <v>45287</v>
      </c>
      <c r="G213" s="7">
        <v>45289</v>
      </c>
      <c r="H213" s="5">
        <v>1</v>
      </c>
      <c r="I213" s="5">
        <v>2</v>
      </c>
      <c r="J213" s="5">
        <v>2</v>
      </c>
      <c r="K213" s="5" t="s">
        <v>30</v>
      </c>
      <c r="L213" s="5">
        <v>95.04</v>
      </c>
      <c r="M213" s="5">
        <v>95.04</v>
      </c>
      <c r="N213" s="5" t="s">
        <v>941</v>
      </c>
      <c r="O213" s="5" t="s">
        <v>32</v>
      </c>
      <c r="P213" s="5" t="s">
        <v>33</v>
      </c>
      <c r="Q213" s="5">
        <v>0</v>
      </c>
      <c r="R213" s="8">
        <v>45281</v>
      </c>
      <c r="S213" s="7">
        <v>45292</v>
      </c>
      <c r="T213" s="5" t="s">
        <v>34</v>
      </c>
      <c r="U213" s="5">
        <v>95.04</v>
      </c>
      <c r="V213" s="5">
        <v>0</v>
      </c>
      <c r="W213" s="5">
        <v>0</v>
      </c>
      <c r="X213" s="5" t="s">
        <v>942</v>
      </c>
      <c r="Y213" s="5" t="s">
        <v>943</v>
      </c>
    </row>
    <row r="214" s="5" customFormat="1" spans="1:25">
      <c r="A214" s="5" t="s">
        <v>944</v>
      </c>
      <c r="B214" s="5" t="s">
        <v>26</v>
      </c>
      <c r="C214" s="5" t="s">
        <v>27</v>
      </c>
      <c r="D214" s="5" t="s">
        <v>606</v>
      </c>
      <c r="E214" s="5" t="s">
        <v>945</v>
      </c>
      <c r="F214" s="7">
        <v>45284</v>
      </c>
      <c r="G214" s="7">
        <v>45286</v>
      </c>
      <c r="H214" s="5">
        <v>1</v>
      </c>
      <c r="I214" s="5">
        <v>2</v>
      </c>
      <c r="J214" s="5">
        <v>2</v>
      </c>
      <c r="K214" s="5" t="s">
        <v>30</v>
      </c>
      <c r="L214" s="5">
        <v>1359.8</v>
      </c>
      <c r="M214" s="5">
        <v>1359.8</v>
      </c>
      <c r="N214" s="5" t="s">
        <v>946</v>
      </c>
      <c r="O214" s="5" t="s">
        <v>32</v>
      </c>
      <c r="P214" s="5" t="s">
        <v>33</v>
      </c>
      <c r="Q214" s="5">
        <v>0</v>
      </c>
      <c r="R214" s="8">
        <v>45281</v>
      </c>
      <c r="S214" s="7">
        <v>45292</v>
      </c>
      <c r="T214" s="5" t="s">
        <v>34</v>
      </c>
      <c r="U214" s="5">
        <v>1359.8</v>
      </c>
      <c r="V214" s="5">
        <v>0</v>
      </c>
      <c r="W214" s="5">
        <v>0</v>
      </c>
      <c r="X214" s="5" t="s">
        <v>947</v>
      </c>
      <c r="Y214" s="5" t="s">
        <v>52</v>
      </c>
    </row>
    <row r="215" s="5" customFormat="1" spans="1:25">
      <c r="A215" s="5" t="s">
        <v>948</v>
      </c>
      <c r="B215" s="5" t="s">
        <v>26</v>
      </c>
      <c r="C215" s="5" t="s">
        <v>27</v>
      </c>
      <c r="D215" s="5" t="s">
        <v>301</v>
      </c>
      <c r="E215" s="5" t="s">
        <v>302</v>
      </c>
      <c r="F215" s="7">
        <v>45287</v>
      </c>
      <c r="G215" s="7">
        <v>45288</v>
      </c>
      <c r="H215" s="5">
        <v>1</v>
      </c>
      <c r="I215" s="5">
        <v>1</v>
      </c>
      <c r="J215" s="5">
        <v>1</v>
      </c>
      <c r="K215" s="5" t="s">
        <v>30</v>
      </c>
      <c r="L215" s="5">
        <v>188.67</v>
      </c>
      <c r="M215" s="5">
        <v>188.67</v>
      </c>
      <c r="N215" s="5" t="s">
        <v>949</v>
      </c>
      <c r="O215" s="5" t="s">
        <v>32</v>
      </c>
      <c r="P215" s="5" t="s">
        <v>33</v>
      </c>
      <c r="Q215" s="5">
        <v>0</v>
      </c>
      <c r="R215" s="8">
        <v>45281</v>
      </c>
      <c r="S215" s="7">
        <v>45292</v>
      </c>
      <c r="T215" s="5" t="s">
        <v>34</v>
      </c>
      <c r="U215" s="5">
        <v>188.67</v>
      </c>
      <c r="V215" s="5">
        <v>0</v>
      </c>
      <c r="W215" s="5">
        <v>0</v>
      </c>
      <c r="X215" s="5" t="s">
        <v>950</v>
      </c>
      <c r="Y215" s="5" t="s">
        <v>951</v>
      </c>
    </row>
    <row r="216" s="5" customFormat="1" spans="1:25">
      <c r="A216" s="5" t="s">
        <v>952</v>
      </c>
      <c r="B216" s="5" t="s">
        <v>26</v>
      </c>
      <c r="C216" s="5" t="s">
        <v>27</v>
      </c>
      <c r="D216" s="5" t="s">
        <v>729</v>
      </c>
      <c r="E216" s="5" t="s">
        <v>701</v>
      </c>
      <c r="F216" s="7">
        <v>45284</v>
      </c>
      <c r="G216" s="7">
        <v>45287</v>
      </c>
      <c r="H216" s="5">
        <v>1</v>
      </c>
      <c r="I216" s="5">
        <v>3</v>
      </c>
      <c r="J216" s="5">
        <v>3</v>
      </c>
      <c r="K216" s="5" t="s">
        <v>30</v>
      </c>
      <c r="L216" s="5">
        <v>612.96</v>
      </c>
      <c r="M216" s="5">
        <v>612.96</v>
      </c>
      <c r="N216" s="5" t="s">
        <v>953</v>
      </c>
      <c r="O216" s="5" t="s">
        <v>32</v>
      </c>
      <c r="P216" s="5" t="s">
        <v>33</v>
      </c>
      <c r="Q216" s="5">
        <v>0</v>
      </c>
      <c r="R216" s="8">
        <v>45281.0000115741</v>
      </c>
      <c r="S216" s="7">
        <v>45292</v>
      </c>
      <c r="T216" s="5" t="s">
        <v>34</v>
      </c>
      <c r="U216" s="5">
        <v>612.96</v>
      </c>
      <c r="V216" s="5">
        <v>0</v>
      </c>
      <c r="W216" s="5">
        <v>0</v>
      </c>
      <c r="X216" s="5" t="s">
        <v>954</v>
      </c>
      <c r="Y216" s="5" t="s">
        <v>955</v>
      </c>
    </row>
    <row r="217" s="5" customFormat="1" spans="1:25">
      <c r="A217" s="5" t="s">
        <v>956</v>
      </c>
      <c r="B217" s="5" t="s">
        <v>26</v>
      </c>
      <c r="C217" s="5" t="s">
        <v>27</v>
      </c>
      <c r="D217" s="5" t="s">
        <v>729</v>
      </c>
      <c r="E217" s="5" t="s">
        <v>44</v>
      </c>
      <c r="F217" s="7">
        <v>45282</v>
      </c>
      <c r="G217" s="7">
        <v>45285</v>
      </c>
      <c r="H217" s="5">
        <v>1</v>
      </c>
      <c r="I217" s="5">
        <v>3</v>
      </c>
      <c r="J217" s="5">
        <v>3</v>
      </c>
      <c r="K217" s="5" t="s">
        <v>30</v>
      </c>
      <c r="L217" s="5">
        <v>623.58</v>
      </c>
      <c r="M217" s="5">
        <v>623.58</v>
      </c>
      <c r="N217" s="5" t="s">
        <v>957</v>
      </c>
      <c r="O217" s="5" t="s">
        <v>32</v>
      </c>
      <c r="P217" s="5" t="s">
        <v>33</v>
      </c>
      <c r="Q217" s="5">
        <v>0</v>
      </c>
      <c r="R217" s="8">
        <v>45281</v>
      </c>
      <c r="S217" s="7">
        <v>45292</v>
      </c>
      <c r="T217" s="5" t="s">
        <v>34</v>
      </c>
      <c r="U217" s="5">
        <v>623.58</v>
      </c>
      <c r="V217" s="5">
        <v>0</v>
      </c>
      <c r="W217" s="5">
        <v>0</v>
      </c>
      <c r="X217" s="5" t="s">
        <v>958</v>
      </c>
      <c r="Y217" s="5" t="s">
        <v>959</v>
      </c>
    </row>
    <row r="218" s="5" customFormat="1" spans="1:25">
      <c r="A218" s="5" t="s">
        <v>960</v>
      </c>
      <c r="B218" s="5" t="s">
        <v>26</v>
      </c>
      <c r="C218" s="5" t="s">
        <v>27</v>
      </c>
      <c r="D218" s="5" t="s">
        <v>400</v>
      </c>
      <c r="E218" s="5" t="s">
        <v>401</v>
      </c>
      <c r="F218" s="7">
        <v>45288</v>
      </c>
      <c r="G218" s="7">
        <v>45291</v>
      </c>
      <c r="H218" s="5">
        <v>1</v>
      </c>
      <c r="I218" s="5">
        <v>3</v>
      </c>
      <c r="J218" s="5">
        <v>3</v>
      </c>
      <c r="K218" s="5" t="s">
        <v>30</v>
      </c>
      <c r="L218" s="5">
        <v>270</v>
      </c>
      <c r="M218" s="5">
        <v>270</v>
      </c>
      <c r="N218" s="5" t="s">
        <v>961</v>
      </c>
      <c r="O218" s="5" t="s">
        <v>32</v>
      </c>
      <c r="P218" s="5" t="s">
        <v>33</v>
      </c>
      <c r="Q218" s="5">
        <v>0</v>
      </c>
      <c r="R218" s="8">
        <v>45281</v>
      </c>
      <c r="S218" s="7">
        <v>45292</v>
      </c>
      <c r="T218" s="5" t="s">
        <v>34</v>
      </c>
      <c r="U218" s="5">
        <v>270</v>
      </c>
      <c r="V218" s="5">
        <v>0</v>
      </c>
      <c r="W218" s="5">
        <v>0</v>
      </c>
      <c r="X218" s="5" t="s">
        <v>962</v>
      </c>
      <c r="Y218" s="5" t="s">
        <v>52</v>
      </c>
    </row>
    <row r="219" s="5" customFormat="1" spans="1:25">
      <c r="A219" s="5" t="s">
        <v>963</v>
      </c>
      <c r="B219" s="5" t="s">
        <v>26</v>
      </c>
      <c r="C219" s="5" t="s">
        <v>27</v>
      </c>
      <c r="D219" s="5" t="s">
        <v>368</v>
      </c>
      <c r="E219" s="5" t="s">
        <v>170</v>
      </c>
      <c r="F219" s="7">
        <v>45284</v>
      </c>
      <c r="G219" s="7">
        <v>45285</v>
      </c>
      <c r="H219" s="5">
        <v>1</v>
      </c>
      <c r="I219" s="5">
        <v>1</v>
      </c>
      <c r="J219" s="5">
        <v>1</v>
      </c>
      <c r="K219" s="5" t="s">
        <v>30</v>
      </c>
      <c r="L219" s="5">
        <v>73.65</v>
      </c>
      <c r="M219" s="5">
        <v>73.65</v>
      </c>
      <c r="N219" s="5" t="s">
        <v>964</v>
      </c>
      <c r="O219" s="5" t="s">
        <v>32</v>
      </c>
      <c r="P219" s="5" t="s">
        <v>33</v>
      </c>
      <c r="Q219" s="5">
        <v>0</v>
      </c>
      <c r="R219" s="8">
        <v>45281.0000115741</v>
      </c>
      <c r="S219" s="7">
        <v>45292</v>
      </c>
      <c r="T219" s="5" t="s">
        <v>34</v>
      </c>
      <c r="U219" s="5">
        <v>73.65</v>
      </c>
      <c r="V219" s="5">
        <v>0</v>
      </c>
      <c r="W219" s="5">
        <v>0</v>
      </c>
      <c r="X219" s="5" t="s">
        <v>965</v>
      </c>
      <c r="Y219" s="5" t="s">
        <v>966</v>
      </c>
    </row>
    <row r="220" s="5" customFormat="1" spans="1:25">
      <c r="A220" s="5" t="s">
        <v>967</v>
      </c>
      <c r="B220" s="5" t="s">
        <v>26</v>
      </c>
      <c r="C220" s="5" t="s">
        <v>27</v>
      </c>
      <c r="D220" s="5" t="s">
        <v>968</v>
      </c>
      <c r="E220" s="5" t="s">
        <v>969</v>
      </c>
      <c r="F220" s="7">
        <v>45289</v>
      </c>
      <c r="G220" s="7">
        <v>45291</v>
      </c>
      <c r="H220" s="5">
        <v>1</v>
      </c>
      <c r="I220" s="5">
        <v>2</v>
      </c>
      <c r="J220" s="5">
        <v>2</v>
      </c>
      <c r="K220" s="5" t="s">
        <v>30</v>
      </c>
      <c r="L220" s="5">
        <v>132.98</v>
      </c>
      <c r="M220" s="5">
        <v>132.98</v>
      </c>
      <c r="N220" s="5" t="s">
        <v>970</v>
      </c>
      <c r="O220" s="5" t="s">
        <v>32</v>
      </c>
      <c r="P220" s="5" t="s">
        <v>33</v>
      </c>
      <c r="Q220" s="5">
        <v>0</v>
      </c>
      <c r="R220" s="8">
        <v>45266</v>
      </c>
      <c r="S220" s="7">
        <v>45292</v>
      </c>
      <c r="T220" s="5" t="s">
        <v>34</v>
      </c>
      <c r="U220" s="5">
        <v>132.98</v>
      </c>
      <c r="V220" s="5">
        <v>0</v>
      </c>
      <c r="W220" s="5">
        <v>0</v>
      </c>
      <c r="X220" s="5" t="s">
        <v>971</v>
      </c>
      <c r="Y220" s="5" t="s">
        <v>972</v>
      </c>
    </row>
    <row r="221" s="5" customFormat="1" spans="1:25">
      <c r="A221" s="5" t="s">
        <v>944</v>
      </c>
      <c r="B221" s="5" t="s">
        <v>26</v>
      </c>
      <c r="C221" s="5" t="s">
        <v>118</v>
      </c>
      <c r="D221" s="5" t="s">
        <v>606</v>
      </c>
      <c r="E221" s="5" t="s">
        <v>945</v>
      </c>
      <c r="F221" s="7">
        <v>45284</v>
      </c>
      <c r="G221" s="7">
        <v>45286</v>
      </c>
      <c r="H221" s="5">
        <v>1</v>
      </c>
      <c r="I221" s="5">
        <v>2</v>
      </c>
      <c r="J221" s="5">
        <v>2</v>
      </c>
      <c r="K221" s="5" t="s">
        <v>30</v>
      </c>
      <c r="L221" s="5">
        <v>-1359.8</v>
      </c>
      <c r="M221" s="5">
        <v>-1359.8</v>
      </c>
      <c r="N221" s="5" t="s">
        <v>946</v>
      </c>
      <c r="O221" s="5" t="s">
        <v>32</v>
      </c>
      <c r="P221" s="5" t="s">
        <v>33</v>
      </c>
      <c r="Q221" s="5">
        <v>0</v>
      </c>
      <c r="R221" s="8">
        <v>45281</v>
      </c>
      <c r="S221" s="7">
        <v>45292</v>
      </c>
      <c r="T221" s="5" t="s">
        <v>34</v>
      </c>
      <c r="U221" s="5">
        <v>-1359.8</v>
      </c>
      <c r="V221" s="5">
        <v>0</v>
      </c>
      <c r="W221" s="5">
        <v>0</v>
      </c>
      <c r="X221" s="5" t="s">
        <v>947</v>
      </c>
      <c r="Y221" s="5" t="s">
        <v>52</v>
      </c>
    </row>
    <row r="222" s="5" customFormat="1" spans="1:25">
      <c r="A222" s="5" t="s">
        <v>973</v>
      </c>
      <c r="B222" s="5" t="s">
        <v>26</v>
      </c>
      <c r="C222" s="5" t="s">
        <v>27</v>
      </c>
      <c r="D222" s="5" t="s">
        <v>974</v>
      </c>
      <c r="E222" s="5" t="s">
        <v>975</v>
      </c>
      <c r="F222" s="7">
        <v>45289</v>
      </c>
      <c r="G222" s="7">
        <v>45290</v>
      </c>
      <c r="H222" s="5">
        <v>1</v>
      </c>
      <c r="I222" s="5">
        <v>1</v>
      </c>
      <c r="J222" s="5">
        <v>1</v>
      </c>
      <c r="K222" s="5" t="s">
        <v>30</v>
      </c>
      <c r="L222" s="5">
        <v>94.33</v>
      </c>
      <c r="M222" s="5">
        <v>94.33</v>
      </c>
      <c r="N222" s="5" t="s">
        <v>976</v>
      </c>
      <c r="O222" s="5" t="s">
        <v>32</v>
      </c>
      <c r="P222" s="5" t="s">
        <v>33</v>
      </c>
      <c r="Q222" s="5">
        <v>0</v>
      </c>
      <c r="R222" s="8">
        <v>45282.0000115741</v>
      </c>
      <c r="S222" s="7">
        <v>45292</v>
      </c>
      <c r="T222" s="5" t="s">
        <v>34</v>
      </c>
      <c r="U222" s="5">
        <v>94.33</v>
      </c>
      <c r="V222" s="5">
        <v>0</v>
      </c>
      <c r="W222" s="5">
        <v>0</v>
      </c>
      <c r="X222" s="5" t="s">
        <v>977</v>
      </c>
      <c r="Y222" s="5" t="s">
        <v>978</v>
      </c>
    </row>
    <row r="223" s="5" customFormat="1" spans="1:25">
      <c r="A223" s="5" t="s">
        <v>979</v>
      </c>
      <c r="B223" s="5" t="s">
        <v>26</v>
      </c>
      <c r="C223" s="5" t="s">
        <v>27</v>
      </c>
      <c r="D223" s="5" t="s">
        <v>980</v>
      </c>
      <c r="E223" s="5" t="s">
        <v>981</v>
      </c>
      <c r="F223" s="7">
        <v>45286</v>
      </c>
      <c r="G223" s="7">
        <v>45289</v>
      </c>
      <c r="H223" s="5">
        <v>1</v>
      </c>
      <c r="I223" s="5">
        <v>3</v>
      </c>
      <c r="J223" s="5">
        <v>3</v>
      </c>
      <c r="K223" s="5" t="s">
        <v>30</v>
      </c>
      <c r="L223" s="5">
        <v>686.22</v>
      </c>
      <c r="M223" s="5">
        <v>686.22</v>
      </c>
      <c r="N223" s="5" t="s">
        <v>982</v>
      </c>
      <c r="O223" s="5" t="s">
        <v>32</v>
      </c>
      <c r="P223" s="5" t="s">
        <v>33</v>
      </c>
      <c r="Q223" s="5">
        <v>0</v>
      </c>
      <c r="R223" s="8">
        <v>45282</v>
      </c>
      <c r="S223" s="7">
        <v>45292</v>
      </c>
      <c r="T223" s="5" t="s">
        <v>34</v>
      </c>
      <c r="U223" s="5">
        <v>686.22</v>
      </c>
      <c r="V223" s="5">
        <v>0</v>
      </c>
      <c r="W223" s="5">
        <v>0</v>
      </c>
      <c r="X223" s="5" t="s">
        <v>983</v>
      </c>
      <c r="Y223" s="5" t="s">
        <v>983</v>
      </c>
    </row>
    <row r="224" s="5" customFormat="1" spans="1:25">
      <c r="A224" s="5" t="s">
        <v>984</v>
      </c>
      <c r="B224" s="5" t="s">
        <v>26</v>
      </c>
      <c r="C224" s="5" t="s">
        <v>27</v>
      </c>
      <c r="D224" s="5" t="s">
        <v>264</v>
      </c>
      <c r="E224" s="5" t="s">
        <v>792</v>
      </c>
      <c r="F224" s="7">
        <v>45286</v>
      </c>
      <c r="G224" s="7">
        <v>45289</v>
      </c>
      <c r="H224" s="5">
        <v>1</v>
      </c>
      <c r="I224" s="5">
        <v>3</v>
      </c>
      <c r="J224" s="5">
        <v>3</v>
      </c>
      <c r="K224" s="5" t="s">
        <v>30</v>
      </c>
      <c r="L224" s="5">
        <v>240.77</v>
      </c>
      <c r="M224" s="5">
        <v>240.77</v>
      </c>
      <c r="N224" s="5" t="s">
        <v>985</v>
      </c>
      <c r="O224" s="5" t="s">
        <v>32</v>
      </c>
      <c r="P224" s="5" t="s">
        <v>33</v>
      </c>
      <c r="Q224" s="5">
        <v>0</v>
      </c>
      <c r="R224" s="8">
        <v>45282.0000115741</v>
      </c>
      <c r="S224" s="7">
        <v>45292</v>
      </c>
      <c r="T224" s="5" t="s">
        <v>34</v>
      </c>
      <c r="U224" s="5">
        <v>240.77</v>
      </c>
      <c r="V224" s="5">
        <v>0</v>
      </c>
      <c r="W224" s="5">
        <v>0</v>
      </c>
      <c r="X224" s="5" t="s">
        <v>986</v>
      </c>
      <c r="Y224" s="5" t="s">
        <v>987</v>
      </c>
    </row>
    <row r="225" s="5" customFormat="1" spans="1:25">
      <c r="A225" s="5" t="s">
        <v>988</v>
      </c>
      <c r="B225" s="5" t="s">
        <v>26</v>
      </c>
      <c r="C225" s="5" t="s">
        <v>27</v>
      </c>
      <c r="D225" s="5" t="s">
        <v>989</v>
      </c>
      <c r="E225" s="5" t="s">
        <v>990</v>
      </c>
      <c r="F225" s="7">
        <v>45282</v>
      </c>
      <c r="G225" s="7">
        <v>45285</v>
      </c>
      <c r="H225" s="5">
        <v>1</v>
      </c>
      <c r="I225" s="5">
        <v>3</v>
      </c>
      <c r="J225" s="5">
        <v>3</v>
      </c>
      <c r="K225" s="5" t="s">
        <v>30</v>
      </c>
      <c r="L225" s="5">
        <v>202.89</v>
      </c>
      <c r="M225" s="5">
        <v>202.89</v>
      </c>
      <c r="N225" s="5" t="s">
        <v>991</v>
      </c>
      <c r="O225" s="5" t="s">
        <v>32</v>
      </c>
      <c r="P225" s="5" t="s">
        <v>33</v>
      </c>
      <c r="Q225" s="5">
        <v>0</v>
      </c>
      <c r="R225" s="8">
        <v>45282</v>
      </c>
      <c r="S225" s="7">
        <v>45292</v>
      </c>
      <c r="T225" s="5" t="s">
        <v>34</v>
      </c>
      <c r="U225" s="5">
        <v>202.89</v>
      </c>
      <c r="V225" s="5">
        <v>0</v>
      </c>
      <c r="W225" s="5">
        <v>0</v>
      </c>
      <c r="X225" s="5" t="s">
        <v>992</v>
      </c>
      <c r="Y225" s="5" t="s">
        <v>993</v>
      </c>
    </row>
    <row r="226" s="5" customFormat="1" spans="1:25">
      <c r="A226" s="5" t="s">
        <v>994</v>
      </c>
      <c r="B226" s="5" t="s">
        <v>26</v>
      </c>
      <c r="C226" s="5" t="s">
        <v>27</v>
      </c>
      <c r="D226" s="5" t="s">
        <v>989</v>
      </c>
      <c r="E226" s="5" t="s">
        <v>995</v>
      </c>
      <c r="F226" s="7">
        <v>45282</v>
      </c>
      <c r="G226" s="7">
        <v>45285</v>
      </c>
      <c r="H226" s="5">
        <v>1</v>
      </c>
      <c r="I226" s="5">
        <v>3</v>
      </c>
      <c r="J226" s="5">
        <v>3</v>
      </c>
      <c r="K226" s="5" t="s">
        <v>30</v>
      </c>
      <c r="L226" s="5">
        <v>202.89</v>
      </c>
      <c r="M226" s="5">
        <v>202.89</v>
      </c>
      <c r="N226" s="5" t="s">
        <v>996</v>
      </c>
      <c r="O226" s="5" t="s">
        <v>32</v>
      </c>
      <c r="P226" s="5" t="s">
        <v>33</v>
      </c>
      <c r="Q226" s="5">
        <v>0</v>
      </c>
      <c r="R226" s="8">
        <v>45282</v>
      </c>
      <c r="S226" s="7">
        <v>45292</v>
      </c>
      <c r="T226" s="5" t="s">
        <v>34</v>
      </c>
      <c r="U226" s="5">
        <v>202.89</v>
      </c>
      <c r="V226" s="5">
        <v>0</v>
      </c>
      <c r="W226" s="5">
        <v>0</v>
      </c>
      <c r="X226" s="5" t="s">
        <v>997</v>
      </c>
      <c r="Y226" s="5" t="s">
        <v>998</v>
      </c>
    </row>
    <row r="227" s="5" customFormat="1" spans="1:25">
      <c r="A227" s="5" t="s">
        <v>999</v>
      </c>
      <c r="B227" s="5" t="s">
        <v>26</v>
      </c>
      <c r="C227" s="5" t="s">
        <v>27</v>
      </c>
      <c r="D227" s="5" t="s">
        <v>989</v>
      </c>
      <c r="E227" s="5" t="s">
        <v>1000</v>
      </c>
      <c r="F227" s="7">
        <v>45282</v>
      </c>
      <c r="G227" s="7">
        <v>45285</v>
      </c>
      <c r="H227" s="5">
        <v>1</v>
      </c>
      <c r="I227" s="5">
        <v>3</v>
      </c>
      <c r="J227" s="5">
        <v>3</v>
      </c>
      <c r="K227" s="5" t="s">
        <v>30</v>
      </c>
      <c r="L227" s="5">
        <v>202.89</v>
      </c>
      <c r="M227" s="5">
        <v>202.89</v>
      </c>
      <c r="N227" s="5" t="s">
        <v>1001</v>
      </c>
      <c r="O227" s="5" t="s">
        <v>32</v>
      </c>
      <c r="P227" s="5" t="s">
        <v>33</v>
      </c>
      <c r="Q227" s="5">
        <v>0</v>
      </c>
      <c r="R227" s="8">
        <v>45282.0000115741</v>
      </c>
      <c r="S227" s="7">
        <v>45292</v>
      </c>
      <c r="T227" s="5" t="s">
        <v>34</v>
      </c>
      <c r="U227" s="5">
        <v>202.89</v>
      </c>
      <c r="V227" s="5">
        <v>0</v>
      </c>
      <c r="W227" s="5">
        <v>0</v>
      </c>
      <c r="X227" s="5" t="s">
        <v>1002</v>
      </c>
      <c r="Y227" s="5" t="s">
        <v>1003</v>
      </c>
    </row>
    <row r="228" s="5" customFormat="1" spans="1:25">
      <c r="A228" s="5" t="s">
        <v>1004</v>
      </c>
      <c r="B228" s="5" t="s">
        <v>26</v>
      </c>
      <c r="C228" s="5" t="s">
        <v>27</v>
      </c>
      <c r="D228" s="5" t="s">
        <v>1005</v>
      </c>
      <c r="E228" s="5" t="s">
        <v>562</v>
      </c>
      <c r="F228" s="7">
        <v>45285</v>
      </c>
      <c r="G228" s="7">
        <v>45288</v>
      </c>
      <c r="H228" s="5">
        <v>3</v>
      </c>
      <c r="I228" s="5">
        <v>3</v>
      </c>
      <c r="J228" s="5">
        <v>9</v>
      </c>
      <c r="K228" s="5" t="s">
        <v>30</v>
      </c>
      <c r="L228" s="5">
        <v>3154.47</v>
      </c>
      <c r="M228" s="5">
        <v>3154.47</v>
      </c>
      <c r="N228" s="5" t="s">
        <v>1006</v>
      </c>
      <c r="O228" s="5" t="s">
        <v>32</v>
      </c>
      <c r="P228" s="5" t="s">
        <v>33</v>
      </c>
      <c r="Q228" s="5">
        <v>0</v>
      </c>
      <c r="R228" s="8">
        <v>45282.0000115741</v>
      </c>
      <c r="S228" s="7">
        <v>45292</v>
      </c>
      <c r="T228" s="5" t="s">
        <v>34</v>
      </c>
      <c r="U228" s="5">
        <v>3154.47</v>
      </c>
      <c r="V228" s="5">
        <v>0</v>
      </c>
      <c r="W228" s="5">
        <v>0</v>
      </c>
      <c r="X228" s="5" t="s">
        <v>1007</v>
      </c>
      <c r="Y228" s="5" t="s">
        <v>52</v>
      </c>
    </row>
    <row r="229" s="5" customFormat="1" spans="1:25">
      <c r="A229" s="5" t="s">
        <v>1004</v>
      </c>
      <c r="B229" s="5" t="s">
        <v>26</v>
      </c>
      <c r="C229" s="5" t="s">
        <v>118</v>
      </c>
      <c r="D229" s="5" t="s">
        <v>1005</v>
      </c>
      <c r="E229" s="5" t="s">
        <v>562</v>
      </c>
      <c r="F229" s="7">
        <v>45285</v>
      </c>
      <c r="G229" s="7">
        <v>45288</v>
      </c>
      <c r="H229" s="5">
        <v>3</v>
      </c>
      <c r="I229" s="5">
        <v>3</v>
      </c>
      <c r="J229" s="5">
        <v>9</v>
      </c>
      <c r="K229" s="5" t="s">
        <v>30</v>
      </c>
      <c r="L229" s="5">
        <v>-3154.47</v>
      </c>
      <c r="M229" s="5">
        <v>-3154.47</v>
      </c>
      <c r="N229" s="5" t="s">
        <v>1006</v>
      </c>
      <c r="O229" s="5" t="s">
        <v>32</v>
      </c>
      <c r="P229" s="5" t="s">
        <v>33</v>
      </c>
      <c r="Q229" s="5">
        <v>0</v>
      </c>
      <c r="R229" s="8">
        <v>45282.0000115741</v>
      </c>
      <c r="S229" s="7">
        <v>45292</v>
      </c>
      <c r="T229" s="5" t="s">
        <v>34</v>
      </c>
      <c r="U229" s="5">
        <v>-3154.47</v>
      </c>
      <c r="V229" s="5">
        <v>0</v>
      </c>
      <c r="W229" s="5">
        <v>0</v>
      </c>
      <c r="X229" s="5" t="s">
        <v>1007</v>
      </c>
      <c r="Y229" s="5" t="s">
        <v>52</v>
      </c>
    </row>
    <row r="230" s="5" customFormat="1" spans="1:25">
      <c r="A230" s="5" t="s">
        <v>1008</v>
      </c>
      <c r="B230" s="5" t="s">
        <v>26</v>
      </c>
      <c r="C230" s="5" t="s">
        <v>27</v>
      </c>
      <c r="D230" s="5" t="s">
        <v>465</v>
      </c>
      <c r="E230" s="5" t="s">
        <v>1009</v>
      </c>
      <c r="F230" s="7">
        <v>45285</v>
      </c>
      <c r="G230" s="7">
        <v>45289</v>
      </c>
      <c r="H230" s="5">
        <v>1</v>
      </c>
      <c r="I230" s="5">
        <v>4</v>
      </c>
      <c r="J230" s="5">
        <v>4</v>
      </c>
      <c r="K230" s="5" t="s">
        <v>30</v>
      </c>
      <c r="L230" s="5">
        <v>621.52</v>
      </c>
      <c r="M230" s="5">
        <v>621.52</v>
      </c>
      <c r="N230" s="5" t="s">
        <v>1010</v>
      </c>
      <c r="O230" s="5" t="s">
        <v>32</v>
      </c>
      <c r="P230" s="5" t="s">
        <v>33</v>
      </c>
      <c r="Q230" s="5">
        <v>0</v>
      </c>
      <c r="R230" s="8">
        <v>45282.0000115741</v>
      </c>
      <c r="S230" s="7">
        <v>45292</v>
      </c>
      <c r="T230" s="5" t="s">
        <v>34</v>
      </c>
      <c r="U230" s="5">
        <v>621.52</v>
      </c>
      <c r="V230" s="5">
        <v>0</v>
      </c>
      <c r="W230" s="5">
        <v>0</v>
      </c>
      <c r="X230" s="5" t="s">
        <v>1011</v>
      </c>
      <c r="Y230" s="5" t="s">
        <v>1012</v>
      </c>
    </row>
    <row r="231" s="5" customFormat="1" spans="1:25">
      <c r="A231" s="5" t="s">
        <v>1013</v>
      </c>
      <c r="B231" s="5" t="s">
        <v>26</v>
      </c>
      <c r="C231" s="5" t="s">
        <v>27</v>
      </c>
      <c r="D231" s="5" t="s">
        <v>368</v>
      </c>
      <c r="E231" s="5" t="s">
        <v>1014</v>
      </c>
      <c r="F231" s="7">
        <v>45284</v>
      </c>
      <c r="G231" s="7">
        <v>45289</v>
      </c>
      <c r="H231" s="5">
        <v>1</v>
      </c>
      <c r="I231" s="5">
        <v>5</v>
      </c>
      <c r="J231" s="5">
        <v>5</v>
      </c>
      <c r="K231" s="5" t="s">
        <v>30</v>
      </c>
      <c r="L231" s="5">
        <v>459.04</v>
      </c>
      <c r="M231" s="5">
        <v>459.04</v>
      </c>
      <c r="N231" s="5" t="s">
        <v>1015</v>
      </c>
      <c r="O231" s="5" t="s">
        <v>32</v>
      </c>
      <c r="P231" s="5" t="s">
        <v>33</v>
      </c>
      <c r="Q231" s="5">
        <v>0</v>
      </c>
      <c r="R231" s="8">
        <v>45282.0000115741</v>
      </c>
      <c r="S231" s="7">
        <v>45292</v>
      </c>
      <c r="T231" s="5" t="s">
        <v>34</v>
      </c>
      <c r="U231" s="5">
        <v>459.04</v>
      </c>
      <c r="V231" s="5">
        <v>0</v>
      </c>
      <c r="W231" s="5">
        <v>0</v>
      </c>
      <c r="X231" s="5" t="s">
        <v>1016</v>
      </c>
      <c r="Y231" s="5" t="s">
        <v>1017</v>
      </c>
    </row>
    <row r="232" s="5" customFormat="1" spans="1:25">
      <c r="A232" s="5" t="s">
        <v>956</v>
      </c>
      <c r="B232" s="5" t="s">
        <v>26</v>
      </c>
      <c r="C232" s="5" t="s">
        <v>323</v>
      </c>
      <c r="D232" s="5" t="s">
        <v>729</v>
      </c>
      <c r="E232" s="5" t="s">
        <v>44</v>
      </c>
      <c r="F232" s="7">
        <v>45282</v>
      </c>
      <c r="G232" s="7">
        <v>45285</v>
      </c>
      <c r="H232" s="5">
        <v>1</v>
      </c>
      <c r="I232" s="5">
        <v>3</v>
      </c>
      <c r="J232" s="5">
        <v>3</v>
      </c>
      <c r="K232" s="5" t="s">
        <v>30</v>
      </c>
      <c r="L232" s="5">
        <v>-623.58</v>
      </c>
      <c r="M232" s="5">
        <v>-623.58</v>
      </c>
      <c r="N232" s="5" t="s">
        <v>957</v>
      </c>
      <c r="O232" s="5" t="s">
        <v>32</v>
      </c>
      <c r="P232" s="5" t="s">
        <v>33</v>
      </c>
      <c r="Q232" s="5">
        <v>0</v>
      </c>
      <c r="R232" s="8">
        <v>45281.6252199074</v>
      </c>
      <c r="S232" s="7">
        <v>45292</v>
      </c>
      <c r="T232" s="5" t="s">
        <v>34</v>
      </c>
      <c r="U232" s="5">
        <v>-623.58</v>
      </c>
      <c r="V232" s="5">
        <v>0</v>
      </c>
      <c r="W232" s="5">
        <v>0</v>
      </c>
      <c r="X232" s="5" t="s">
        <v>958</v>
      </c>
      <c r="Y232" s="5" t="s">
        <v>959</v>
      </c>
    </row>
    <row r="233" s="5" customFormat="1" spans="1:25">
      <c r="A233" s="5" t="s">
        <v>1018</v>
      </c>
      <c r="B233" s="5" t="s">
        <v>26</v>
      </c>
      <c r="C233" s="5" t="s">
        <v>27</v>
      </c>
      <c r="D233" s="5" t="s">
        <v>1019</v>
      </c>
      <c r="E233" s="5" t="s">
        <v>570</v>
      </c>
      <c r="F233" s="7">
        <v>45285</v>
      </c>
      <c r="G233" s="7">
        <v>45287</v>
      </c>
      <c r="H233" s="5">
        <v>1</v>
      </c>
      <c r="I233" s="5">
        <v>2</v>
      </c>
      <c r="J233" s="5">
        <v>2</v>
      </c>
      <c r="K233" s="5" t="s">
        <v>30</v>
      </c>
      <c r="L233" s="5">
        <v>85.8</v>
      </c>
      <c r="M233" s="5">
        <v>85.8</v>
      </c>
      <c r="N233" s="5" t="s">
        <v>1020</v>
      </c>
      <c r="O233" s="5" t="s">
        <v>32</v>
      </c>
      <c r="P233" s="5" t="s">
        <v>33</v>
      </c>
      <c r="Q233" s="5">
        <v>0</v>
      </c>
      <c r="R233" s="8">
        <v>45282</v>
      </c>
      <c r="S233" s="7">
        <v>45292</v>
      </c>
      <c r="T233" s="5" t="s">
        <v>34</v>
      </c>
      <c r="U233" s="5">
        <v>85.8</v>
      </c>
      <c r="V233" s="5">
        <v>0</v>
      </c>
      <c r="W233" s="5">
        <v>0</v>
      </c>
      <c r="X233" s="5" t="s">
        <v>1021</v>
      </c>
      <c r="Y233" s="5" t="s">
        <v>1022</v>
      </c>
    </row>
    <row r="234" s="5" customFormat="1" spans="1:25">
      <c r="A234" s="5" t="s">
        <v>960</v>
      </c>
      <c r="B234" s="5" t="s">
        <v>26</v>
      </c>
      <c r="C234" s="5" t="s">
        <v>118</v>
      </c>
      <c r="D234" s="5" t="s">
        <v>400</v>
      </c>
      <c r="E234" s="5" t="s">
        <v>401</v>
      </c>
      <c r="F234" s="7">
        <v>45288</v>
      </c>
      <c r="G234" s="7">
        <v>45291</v>
      </c>
      <c r="H234" s="5">
        <v>1</v>
      </c>
      <c r="I234" s="5">
        <v>3</v>
      </c>
      <c r="J234" s="5">
        <v>3</v>
      </c>
      <c r="K234" s="5" t="s">
        <v>30</v>
      </c>
      <c r="L234" s="5">
        <v>-270</v>
      </c>
      <c r="M234" s="5">
        <v>-270</v>
      </c>
      <c r="N234" s="5" t="s">
        <v>961</v>
      </c>
      <c r="O234" s="5" t="s">
        <v>32</v>
      </c>
      <c r="P234" s="5" t="s">
        <v>33</v>
      </c>
      <c r="Q234" s="5">
        <v>0</v>
      </c>
      <c r="R234" s="8">
        <v>45281</v>
      </c>
      <c r="S234" s="7">
        <v>45292</v>
      </c>
      <c r="T234" s="5" t="s">
        <v>34</v>
      </c>
      <c r="U234" s="5">
        <v>-270</v>
      </c>
      <c r="V234" s="5">
        <v>0</v>
      </c>
      <c r="W234" s="5">
        <v>0</v>
      </c>
      <c r="X234" s="5" t="s">
        <v>962</v>
      </c>
      <c r="Y234" s="5" t="s">
        <v>52</v>
      </c>
    </row>
    <row r="235" s="5" customFormat="1" spans="1:25">
      <c r="A235" s="5" t="s">
        <v>1023</v>
      </c>
      <c r="B235" s="5" t="s">
        <v>26</v>
      </c>
      <c r="C235" s="5" t="s">
        <v>27</v>
      </c>
      <c r="D235" s="5" t="s">
        <v>591</v>
      </c>
      <c r="E235" s="5" t="s">
        <v>940</v>
      </c>
      <c r="F235" s="7">
        <v>45283</v>
      </c>
      <c r="G235" s="7">
        <v>45286</v>
      </c>
      <c r="H235" s="5">
        <v>1</v>
      </c>
      <c r="I235" s="5">
        <v>3</v>
      </c>
      <c r="J235" s="5">
        <v>3</v>
      </c>
      <c r="K235" s="5" t="s">
        <v>30</v>
      </c>
      <c r="L235" s="5">
        <v>150.48</v>
      </c>
      <c r="M235" s="5">
        <v>150.48</v>
      </c>
      <c r="N235" s="5" t="s">
        <v>1024</v>
      </c>
      <c r="O235" s="5" t="s">
        <v>32</v>
      </c>
      <c r="P235" s="5" t="s">
        <v>33</v>
      </c>
      <c r="Q235" s="5">
        <v>0</v>
      </c>
      <c r="R235" s="8">
        <v>45282</v>
      </c>
      <c r="S235" s="7">
        <v>45292</v>
      </c>
      <c r="T235" s="5" t="s">
        <v>34</v>
      </c>
      <c r="U235" s="5">
        <v>150.48</v>
      </c>
      <c r="V235" s="5">
        <v>0</v>
      </c>
      <c r="W235" s="5">
        <v>0</v>
      </c>
      <c r="X235" s="5" t="s">
        <v>1025</v>
      </c>
      <c r="Y235" s="5" t="s">
        <v>1026</v>
      </c>
    </row>
    <row r="236" s="5" customFormat="1" spans="1:25">
      <c r="A236" s="5" t="s">
        <v>1027</v>
      </c>
      <c r="B236" s="5" t="s">
        <v>26</v>
      </c>
      <c r="C236" s="5" t="s">
        <v>27</v>
      </c>
      <c r="D236" s="5" t="s">
        <v>591</v>
      </c>
      <c r="E236" s="5" t="s">
        <v>940</v>
      </c>
      <c r="F236" s="7">
        <v>45283</v>
      </c>
      <c r="G236" s="7">
        <v>45286</v>
      </c>
      <c r="H236" s="5">
        <v>1</v>
      </c>
      <c r="I236" s="5">
        <v>3</v>
      </c>
      <c r="J236" s="5">
        <v>3</v>
      </c>
      <c r="K236" s="5" t="s">
        <v>30</v>
      </c>
      <c r="L236" s="5">
        <v>150.48</v>
      </c>
      <c r="M236" s="5">
        <v>150.48</v>
      </c>
      <c r="N236" s="5" t="s">
        <v>1028</v>
      </c>
      <c r="O236" s="5" t="s">
        <v>32</v>
      </c>
      <c r="P236" s="5" t="s">
        <v>33</v>
      </c>
      <c r="Q236" s="5">
        <v>0</v>
      </c>
      <c r="R236" s="8">
        <v>45282</v>
      </c>
      <c r="S236" s="7">
        <v>45292</v>
      </c>
      <c r="T236" s="5" t="s">
        <v>34</v>
      </c>
      <c r="U236" s="5">
        <v>150.48</v>
      </c>
      <c r="V236" s="5">
        <v>0</v>
      </c>
      <c r="W236" s="5">
        <v>0</v>
      </c>
      <c r="X236" s="5" t="s">
        <v>1029</v>
      </c>
      <c r="Y236" s="5" t="s">
        <v>1030</v>
      </c>
    </row>
    <row r="237" s="5" customFormat="1" spans="1:25">
      <c r="A237" s="5" t="s">
        <v>1031</v>
      </c>
      <c r="B237" s="5" t="s">
        <v>26</v>
      </c>
      <c r="C237" s="5" t="s">
        <v>27</v>
      </c>
      <c r="D237" s="5" t="s">
        <v>729</v>
      </c>
      <c r="E237" s="5" t="s">
        <v>701</v>
      </c>
      <c r="F237" s="7">
        <v>45283</v>
      </c>
      <c r="G237" s="7">
        <v>45286</v>
      </c>
      <c r="H237" s="5">
        <v>1</v>
      </c>
      <c r="I237" s="5">
        <v>3</v>
      </c>
      <c r="J237" s="5">
        <v>3</v>
      </c>
      <c r="K237" s="5" t="s">
        <v>30</v>
      </c>
      <c r="L237" s="5">
        <v>658.7</v>
      </c>
      <c r="M237" s="5">
        <v>658.7</v>
      </c>
      <c r="N237" s="5" t="s">
        <v>1032</v>
      </c>
      <c r="O237" s="5" t="s">
        <v>32</v>
      </c>
      <c r="P237" s="5" t="s">
        <v>33</v>
      </c>
      <c r="Q237" s="5">
        <v>0</v>
      </c>
      <c r="R237" s="8">
        <v>45282</v>
      </c>
      <c r="S237" s="7">
        <v>45292</v>
      </c>
      <c r="T237" s="5" t="s">
        <v>34</v>
      </c>
      <c r="U237" s="5">
        <v>658.7</v>
      </c>
      <c r="V237" s="5">
        <v>0</v>
      </c>
      <c r="W237" s="5">
        <v>0</v>
      </c>
      <c r="X237" s="5" t="s">
        <v>1033</v>
      </c>
      <c r="Y237" s="5" t="s">
        <v>1034</v>
      </c>
    </row>
    <row r="238" s="5" customFormat="1" spans="1:25">
      <c r="A238" s="5" t="s">
        <v>1035</v>
      </c>
      <c r="B238" s="5" t="s">
        <v>26</v>
      </c>
      <c r="C238" s="5" t="s">
        <v>27</v>
      </c>
      <c r="D238" s="5" t="s">
        <v>1036</v>
      </c>
      <c r="E238" s="5" t="s">
        <v>1037</v>
      </c>
      <c r="F238" s="7">
        <v>45289</v>
      </c>
      <c r="G238" s="7">
        <v>45291</v>
      </c>
      <c r="H238" s="5">
        <v>1</v>
      </c>
      <c r="I238" s="5">
        <v>2</v>
      </c>
      <c r="J238" s="5">
        <v>2</v>
      </c>
      <c r="K238" s="5" t="s">
        <v>30</v>
      </c>
      <c r="L238" s="5">
        <v>156.5</v>
      </c>
      <c r="M238" s="5">
        <v>156.5</v>
      </c>
      <c r="N238" s="5" t="s">
        <v>1038</v>
      </c>
      <c r="O238" s="5" t="s">
        <v>32</v>
      </c>
      <c r="P238" s="5" t="s">
        <v>33</v>
      </c>
      <c r="Q238" s="5">
        <v>0</v>
      </c>
      <c r="R238" s="8">
        <v>45282.0000115741</v>
      </c>
      <c r="S238" s="7">
        <v>45292</v>
      </c>
      <c r="T238" s="5" t="s">
        <v>34</v>
      </c>
      <c r="U238" s="5">
        <v>156.5</v>
      </c>
      <c r="V238" s="5">
        <v>0</v>
      </c>
      <c r="W238" s="5">
        <v>0</v>
      </c>
      <c r="X238" s="5" t="s">
        <v>1039</v>
      </c>
      <c r="Y238" s="5" t="s">
        <v>1040</v>
      </c>
    </row>
    <row r="239" s="5" customFormat="1" spans="1:25">
      <c r="A239" s="5" t="s">
        <v>1041</v>
      </c>
      <c r="B239" s="5" t="s">
        <v>26</v>
      </c>
      <c r="C239" s="5" t="s">
        <v>27</v>
      </c>
      <c r="D239" s="5" t="s">
        <v>656</v>
      </c>
      <c r="E239" s="5" t="s">
        <v>1042</v>
      </c>
      <c r="F239" s="7">
        <v>45283</v>
      </c>
      <c r="G239" s="7">
        <v>45285</v>
      </c>
      <c r="H239" s="5">
        <v>1</v>
      </c>
      <c r="I239" s="5">
        <v>2</v>
      </c>
      <c r="J239" s="5">
        <v>2</v>
      </c>
      <c r="K239" s="5" t="s">
        <v>30</v>
      </c>
      <c r="L239" s="5">
        <v>109.06</v>
      </c>
      <c r="M239" s="5">
        <v>109.06</v>
      </c>
      <c r="N239" s="5" t="s">
        <v>1043</v>
      </c>
      <c r="O239" s="5" t="s">
        <v>32</v>
      </c>
      <c r="P239" s="5" t="s">
        <v>33</v>
      </c>
      <c r="Q239" s="5">
        <v>0</v>
      </c>
      <c r="R239" s="8">
        <v>45283.0000115741</v>
      </c>
      <c r="S239" s="7">
        <v>45292</v>
      </c>
      <c r="T239" s="5" t="s">
        <v>34</v>
      </c>
      <c r="U239" s="5">
        <v>109.06</v>
      </c>
      <c r="V239" s="5">
        <v>0</v>
      </c>
      <c r="W239" s="5">
        <v>0</v>
      </c>
      <c r="X239" s="5" t="s">
        <v>1044</v>
      </c>
      <c r="Y239" s="5" t="s">
        <v>1045</v>
      </c>
    </row>
    <row r="240" s="5" customFormat="1" spans="1:25">
      <c r="A240" s="5" t="s">
        <v>1046</v>
      </c>
      <c r="B240" s="5" t="s">
        <v>26</v>
      </c>
      <c r="C240" s="5" t="s">
        <v>27</v>
      </c>
      <c r="D240" s="5" t="s">
        <v>743</v>
      </c>
      <c r="E240" s="5" t="s">
        <v>1047</v>
      </c>
      <c r="F240" s="7">
        <v>45283</v>
      </c>
      <c r="G240" s="7">
        <v>45286</v>
      </c>
      <c r="H240" s="5">
        <v>1</v>
      </c>
      <c r="I240" s="5">
        <v>3</v>
      </c>
      <c r="J240" s="5">
        <v>3</v>
      </c>
      <c r="K240" s="5" t="s">
        <v>30</v>
      </c>
      <c r="L240" s="5">
        <v>1182.9</v>
      </c>
      <c r="M240" s="5">
        <v>1182.9</v>
      </c>
      <c r="N240" s="5" t="s">
        <v>1048</v>
      </c>
      <c r="O240" s="5" t="s">
        <v>32</v>
      </c>
      <c r="P240" s="5" t="s">
        <v>33</v>
      </c>
      <c r="Q240" s="5">
        <v>0</v>
      </c>
      <c r="R240" s="8">
        <v>45283.0000115741</v>
      </c>
      <c r="S240" s="7">
        <v>45292</v>
      </c>
      <c r="T240" s="5" t="s">
        <v>34</v>
      </c>
      <c r="U240" s="5">
        <v>1182.9</v>
      </c>
      <c r="V240" s="5">
        <v>0</v>
      </c>
      <c r="W240" s="5">
        <v>0</v>
      </c>
      <c r="X240" s="5" t="s">
        <v>1049</v>
      </c>
      <c r="Y240" s="5" t="s">
        <v>52</v>
      </c>
    </row>
    <row r="241" s="5" customFormat="1" spans="1:25">
      <c r="A241" s="5" t="s">
        <v>1050</v>
      </c>
      <c r="B241" s="5" t="s">
        <v>26</v>
      </c>
      <c r="C241" s="5" t="s">
        <v>27</v>
      </c>
      <c r="D241" s="5" t="s">
        <v>1019</v>
      </c>
      <c r="E241" s="5" t="s">
        <v>570</v>
      </c>
      <c r="F241" s="7">
        <v>45283</v>
      </c>
      <c r="G241" s="7">
        <v>45286</v>
      </c>
      <c r="H241" s="5">
        <v>1</v>
      </c>
      <c r="I241" s="5">
        <v>3</v>
      </c>
      <c r="J241" s="5">
        <v>3</v>
      </c>
      <c r="K241" s="5" t="s">
        <v>30</v>
      </c>
      <c r="L241" s="5">
        <v>128.79</v>
      </c>
      <c r="M241" s="5">
        <v>128.79</v>
      </c>
      <c r="N241" s="5" t="s">
        <v>1051</v>
      </c>
      <c r="O241" s="5" t="s">
        <v>32</v>
      </c>
      <c r="P241" s="5" t="s">
        <v>33</v>
      </c>
      <c r="Q241" s="5">
        <v>0</v>
      </c>
      <c r="R241" s="8">
        <v>45283</v>
      </c>
      <c r="S241" s="7">
        <v>45292</v>
      </c>
      <c r="T241" s="5" t="s">
        <v>34</v>
      </c>
      <c r="U241" s="5">
        <v>128.79</v>
      </c>
      <c r="V241" s="5">
        <v>0</v>
      </c>
      <c r="W241" s="5">
        <v>0</v>
      </c>
      <c r="X241" s="5" t="s">
        <v>1052</v>
      </c>
      <c r="Y241" s="5" t="s">
        <v>1053</v>
      </c>
    </row>
    <row r="242" s="5" customFormat="1" spans="1:25">
      <c r="A242" s="5" t="s">
        <v>1046</v>
      </c>
      <c r="B242" s="5" t="s">
        <v>26</v>
      </c>
      <c r="C242" s="5" t="s">
        <v>118</v>
      </c>
      <c r="D242" s="5" t="s">
        <v>743</v>
      </c>
      <c r="E242" s="5" t="s">
        <v>1047</v>
      </c>
      <c r="F242" s="7">
        <v>45283</v>
      </c>
      <c r="G242" s="7">
        <v>45286</v>
      </c>
      <c r="H242" s="5">
        <v>1</v>
      </c>
      <c r="I242" s="5">
        <v>3</v>
      </c>
      <c r="J242" s="5">
        <v>3</v>
      </c>
      <c r="K242" s="5" t="s">
        <v>30</v>
      </c>
      <c r="L242" s="5">
        <v>-1182.9</v>
      </c>
      <c r="M242" s="5">
        <v>-1182.9</v>
      </c>
      <c r="N242" s="5" t="s">
        <v>1048</v>
      </c>
      <c r="O242" s="5" t="s">
        <v>32</v>
      </c>
      <c r="P242" s="5" t="s">
        <v>33</v>
      </c>
      <c r="Q242" s="5">
        <v>0</v>
      </c>
      <c r="R242" s="8">
        <v>45283.0000115741</v>
      </c>
      <c r="S242" s="7">
        <v>45292</v>
      </c>
      <c r="T242" s="5" t="s">
        <v>34</v>
      </c>
      <c r="U242" s="5">
        <v>-1182.9</v>
      </c>
      <c r="V242" s="5">
        <v>0</v>
      </c>
      <c r="W242" s="5">
        <v>0</v>
      </c>
      <c r="X242" s="5" t="s">
        <v>1049</v>
      </c>
      <c r="Y242" s="5" t="s">
        <v>52</v>
      </c>
    </row>
    <row r="243" s="5" customFormat="1" spans="1:25">
      <c r="A243" s="5" t="s">
        <v>1054</v>
      </c>
      <c r="B243" s="5" t="s">
        <v>26</v>
      </c>
      <c r="C243" s="5" t="s">
        <v>27</v>
      </c>
      <c r="D243" s="5" t="s">
        <v>1055</v>
      </c>
      <c r="E243" s="5" t="s">
        <v>345</v>
      </c>
      <c r="F243" s="7">
        <v>45287</v>
      </c>
      <c r="G243" s="7">
        <v>45289</v>
      </c>
      <c r="H243" s="5">
        <v>1</v>
      </c>
      <c r="I243" s="5">
        <v>2</v>
      </c>
      <c r="J243" s="5">
        <v>2</v>
      </c>
      <c r="K243" s="5" t="s">
        <v>30</v>
      </c>
      <c r="L243" s="5">
        <v>110.74</v>
      </c>
      <c r="M243" s="5">
        <v>110.74</v>
      </c>
      <c r="N243" s="5" t="s">
        <v>1056</v>
      </c>
      <c r="O243" s="5" t="s">
        <v>32</v>
      </c>
      <c r="P243" s="5" t="s">
        <v>33</v>
      </c>
      <c r="Q243" s="5">
        <v>0</v>
      </c>
      <c r="R243" s="8">
        <v>45283.0000115741</v>
      </c>
      <c r="S243" s="7">
        <v>45292</v>
      </c>
      <c r="T243" s="5" t="s">
        <v>34</v>
      </c>
      <c r="U243" s="5">
        <v>110.74</v>
      </c>
      <c r="V243" s="5">
        <v>0</v>
      </c>
      <c r="W243" s="5">
        <v>0</v>
      </c>
      <c r="X243" s="5" t="s">
        <v>1057</v>
      </c>
      <c r="Y243" s="5" t="s">
        <v>1058</v>
      </c>
    </row>
    <row r="244" s="5" customFormat="1" spans="1:25">
      <c r="A244" s="5" t="s">
        <v>1059</v>
      </c>
      <c r="B244" s="5" t="s">
        <v>26</v>
      </c>
      <c r="C244" s="5" t="s">
        <v>27</v>
      </c>
      <c r="D244" s="5" t="s">
        <v>989</v>
      </c>
      <c r="E244" s="5" t="s">
        <v>1060</v>
      </c>
      <c r="F244" s="7">
        <v>45284</v>
      </c>
      <c r="G244" s="7">
        <v>45285</v>
      </c>
      <c r="H244" s="5">
        <v>1</v>
      </c>
      <c r="I244" s="5">
        <v>1</v>
      </c>
      <c r="J244" s="5">
        <v>1</v>
      </c>
      <c r="K244" s="5" t="s">
        <v>30</v>
      </c>
      <c r="L244" s="5">
        <v>73.55</v>
      </c>
      <c r="M244" s="5">
        <v>73.55</v>
      </c>
      <c r="N244" s="5" t="s">
        <v>1061</v>
      </c>
      <c r="O244" s="5" t="s">
        <v>32</v>
      </c>
      <c r="P244" s="5" t="s">
        <v>33</v>
      </c>
      <c r="Q244" s="5">
        <v>0</v>
      </c>
      <c r="R244" s="8">
        <v>45283.0000115741</v>
      </c>
      <c r="S244" s="7">
        <v>45292</v>
      </c>
      <c r="T244" s="5" t="s">
        <v>34</v>
      </c>
      <c r="U244" s="5">
        <v>73.55</v>
      </c>
      <c r="V244" s="5">
        <v>0</v>
      </c>
      <c r="W244" s="5">
        <v>0</v>
      </c>
      <c r="X244" s="5" t="s">
        <v>1062</v>
      </c>
      <c r="Y244" s="5" t="s">
        <v>1063</v>
      </c>
    </row>
    <row r="245" s="5" customFormat="1" spans="1:25">
      <c r="A245" s="5" t="s">
        <v>1064</v>
      </c>
      <c r="B245" s="5" t="s">
        <v>26</v>
      </c>
      <c r="C245" s="5" t="s">
        <v>27</v>
      </c>
      <c r="D245" s="5" t="s">
        <v>1019</v>
      </c>
      <c r="E245" s="5" t="s">
        <v>570</v>
      </c>
      <c r="F245" s="7">
        <v>45285</v>
      </c>
      <c r="G245" s="7">
        <v>45286</v>
      </c>
      <c r="H245" s="5">
        <v>1</v>
      </c>
      <c r="I245" s="5">
        <v>1</v>
      </c>
      <c r="J245" s="5">
        <v>1</v>
      </c>
      <c r="K245" s="5" t="s">
        <v>30</v>
      </c>
      <c r="L245" s="5">
        <v>44.31</v>
      </c>
      <c r="M245" s="5">
        <v>44.31</v>
      </c>
      <c r="N245" s="5" t="s">
        <v>1065</v>
      </c>
      <c r="O245" s="5" t="s">
        <v>32</v>
      </c>
      <c r="P245" s="5" t="s">
        <v>33</v>
      </c>
      <c r="Q245" s="5">
        <v>0</v>
      </c>
      <c r="R245" s="8">
        <v>45284.0000115741</v>
      </c>
      <c r="S245" s="7">
        <v>45292</v>
      </c>
      <c r="T245" s="5" t="s">
        <v>34</v>
      </c>
      <c r="U245" s="5">
        <v>44.31</v>
      </c>
      <c r="V245" s="5">
        <v>0</v>
      </c>
      <c r="W245" s="5">
        <v>0</v>
      </c>
      <c r="X245" s="5" t="s">
        <v>1066</v>
      </c>
      <c r="Y245" s="5" t="s">
        <v>1067</v>
      </c>
    </row>
    <row r="246" s="5" customFormat="1" spans="1:25">
      <c r="A246" s="5" t="s">
        <v>1068</v>
      </c>
      <c r="B246" s="5" t="s">
        <v>26</v>
      </c>
      <c r="C246" s="5" t="s">
        <v>27</v>
      </c>
      <c r="D246" s="5" t="s">
        <v>1019</v>
      </c>
      <c r="E246" s="5" t="s">
        <v>570</v>
      </c>
      <c r="F246" s="7">
        <v>45286</v>
      </c>
      <c r="G246" s="7">
        <v>45287</v>
      </c>
      <c r="H246" s="5">
        <v>1</v>
      </c>
      <c r="I246" s="5">
        <v>1</v>
      </c>
      <c r="J246" s="5">
        <v>1</v>
      </c>
      <c r="K246" s="5" t="s">
        <v>30</v>
      </c>
      <c r="L246" s="5">
        <v>44.31</v>
      </c>
      <c r="M246" s="5">
        <v>44.31</v>
      </c>
      <c r="N246" s="5" t="s">
        <v>1065</v>
      </c>
      <c r="O246" s="5" t="s">
        <v>32</v>
      </c>
      <c r="P246" s="5" t="s">
        <v>33</v>
      </c>
      <c r="Q246" s="5">
        <v>0</v>
      </c>
      <c r="R246" s="8">
        <v>45284.0000115741</v>
      </c>
      <c r="S246" s="7">
        <v>45292</v>
      </c>
      <c r="T246" s="5" t="s">
        <v>34</v>
      </c>
      <c r="U246" s="5">
        <v>44.31</v>
      </c>
      <c r="V246" s="5">
        <v>0</v>
      </c>
      <c r="W246" s="5">
        <v>0</v>
      </c>
      <c r="X246" s="5" t="s">
        <v>1069</v>
      </c>
      <c r="Y246" s="5" t="s">
        <v>1070</v>
      </c>
    </row>
    <row r="247" s="5" customFormat="1" spans="1:25">
      <c r="A247" s="5" t="s">
        <v>1071</v>
      </c>
      <c r="B247" s="5" t="s">
        <v>26</v>
      </c>
      <c r="C247" s="5" t="s">
        <v>27</v>
      </c>
      <c r="D247" s="5" t="s">
        <v>1072</v>
      </c>
      <c r="E247" s="5" t="s">
        <v>44</v>
      </c>
      <c r="F247" s="7">
        <v>45284</v>
      </c>
      <c r="G247" s="7">
        <v>45286</v>
      </c>
      <c r="H247" s="5">
        <v>2</v>
      </c>
      <c r="I247" s="5">
        <v>2</v>
      </c>
      <c r="J247" s="5">
        <v>4</v>
      </c>
      <c r="K247" s="5" t="s">
        <v>30</v>
      </c>
      <c r="L247" s="5">
        <v>225.32</v>
      </c>
      <c r="M247" s="5">
        <v>225.32</v>
      </c>
      <c r="N247" s="5" t="s">
        <v>1073</v>
      </c>
      <c r="O247" s="5" t="s">
        <v>32</v>
      </c>
      <c r="P247" s="5" t="s">
        <v>33</v>
      </c>
      <c r="Q247" s="5">
        <v>0</v>
      </c>
      <c r="R247" s="8">
        <v>45284.0000115741</v>
      </c>
      <c r="S247" s="7">
        <v>45292</v>
      </c>
      <c r="T247" s="5" t="s">
        <v>34</v>
      </c>
      <c r="U247" s="5">
        <v>225.32</v>
      </c>
      <c r="V247" s="5">
        <v>0</v>
      </c>
      <c r="W247" s="5">
        <v>0</v>
      </c>
      <c r="X247" s="5" t="s">
        <v>1074</v>
      </c>
      <c r="Y247" s="5" t="s">
        <v>1075</v>
      </c>
    </row>
    <row r="248" s="5" customFormat="1" spans="1:25">
      <c r="A248" s="5" t="s">
        <v>1076</v>
      </c>
      <c r="B248" s="5" t="s">
        <v>26</v>
      </c>
      <c r="C248" s="5" t="s">
        <v>27</v>
      </c>
      <c r="D248" s="5" t="s">
        <v>591</v>
      </c>
      <c r="E248" s="5" t="s">
        <v>940</v>
      </c>
      <c r="F248" s="7">
        <v>45286</v>
      </c>
      <c r="G248" s="7">
        <v>45289</v>
      </c>
      <c r="H248" s="5">
        <v>1</v>
      </c>
      <c r="I248" s="5">
        <v>3</v>
      </c>
      <c r="J248" s="5">
        <v>3</v>
      </c>
      <c r="K248" s="5" t="s">
        <v>30</v>
      </c>
      <c r="L248" s="5">
        <v>149.7</v>
      </c>
      <c r="M248" s="5">
        <v>149.7</v>
      </c>
      <c r="N248" s="5" t="s">
        <v>1077</v>
      </c>
      <c r="O248" s="5" t="s">
        <v>32</v>
      </c>
      <c r="P248" s="5" t="s">
        <v>33</v>
      </c>
      <c r="Q248" s="5">
        <v>0</v>
      </c>
      <c r="R248" s="8">
        <v>45284.0000115741</v>
      </c>
      <c r="S248" s="7">
        <v>45292</v>
      </c>
      <c r="T248" s="5" t="s">
        <v>34</v>
      </c>
      <c r="U248" s="5">
        <v>149.7</v>
      </c>
      <c r="V248" s="5">
        <v>0</v>
      </c>
      <c r="W248" s="5">
        <v>0</v>
      </c>
      <c r="X248" s="5" t="s">
        <v>1078</v>
      </c>
      <c r="Y248" s="5" t="s">
        <v>1079</v>
      </c>
    </row>
    <row r="249" s="5" customFormat="1" spans="1:25">
      <c r="A249" s="5" t="s">
        <v>1080</v>
      </c>
      <c r="B249" s="5" t="s">
        <v>26</v>
      </c>
      <c r="C249" s="5" t="s">
        <v>27</v>
      </c>
      <c r="D249" s="5" t="s">
        <v>1081</v>
      </c>
      <c r="E249" s="5" t="s">
        <v>1082</v>
      </c>
      <c r="F249" s="7">
        <v>45285</v>
      </c>
      <c r="G249" s="7">
        <v>45287</v>
      </c>
      <c r="H249" s="5">
        <v>1</v>
      </c>
      <c r="I249" s="5">
        <v>2</v>
      </c>
      <c r="J249" s="5">
        <v>2</v>
      </c>
      <c r="K249" s="5" t="s">
        <v>30</v>
      </c>
      <c r="L249" s="5">
        <v>100.64</v>
      </c>
      <c r="M249" s="5">
        <v>100.64</v>
      </c>
      <c r="N249" s="5" t="s">
        <v>1083</v>
      </c>
      <c r="O249" s="5" t="s">
        <v>32</v>
      </c>
      <c r="P249" s="5" t="s">
        <v>33</v>
      </c>
      <c r="Q249" s="5">
        <v>0</v>
      </c>
      <c r="R249" s="8">
        <v>45284.0000115741</v>
      </c>
      <c r="S249" s="7">
        <v>45292</v>
      </c>
      <c r="T249" s="5" t="s">
        <v>34</v>
      </c>
      <c r="U249" s="5">
        <v>100.64</v>
      </c>
      <c r="V249" s="5">
        <v>0</v>
      </c>
      <c r="W249" s="5">
        <v>0</v>
      </c>
      <c r="X249" s="5" t="s">
        <v>1084</v>
      </c>
      <c r="Y249" s="5" t="s">
        <v>1085</v>
      </c>
    </row>
    <row r="250" s="5" customFormat="1" spans="1:25">
      <c r="A250" s="5" t="s">
        <v>1086</v>
      </c>
      <c r="B250" s="5" t="s">
        <v>26</v>
      </c>
      <c r="C250" s="5" t="s">
        <v>27</v>
      </c>
      <c r="D250" s="5" t="s">
        <v>1087</v>
      </c>
      <c r="E250" s="5" t="s">
        <v>1088</v>
      </c>
      <c r="F250" s="7">
        <v>45287</v>
      </c>
      <c r="G250" s="7">
        <v>45290</v>
      </c>
      <c r="H250" s="5">
        <v>1</v>
      </c>
      <c r="I250" s="5">
        <v>3</v>
      </c>
      <c r="J250" s="5">
        <v>3</v>
      </c>
      <c r="K250" s="5" t="s">
        <v>30</v>
      </c>
      <c r="L250" s="5">
        <v>250.77</v>
      </c>
      <c r="M250" s="5">
        <v>250.77</v>
      </c>
      <c r="N250" s="5" t="s">
        <v>1089</v>
      </c>
      <c r="O250" s="5" t="s">
        <v>32</v>
      </c>
      <c r="P250" s="5" t="s">
        <v>33</v>
      </c>
      <c r="Q250" s="5">
        <v>0</v>
      </c>
      <c r="R250" s="8">
        <v>45284</v>
      </c>
      <c r="S250" s="7">
        <v>45292</v>
      </c>
      <c r="T250" s="5" t="s">
        <v>34</v>
      </c>
      <c r="U250" s="5">
        <v>250.77</v>
      </c>
      <c r="V250" s="5">
        <v>0</v>
      </c>
      <c r="W250" s="5">
        <v>0</v>
      </c>
      <c r="X250" s="5" t="s">
        <v>1090</v>
      </c>
      <c r="Y250" s="5" t="s">
        <v>1091</v>
      </c>
    </row>
    <row r="251" s="5" customFormat="1" spans="1:25">
      <c r="A251" s="5" t="s">
        <v>1092</v>
      </c>
      <c r="B251" s="5" t="s">
        <v>26</v>
      </c>
      <c r="C251" s="5" t="s">
        <v>27</v>
      </c>
      <c r="D251" s="5" t="s">
        <v>465</v>
      </c>
      <c r="E251" s="5" t="s">
        <v>1093</v>
      </c>
      <c r="F251" s="7">
        <v>45286</v>
      </c>
      <c r="G251" s="7">
        <v>45288</v>
      </c>
      <c r="H251" s="5">
        <v>1</v>
      </c>
      <c r="I251" s="5">
        <v>2</v>
      </c>
      <c r="J251" s="5">
        <v>2</v>
      </c>
      <c r="K251" s="5" t="s">
        <v>30</v>
      </c>
      <c r="L251" s="5">
        <v>312.28</v>
      </c>
      <c r="M251" s="5">
        <v>312.28</v>
      </c>
      <c r="N251" s="5" t="s">
        <v>1094</v>
      </c>
      <c r="O251" s="5" t="s">
        <v>32</v>
      </c>
      <c r="P251" s="5" t="s">
        <v>33</v>
      </c>
      <c r="Q251" s="5">
        <v>0</v>
      </c>
      <c r="R251" s="8">
        <v>45284</v>
      </c>
      <c r="S251" s="7">
        <v>45292</v>
      </c>
      <c r="T251" s="5" t="s">
        <v>34</v>
      </c>
      <c r="U251" s="5">
        <v>312.28</v>
      </c>
      <c r="V251" s="5">
        <v>0</v>
      </c>
      <c r="W251" s="5">
        <v>0</v>
      </c>
      <c r="X251" s="5" t="s">
        <v>1095</v>
      </c>
      <c r="Y251" s="5" t="s">
        <v>1096</v>
      </c>
    </row>
    <row r="252" s="5" customFormat="1" spans="1:25">
      <c r="A252" s="5" t="s">
        <v>1097</v>
      </c>
      <c r="B252" s="5" t="s">
        <v>26</v>
      </c>
      <c r="C252" s="5" t="s">
        <v>27</v>
      </c>
      <c r="D252" s="5" t="s">
        <v>1055</v>
      </c>
      <c r="E252" s="5" t="s">
        <v>453</v>
      </c>
      <c r="F252" s="7">
        <v>45285</v>
      </c>
      <c r="G252" s="7">
        <v>45286</v>
      </c>
      <c r="H252" s="5">
        <v>1</v>
      </c>
      <c r="I252" s="5">
        <v>1</v>
      </c>
      <c r="J252" s="5">
        <v>1</v>
      </c>
      <c r="K252" s="5" t="s">
        <v>30</v>
      </c>
      <c r="L252" s="5">
        <v>49.62</v>
      </c>
      <c r="M252" s="5">
        <v>49.62</v>
      </c>
      <c r="N252" s="5" t="s">
        <v>1098</v>
      </c>
      <c r="O252" s="5" t="s">
        <v>32</v>
      </c>
      <c r="P252" s="5" t="s">
        <v>33</v>
      </c>
      <c r="Q252" s="5">
        <v>0</v>
      </c>
      <c r="R252" s="8">
        <v>45285.0000115741</v>
      </c>
      <c r="S252" s="7">
        <v>45292</v>
      </c>
      <c r="T252" s="5" t="s">
        <v>34</v>
      </c>
      <c r="U252" s="5">
        <v>49.62</v>
      </c>
      <c r="V252" s="5">
        <v>0</v>
      </c>
      <c r="W252" s="5">
        <v>0</v>
      </c>
      <c r="X252" s="5" t="s">
        <v>1099</v>
      </c>
      <c r="Y252" s="5" t="s">
        <v>1100</v>
      </c>
    </row>
    <row r="253" s="5" customFormat="1" spans="1:25">
      <c r="A253" s="5" t="s">
        <v>1101</v>
      </c>
      <c r="B253" s="5" t="s">
        <v>26</v>
      </c>
      <c r="C253" s="5" t="s">
        <v>27</v>
      </c>
      <c r="D253" s="5" t="s">
        <v>229</v>
      </c>
      <c r="E253" s="5" t="s">
        <v>373</v>
      </c>
      <c r="F253" s="7">
        <v>45287</v>
      </c>
      <c r="G253" s="7">
        <v>45289</v>
      </c>
      <c r="H253" s="5">
        <v>1</v>
      </c>
      <c r="I253" s="5">
        <v>2</v>
      </c>
      <c r="J253" s="5">
        <v>2</v>
      </c>
      <c r="K253" s="5" t="s">
        <v>30</v>
      </c>
      <c r="L253" s="5">
        <v>320.38</v>
      </c>
      <c r="M253" s="5">
        <v>320.38</v>
      </c>
      <c r="N253" s="5" t="s">
        <v>1102</v>
      </c>
      <c r="O253" s="5" t="s">
        <v>32</v>
      </c>
      <c r="P253" s="5" t="s">
        <v>33</v>
      </c>
      <c r="Q253" s="5">
        <v>0</v>
      </c>
      <c r="R253" s="8">
        <v>45285.0000115741</v>
      </c>
      <c r="S253" s="7">
        <v>45292</v>
      </c>
      <c r="T253" s="5" t="s">
        <v>34</v>
      </c>
      <c r="U253" s="5">
        <v>320.38</v>
      </c>
      <c r="V253" s="5">
        <v>0</v>
      </c>
      <c r="W253" s="5">
        <v>0</v>
      </c>
      <c r="X253" s="5" t="s">
        <v>1103</v>
      </c>
      <c r="Y253" s="5" t="s">
        <v>1104</v>
      </c>
    </row>
    <row r="254" s="5" customFormat="1" spans="1:25">
      <c r="A254" s="5" t="s">
        <v>1105</v>
      </c>
      <c r="B254" s="5" t="s">
        <v>26</v>
      </c>
      <c r="C254" s="5" t="s">
        <v>27</v>
      </c>
      <c r="D254" s="5" t="s">
        <v>1072</v>
      </c>
      <c r="E254" s="5" t="s">
        <v>1106</v>
      </c>
      <c r="F254" s="7">
        <v>45285</v>
      </c>
      <c r="G254" s="7">
        <v>45286</v>
      </c>
      <c r="H254" s="5">
        <v>1</v>
      </c>
      <c r="I254" s="5">
        <v>1</v>
      </c>
      <c r="J254" s="5">
        <v>1</v>
      </c>
      <c r="K254" s="5" t="s">
        <v>30</v>
      </c>
      <c r="L254" s="5">
        <v>47.67</v>
      </c>
      <c r="M254" s="5">
        <v>47.67</v>
      </c>
      <c r="N254" s="5" t="s">
        <v>1107</v>
      </c>
      <c r="O254" s="5" t="s">
        <v>32</v>
      </c>
      <c r="P254" s="5" t="s">
        <v>33</v>
      </c>
      <c r="Q254" s="5">
        <v>0</v>
      </c>
      <c r="R254" s="8">
        <v>45285</v>
      </c>
      <c r="S254" s="7">
        <v>45292</v>
      </c>
      <c r="T254" s="5" t="s">
        <v>34</v>
      </c>
      <c r="U254" s="5">
        <v>47.67</v>
      </c>
      <c r="V254" s="5">
        <v>0</v>
      </c>
      <c r="W254" s="5">
        <v>0</v>
      </c>
      <c r="X254" s="5" t="s">
        <v>1108</v>
      </c>
      <c r="Y254" s="5" t="s">
        <v>1109</v>
      </c>
    </row>
    <row r="255" s="5" customFormat="1" spans="1:25">
      <c r="A255" s="5" t="s">
        <v>1110</v>
      </c>
      <c r="B255" s="5" t="s">
        <v>26</v>
      </c>
      <c r="C255" s="5" t="s">
        <v>27</v>
      </c>
      <c r="D255" s="5" t="s">
        <v>229</v>
      </c>
      <c r="E255" s="5" t="s">
        <v>579</v>
      </c>
      <c r="F255" s="7">
        <v>45286</v>
      </c>
      <c r="G255" s="7">
        <v>45289</v>
      </c>
      <c r="H255" s="5">
        <v>1</v>
      </c>
      <c r="I255" s="5">
        <v>3</v>
      </c>
      <c r="J255" s="5">
        <v>3</v>
      </c>
      <c r="K255" s="5" t="s">
        <v>30</v>
      </c>
      <c r="L255" s="5">
        <v>418.5</v>
      </c>
      <c r="M255" s="5">
        <v>418.5</v>
      </c>
      <c r="N255" s="5" t="s">
        <v>1111</v>
      </c>
      <c r="O255" s="5" t="s">
        <v>32</v>
      </c>
      <c r="P255" s="5" t="s">
        <v>33</v>
      </c>
      <c r="Q255" s="5">
        <v>0</v>
      </c>
      <c r="R255" s="8">
        <v>45285</v>
      </c>
      <c r="S255" s="7">
        <v>45292</v>
      </c>
      <c r="T255" s="5" t="s">
        <v>34</v>
      </c>
      <c r="U255" s="5">
        <v>418.5</v>
      </c>
      <c r="V255" s="5">
        <v>0</v>
      </c>
      <c r="W255" s="5">
        <v>0</v>
      </c>
      <c r="X255" s="5" t="s">
        <v>1112</v>
      </c>
      <c r="Y255" s="5" t="s">
        <v>1113</v>
      </c>
    </row>
    <row r="256" s="5" customFormat="1" spans="1:25">
      <c r="A256" s="5" t="s">
        <v>1114</v>
      </c>
      <c r="B256" s="5" t="s">
        <v>26</v>
      </c>
      <c r="C256" s="5" t="s">
        <v>27</v>
      </c>
      <c r="D256" s="5" t="s">
        <v>729</v>
      </c>
      <c r="E256" s="5" t="s">
        <v>44</v>
      </c>
      <c r="F256" s="7">
        <v>45285</v>
      </c>
      <c r="G256" s="7">
        <v>45288</v>
      </c>
      <c r="H256" s="5">
        <v>1</v>
      </c>
      <c r="I256" s="5">
        <v>3</v>
      </c>
      <c r="J256" s="5">
        <v>3</v>
      </c>
      <c r="K256" s="5" t="s">
        <v>30</v>
      </c>
      <c r="L256" s="5">
        <v>613.08</v>
      </c>
      <c r="M256" s="5">
        <v>613.08</v>
      </c>
      <c r="N256" s="5" t="s">
        <v>1115</v>
      </c>
      <c r="O256" s="5" t="s">
        <v>32</v>
      </c>
      <c r="P256" s="5" t="s">
        <v>33</v>
      </c>
      <c r="Q256" s="5">
        <v>0</v>
      </c>
      <c r="R256" s="8">
        <v>45285.0000115741</v>
      </c>
      <c r="S256" s="7">
        <v>45292</v>
      </c>
      <c r="T256" s="5" t="s">
        <v>34</v>
      </c>
      <c r="U256" s="5">
        <v>613.08</v>
      </c>
      <c r="V256" s="5">
        <v>0</v>
      </c>
      <c r="W256" s="5">
        <v>0</v>
      </c>
      <c r="X256" s="5" t="s">
        <v>1116</v>
      </c>
      <c r="Y256" s="5" t="s">
        <v>1117</v>
      </c>
    </row>
    <row r="257" s="5" customFormat="1" spans="1:25">
      <c r="A257" s="5" t="s">
        <v>1118</v>
      </c>
      <c r="B257" s="5" t="s">
        <v>26</v>
      </c>
      <c r="C257" s="5" t="s">
        <v>27</v>
      </c>
      <c r="D257" s="5" t="s">
        <v>1072</v>
      </c>
      <c r="E257" s="5" t="s">
        <v>44</v>
      </c>
      <c r="F257" s="7">
        <v>45286</v>
      </c>
      <c r="G257" s="7">
        <v>45289</v>
      </c>
      <c r="H257" s="5">
        <v>1</v>
      </c>
      <c r="I257" s="5">
        <v>3</v>
      </c>
      <c r="J257" s="5">
        <v>3</v>
      </c>
      <c r="K257" s="5" t="s">
        <v>30</v>
      </c>
      <c r="L257" s="5">
        <v>168.99</v>
      </c>
      <c r="M257" s="5">
        <v>168.99</v>
      </c>
      <c r="N257" s="5" t="s">
        <v>1119</v>
      </c>
      <c r="O257" s="5" t="s">
        <v>32</v>
      </c>
      <c r="P257" s="5" t="s">
        <v>33</v>
      </c>
      <c r="Q257" s="5">
        <v>0</v>
      </c>
      <c r="R257" s="8">
        <v>45285.0000115741</v>
      </c>
      <c r="S257" s="7">
        <v>45292</v>
      </c>
      <c r="T257" s="5" t="s">
        <v>34</v>
      </c>
      <c r="U257" s="5">
        <v>168.99</v>
      </c>
      <c r="V257" s="5">
        <v>0</v>
      </c>
      <c r="W257" s="5">
        <v>0</v>
      </c>
      <c r="X257" s="5" t="s">
        <v>1120</v>
      </c>
      <c r="Y257" s="5" t="s">
        <v>1121</v>
      </c>
    </row>
    <row r="258" s="5" customFormat="1" spans="1:25">
      <c r="A258" s="5" t="s">
        <v>1122</v>
      </c>
      <c r="B258" s="5" t="s">
        <v>26</v>
      </c>
      <c r="C258" s="5" t="s">
        <v>27</v>
      </c>
      <c r="D258" s="5" t="s">
        <v>1055</v>
      </c>
      <c r="E258" s="5" t="s">
        <v>1123</v>
      </c>
      <c r="F258" s="7">
        <v>45288</v>
      </c>
      <c r="G258" s="7">
        <v>45289</v>
      </c>
      <c r="H258" s="5">
        <v>1</v>
      </c>
      <c r="I258" s="5">
        <v>1</v>
      </c>
      <c r="J258" s="5">
        <v>1</v>
      </c>
      <c r="K258" s="5" t="s">
        <v>30</v>
      </c>
      <c r="L258" s="5">
        <v>49.62</v>
      </c>
      <c r="M258" s="5">
        <v>49.62</v>
      </c>
      <c r="N258" s="5" t="s">
        <v>1124</v>
      </c>
      <c r="O258" s="5" t="s">
        <v>32</v>
      </c>
      <c r="P258" s="5" t="s">
        <v>33</v>
      </c>
      <c r="Q258" s="5">
        <v>0</v>
      </c>
      <c r="R258" s="8">
        <v>45286</v>
      </c>
      <c r="S258" s="7">
        <v>45292</v>
      </c>
      <c r="T258" s="5" t="s">
        <v>34</v>
      </c>
      <c r="U258" s="5">
        <v>49.62</v>
      </c>
      <c r="V258" s="5">
        <v>0</v>
      </c>
      <c r="W258" s="5">
        <v>0</v>
      </c>
      <c r="X258" s="5" t="s">
        <v>1125</v>
      </c>
      <c r="Y258" s="5" t="s">
        <v>1126</v>
      </c>
    </row>
    <row r="259" s="5" customFormat="1" spans="1:25">
      <c r="A259" s="5" t="s">
        <v>1127</v>
      </c>
      <c r="B259" s="5" t="s">
        <v>26</v>
      </c>
      <c r="C259" s="5" t="s">
        <v>27</v>
      </c>
      <c r="D259" s="5" t="s">
        <v>974</v>
      </c>
      <c r="E259" s="5" t="s">
        <v>1128</v>
      </c>
      <c r="F259" s="7">
        <v>45289</v>
      </c>
      <c r="G259" s="7">
        <v>45290</v>
      </c>
      <c r="H259" s="5">
        <v>1</v>
      </c>
      <c r="I259" s="5">
        <v>1</v>
      </c>
      <c r="J259" s="5">
        <v>1</v>
      </c>
      <c r="K259" s="5" t="s">
        <v>30</v>
      </c>
      <c r="L259" s="5">
        <v>100.36</v>
      </c>
      <c r="M259" s="5">
        <v>100.36</v>
      </c>
      <c r="N259" s="5" t="s">
        <v>1129</v>
      </c>
      <c r="O259" s="5" t="s">
        <v>32</v>
      </c>
      <c r="P259" s="5" t="s">
        <v>33</v>
      </c>
      <c r="Q259" s="5">
        <v>0</v>
      </c>
      <c r="R259" s="8">
        <v>45286</v>
      </c>
      <c r="S259" s="7">
        <v>45292</v>
      </c>
      <c r="T259" s="5" t="s">
        <v>34</v>
      </c>
      <c r="U259" s="5">
        <v>100.36</v>
      </c>
      <c r="V259" s="5">
        <v>0</v>
      </c>
      <c r="W259" s="5">
        <v>0</v>
      </c>
      <c r="X259" s="5" t="s">
        <v>1130</v>
      </c>
      <c r="Y259" s="5" t="s">
        <v>1131</v>
      </c>
    </row>
    <row r="260" s="5" customFormat="1" spans="1:25">
      <c r="A260" s="5" t="s">
        <v>1132</v>
      </c>
      <c r="B260" s="5" t="s">
        <v>26</v>
      </c>
      <c r="C260" s="5" t="s">
        <v>27</v>
      </c>
      <c r="D260" s="5" t="s">
        <v>1133</v>
      </c>
      <c r="E260" s="5" t="s">
        <v>1134</v>
      </c>
      <c r="F260" s="7">
        <v>45286</v>
      </c>
      <c r="G260" s="7">
        <v>45287</v>
      </c>
      <c r="H260" s="5">
        <v>1</v>
      </c>
      <c r="I260" s="5">
        <v>1</v>
      </c>
      <c r="J260" s="5">
        <v>1</v>
      </c>
      <c r="K260" s="5" t="s">
        <v>30</v>
      </c>
      <c r="L260" s="5">
        <v>132.39</v>
      </c>
      <c r="M260" s="5">
        <v>132.39</v>
      </c>
      <c r="N260" s="5" t="s">
        <v>1135</v>
      </c>
      <c r="O260" s="5" t="s">
        <v>32</v>
      </c>
      <c r="P260" s="5" t="s">
        <v>33</v>
      </c>
      <c r="Q260" s="5">
        <v>0</v>
      </c>
      <c r="R260" s="8">
        <v>45286.0000115741</v>
      </c>
      <c r="S260" s="7">
        <v>45292</v>
      </c>
      <c r="T260" s="5" t="s">
        <v>34</v>
      </c>
      <c r="U260" s="5">
        <v>132.39</v>
      </c>
      <c r="V260" s="5">
        <v>0</v>
      </c>
      <c r="W260" s="5">
        <v>0</v>
      </c>
      <c r="X260" s="5" t="s">
        <v>1136</v>
      </c>
      <c r="Y260" s="5" t="s">
        <v>1137</v>
      </c>
    </row>
    <row r="261" s="5" customFormat="1" spans="1:25">
      <c r="A261" s="5" t="s">
        <v>1138</v>
      </c>
      <c r="B261" s="5" t="s">
        <v>26</v>
      </c>
      <c r="C261" s="5" t="s">
        <v>27</v>
      </c>
      <c r="D261" s="5" t="s">
        <v>989</v>
      </c>
      <c r="E261" s="5" t="s">
        <v>1139</v>
      </c>
      <c r="F261" s="7">
        <v>45286</v>
      </c>
      <c r="G261" s="7">
        <v>45287</v>
      </c>
      <c r="H261" s="5">
        <v>1</v>
      </c>
      <c r="I261" s="5">
        <v>1</v>
      </c>
      <c r="J261" s="5">
        <v>1</v>
      </c>
      <c r="K261" s="5" t="s">
        <v>30</v>
      </c>
      <c r="L261" s="5">
        <v>61.93</v>
      </c>
      <c r="M261" s="5">
        <v>61.93</v>
      </c>
      <c r="N261" s="5" t="s">
        <v>1140</v>
      </c>
      <c r="O261" s="5" t="s">
        <v>32</v>
      </c>
      <c r="P261" s="5" t="s">
        <v>33</v>
      </c>
      <c r="Q261" s="5">
        <v>0</v>
      </c>
      <c r="R261" s="8">
        <v>45286</v>
      </c>
      <c r="S261" s="7">
        <v>45292</v>
      </c>
      <c r="T261" s="5" t="s">
        <v>34</v>
      </c>
      <c r="U261" s="5">
        <v>61.93</v>
      </c>
      <c r="V261" s="5">
        <v>0</v>
      </c>
      <c r="W261" s="5">
        <v>0</v>
      </c>
      <c r="X261" s="5" t="s">
        <v>1141</v>
      </c>
      <c r="Y261" s="5" t="s">
        <v>1142</v>
      </c>
    </row>
    <row r="262" s="5" customFormat="1" spans="1:25">
      <c r="A262" s="5" t="s">
        <v>1143</v>
      </c>
      <c r="B262" s="5" t="s">
        <v>26</v>
      </c>
      <c r="C262" s="5" t="s">
        <v>27</v>
      </c>
      <c r="D262" s="5" t="s">
        <v>989</v>
      </c>
      <c r="E262" s="5" t="s">
        <v>1139</v>
      </c>
      <c r="F262" s="7">
        <v>45286</v>
      </c>
      <c r="G262" s="7">
        <v>45287</v>
      </c>
      <c r="H262" s="5">
        <v>1</v>
      </c>
      <c r="I262" s="5">
        <v>1</v>
      </c>
      <c r="J262" s="5">
        <v>1</v>
      </c>
      <c r="K262" s="5" t="s">
        <v>30</v>
      </c>
      <c r="L262" s="5">
        <v>61.93</v>
      </c>
      <c r="M262" s="5">
        <v>61.93</v>
      </c>
      <c r="N262" s="5" t="s">
        <v>1144</v>
      </c>
      <c r="O262" s="5" t="s">
        <v>32</v>
      </c>
      <c r="P262" s="5" t="s">
        <v>33</v>
      </c>
      <c r="Q262" s="5">
        <v>0</v>
      </c>
      <c r="R262" s="8">
        <v>45286</v>
      </c>
      <c r="S262" s="7">
        <v>45292</v>
      </c>
      <c r="T262" s="5" t="s">
        <v>34</v>
      </c>
      <c r="U262" s="5">
        <v>61.93</v>
      </c>
      <c r="V262" s="5">
        <v>0</v>
      </c>
      <c r="W262" s="5">
        <v>0</v>
      </c>
      <c r="X262" s="5" t="s">
        <v>1145</v>
      </c>
      <c r="Y262" s="5" t="s">
        <v>1146</v>
      </c>
    </row>
    <row r="263" s="5" customFormat="1" spans="1:25">
      <c r="A263" s="5" t="s">
        <v>1147</v>
      </c>
      <c r="B263" s="5" t="s">
        <v>26</v>
      </c>
      <c r="C263" s="5" t="s">
        <v>27</v>
      </c>
      <c r="D263" s="5" t="s">
        <v>989</v>
      </c>
      <c r="E263" s="5" t="s">
        <v>990</v>
      </c>
      <c r="F263" s="7">
        <v>45287</v>
      </c>
      <c r="G263" s="7">
        <v>45288</v>
      </c>
      <c r="H263" s="5">
        <v>1</v>
      </c>
      <c r="I263" s="5">
        <v>1</v>
      </c>
      <c r="J263" s="5">
        <v>1</v>
      </c>
      <c r="K263" s="5" t="s">
        <v>30</v>
      </c>
      <c r="L263" s="5">
        <v>68.08</v>
      </c>
      <c r="M263" s="5">
        <v>68.08</v>
      </c>
      <c r="N263" s="5" t="s">
        <v>1148</v>
      </c>
      <c r="O263" s="5" t="s">
        <v>32</v>
      </c>
      <c r="P263" s="5" t="s">
        <v>33</v>
      </c>
      <c r="Q263" s="5">
        <v>0</v>
      </c>
      <c r="R263" s="8">
        <v>45286</v>
      </c>
      <c r="S263" s="7">
        <v>45292</v>
      </c>
      <c r="T263" s="5" t="s">
        <v>34</v>
      </c>
      <c r="U263" s="5">
        <v>68.08</v>
      </c>
      <c r="V263" s="5">
        <v>0</v>
      </c>
      <c r="W263" s="5">
        <v>0</v>
      </c>
      <c r="X263" s="5" t="s">
        <v>1149</v>
      </c>
      <c r="Y263" s="5" t="s">
        <v>1149</v>
      </c>
    </row>
    <row r="264" s="5" customFormat="1" spans="1:25">
      <c r="A264" s="5" t="s">
        <v>1150</v>
      </c>
      <c r="B264" s="5" t="s">
        <v>26</v>
      </c>
      <c r="C264" s="5" t="s">
        <v>27</v>
      </c>
      <c r="D264" s="5" t="s">
        <v>229</v>
      </c>
      <c r="E264" s="5" t="s">
        <v>373</v>
      </c>
      <c r="F264" s="7">
        <v>45287</v>
      </c>
      <c r="G264" s="7">
        <v>45288</v>
      </c>
      <c r="H264" s="5">
        <v>1</v>
      </c>
      <c r="I264" s="5">
        <v>1</v>
      </c>
      <c r="J264" s="5">
        <v>1</v>
      </c>
      <c r="K264" s="5" t="s">
        <v>30</v>
      </c>
      <c r="L264" s="5">
        <v>160.21</v>
      </c>
      <c r="M264" s="5">
        <v>160.21</v>
      </c>
      <c r="N264" s="5" t="s">
        <v>1151</v>
      </c>
      <c r="O264" s="5" t="s">
        <v>32</v>
      </c>
      <c r="P264" s="5" t="s">
        <v>33</v>
      </c>
      <c r="Q264" s="5">
        <v>0</v>
      </c>
      <c r="R264" s="8">
        <v>45286.0000115741</v>
      </c>
      <c r="S264" s="7">
        <v>45292</v>
      </c>
      <c r="T264" s="5" t="s">
        <v>34</v>
      </c>
      <c r="U264" s="5">
        <v>160.21</v>
      </c>
      <c r="V264" s="5">
        <v>0</v>
      </c>
      <c r="W264" s="5">
        <v>0</v>
      </c>
      <c r="X264" s="5" t="s">
        <v>1152</v>
      </c>
      <c r="Y264" s="5" t="s">
        <v>1153</v>
      </c>
    </row>
    <row r="265" s="5" customFormat="1" spans="1:25">
      <c r="A265" s="5" t="s">
        <v>1154</v>
      </c>
      <c r="B265" s="5" t="s">
        <v>26</v>
      </c>
      <c r="C265" s="5" t="s">
        <v>27</v>
      </c>
      <c r="D265" s="5" t="s">
        <v>1155</v>
      </c>
      <c r="E265" s="5" t="s">
        <v>44</v>
      </c>
      <c r="F265" s="7">
        <v>45286</v>
      </c>
      <c r="G265" s="7">
        <v>45287</v>
      </c>
      <c r="H265" s="5">
        <v>1</v>
      </c>
      <c r="I265" s="5">
        <v>1</v>
      </c>
      <c r="J265" s="5">
        <v>1</v>
      </c>
      <c r="K265" s="5" t="s">
        <v>30</v>
      </c>
      <c r="L265" s="5">
        <v>78.43</v>
      </c>
      <c r="M265" s="5">
        <v>78.43</v>
      </c>
      <c r="N265" s="5" t="s">
        <v>1156</v>
      </c>
      <c r="O265" s="5" t="s">
        <v>32</v>
      </c>
      <c r="P265" s="5" t="s">
        <v>33</v>
      </c>
      <c r="Q265" s="5">
        <v>0</v>
      </c>
      <c r="R265" s="8">
        <v>45286.0000115741</v>
      </c>
      <c r="S265" s="7">
        <v>45292</v>
      </c>
      <c r="T265" s="5" t="s">
        <v>34</v>
      </c>
      <c r="U265" s="5">
        <v>78.43</v>
      </c>
      <c r="V265" s="5">
        <v>0</v>
      </c>
      <c r="W265" s="5">
        <v>0</v>
      </c>
      <c r="X265" s="5" t="s">
        <v>1157</v>
      </c>
      <c r="Y265" s="5" t="s">
        <v>1158</v>
      </c>
    </row>
    <row r="266" s="5" customFormat="1" spans="1:25">
      <c r="A266" s="5" t="s">
        <v>1159</v>
      </c>
      <c r="B266" s="5" t="s">
        <v>26</v>
      </c>
      <c r="C266" s="5" t="s">
        <v>27</v>
      </c>
      <c r="D266" s="5" t="s">
        <v>989</v>
      </c>
      <c r="E266" s="5" t="s">
        <v>990</v>
      </c>
      <c r="F266" s="7">
        <v>45287</v>
      </c>
      <c r="G266" s="7">
        <v>45288</v>
      </c>
      <c r="H266" s="5">
        <v>1</v>
      </c>
      <c r="I266" s="5">
        <v>1</v>
      </c>
      <c r="J266" s="5">
        <v>1</v>
      </c>
      <c r="K266" s="5" t="s">
        <v>30</v>
      </c>
      <c r="L266" s="5">
        <v>68.08</v>
      </c>
      <c r="M266" s="5">
        <v>68.08</v>
      </c>
      <c r="N266" s="5" t="s">
        <v>1160</v>
      </c>
      <c r="O266" s="5" t="s">
        <v>32</v>
      </c>
      <c r="P266" s="5" t="s">
        <v>33</v>
      </c>
      <c r="Q266" s="5">
        <v>0</v>
      </c>
      <c r="R266" s="8">
        <v>45286</v>
      </c>
      <c r="S266" s="7">
        <v>45292</v>
      </c>
      <c r="T266" s="5" t="s">
        <v>34</v>
      </c>
      <c r="U266" s="5">
        <v>68.08</v>
      </c>
      <c r="V266" s="5">
        <v>0</v>
      </c>
      <c r="W266" s="5">
        <v>0</v>
      </c>
      <c r="X266" s="5" t="s">
        <v>1161</v>
      </c>
      <c r="Y266" s="5" t="s">
        <v>1162</v>
      </c>
    </row>
    <row r="267" s="5" customFormat="1" spans="1:25">
      <c r="A267" s="5" t="s">
        <v>1163</v>
      </c>
      <c r="B267" s="5" t="s">
        <v>26</v>
      </c>
      <c r="C267" s="5" t="s">
        <v>27</v>
      </c>
      <c r="D267" s="5" t="s">
        <v>758</v>
      </c>
      <c r="E267" s="5" t="s">
        <v>759</v>
      </c>
      <c r="F267" s="7">
        <v>45287</v>
      </c>
      <c r="G267" s="7">
        <v>45290</v>
      </c>
      <c r="H267" s="5">
        <v>1</v>
      </c>
      <c r="I267" s="5">
        <v>3</v>
      </c>
      <c r="J267" s="5">
        <v>3</v>
      </c>
      <c r="K267" s="5" t="s">
        <v>30</v>
      </c>
      <c r="L267" s="5">
        <v>352.29</v>
      </c>
      <c r="M267" s="5">
        <v>352.29</v>
      </c>
      <c r="N267" s="5" t="s">
        <v>1164</v>
      </c>
      <c r="O267" s="5" t="s">
        <v>32</v>
      </c>
      <c r="P267" s="5" t="s">
        <v>33</v>
      </c>
      <c r="Q267" s="5">
        <v>0</v>
      </c>
      <c r="R267" s="8">
        <v>45286.0000115741</v>
      </c>
      <c r="S267" s="7">
        <v>45292</v>
      </c>
      <c r="T267" s="5" t="s">
        <v>34</v>
      </c>
      <c r="U267" s="5">
        <v>352.29</v>
      </c>
      <c r="V267" s="5">
        <v>0</v>
      </c>
      <c r="W267" s="5">
        <v>0</v>
      </c>
      <c r="X267" s="5" t="s">
        <v>1165</v>
      </c>
      <c r="Y267" s="5" t="s">
        <v>1166</v>
      </c>
    </row>
    <row r="268" s="5" customFormat="1" spans="1:25">
      <c r="A268" s="5" t="s">
        <v>1167</v>
      </c>
      <c r="B268" s="5" t="s">
        <v>26</v>
      </c>
      <c r="C268" s="5" t="s">
        <v>27</v>
      </c>
      <c r="D268" s="5" t="s">
        <v>591</v>
      </c>
      <c r="E268" s="5" t="s">
        <v>1168</v>
      </c>
      <c r="F268" s="7">
        <v>45287</v>
      </c>
      <c r="G268" s="7">
        <v>45289</v>
      </c>
      <c r="H268" s="5">
        <v>1</v>
      </c>
      <c r="I268" s="5">
        <v>2</v>
      </c>
      <c r="J268" s="5">
        <v>2</v>
      </c>
      <c r="K268" s="5" t="s">
        <v>30</v>
      </c>
      <c r="L268" s="5">
        <v>116.6</v>
      </c>
      <c r="M268" s="5">
        <v>116.6</v>
      </c>
      <c r="N268" s="5" t="s">
        <v>1169</v>
      </c>
      <c r="O268" s="5" t="s">
        <v>32</v>
      </c>
      <c r="P268" s="5" t="s">
        <v>33</v>
      </c>
      <c r="Q268" s="5">
        <v>0</v>
      </c>
      <c r="R268" s="8">
        <v>45287.0000115741</v>
      </c>
      <c r="S268" s="7">
        <v>45292</v>
      </c>
      <c r="T268" s="5" t="s">
        <v>34</v>
      </c>
      <c r="U268" s="5">
        <v>116.6</v>
      </c>
      <c r="V268" s="5">
        <v>0</v>
      </c>
      <c r="W268" s="5">
        <v>0</v>
      </c>
      <c r="X268" s="5" t="s">
        <v>1170</v>
      </c>
      <c r="Y268" s="5" t="s">
        <v>1171</v>
      </c>
    </row>
    <row r="269" s="5" customFormat="1" spans="1:25">
      <c r="A269" s="5" t="s">
        <v>1172</v>
      </c>
      <c r="B269" s="5" t="s">
        <v>26</v>
      </c>
      <c r="C269" s="5" t="s">
        <v>27</v>
      </c>
      <c r="D269" s="5" t="s">
        <v>791</v>
      </c>
      <c r="E269" s="5" t="s">
        <v>701</v>
      </c>
      <c r="F269" s="7">
        <v>45289</v>
      </c>
      <c r="G269" s="7">
        <v>45290</v>
      </c>
      <c r="H269" s="5">
        <v>1</v>
      </c>
      <c r="I269" s="5">
        <v>1</v>
      </c>
      <c r="J269" s="5">
        <v>1</v>
      </c>
      <c r="K269" s="5" t="s">
        <v>30</v>
      </c>
      <c r="L269" s="5">
        <v>183.94</v>
      </c>
      <c r="M269" s="5">
        <v>183.94</v>
      </c>
      <c r="N269" s="5" t="s">
        <v>1173</v>
      </c>
      <c r="O269" s="5" t="s">
        <v>32</v>
      </c>
      <c r="P269" s="5" t="s">
        <v>33</v>
      </c>
      <c r="Q269" s="5">
        <v>0</v>
      </c>
      <c r="R269" s="8">
        <v>45287</v>
      </c>
      <c r="S269" s="7">
        <v>45292</v>
      </c>
      <c r="T269" s="5" t="s">
        <v>34</v>
      </c>
      <c r="U269" s="5">
        <v>183.94</v>
      </c>
      <c r="V269" s="5">
        <v>0</v>
      </c>
      <c r="W269" s="5">
        <v>0</v>
      </c>
      <c r="X269" s="5" t="s">
        <v>1174</v>
      </c>
      <c r="Y269" s="5" t="s">
        <v>1175</v>
      </c>
    </row>
    <row r="270" s="5" customFormat="1" spans="1:25">
      <c r="A270" s="5" t="s">
        <v>1176</v>
      </c>
      <c r="B270" s="5" t="s">
        <v>26</v>
      </c>
      <c r="C270" s="5" t="s">
        <v>27</v>
      </c>
      <c r="D270" s="5" t="s">
        <v>1177</v>
      </c>
      <c r="E270" s="5" t="s">
        <v>1178</v>
      </c>
      <c r="F270" s="7">
        <v>45287</v>
      </c>
      <c r="G270" s="7">
        <v>45288</v>
      </c>
      <c r="H270" s="5">
        <v>1</v>
      </c>
      <c r="I270" s="5">
        <v>1</v>
      </c>
      <c r="J270" s="5">
        <v>1</v>
      </c>
      <c r="K270" s="5" t="s">
        <v>30</v>
      </c>
      <c r="L270" s="5">
        <v>75.98</v>
      </c>
      <c r="M270" s="5">
        <v>75.98</v>
      </c>
      <c r="N270" s="5" t="s">
        <v>1179</v>
      </c>
      <c r="O270" s="5" t="s">
        <v>32</v>
      </c>
      <c r="P270" s="5" t="s">
        <v>33</v>
      </c>
      <c r="Q270" s="5">
        <v>0</v>
      </c>
      <c r="R270" s="8">
        <v>45287</v>
      </c>
      <c r="S270" s="7">
        <v>45292</v>
      </c>
      <c r="T270" s="5" t="s">
        <v>34</v>
      </c>
      <c r="U270" s="5">
        <v>75.98</v>
      </c>
      <c r="V270" s="5">
        <v>0</v>
      </c>
      <c r="W270" s="5">
        <v>0</v>
      </c>
      <c r="X270" s="5" t="s">
        <v>1180</v>
      </c>
      <c r="Y270" s="5" t="s">
        <v>1181</v>
      </c>
    </row>
    <row r="271" s="5" customFormat="1" spans="1:25">
      <c r="A271" s="5" t="s">
        <v>1182</v>
      </c>
      <c r="B271" s="5" t="s">
        <v>26</v>
      </c>
      <c r="C271" s="5" t="s">
        <v>27</v>
      </c>
      <c r="D271" s="5" t="s">
        <v>1055</v>
      </c>
      <c r="E271" s="5" t="s">
        <v>570</v>
      </c>
      <c r="F271" s="7">
        <v>45287</v>
      </c>
      <c r="G271" s="7">
        <v>45288</v>
      </c>
      <c r="H271" s="5">
        <v>1</v>
      </c>
      <c r="I271" s="5">
        <v>1</v>
      </c>
      <c r="J271" s="5">
        <v>1</v>
      </c>
      <c r="K271" s="5" t="s">
        <v>30</v>
      </c>
      <c r="L271" s="5">
        <v>55.31</v>
      </c>
      <c r="M271" s="5">
        <v>55.31</v>
      </c>
      <c r="N271" s="5" t="s">
        <v>1183</v>
      </c>
      <c r="O271" s="5" t="s">
        <v>32</v>
      </c>
      <c r="P271" s="5" t="s">
        <v>33</v>
      </c>
      <c r="Q271" s="5">
        <v>0</v>
      </c>
      <c r="R271" s="8">
        <v>45287</v>
      </c>
      <c r="S271" s="7">
        <v>45292</v>
      </c>
      <c r="T271" s="5" t="s">
        <v>34</v>
      </c>
      <c r="U271" s="5">
        <v>55.31</v>
      </c>
      <c r="V271" s="5">
        <v>0</v>
      </c>
      <c r="W271" s="5">
        <v>0</v>
      </c>
      <c r="X271" s="5" t="s">
        <v>1184</v>
      </c>
      <c r="Y271" s="5" t="s">
        <v>1185</v>
      </c>
    </row>
    <row r="272" s="5" customFormat="1" spans="1:25">
      <c r="A272" s="5" t="s">
        <v>1186</v>
      </c>
      <c r="B272" s="5" t="s">
        <v>26</v>
      </c>
      <c r="C272" s="5" t="s">
        <v>27</v>
      </c>
      <c r="D272" s="5" t="s">
        <v>1055</v>
      </c>
      <c r="E272" s="5" t="s">
        <v>1187</v>
      </c>
      <c r="F272" s="7">
        <v>45287</v>
      </c>
      <c r="G272" s="7">
        <v>45288</v>
      </c>
      <c r="H272" s="5">
        <v>1</v>
      </c>
      <c r="I272" s="5">
        <v>1</v>
      </c>
      <c r="J272" s="5">
        <v>1</v>
      </c>
      <c r="K272" s="5" t="s">
        <v>30</v>
      </c>
      <c r="L272" s="5">
        <v>61.03</v>
      </c>
      <c r="M272" s="5">
        <v>61.03</v>
      </c>
      <c r="N272" s="5" t="s">
        <v>1188</v>
      </c>
      <c r="O272" s="5" t="s">
        <v>32</v>
      </c>
      <c r="P272" s="5" t="s">
        <v>33</v>
      </c>
      <c r="Q272" s="5">
        <v>0</v>
      </c>
      <c r="R272" s="8">
        <v>45287</v>
      </c>
      <c r="S272" s="7">
        <v>45292</v>
      </c>
      <c r="T272" s="5" t="s">
        <v>34</v>
      </c>
      <c r="U272" s="5">
        <v>61.03</v>
      </c>
      <c r="V272" s="5">
        <v>0</v>
      </c>
      <c r="W272" s="5">
        <v>0</v>
      </c>
      <c r="X272" s="5" t="s">
        <v>1189</v>
      </c>
      <c r="Y272" s="5" t="s">
        <v>1190</v>
      </c>
    </row>
    <row r="273" s="5" customFormat="1" spans="1:25">
      <c r="A273" s="5" t="s">
        <v>1191</v>
      </c>
      <c r="B273" s="5" t="s">
        <v>26</v>
      </c>
      <c r="C273" s="5" t="s">
        <v>27</v>
      </c>
      <c r="D273" s="5" t="s">
        <v>28</v>
      </c>
      <c r="E273" s="5" t="s">
        <v>1192</v>
      </c>
      <c r="F273" s="7">
        <v>45287</v>
      </c>
      <c r="G273" s="7">
        <v>45288</v>
      </c>
      <c r="H273" s="5">
        <v>1</v>
      </c>
      <c r="I273" s="5">
        <v>1</v>
      </c>
      <c r="J273" s="5">
        <v>1</v>
      </c>
      <c r="K273" s="5" t="s">
        <v>30</v>
      </c>
      <c r="L273" s="5">
        <v>92.32</v>
      </c>
      <c r="M273" s="5">
        <v>92.32</v>
      </c>
      <c r="N273" s="5" t="s">
        <v>1193</v>
      </c>
      <c r="O273" s="5" t="s">
        <v>32</v>
      </c>
      <c r="P273" s="5" t="s">
        <v>33</v>
      </c>
      <c r="Q273" s="5">
        <v>0</v>
      </c>
      <c r="R273" s="8">
        <v>45287.0000115741</v>
      </c>
      <c r="S273" s="7">
        <v>45292</v>
      </c>
      <c r="T273" s="5" t="s">
        <v>34</v>
      </c>
      <c r="U273" s="5">
        <v>92.32</v>
      </c>
      <c r="V273" s="5">
        <v>0</v>
      </c>
      <c r="W273" s="5">
        <v>0</v>
      </c>
      <c r="X273" s="5" t="s">
        <v>1194</v>
      </c>
      <c r="Y273" s="5" t="s">
        <v>1195</v>
      </c>
    </row>
    <row r="274" s="5" customFormat="1" spans="1:25">
      <c r="A274" s="5" t="s">
        <v>1196</v>
      </c>
      <c r="B274" s="5" t="s">
        <v>26</v>
      </c>
      <c r="C274" s="5" t="s">
        <v>27</v>
      </c>
      <c r="D274" s="5" t="s">
        <v>989</v>
      </c>
      <c r="E274" s="5" t="s">
        <v>1197</v>
      </c>
      <c r="F274" s="7">
        <v>45287</v>
      </c>
      <c r="G274" s="7">
        <v>45288</v>
      </c>
      <c r="H274" s="5">
        <v>1</v>
      </c>
      <c r="I274" s="5">
        <v>1</v>
      </c>
      <c r="J274" s="5">
        <v>1</v>
      </c>
      <c r="K274" s="5" t="s">
        <v>30</v>
      </c>
      <c r="L274" s="5">
        <v>176.68</v>
      </c>
      <c r="M274" s="5">
        <v>176.68</v>
      </c>
      <c r="N274" s="5" t="s">
        <v>1198</v>
      </c>
      <c r="O274" s="5" t="s">
        <v>32</v>
      </c>
      <c r="P274" s="5" t="s">
        <v>33</v>
      </c>
      <c r="Q274" s="5">
        <v>0</v>
      </c>
      <c r="R274" s="8">
        <v>45287.0000115741</v>
      </c>
      <c r="S274" s="7">
        <v>45292</v>
      </c>
      <c r="T274" s="5" t="s">
        <v>34</v>
      </c>
      <c r="U274" s="5">
        <v>176.68</v>
      </c>
      <c r="V274" s="5">
        <v>0</v>
      </c>
      <c r="W274" s="5">
        <v>0</v>
      </c>
      <c r="X274" s="5" t="s">
        <v>1199</v>
      </c>
      <c r="Y274" s="5" t="s">
        <v>1200</v>
      </c>
    </row>
    <row r="275" s="5" customFormat="1" spans="1:25">
      <c r="A275" s="5" t="s">
        <v>1201</v>
      </c>
      <c r="B275" s="5" t="s">
        <v>26</v>
      </c>
      <c r="C275" s="5" t="s">
        <v>27</v>
      </c>
      <c r="D275" s="5" t="s">
        <v>729</v>
      </c>
      <c r="E275" s="5" t="s">
        <v>1202</v>
      </c>
      <c r="F275" s="7">
        <v>45287</v>
      </c>
      <c r="G275" s="7">
        <v>45290</v>
      </c>
      <c r="H275" s="5">
        <v>2</v>
      </c>
      <c r="I275" s="5">
        <v>3</v>
      </c>
      <c r="J275" s="5">
        <v>6</v>
      </c>
      <c r="K275" s="5" t="s">
        <v>30</v>
      </c>
      <c r="L275" s="5">
        <v>1765.64</v>
      </c>
      <c r="M275" s="5">
        <v>1765.64</v>
      </c>
      <c r="N275" s="5" t="s">
        <v>1203</v>
      </c>
      <c r="O275" s="5" t="s">
        <v>32</v>
      </c>
      <c r="P275" s="5" t="s">
        <v>33</v>
      </c>
      <c r="Q275" s="5">
        <v>0</v>
      </c>
      <c r="R275" s="8">
        <v>45287</v>
      </c>
      <c r="S275" s="7">
        <v>45292</v>
      </c>
      <c r="T275" s="5" t="s">
        <v>34</v>
      </c>
      <c r="U275" s="5">
        <v>1765.64</v>
      </c>
      <c r="V275" s="5">
        <v>0</v>
      </c>
      <c r="W275" s="5">
        <v>0</v>
      </c>
      <c r="X275" s="5" t="s">
        <v>1204</v>
      </c>
      <c r="Y275" s="5" t="s">
        <v>52</v>
      </c>
    </row>
    <row r="276" s="5" customFormat="1" spans="1:25">
      <c r="A276" s="5" t="s">
        <v>1201</v>
      </c>
      <c r="B276" s="5" t="s">
        <v>26</v>
      </c>
      <c r="C276" s="5" t="s">
        <v>118</v>
      </c>
      <c r="D276" s="5" t="s">
        <v>729</v>
      </c>
      <c r="E276" s="5" t="s">
        <v>1202</v>
      </c>
      <c r="F276" s="7">
        <v>45287</v>
      </c>
      <c r="G276" s="7">
        <v>45290</v>
      </c>
      <c r="H276" s="5">
        <v>2</v>
      </c>
      <c r="I276" s="5">
        <v>3</v>
      </c>
      <c r="J276" s="5">
        <v>6</v>
      </c>
      <c r="K276" s="5" t="s">
        <v>30</v>
      </c>
      <c r="L276" s="5">
        <v>-1765.64</v>
      </c>
      <c r="M276" s="5">
        <v>-1765.64</v>
      </c>
      <c r="N276" s="5" t="s">
        <v>1203</v>
      </c>
      <c r="O276" s="5" t="s">
        <v>32</v>
      </c>
      <c r="P276" s="5" t="s">
        <v>33</v>
      </c>
      <c r="Q276" s="5">
        <v>0</v>
      </c>
      <c r="R276" s="8">
        <v>45287</v>
      </c>
      <c r="S276" s="7">
        <v>45292</v>
      </c>
      <c r="T276" s="5" t="s">
        <v>34</v>
      </c>
      <c r="U276" s="5">
        <v>-1765.64</v>
      </c>
      <c r="V276" s="5">
        <v>0</v>
      </c>
      <c r="W276" s="5">
        <v>0</v>
      </c>
      <c r="X276" s="5" t="s">
        <v>1204</v>
      </c>
      <c r="Y276" s="5" t="s">
        <v>52</v>
      </c>
    </row>
    <row r="277" s="5" customFormat="1" spans="1:25">
      <c r="A277" s="5" t="s">
        <v>1205</v>
      </c>
      <c r="B277" s="5" t="s">
        <v>26</v>
      </c>
      <c r="C277" s="5" t="s">
        <v>27</v>
      </c>
      <c r="D277" s="5" t="s">
        <v>729</v>
      </c>
      <c r="E277" s="5" t="s">
        <v>1202</v>
      </c>
      <c r="F277" s="7">
        <v>45287</v>
      </c>
      <c r="G277" s="7">
        <v>45290</v>
      </c>
      <c r="H277" s="5">
        <v>2</v>
      </c>
      <c r="I277" s="5">
        <v>3</v>
      </c>
      <c r="J277" s="5">
        <v>6</v>
      </c>
      <c r="K277" s="5" t="s">
        <v>30</v>
      </c>
      <c r="L277" s="5">
        <v>1765.64</v>
      </c>
      <c r="M277" s="5">
        <v>1765.64</v>
      </c>
      <c r="N277" s="5" t="s">
        <v>1203</v>
      </c>
      <c r="O277" s="5" t="s">
        <v>32</v>
      </c>
      <c r="P277" s="5" t="s">
        <v>33</v>
      </c>
      <c r="Q277" s="5">
        <v>0</v>
      </c>
      <c r="R277" s="8">
        <v>45287.0000115741</v>
      </c>
      <c r="S277" s="7">
        <v>45292</v>
      </c>
      <c r="T277" s="5" t="s">
        <v>34</v>
      </c>
      <c r="U277" s="5">
        <v>1765.64</v>
      </c>
      <c r="V277" s="5">
        <v>0</v>
      </c>
      <c r="W277" s="5">
        <v>0</v>
      </c>
      <c r="X277" s="5" t="s">
        <v>1206</v>
      </c>
      <c r="Y277" s="5" t="s">
        <v>1207</v>
      </c>
    </row>
    <row r="278" s="5" customFormat="1" spans="1:25">
      <c r="A278" s="5" t="s">
        <v>1208</v>
      </c>
      <c r="B278" s="5" t="s">
        <v>26</v>
      </c>
      <c r="C278" s="5" t="s">
        <v>27</v>
      </c>
      <c r="D278" s="5" t="s">
        <v>591</v>
      </c>
      <c r="E278" s="5" t="s">
        <v>940</v>
      </c>
      <c r="F278" s="7">
        <v>45287</v>
      </c>
      <c r="G278" s="7">
        <v>45288</v>
      </c>
      <c r="H278" s="5">
        <v>1</v>
      </c>
      <c r="I278" s="5">
        <v>1</v>
      </c>
      <c r="J278" s="5">
        <v>1</v>
      </c>
      <c r="K278" s="5" t="s">
        <v>30</v>
      </c>
      <c r="L278" s="5">
        <v>49.44</v>
      </c>
      <c r="M278" s="5">
        <v>49.44</v>
      </c>
      <c r="N278" s="5" t="s">
        <v>1209</v>
      </c>
      <c r="O278" s="5" t="s">
        <v>32</v>
      </c>
      <c r="P278" s="5" t="s">
        <v>33</v>
      </c>
      <c r="Q278" s="5">
        <v>0</v>
      </c>
      <c r="R278" s="8">
        <v>45287.0000115741</v>
      </c>
      <c r="S278" s="7">
        <v>45292</v>
      </c>
      <c r="T278" s="5" t="s">
        <v>34</v>
      </c>
      <c r="U278" s="5">
        <v>49.44</v>
      </c>
      <c r="V278" s="5">
        <v>0</v>
      </c>
      <c r="W278" s="5">
        <v>0</v>
      </c>
      <c r="X278" s="5" t="s">
        <v>1210</v>
      </c>
      <c r="Y278" s="5" t="s">
        <v>1211</v>
      </c>
    </row>
    <row r="279" s="5" customFormat="1" spans="1:25">
      <c r="A279" s="5" t="s">
        <v>1212</v>
      </c>
      <c r="B279" s="5" t="s">
        <v>26</v>
      </c>
      <c r="C279" s="5" t="s">
        <v>27</v>
      </c>
      <c r="D279" s="5" t="s">
        <v>791</v>
      </c>
      <c r="E279" s="5" t="s">
        <v>792</v>
      </c>
      <c r="F279" s="7">
        <v>45289</v>
      </c>
      <c r="G279" s="7">
        <v>45290</v>
      </c>
      <c r="H279" s="5">
        <v>1</v>
      </c>
      <c r="I279" s="5">
        <v>1</v>
      </c>
      <c r="J279" s="5">
        <v>1</v>
      </c>
      <c r="K279" s="5" t="s">
        <v>30</v>
      </c>
      <c r="L279" s="5">
        <v>186.64</v>
      </c>
      <c r="M279" s="5">
        <v>186.64</v>
      </c>
      <c r="N279" s="5" t="s">
        <v>1213</v>
      </c>
      <c r="O279" s="5" t="s">
        <v>32</v>
      </c>
      <c r="P279" s="5" t="s">
        <v>33</v>
      </c>
      <c r="Q279" s="5">
        <v>0</v>
      </c>
      <c r="R279" s="8">
        <v>45288.0000115741</v>
      </c>
      <c r="S279" s="7">
        <v>45292</v>
      </c>
      <c r="T279" s="5" t="s">
        <v>34</v>
      </c>
      <c r="U279" s="5">
        <v>186.64</v>
      </c>
      <c r="V279" s="5">
        <v>0</v>
      </c>
      <c r="W279" s="5">
        <v>0</v>
      </c>
      <c r="X279" s="5" t="s">
        <v>1214</v>
      </c>
      <c r="Y279" s="5" t="s">
        <v>1215</v>
      </c>
    </row>
    <row r="280" s="5" customFormat="1" spans="1:25">
      <c r="A280" s="5" t="s">
        <v>1216</v>
      </c>
      <c r="B280" s="5" t="s">
        <v>26</v>
      </c>
      <c r="C280" s="5" t="s">
        <v>27</v>
      </c>
      <c r="D280" s="5" t="s">
        <v>791</v>
      </c>
      <c r="E280" s="5" t="s">
        <v>1217</v>
      </c>
      <c r="F280" s="7">
        <v>45289</v>
      </c>
      <c r="G280" s="7">
        <v>45290</v>
      </c>
      <c r="H280" s="5">
        <v>1</v>
      </c>
      <c r="I280" s="5">
        <v>1</v>
      </c>
      <c r="J280" s="5">
        <v>1</v>
      </c>
      <c r="K280" s="5" t="s">
        <v>30</v>
      </c>
      <c r="L280" s="5">
        <v>186.64</v>
      </c>
      <c r="M280" s="5">
        <v>186.64</v>
      </c>
      <c r="N280" s="5" t="s">
        <v>1218</v>
      </c>
      <c r="O280" s="5" t="s">
        <v>32</v>
      </c>
      <c r="P280" s="5" t="s">
        <v>33</v>
      </c>
      <c r="Q280" s="5">
        <v>0</v>
      </c>
      <c r="R280" s="8">
        <v>45288.0000115741</v>
      </c>
      <c r="S280" s="7">
        <v>45292</v>
      </c>
      <c r="T280" s="5" t="s">
        <v>34</v>
      </c>
      <c r="U280" s="5">
        <v>186.64</v>
      </c>
      <c r="V280" s="5">
        <v>0</v>
      </c>
      <c r="W280" s="5">
        <v>0</v>
      </c>
      <c r="X280" s="5" t="s">
        <v>1219</v>
      </c>
      <c r="Y280" s="5" t="s">
        <v>1220</v>
      </c>
    </row>
    <row r="281" s="5" customFormat="1" spans="1:25">
      <c r="A281" s="5" t="s">
        <v>1221</v>
      </c>
      <c r="B281" s="5" t="s">
        <v>26</v>
      </c>
      <c r="C281" s="5" t="s">
        <v>27</v>
      </c>
      <c r="D281" s="5" t="s">
        <v>1222</v>
      </c>
      <c r="E281" s="5" t="s">
        <v>1223</v>
      </c>
      <c r="F281" s="7">
        <v>45290</v>
      </c>
      <c r="G281" s="7">
        <v>45291</v>
      </c>
      <c r="H281" s="5">
        <v>3</v>
      </c>
      <c r="I281" s="5">
        <v>1</v>
      </c>
      <c r="J281" s="5">
        <v>3</v>
      </c>
      <c r="K281" s="5" t="s">
        <v>30</v>
      </c>
      <c r="L281" s="5">
        <v>561.6</v>
      </c>
      <c r="M281" s="5">
        <v>561.6</v>
      </c>
      <c r="N281" s="5" t="s">
        <v>1224</v>
      </c>
      <c r="O281" s="5" t="s">
        <v>32</v>
      </c>
      <c r="P281" s="5" t="s">
        <v>33</v>
      </c>
      <c r="Q281" s="5">
        <v>0</v>
      </c>
      <c r="R281" s="8">
        <v>45288.0000115741</v>
      </c>
      <c r="S281" s="7">
        <v>45292</v>
      </c>
      <c r="T281" s="5" t="s">
        <v>34</v>
      </c>
      <c r="U281" s="5">
        <v>561.6</v>
      </c>
      <c r="V281" s="5">
        <v>0</v>
      </c>
      <c r="W281" s="5">
        <v>0</v>
      </c>
      <c r="X281" s="5" t="s">
        <v>1225</v>
      </c>
      <c r="Y281" s="5" t="s">
        <v>52</v>
      </c>
    </row>
    <row r="282" s="5" customFormat="1" spans="1:25">
      <c r="A282" s="5" t="s">
        <v>1221</v>
      </c>
      <c r="B282" s="5" t="s">
        <v>26</v>
      </c>
      <c r="C282" s="5" t="s">
        <v>118</v>
      </c>
      <c r="D282" s="5" t="s">
        <v>1222</v>
      </c>
      <c r="E282" s="5" t="s">
        <v>1223</v>
      </c>
      <c r="F282" s="7">
        <v>45290</v>
      </c>
      <c r="G282" s="7">
        <v>45291</v>
      </c>
      <c r="H282" s="5">
        <v>3</v>
      </c>
      <c r="I282" s="5">
        <v>1</v>
      </c>
      <c r="J282" s="5">
        <v>3</v>
      </c>
      <c r="K282" s="5" t="s">
        <v>30</v>
      </c>
      <c r="L282" s="5">
        <v>-561.6</v>
      </c>
      <c r="M282" s="5">
        <v>-561.6</v>
      </c>
      <c r="N282" s="5" t="s">
        <v>1224</v>
      </c>
      <c r="O282" s="5" t="s">
        <v>32</v>
      </c>
      <c r="P282" s="5" t="s">
        <v>33</v>
      </c>
      <c r="Q282" s="5">
        <v>0</v>
      </c>
      <c r="R282" s="8">
        <v>45288.0000115741</v>
      </c>
      <c r="S282" s="7">
        <v>45292</v>
      </c>
      <c r="T282" s="5" t="s">
        <v>34</v>
      </c>
      <c r="U282" s="5">
        <v>-561.6</v>
      </c>
      <c r="V282" s="5">
        <v>0</v>
      </c>
      <c r="W282" s="5">
        <v>0</v>
      </c>
      <c r="X282" s="5" t="s">
        <v>1225</v>
      </c>
      <c r="Y282" s="5" t="s">
        <v>52</v>
      </c>
    </row>
    <row r="283" s="5" customFormat="1" spans="1:25">
      <c r="A283" s="5" t="s">
        <v>1226</v>
      </c>
      <c r="B283" s="5" t="s">
        <v>26</v>
      </c>
      <c r="C283" s="5" t="s">
        <v>27</v>
      </c>
      <c r="D283" s="5" t="s">
        <v>791</v>
      </c>
      <c r="E283" s="5" t="s">
        <v>701</v>
      </c>
      <c r="F283" s="7">
        <v>45289</v>
      </c>
      <c r="G283" s="7">
        <v>45290</v>
      </c>
      <c r="H283" s="5">
        <v>1</v>
      </c>
      <c r="I283" s="5">
        <v>1</v>
      </c>
      <c r="J283" s="5">
        <v>1</v>
      </c>
      <c r="K283" s="5" t="s">
        <v>30</v>
      </c>
      <c r="L283" s="5">
        <v>188.32</v>
      </c>
      <c r="M283" s="5">
        <v>188.32</v>
      </c>
      <c r="N283" s="5" t="s">
        <v>1227</v>
      </c>
      <c r="O283" s="5" t="s">
        <v>32</v>
      </c>
      <c r="P283" s="5" t="s">
        <v>33</v>
      </c>
      <c r="Q283" s="5">
        <v>0</v>
      </c>
      <c r="R283" s="8">
        <v>45288</v>
      </c>
      <c r="S283" s="7">
        <v>45292</v>
      </c>
      <c r="T283" s="5" t="s">
        <v>34</v>
      </c>
      <c r="U283" s="5">
        <v>188.32</v>
      </c>
      <c r="V283" s="5">
        <v>0</v>
      </c>
      <c r="W283" s="5">
        <v>0</v>
      </c>
      <c r="X283" s="5" t="s">
        <v>1228</v>
      </c>
      <c r="Y283" s="5" t="s">
        <v>52</v>
      </c>
    </row>
    <row r="284" s="5" customFormat="1" spans="1:25">
      <c r="A284" s="5" t="s">
        <v>1226</v>
      </c>
      <c r="B284" s="5" t="s">
        <v>26</v>
      </c>
      <c r="C284" s="5" t="s">
        <v>118</v>
      </c>
      <c r="D284" s="5" t="s">
        <v>791</v>
      </c>
      <c r="E284" s="5" t="s">
        <v>701</v>
      </c>
      <c r="F284" s="7">
        <v>45289</v>
      </c>
      <c r="G284" s="7">
        <v>45290</v>
      </c>
      <c r="H284" s="5">
        <v>1</v>
      </c>
      <c r="I284" s="5">
        <v>1</v>
      </c>
      <c r="J284" s="5">
        <v>1</v>
      </c>
      <c r="K284" s="5" t="s">
        <v>30</v>
      </c>
      <c r="L284" s="5">
        <v>-188.32</v>
      </c>
      <c r="M284" s="5">
        <v>-188.32</v>
      </c>
      <c r="N284" s="5" t="s">
        <v>1227</v>
      </c>
      <c r="O284" s="5" t="s">
        <v>32</v>
      </c>
      <c r="P284" s="5" t="s">
        <v>33</v>
      </c>
      <c r="Q284" s="5">
        <v>0</v>
      </c>
      <c r="R284" s="8">
        <v>45288</v>
      </c>
      <c r="S284" s="7">
        <v>45292</v>
      </c>
      <c r="T284" s="5" t="s">
        <v>34</v>
      </c>
      <c r="U284" s="5">
        <v>-188.32</v>
      </c>
      <c r="V284" s="5">
        <v>0</v>
      </c>
      <c r="W284" s="5">
        <v>0</v>
      </c>
      <c r="X284" s="5" t="s">
        <v>1228</v>
      </c>
      <c r="Y284" s="5" t="s">
        <v>52</v>
      </c>
    </row>
    <row r="285" s="5" customFormat="1" spans="1:25">
      <c r="A285" s="5" t="s">
        <v>1229</v>
      </c>
      <c r="B285" s="5" t="s">
        <v>26</v>
      </c>
      <c r="C285" s="5" t="s">
        <v>27</v>
      </c>
      <c r="D285" s="5" t="s">
        <v>791</v>
      </c>
      <c r="E285" s="5" t="s">
        <v>1217</v>
      </c>
      <c r="F285" s="7">
        <v>45289</v>
      </c>
      <c r="G285" s="7">
        <v>45290</v>
      </c>
      <c r="H285" s="5">
        <v>1</v>
      </c>
      <c r="I285" s="5">
        <v>1</v>
      </c>
      <c r="J285" s="5">
        <v>1</v>
      </c>
      <c r="K285" s="5" t="s">
        <v>30</v>
      </c>
      <c r="L285" s="5">
        <v>188.32</v>
      </c>
      <c r="M285" s="5">
        <v>188.32</v>
      </c>
      <c r="N285" s="5" t="s">
        <v>1227</v>
      </c>
      <c r="O285" s="5" t="s">
        <v>32</v>
      </c>
      <c r="P285" s="5" t="s">
        <v>33</v>
      </c>
      <c r="Q285" s="5">
        <v>0</v>
      </c>
      <c r="R285" s="8">
        <v>45288.0000115741</v>
      </c>
      <c r="S285" s="7">
        <v>45292</v>
      </c>
      <c r="T285" s="5" t="s">
        <v>34</v>
      </c>
      <c r="U285" s="5">
        <v>188.32</v>
      </c>
      <c r="V285" s="5">
        <v>0</v>
      </c>
      <c r="W285" s="5">
        <v>0</v>
      </c>
      <c r="X285" s="5" t="s">
        <v>1230</v>
      </c>
      <c r="Y285" s="5" t="s">
        <v>1231</v>
      </c>
    </row>
    <row r="286" s="5" customFormat="1" spans="1:25">
      <c r="A286" s="5" t="s">
        <v>973</v>
      </c>
      <c r="B286" s="5" t="s">
        <v>26</v>
      </c>
      <c r="C286" s="5" t="s">
        <v>118</v>
      </c>
      <c r="D286" s="5" t="s">
        <v>974</v>
      </c>
      <c r="E286" s="5" t="s">
        <v>975</v>
      </c>
      <c r="F286" s="7">
        <v>45289</v>
      </c>
      <c r="G286" s="7">
        <v>45290</v>
      </c>
      <c r="H286" s="5">
        <v>1</v>
      </c>
      <c r="I286" s="5">
        <v>1</v>
      </c>
      <c r="J286" s="5">
        <v>1</v>
      </c>
      <c r="K286" s="5" t="s">
        <v>30</v>
      </c>
      <c r="L286" s="5">
        <v>-94.33</v>
      </c>
      <c r="M286" s="5">
        <v>-94.33</v>
      </c>
      <c r="N286" s="5" t="s">
        <v>976</v>
      </c>
      <c r="O286" s="5" t="s">
        <v>32</v>
      </c>
      <c r="P286" s="5" t="s">
        <v>33</v>
      </c>
      <c r="Q286" s="5">
        <v>0</v>
      </c>
      <c r="R286" s="8">
        <v>45282.0000115741</v>
      </c>
      <c r="S286" s="7">
        <v>45292</v>
      </c>
      <c r="T286" s="5" t="s">
        <v>34</v>
      </c>
      <c r="U286" s="5">
        <v>-94.33</v>
      </c>
      <c r="V286" s="5">
        <v>0</v>
      </c>
      <c r="W286" s="5">
        <v>0</v>
      </c>
      <c r="X286" s="5" t="s">
        <v>977</v>
      </c>
      <c r="Y286" s="5" t="s">
        <v>978</v>
      </c>
    </row>
    <row r="287" s="5" customFormat="1" spans="1:25">
      <c r="A287" s="5" t="s">
        <v>858</v>
      </c>
      <c r="B287" s="5" t="s">
        <v>26</v>
      </c>
      <c r="C287" s="5" t="s">
        <v>118</v>
      </c>
      <c r="D287" s="5" t="s">
        <v>591</v>
      </c>
      <c r="E287" s="5" t="s">
        <v>592</v>
      </c>
      <c r="F287" s="7">
        <v>45289</v>
      </c>
      <c r="G287" s="7">
        <v>45290</v>
      </c>
      <c r="H287" s="5">
        <v>1</v>
      </c>
      <c r="I287" s="5">
        <v>1</v>
      </c>
      <c r="J287" s="5">
        <v>1</v>
      </c>
      <c r="K287" s="5" t="s">
        <v>30</v>
      </c>
      <c r="L287" s="5">
        <v>-49.86</v>
      </c>
      <c r="M287" s="5">
        <v>-49.86</v>
      </c>
      <c r="N287" s="5" t="s">
        <v>859</v>
      </c>
      <c r="O287" s="5" t="s">
        <v>32</v>
      </c>
      <c r="P287" s="5" t="s">
        <v>33</v>
      </c>
      <c r="Q287" s="5">
        <v>0</v>
      </c>
      <c r="R287" s="8">
        <v>45278.0000115741</v>
      </c>
      <c r="S287" s="7">
        <v>45292</v>
      </c>
      <c r="T287" s="5" t="s">
        <v>34</v>
      </c>
      <c r="U287" s="5">
        <v>-49.86</v>
      </c>
      <c r="V287" s="5">
        <v>0</v>
      </c>
      <c r="W287" s="5">
        <v>0</v>
      </c>
      <c r="X287" s="5" t="s">
        <v>860</v>
      </c>
      <c r="Y287" s="5" t="s">
        <v>861</v>
      </c>
    </row>
    <row r="288" s="5" customFormat="1" spans="1:25">
      <c r="A288" s="5" t="s">
        <v>1232</v>
      </c>
      <c r="B288" s="5" t="s">
        <v>26</v>
      </c>
      <c r="C288" s="5" t="s">
        <v>27</v>
      </c>
      <c r="D288" s="5" t="s">
        <v>1072</v>
      </c>
      <c r="E288" s="5" t="s">
        <v>1106</v>
      </c>
      <c r="F288" s="7">
        <v>45290</v>
      </c>
      <c r="G288" s="7">
        <v>45291</v>
      </c>
      <c r="H288" s="5">
        <v>1</v>
      </c>
      <c r="I288" s="5">
        <v>1</v>
      </c>
      <c r="J288" s="5">
        <v>1</v>
      </c>
      <c r="K288" s="5" t="s">
        <v>30</v>
      </c>
      <c r="L288" s="5">
        <v>48.26</v>
      </c>
      <c r="M288" s="5">
        <v>48.26</v>
      </c>
      <c r="N288" s="5" t="s">
        <v>1233</v>
      </c>
      <c r="O288" s="5" t="s">
        <v>32</v>
      </c>
      <c r="P288" s="5" t="s">
        <v>33</v>
      </c>
      <c r="Q288" s="5">
        <v>0</v>
      </c>
      <c r="R288" s="8">
        <v>45289.0000115741</v>
      </c>
      <c r="S288" s="7">
        <v>45292</v>
      </c>
      <c r="T288" s="5" t="s">
        <v>34</v>
      </c>
      <c r="U288" s="5">
        <v>48.26</v>
      </c>
      <c r="V288" s="5">
        <v>0</v>
      </c>
      <c r="W288" s="5">
        <v>0</v>
      </c>
      <c r="X288" s="5" t="s">
        <v>1234</v>
      </c>
      <c r="Y288" s="5" t="s">
        <v>1235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1236</v>
      </c>
      <c r="B2" s="5" t="s">
        <v>26</v>
      </c>
      <c r="C2" s="5" t="s">
        <v>27</v>
      </c>
      <c r="D2" s="5" t="s">
        <v>368</v>
      </c>
      <c r="E2" s="5" t="s">
        <v>170</v>
      </c>
      <c r="F2" s="7">
        <v>45284</v>
      </c>
      <c r="G2" s="7">
        <v>45285</v>
      </c>
      <c r="H2" s="5">
        <v>1</v>
      </c>
      <c r="I2" s="5">
        <v>1</v>
      </c>
      <c r="J2" s="5">
        <v>1</v>
      </c>
      <c r="K2" s="5" t="s">
        <v>1237</v>
      </c>
      <c r="L2" s="5">
        <v>100</v>
      </c>
      <c r="M2" s="5">
        <v>100</v>
      </c>
      <c r="N2" s="5" t="s">
        <v>1238</v>
      </c>
      <c r="O2" s="5" t="s">
        <v>1239</v>
      </c>
      <c r="P2" s="5" t="s">
        <v>33</v>
      </c>
      <c r="Q2" s="5">
        <v>0</v>
      </c>
      <c r="R2" s="8">
        <v>45270</v>
      </c>
      <c r="S2" s="7">
        <v>45292</v>
      </c>
      <c r="T2" s="5" t="s">
        <v>34</v>
      </c>
      <c r="U2" s="5">
        <v>100</v>
      </c>
      <c r="V2" s="5">
        <v>0</v>
      </c>
      <c r="W2" s="5">
        <v>0</v>
      </c>
      <c r="X2" s="5" t="s">
        <v>52</v>
      </c>
      <c r="Y2" s="5" t="s">
        <v>52</v>
      </c>
    </row>
    <row r="3" s="5" customFormat="1" spans="1:25">
      <c r="A3" s="5" t="s">
        <v>1240</v>
      </c>
      <c r="B3" s="5" t="s">
        <v>26</v>
      </c>
      <c r="C3" s="5" t="s">
        <v>27</v>
      </c>
      <c r="D3" s="5" t="s">
        <v>368</v>
      </c>
      <c r="E3" s="5" t="s">
        <v>170</v>
      </c>
      <c r="F3" s="7">
        <v>45284</v>
      </c>
      <c r="G3" s="7">
        <v>45285</v>
      </c>
      <c r="H3" s="5">
        <v>1</v>
      </c>
      <c r="I3" s="5">
        <v>1</v>
      </c>
      <c r="J3" s="5">
        <v>1</v>
      </c>
      <c r="K3" s="5" t="s">
        <v>1237</v>
      </c>
      <c r="L3" s="5">
        <v>100</v>
      </c>
      <c r="M3" s="5">
        <v>100</v>
      </c>
      <c r="N3" s="5" t="s">
        <v>1238</v>
      </c>
      <c r="O3" s="5" t="s">
        <v>1239</v>
      </c>
      <c r="P3" s="5" t="s">
        <v>33</v>
      </c>
      <c r="Q3" s="5">
        <v>0</v>
      </c>
      <c r="R3" s="8">
        <v>45271</v>
      </c>
      <c r="S3" s="7">
        <v>45292</v>
      </c>
      <c r="T3" s="5" t="s">
        <v>34</v>
      </c>
      <c r="U3" s="5">
        <v>100</v>
      </c>
      <c r="V3" s="5">
        <v>0</v>
      </c>
      <c r="W3" s="5">
        <v>0</v>
      </c>
      <c r="X3" s="5" t="s">
        <v>52</v>
      </c>
      <c r="Y3" s="5" t="s">
        <v>52</v>
      </c>
    </row>
    <row r="4" s="5" customFormat="1" spans="1:25">
      <c r="A4" s="5" t="s">
        <v>1241</v>
      </c>
      <c r="B4" s="5" t="s">
        <v>26</v>
      </c>
      <c r="C4" s="5" t="s">
        <v>27</v>
      </c>
      <c r="D4" s="5" t="s">
        <v>425</v>
      </c>
      <c r="E4" s="5" t="s">
        <v>426</v>
      </c>
      <c r="F4" s="7">
        <v>45284</v>
      </c>
      <c r="G4" s="7">
        <v>45285</v>
      </c>
      <c r="H4" s="5">
        <v>1</v>
      </c>
      <c r="I4" s="5">
        <v>1</v>
      </c>
      <c r="J4" s="5">
        <v>1</v>
      </c>
      <c r="K4" s="5" t="s">
        <v>1237</v>
      </c>
      <c r="L4" s="5">
        <v>150</v>
      </c>
      <c r="M4" s="5">
        <v>150</v>
      </c>
      <c r="N4" s="5" t="s">
        <v>431</v>
      </c>
      <c r="O4" s="5" t="s">
        <v>1239</v>
      </c>
      <c r="P4" s="5" t="s">
        <v>33</v>
      </c>
      <c r="Q4" s="5">
        <v>0</v>
      </c>
      <c r="R4" s="8">
        <v>45273.0000115741</v>
      </c>
      <c r="S4" s="7">
        <v>45292</v>
      </c>
      <c r="T4" s="5" t="s">
        <v>34</v>
      </c>
      <c r="U4" s="5">
        <v>150</v>
      </c>
      <c r="V4" s="5">
        <v>0</v>
      </c>
      <c r="W4" s="5">
        <v>0</v>
      </c>
      <c r="X4" s="5" t="s">
        <v>52</v>
      </c>
      <c r="Y4" s="5" t="s">
        <v>52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6"/>
  <sheetViews>
    <sheetView tabSelected="1" workbookViewId="0">
      <selection activeCell="C267" sqref="C267"/>
    </sheetView>
  </sheetViews>
  <sheetFormatPr defaultColWidth="9" defaultRowHeight="13.5"/>
  <cols>
    <col min="1" max="1" width="12.625" style="5"/>
    <col min="2" max="4" width="11.5" style="5"/>
    <col min="5" max="16345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1242</v>
      </c>
    </row>
    <row r="2" s="5" customFormat="1" hidden="1" spans="1:9">
      <c r="A2" s="6">
        <v>999227382870084</v>
      </c>
      <c r="B2" s="7">
        <v>45283</v>
      </c>
      <c r="C2" s="7">
        <v>45285</v>
      </c>
      <c r="D2" s="5">
        <v>152.92</v>
      </c>
      <c r="E2" s="5" t="str">
        <f>VLOOKUP(A2,HOP!A:L,12,0)</f>
        <v>152.92</v>
      </c>
      <c r="F2" s="5" t="str">
        <f>VLOOKUP(A2,HOP!A:C,3,0)</f>
        <v>4066386</v>
      </c>
      <c r="G2" s="5">
        <f>D2-E2</f>
        <v>0</v>
      </c>
      <c r="H2" s="5" t="str">
        <f>$H$1&amp;F2</f>
        <v>,4066386</v>
      </c>
      <c r="I2" s="5" t="str">
        <f>VLOOKUP(A2,HOP!A:U,21,0)</f>
        <v>直采</v>
      </c>
    </row>
    <row r="3" s="5" customFormat="1" hidden="1" spans="1:9">
      <c r="A3" s="6">
        <v>999227977777743</v>
      </c>
      <c r="B3" s="7">
        <v>45284</v>
      </c>
      <c r="C3" s="7">
        <v>45285</v>
      </c>
      <c r="D3" s="5">
        <v>93.01</v>
      </c>
      <c r="E3" s="5" t="str">
        <f>VLOOKUP(A3,HOP!A:L,12,0)</f>
        <v>93.01</v>
      </c>
      <c r="F3" s="5" t="str">
        <f>VLOOKUP(A3,HOP!A:C,3,0)</f>
        <v>4093379</v>
      </c>
      <c r="G3" s="5">
        <f t="shared" ref="G3:G66" si="0">D3-E3</f>
        <v>0</v>
      </c>
      <c r="H3" s="5" t="str">
        <f t="shared" ref="H3:H66" si="1">$H$1&amp;F3</f>
        <v>,4093379</v>
      </c>
      <c r="I3" s="5" t="str">
        <f>VLOOKUP(A3,HOP!A:U,21,0)</f>
        <v>直采</v>
      </c>
    </row>
    <row r="4" s="5" customFormat="1" hidden="1" spans="1:9">
      <c r="A4" s="6">
        <v>999227988273751</v>
      </c>
      <c r="B4" s="7">
        <v>45283</v>
      </c>
      <c r="C4" s="7">
        <v>45287</v>
      </c>
      <c r="D4" s="5">
        <v>679.86</v>
      </c>
      <c r="E4" s="5" t="str">
        <f>VLOOKUP(A4,HOP!A:L,12,0)</f>
        <v>679.86</v>
      </c>
      <c r="F4" s="5" t="str">
        <f>VLOOKUP(A4,HOP!A:C,3,0)</f>
        <v>4096756</v>
      </c>
      <c r="G4" s="5">
        <f t="shared" si="0"/>
        <v>0</v>
      </c>
      <c r="H4" s="5" t="str">
        <f t="shared" si="1"/>
        <v>,4096756</v>
      </c>
      <c r="I4" s="5" t="str">
        <f>VLOOKUP(A4,HOP!A:U,21,0)</f>
        <v>直采</v>
      </c>
    </row>
    <row r="5" s="5" customFormat="1" hidden="1" spans="1:9">
      <c r="A5" s="6">
        <v>999228044675640</v>
      </c>
      <c r="B5" s="7">
        <v>45287</v>
      </c>
      <c r="C5" s="7">
        <v>45289</v>
      </c>
      <c r="D5" s="5">
        <v>335.42</v>
      </c>
      <c r="E5" s="5" t="str">
        <f>VLOOKUP(A5,HOP!A:L,12,0)</f>
        <v>335.42</v>
      </c>
      <c r="F5" s="5" t="str">
        <f>VLOOKUP(A5,HOP!A:C,3,0)</f>
        <v>4112176</v>
      </c>
      <c r="G5" s="5">
        <f t="shared" si="0"/>
        <v>0</v>
      </c>
      <c r="H5" s="5" t="str">
        <f t="shared" si="1"/>
        <v>,4112176</v>
      </c>
      <c r="I5" s="5" t="str">
        <f>VLOOKUP(A5,HOP!A:U,21,0)</f>
        <v>直连</v>
      </c>
    </row>
    <row r="6" s="5" customFormat="1" hidden="1" spans="1:9">
      <c r="A6" s="6">
        <v>999228045940558</v>
      </c>
      <c r="B6" s="7">
        <v>45285</v>
      </c>
      <c r="C6" s="7">
        <v>45288</v>
      </c>
      <c r="D6" s="5">
        <v>175.08</v>
      </c>
      <c r="E6" s="5" t="str">
        <f>VLOOKUP(A6,HOP!A:L,12,0)</f>
        <v>175.08</v>
      </c>
      <c r="F6" s="5" t="str">
        <f>VLOOKUP(A6,HOP!A:C,3,0)</f>
        <v>4112726</v>
      </c>
      <c r="G6" s="5">
        <f t="shared" si="0"/>
        <v>0</v>
      </c>
      <c r="H6" s="5" t="str">
        <f t="shared" si="1"/>
        <v>,4112726</v>
      </c>
      <c r="I6" s="5" t="str">
        <f>VLOOKUP(A6,HOP!A:U,21,0)</f>
        <v>直采</v>
      </c>
    </row>
    <row r="7" s="5" customFormat="1" hidden="1" spans="1:9">
      <c r="A7" s="6">
        <v>999228110907299</v>
      </c>
      <c r="B7" s="7">
        <v>45282</v>
      </c>
      <c r="C7" s="7">
        <v>45285</v>
      </c>
      <c r="D7" s="5">
        <v>236.61</v>
      </c>
      <c r="E7" s="5" t="str">
        <f>VLOOKUP(A7,HOP!A:L,12,0)</f>
        <v>236.61</v>
      </c>
      <c r="F7" s="5" t="str">
        <f>VLOOKUP(A7,HOP!A:C,3,0)</f>
        <v>4128176</v>
      </c>
      <c r="G7" s="5">
        <f t="shared" si="0"/>
        <v>0</v>
      </c>
      <c r="H7" s="5" t="str">
        <f t="shared" si="1"/>
        <v>,4128176</v>
      </c>
      <c r="I7" s="5" t="str">
        <f>VLOOKUP(A7,HOP!A:U,21,0)</f>
        <v>直采</v>
      </c>
    </row>
    <row r="8" s="5" customFormat="1" hidden="1" spans="1:9">
      <c r="A8" s="6">
        <v>999228121621545</v>
      </c>
      <c r="B8" s="7">
        <v>45284</v>
      </c>
      <c r="C8" s="7">
        <v>45288</v>
      </c>
      <c r="D8" s="5">
        <v>303.48</v>
      </c>
      <c r="E8" s="5" t="str">
        <f>VLOOKUP(A8,HOP!A:L,12,0)</f>
        <v>303.48</v>
      </c>
      <c r="F8" s="5" t="str">
        <f>VLOOKUP(A8,HOP!A:C,3,0)</f>
        <v>4132138</v>
      </c>
      <c r="G8" s="5">
        <f t="shared" si="0"/>
        <v>0</v>
      </c>
      <c r="H8" s="5" t="str">
        <f t="shared" si="1"/>
        <v>,4132138</v>
      </c>
      <c r="I8" s="5" t="str">
        <f>VLOOKUP(A8,HOP!A:U,21,0)</f>
        <v>直采</v>
      </c>
    </row>
    <row r="9" s="5" customFormat="1" hidden="1" spans="1:9">
      <c r="A9" s="6">
        <v>999228144786719</v>
      </c>
      <c r="B9" s="7">
        <v>45282</v>
      </c>
      <c r="C9" s="7">
        <v>45286</v>
      </c>
      <c r="D9" s="5">
        <v>314.79</v>
      </c>
      <c r="E9" s="5" t="str">
        <f>VLOOKUP(A9,HOP!A:L,12,0)</f>
        <v>314.79</v>
      </c>
      <c r="F9" s="5" t="str">
        <f>VLOOKUP(A9,HOP!A:C,3,0)</f>
        <v>4139226</v>
      </c>
      <c r="G9" s="5">
        <f t="shared" si="0"/>
        <v>0</v>
      </c>
      <c r="H9" s="5" t="str">
        <f t="shared" si="1"/>
        <v>,4139226</v>
      </c>
      <c r="I9" s="5" t="str">
        <f>VLOOKUP(A9,HOP!A:U,21,0)</f>
        <v>直采</v>
      </c>
    </row>
    <row r="10" s="5" customFormat="1" hidden="1" spans="1:9">
      <c r="A10" s="6">
        <v>999228146455632</v>
      </c>
      <c r="B10" s="7">
        <v>45283</v>
      </c>
      <c r="C10" s="7">
        <v>45285</v>
      </c>
      <c r="D10" s="5">
        <v>156.52</v>
      </c>
      <c r="E10" s="5" t="str">
        <f>VLOOKUP(A10,HOP!A:L,12,0)</f>
        <v>156.52</v>
      </c>
      <c r="F10" s="5" t="str">
        <f>VLOOKUP(A10,HOP!A:C,3,0)</f>
        <v>4139980</v>
      </c>
      <c r="G10" s="5">
        <f t="shared" si="0"/>
        <v>0</v>
      </c>
      <c r="H10" s="5" t="str">
        <f t="shared" si="1"/>
        <v>,4139980</v>
      </c>
      <c r="I10" s="5" t="str">
        <f>VLOOKUP(A10,HOP!A:U,21,0)</f>
        <v>直采</v>
      </c>
    </row>
    <row r="11" s="5" customFormat="1" hidden="1" spans="1:9">
      <c r="A11" s="6">
        <v>999228217432581</v>
      </c>
      <c r="B11" s="7">
        <v>45282</v>
      </c>
      <c r="C11" s="7">
        <v>45286</v>
      </c>
      <c r="D11" s="5">
        <v>0</v>
      </c>
      <c r="E11" s="5" t="str">
        <f>VLOOKUP(A11,HOP!A:L,12,0)</f>
        <v>786.93</v>
      </c>
      <c r="F11" s="5" t="str">
        <f>VLOOKUP(A11,HOP!A:C,3,0)</f>
        <v>4154393</v>
      </c>
      <c r="G11" s="5">
        <f t="shared" si="0"/>
        <v>-786.93</v>
      </c>
      <c r="H11" s="5" t="str">
        <f t="shared" si="1"/>
        <v>,4154393</v>
      </c>
      <c r="I11" s="5" t="str">
        <f>VLOOKUP(A11,HOP!A:U,21,0)</f>
        <v>直采</v>
      </c>
    </row>
    <row r="12" s="5" customFormat="1" hidden="1" spans="1:9">
      <c r="A12" s="6">
        <v>999228278695726</v>
      </c>
      <c r="B12" s="7">
        <v>45282</v>
      </c>
      <c r="C12" s="7">
        <v>45286</v>
      </c>
      <c r="D12" s="5">
        <v>314.83</v>
      </c>
      <c r="E12" s="5" t="str">
        <f>VLOOKUP(A12,HOP!A:L,12,0)</f>
        <v>314.83</v>
      </c>
      <c r="F12" s="5" t="str">
        <f>VLOOKUP(A12,HOP!A:C,3,0)</f>
        <v>4174665</v>
      </c>
      <c r="G12" s="5">
        <f t="shared" si="0"/>
        <v>0</v>
      </c>
      <c r="H12" s="5" t="str">
        <f t="shared" si="1"/>
        <v>,4174665</v>
      </c>
      <c r="I12" s="5" t="str">
        <f>VLOOKUP(A12,HOP!A:U,21,0)</f>
        <v>直采</v>
      </c>
    </row>
    <row r="13" s="5" customFormat="1" hidden="1" spans="1:9">
      <c r="A13" s="6">
        <v>28280296986</v>
      </c>
      <c r="B13" s="7">
        <v>45282</v>
      </c>
      <c r="C13" s="7">
        <v>45285</v>
      </c>
      <c r="D13" s="5">
        <v>236.43</v>
      </c>
      <c r="E13" s="5" t="str">
        <f>VLOOKUP(A13,HOP!A:L,12,0)</f>
        <v>236.43</v>
      </c>
      <c r="F13" s="5" t="str">
        <f>VLOOKUP(A13,HOP!A:C,3,0)</f>
        <v>4175024</v>
      </c>
      <c r="G13" s="5">
        <f t="shared" si="0"/>
        <v>0</v>
      </c>
      <c r="H13" s="5" t="str">
        <f t="shared" si="1"/>
        <v>,4175024</v>
      </c>
      <c r="I13" s="5" t="str">
        <f>VLOOKUP(A13,HOP!A:U,21,0)</f>
        <v>直采</v>
      </c>
    </row>
    <row r="14" s="5" customFormat="1" hidden="1" spans="1:9">
      <c r="A14" s="6">
        <v>999228281993531</v>
      </c>
      <c r="B14" s="7">
        <v>45287</v>
      </c>
      <c r="C14" s="7">
        <v>45289</v>
      </c>
      <c r="D14" s="5">
        <v>286.04</v>
      </c>
      <c r="E14" s="5" t="str">
        <f>VLOOKUP(A14,HOP!A:L,12,0)</f>
        <v>286.04</v>
      </c>
      <c r="F14" s="5" t="str">
        <f>VLOOKUP(A14,HOP!A:C,3,0)</f>
        <v>4175554</v>
      </c>
      <c r="G14" s="5">
        <f t="shared" si="0"/>
        <v>0</v>
      </c>
      <c r="H14" s="5" t="str">
        <f t="shared" si="1"/>
        <v>,4175554</v>
      </c>
      <c r="I14" s="5" t="str">
        <f>VLOOKUP(A14,HOP!A:U,21,0)</f>
        <v>直采</v>
      </c>
    </row>
    <row r="15" s="5" customFormat="1" hidden="1" spans="1:9">
      <c r="A15" s="6">
        <v>999228285032041</v>
      </c>
      <c r="B15" s="7">
        <v>45281</v>
      </c>
      <c r="C15" s="7">
        <v>45285</v>
      </c>
      <c r="D15" s="5">
        <v>312.09</v>
      </c>
      <c r="E15" s="5" t="str">
        <f>VLOOKUP(A15,HOP!A:L,12,0)</f>
        <v>312.09</v>
      </c>
      <c r="F15" s="5" t="str">
        <f>VLOOKUP(A15,HOP!A:C,3,0)</f>
        <v>4176867</v>
      </c>
      <c r="G15" s="5">
        <f t="shared" si="0"/>
        <v>0</v>
      </c>
      <c r="H15" s="5" t="str">
        <f t="shared" si="1"/>
        <v>,4176867</v>
      </c>
      <c r="I15" s="5" t="str">
        <f>VLOOKUP(A15,HOP!A:U,21,0)</f>
        <v>直采</v>
      </c>
    </row>
    <row r="16" s="5" customFormat="1" hidden="1" spans="1:9">
      <c r="A16" s="6">
        <v>999228293677730</v>
      </c>
      <c r="B16" s="7">
        <v>45282</v>
      </c>
      <c r="C16" s="7">
        <v>45285</v>
      </c>
      <c r="D16" s="5">
        <v>236.46</v>
      </c>
      <c r="E16" s="5" t="str">
        <f>VLOOKUP(A16,HOP!A:L,12,0)</f>
        <v>236.46</v>
      </c>
      <c r="F16" s="5" t="str">
        <f>VLOOKUP(A16,HOP!A:C,3,0)</f>
        <v>4181385</v>
      </c>
      <c r="G16" s="5">
        <f t="shared" si="0"/>
        <v>0</v>
      </c>
      <c r="H16" s="5" t="str">
        <f t="shared" si="1"/>
        <v>,4181385</v>
      </c>
      <c r="I16" s="5" t="str">
        <f>VLOOKUP(A16,HOP!A:U,21,0)</f>
        <v>直采</v>
      </c>
    </row>
    <row r="17" s="5" customFormat="1" hidden="1" spans="1:9">
      <c r="A17" s="6">
        <v>999228320662219</v>
      </c>
      <c r="B17" s="7">
        <v>45289</v>
      </c>
      <c r="C17" s="7">
        <v>45291</v>
      </c>
      <c r="D17" s="5">
        <v>407.39</v>
      </c>
      <c r="E17" s="5" t="str">
        <f>VLOOKUP(A17,HOP!A:L,12,0)</f>
        <v>407.39</v>
      </c>
      <c r="F17" s="5" t="str">
        <f>VLOOKUP(A17,HOP!A:C,3,0)</f>
        <v>4193754</v>
      </c>
      <c r="G17" s="5">
        <f t="shared" si="0"/>
        <v>0</v>
      </c>
      <c r="H17" s="5" t="str">
        <f t="shared" si="1"/>
        <v>,4193754</v>
      </c>
      <c r="I17" s="5" t="str">
        <f>VLOOKUP(A17,HOP!A:U,21,0)</f>
        <v>直采</v>
      </c>
    </row>
    <row r="18" s="5" customFormat="1" hidden="1" spans="1:9">
      <c r="A18" s="6">
        <v>999228321034815</v>
      </c>
      <c r="B18" s="7">
        <v>45288</v>
      </c>
      <c r="C18" s="7">
        <v>45291</v>
      </c>
      <c r="D18" s="5">
        <v>0</v>
      </c>
      <c r="E18" s="5" t="e">
        <f>VLOOKUP(A18,HOP!A:L,12,0)</f>
        <v>#N/A</v>
      </c>
      <c r="F18" s="5" t="e">
        <f>VLOOKUP(A18,HOP!A:C,3,0)</f>
        <v>#N/A</v>
      </c>
      <c r="G18" s="5" t="e">
        <f t="shared" si="0"/>
        <v>#N/A</v>
      </c>
      <c r="H18" s="5" t="e">
        <f t="shared" si="1"/>
        <v>#N/A</v>
      </c>
      <c r="I18" s="5" t="e">
        <f>VLOOKUP(A18,HOP!A:U,21,0)</f>
        <v>#N/A</v>
      </c>
    </row>
    <row r="19" s="5" customFormat="1" hidden="1" spans="1:9">
      <c r="A19" s="6">
        <v>28327156165</v>
      </c>
      <c r="B19" s="7">
        <v>45287</v>
      </c>
      <c r="C19" s="7">
        <v>45291</v>
      </c>
      <c r="D19" s="5">
        <v>0</v>
      </c>
      <c r="E19" s="5" t="e">
        <f>VLOOKUP(A19,HOP!A:L,12,0)</f>
        <v>#N/A</v>
      </c>
      <c r="F19" s="5" t="e">
        <f>VLOOKUP(A19,HOP!A:C,3,0)</f>
        <v>#N/A</v>
      </c>
      <c r="G19" s="5" t="e">
        <f t="shared" si="0"/>
        <v>#N/A</v>
      </c>
      <c r="H19" s="5" t="e">
        <f t="shared" si="1"/>
        <v>#N/A</v>
      </c>
      <c r="I19" s="5" t="e">
        <f>VLOOKUP(A19,HOP!A:U,21,0)</f>
        <v>#N/A</v>
      </c>
    </row>
    <row r="20" s="5" customFormat="1" hidden="1" spans="1:9">
      <c r="A20" s="6">
        <v>999228336952805</v>
      </c>
      <c r="B20" s="7">
        <v>45282</v>
      </c>
      <c r="C20" s="7">
        <v>45286</v>
      </c>
      <c r="D20" s="5">
        <v>930.2</v>
      </c>
      <c r="E20" s="5" t="str">
        <f>VLOOKUP(A20,HOP!A:L,12,0)</f>
        <v>930.20</v>
      </c>
      <c r="F20" s="5" t="str">
        <f>VLOOKUP(A20,HOP!A:C,3,0)</f>
        <v>4200880</v>
      </c>
      <c r="G20" s="5">
        <f t="shared" si="0"/>
        <v>0</v>
      </c>
      <c r="H20" s="5" t="str">
        <f t="shared" si="1"/>
        <v>,4200880</v>
      </c>
      <c r="I20" s="5" t="str">
        <f>VLOOKUP(A20,HOP!A:U,21,0)</f>
        <v>直采</v>
      </c>
    </row>
    <row r="21" s="5" customFormat="1" hidden="1" spans="1:9">
      <c r="A21" s="6">
        <v>28337301491</v>
      </c>
      <c r="B21" s="7">
        <v>45282</v>
      </c>
      <c r="C21" s="7">
        <v>45286</v>
      </c>
      <c r="D21" s="5">
        <v>957.56</v>
      </c>
      <c r="E21" s="5" t="str">
        <f>VLOOKUP(A21,HOP!A:L,12,0)</f>
        <v>957.56</v>
      </c>
      <c r="F21" s="5" t="str">
        <f>VLOOKUP(A21,HOP!A:C,3,0)</f>
        <v>4201109</v>
      </c>
      <c r="G21" s="5">
        <f t="shared" si="0"/>
        <v>0</v>
      </c>
      <c r="H21" s="5" t="str">
        <f t="shared" si="1"/>
        <v>,4201109</v>
      </c>
      <c r="I21" s="5" t="str">
        <f>VLOOKUP(A21,HOP!A:U,21,0)</f>
        <v>直采</v>
      </c>
    </row>
    <row r="22" s="5" customFormat="1" hidden="1" spans="1:9">
      <c r="A22" s="6">
        <v>999228338998878</v>
      </c>
      <c r="B22" s="7">
        <v>45282</v>
      </c>
      <c r="C22" s="7">
        <v>45286</v>
      </c>
      <c r="D22" s="5">
        <v>930.2</v>
      </c>
      <c r="E22" s="5" t="str">
        <f>VLOOKUP(A22,HOP!A:L,12,0)</f>
        <v>930.20</v>
      </c>
      <c r="F22" s="5" t="str">
        <f>VLOOKUP(A22,HOP!A:C,3,0)</f>
        <v>4202526</v>
      </c>
      <c r="G22" s="5">
        <f t="shared" si="0"/>
        <v>0</v>
      </c>
      <c r="H22" s="5" t="str">
        <f t="shared" si="1"/>
        <v>,4202526</v>
      </c>
      <c r="I22" s="5" t="str">
        <f>VLOOKUP(A22,HOP!A:U,21,0)</f>
        <v>直采</v>
      </c>
    </row>
    <row r="23" s="5" customFormat="1" hidden="1" spans="1:9">
      <c r="A23" s="6">
        <v>28415024153</v>
      </c>
      <c r="B23" s="7">
        <v>45289</v>
      </c>
      <c r="C23" s="7">
        <v>45290</v>
      </c>
      <c r="D23" s="5">
        <v>249.72</v>
      </c>
      <c r="E23" s="5" t="str">
        <f>VLOOKUP(A23,HOP!A:L,12,0)</f>
        <v>249.72</v>
      </c>
      <c r="F23" s="5" t="str">
        <f>VLOOKUP(A23,HOP!A:C,3,0)</f>
        <v>4233062</v>
      </c>
      <c r="G23" s="5">
        <f t="shared" si="0"/>
        <v>0</v>
      </c>
      <c r="H23" s="5" t="str">
        <f t="shared" si="1"/>
        <v>,4233062</v>
      </c>
      <c r="I23" s="5" t="str">
        <f>VLOOKUP(A23,HOP!A:U,21,0)</f>
        <v>直采</v>
      </c>
    </row>
    <row r="24" s="5" customFormat="1" hidden="1" spans="1:9">
      <c r="A24" s="6">
        <v>28415387915</v>
      </c>
      <c r="B24" s="7">
        <v>45290</v>
      </c>
      <c r="C24" s="7">
        <v>45291</v>
      </c>
      <c r="D24" s="5">
        <v>250.4</v>
      </c>
      <c r="E24" s="5" t="str">
        <f>VLOOKUP(A24,HOP!A:L,12,0)</f>
        <v>250.40</v>
      </c>
      <c r="F24" s="5" t="str">
        <f>VLOOKUP(A24,HOP!A:C,3,0)</f>
        <v>4233271</v>
      </c>
      <c r="G24" s="5">
        <f t="shared" si="0"/>
        <v>0</v>
      </c>
      <c r="H24" s="5" t="str">
        <f t="shared" si="1"/>
        <v>,4233271</v>
      </c>
      <c r="I24" s="5" t="str">
        <f>VLOOKUP(A24,HOP!A:U,21,0)</f>
        <v>直采</v>
      </c>
    </row>
    <row r="25" s="5" customFormat="1" hidden="1" spans="1:9">
      <c r="A25" s="6">
        <v>999228420965050</v>
      </c>
      <c r="B25" s="7">
        <v>45283</v>
      </c>
      <c r="C25" s="7">
        <v>45285</v>
      </c>
      <c r="D25" s="5">
        <v>0</v>
      </c>
      <c r="E25" s="5" t="e">
        <f>VLOOKUP(A25,HOP!A:L,12,0)</f>
        <v>#N/A</v>
      </c>
      <c r="F25" s="5" t="e">
        <f>VLOOKUP(A25,HOP!A:C,3,0)</f>
        <v>#N/A</v>
      </c>
      <c r="G25" s="5" t="e">
        <f t="shared" si="0"/>
        <v>#N/A</v>
      </c>
      <c r="H25" s="5" t="e">
        <f t="shared" si="1"/>
        <v>#N/A</v>
      </c>
      <c r="I25" s="5" t="e">
        <f>VLOOKUP(A25,HOP!A:U,21,0)</f>
        <v>#N/A</v>
      </c>
    </row>
    <row r="26" s="5" customFormat="1" hidden="1" spans="1:9">
      <c r="A26" s="6">
        <v>999228441079026</v>
      </c>
      <c r="B26" s="7">
        <v>45288</v>
      </c>
      <c r="C26" s="7">
        <v>45291</v>
      </c>
      <c r="D26" s="5">
        <v>705.48</v>
      </c>
      <c r="E26" s="5" t="str">
        <f>VLOOKUP(A26,HOP!A:L,12,0)</f>
        <v>705.48</v>
      </c>
      <c r="F26" s="5" t="str">
        <f>VLOOKUP(A26,HOP!A:C,3,0)</f>
        <v>4241574</v>
      </c>
      <c r="G26" s="5">
        <f t="shared" si="0"/>
        <v>0</v>
      </c>
      <c r="H26" s="5" t="str">
        <f t="shared" si="1"/>
        <v>,4241574</v>
      </c>
      <c r="I26" s="5" t="str">
        <f>VLOOKUP(A26,HOP!A:U,21,0)</f>
        <v>直采</v>
      </c>
    </row>
    <row r="27" s="5" customFormat="1" hidden="1" spans="1:9">
      <c r="A27" s="6">
        <v>999228442073933</v>
      </c>
      <c r="B27" s="7">
        <v>45284</v>
      </c>
      <c r="C27" s="7">
        <v>45286</v>
      </c>
      <c r="D27" s="5">
        <v>215.16</v>
      </c>
      <c r="E27" s="5" t="str">
        <f>VLOOKUP(A27,HOP!A:L,12,0)</f>
        <v>215.16</v>
      </c>
      <c r="F27" s="5" t="str">
        <f>VLOOKUP(A27,HOP!A:C,3,0)</f>
        <v>4242655</v>
      </c>
      <c r="G27" s="5">
        <f t="shared" si="0"/>
        <v>0</v>
      </c>
      <c r="H27" s="5" t="str">
        <f t="shared" si="1"/>
        <v>,4242655</v>
      </c>
      <c r="I27" s="5" t="str">
        <f>VLOOKUP(A27,HOP!A:U,21,0)</f>
        <v>直采</v>
      </c>
    </row>
    <row r="28" s="5" customFormat="1" hidden="1" spans="1:9">
      <c r="A28" s="6">
        <v>999228445836068</v>
      </c>
      <c r="B28" s="7">
        <v>45286</v>
      </c>
      <c r="C28" s="7">
        <v>45289</v>
      </c>
      <c r="D28" s="5">
        <v>656.19</v>
      </c>
      <c r="E28" s="5" t="str">
        <f>VLOOKUP(A28,HOP!A:L,12,0)</f>
        <v>656.19</v>
      </c>
      <c r="F28" s="5" t="str">
        <f>VLOOKUP(A28,HOP!A:C,3,0)</f>
        <v>4249261</v>
      </c>
      <c r="G28" s="5">
        <f t="shared" si="0"/>
        <v>0</v>
      </c>
      <c r="H28" s="5" t="str">
        <f t="shared" si="1"/>
        <v>,4249261</v>
      </c>
      <c r="I28" s="5" t="str">
        <f>VLOOKUP(A28,HOP!A:U,21,0)</f>
        <v>直采</v>
      </c>
    </row>
    <row r="29" s="5" customFormat="1" hidden="1" spans="1:9">
      <c r="A29" s="6">
        <v>999228446385129</v>
      </c>
      <c r="B29" s="7">
        <v>45283</v>
      </c>
      <c r="C29" s="7">
        <v>45285</v>
      </c>
      <c r="D29" s="5">
        <v>210.24</v>
      </c>
      <c r="E29" s="5" t="str">
        <f>VLOOKUP(A29,HOP!A:L,12,0)</f>
        <v>210.24</v>
      </c>
      <c r="F29" s="5" t="str">
        <f>VLOOKUP(A29,HOP!A:C,3,0)</f>
        <v>4250519</v>
      </c>
      <c r="G29" s="5">
        <f t="shared" si="0"/>
        <v>0</v>
      </c>
      <c r="H29" s="5" t="str">
        <f t="shared" si="1"/>
        <v>,4250519</v>
      </c>
      <c r="I29" s="5" t="str">
        <f>VLOOKUP(A29,HOP!A:U,21,0)</f>
        <v>直采</v>
      </c>
    </row>
    <row r="30" s="5" customFormat="1" hidden="1" spans="1:9">
      <c r="A30" s="6">
        <v>999228481326458</v>
      </c>
      <c r="B30" s="7">
        <v>45283</v>
      </c>
      <c r="C30" s="7">
        <v>45285</v>
      </c>
      <c r="D30" s="5">
        <v>134.68</v>
      </c>
      <c r="E30" s="5" t="str">
        <f>VLOOKUP(A30,HOP!A:L,12,0)</f>
        <v>134.68</v>
      </c>
      <c r="F30" s="5" t="str">
        <f>VLOOKUP(A30,HOP!A:C,3,0)</f>
        <v>4255368</v>
      </c>
      <c r="G30" s="5">
        <f t="shared" si="0"/>
        <v>0</v>
      </c>
      <c r="H30" s="5" t="str">
        <f t="shared" si="1"/>
        <v>,4255368</v>
      </c>
      <c r="I30" s="5" t="str">
        <f>VLOOKUP(A30,HOP!A:U,21,0)</f>
        <v>直采</v>
      </c>
    </row>
    <row r="31" s="5" customFormat="1" hidden="1" spans="1:9">
      <c r="A31" s="6">
        <v>999228488014747</v>
      </c>
      <c r="B31" s="7">
        <v>45285</v>
      </c>
      <c r="C31" s="7">
        <v>45287</v>
      </c>
      <c r="D31" s="5">
        <v>145.25</v>
      </c>
      <c r="E31" s="5" t="str">
        <f>VLOOKUP(A31,HOP!A:L,12,0)</f>
        <v>145.25</v>
      </c>
      <c r="F31" s="5" t="str">
        <f>VLOOKUP(A31,HOP!A:C,3,0)</f>
        <v>4259232</v>
      </c>
      <c r="G31" s="5">
        <f t="shared" si="0"/>
        <v>0</v>
      </c>
      <c r="H31" s="5" t="str">
        <f t="shared" si="1"/>
        <v>,4259232</v>
      </c>
      <c r="I31" s="5" t="str">
        <f>VLOOKUP(A31,HOP!A:U,21,0)</f>
        <v>直采</v>
      </c>
    </row>
    <row r="32" s="5" customFormat="1" hidden="1" spans="1:9">
      <c r="A32" s="6">
        <v>999228488559511</v>
      </c>
      <c r="B32" s="7">
        <v>45284</v>
      </c>
      <c r="C32" s="7">
        <v>45286</v>
      </c>
      <c r="D32" s="5">
        <v>68.78</v>
      </c>
      <c r="E32" s="5" t="str">
        <f>VLOOKUP(A32,HOP!A:L,12,0)</f>
        <v>68.78</v>
      </c>
      <c r="F32" s="5" t="str">
        <f>VLOOKUP(A32,HOP!A:C,3,0)</f>
        <v>4260294</v>
      </c>
      <c r="G32" s="5">
        <f t="shared" si="0"/>
        <v>0</v>
      </c>
      <c r="H32" s="5" t="str">
        <f t="shared" si="1"/>
        <v>,4260294</v>
      </c>
      <c r="I32" s="5" t="str">
        <f>VLOOKUP(A32,HOP!A:U,21,0)</f>
        <v>直采</v>
      </c>
    </row>
    <row r="33" s="5" customFormat="1" hidden="1" spans="1:9">
      <c r="A33" s="6">
        <v>28498851190</v>
      </c>
      <c r="B33" s="7">
        <v>45289</v>
      </c>
      <c r="C33" s="7">
        <v>45290</v>
      </c>
      <c r="D33" s="5">
        <v>254.01</v>
      </c>
      <c r="E33" s="5" t="str">
        <f>VLOOKUP(A33,HOP!A:L,12,0)</f>
        <v>254.01</v>
      </c>
      <c r="F33" s="5" t="str">
        <f>VLOOKUP(A33,HOP!A:C,3,0)</f>
        <v>4265843</v>
      </c>
      <c r="G33" s="5">
        <f t="shared" si="0"/>
        <v>0</v>
      </c>
      <c r="H33" s="5" t="str">
        <f t="shared" si="1"/>
        <v>,4265843</v>
      </c>
      <c r="I33" s="5" t="str">
        <f>VLOOKUP(A33,HOP!A:U,21,0)</f>
        <v>直采</v>
      </c>
    </row>
    <row r="34" s="5" customFormat="1" hidden="1" spans="1:9">
      <c r="A34" s="6">
        <v>999228503632687</v>
      </c>
      <c r="B34" s="7">
        <v>45282</v>
      </c>
      <c r="C34" s="7">
        <v>45286</v>
      </c>
      <c r="D34" s="5">
        <v>946.64</v>
      </c>
      <c r="E34" s="5" t="str">
        <f>VLOOKUP(A34,HOP!A:L,12,0)</f>
        <v>946.64</v>
      </c>
      <c r="F34" s="5" t="str">
        <f>VLOOKUP(A34,HOP!A:C,3,0)</f>
        <v>4267088</v>
      </c>
      <c r="G34" s="5">
        <f t="shared" si="0"/>
        <v>0</v>
      </c>
      <c r="H34" s="5" t="str">
        <f t="shared" si="1"/>
        <v>,4267088</v>
      </c>
      <c r="I34" s="5" t="str">
        <f>VLOOKUP(A34,HOP!A:U,21,0)</f>
        <v>直采</v>
      </c>
    </row>
    <row r="35" s="5" customFormat="1" hidden="1" spans="1:9">
      <c r="A35" s="6">
        <v>999228505471076</v>
      </c>
      <c r="B35" s="7">
        <v>45284</v>
      </c>
      <c r="C35" s="7">
        <v>45285</v>
      </c>
      <c r="D35" s="5">
        <v>0</v>
      </c>
      <c r="E35" s="5" t="e">
        <f>VLOOKUP(A35,HOP!A:L,12,0)</f>
        <v>#N/A</v>
      </c>
      <c r="F35" s="5" t="e">
        <f>VLOOKUP(A35,HOP!A:C,3,0)</f>
        <v>#N/A</v>
      </c>
      <c r="G35" s="5" t="e">
        <f t="shared" si="0"/>
        <v>#N/A</v>
      </c>
      <c r="H35" s="5" t="e">
        <f t="shared" si="1"/>
        <v>#N/A</v>
      </c>
      <c r="I35" s="5" t="e">
        <f>VLOOKUP(A35,HOP!A:U,21,0)</f>
        <v>#N/A</v>
      </c>
    </row>
    <row r="36" s="5" customFormat="1" hidden="1" spans="1:9">
      <c r="A36" s="6">
        <v>999228511396617</v>
      </c>
      <c r="B36" s="7">
        <v>45285</v>
      </c>
      <c r="C36" s="7">
        <v>45289</v>
      </c>
      <c r="D36" s="5">
        <v>783.36</v>
      </c>
      <c r="E36" s="5" t="str">
        <f>VLOOKUP(A36,HOP!A:L,12,0)</f>
        <v>783.36</v>
      </c>
      <c r="F36" s="5" t="str">
        <f>VLOOKUP(A36,HOP!A:C,3,0)</f>
        <v>4269298</v>
      </c>
      <c r="G36" s="5">
        <f t="shared" si="0"/>
        <v>0</v>
      </c>
      <c r="H36" s="5" t="str">
        <f t="shared" si="1"/>
        <v>,4269298</v>
      </c>
      <c r="I36" s="5" t="str">
        <f>VLOOKUP(A36,HOP!A:U,21,0)</f>
        <v>直采</v>
      </c>
    </row>
    <row r="37" s="5" customFormat="1" hidden="1" spans="1:9">
      <c r="A37" s="6">
        <v>999228520943236</v>
      </c>
      <c r="B37" s="7">
        <v>45285</v>
      </c>
      <c r="C37" s="7">
        <v>45286</v>
      </c>
      <c r="D37" s="5">
        <v>0</v>
      </c>
      <c r="E37" s="5" t="e">
        <f>VLOOKUP(A37,HOP!A:L,12,0)</f>
        <v>#N/A</v>
      </c>
      <c r="F37" s="5" t="e">
        <f>VLOOKUP(A37,HOP!A:C,3,0)</f>
        <v>#N/A</v>
      </c>
      <c r="G37" s="5" t="e">
        <f t="shared" si="0"/>
        <v>#N/A</v>
      </c>
      <c r="H37" s="5" t="e">
        <f t="shared" si="1"/>
        <v>#N/A</v>
      </c>
      <c r="I37" s="5" t="e">
        <f>VLOOKUP(A37,HOP!A:U,21,0)</f>
        <v>#N/A</v>
      </c>
    </row>
    <row r="38" s="5" customFormat="1" hidden="1" spans="1:9">
      <c r="A38" s="6">
        <v>999228531762981</v>
      </c>
      <c r="B38" s="7">
        <v>45285</v>
      </c>
      <c r="C38" s="7">
        <v>45287</v>
      </c>
      <c r="D38" s="5">
        <v>116.98</v>
      </c>
      <c r="E38" s="5" t="str">
        <f>VLOOKUP(A38,HOP!A:L,12,0)</f>
        <v>116.98</v>
      </c>
      <c r="F38" s="5" t="str">
        <f>VLOOKUP(A38,HOP!A:C,3,0)</f>
        <v>4274043</v>
      </c>
      <c r="G38" s="5">
        <f t="shared" si="0"/>
        <v>0</v>
      </c>
      <c r="H38" s="5" t="str">
        <f t="shared" si="1"/>
        <v>,4274043</v>
      </c>
      <c r="I38" s="5" t="str">
        <f>VLOOKUP(A38,HOP!A:U,21,0)</f>
        <v>直采</v>
      </c>
    </row>
    <row r="39" s="5" customFormat="1" hidden="1" spans="1:9">
      <c r="A39" s="6">
        <v>999228531915896</v>
      </c>
      <c r="B39" s="7">
        <v>45285</v>
      </c>
      <c r="C39" s="7">
        <v>45286</v>
      </c>
      <c r="D39" s="5">
        <v>0</v>
      </c>
      <c r="E39" s="5" t="e">
        <f>VLOOKUP(A39,HOP!A:L,12,0)</f>
        <v>#N/A</v>
      </c>
      <c r="F39" s="5" t="e">
        <f>VLOOKUP(A39,HOP!A:C,3,0)</f>
        <v>#N/A</v>
      </c>
      <c r="G39" s="5" t="e">
        <f t="shared" si="0"/>
        <v>#N/A</v>
      </c>
      <c r="H39" s="5" t="e">
        <f t="shared" si="1"/>
        <v>#N/A</v>
      </c>
      <c r="I39" s="5" t="e">
        <f>VLOOKUP(A39,HOP!A:U,21,0)</f>
        <v>#N/A</v>
      </c>
    </row>
    <row r="40" s="5" customFormat="1" hidden="1" spans="1:9">
      <c r="A40" s="6">
        <v>999228560198266</v>
      </c>
      <c r="B40" s="7">
        <v>45284</v>
      </c>
      <c r="C40" s="7">
        <v>45285</v>
      </c>
      <c r="D40" s="5">
        <v>0</v>
      </c>
      <c r="E40" s="5" t="e">
        <f>VLOOKUP(A40,HOP!A:L,12,0)</f>
        <v>#N/A</v>
      </c>
      <c r="F40" s="5" t="e">
        <f>VLOOKUP(A40,HOP!A:C,3,0)</f>
        <v>#N/A</v>
      </c>
      <c r="G40" s="5" t="e">
        <f t="shared" si="0"/>
        <v>#N/A</v>
      </c>
      <c r="H40" s="5" t="e">
        <f t="shared" si="1"/>
        <v>#N/A</v>
      </c>
      <c r="I40" s="5" t="e">
        <f>VLOOKUP(A40,HOP!A:U,21,0)</f>
        <v>#N/A</v>
      </c>
    </row>
    <row r="41" s="5" customFormat="1" hidden="1" spans="1:9">
      <c r="A41" s="6">
        <v>999228573606951</v>
      </c>
      <c r="B41" s="7">
        <v>45284</v>
      </c>
      <c r="C41" s="7">
        <v>45285</v>
      </c>
      <c r="D41" s="5">
        <v>0</v>
      </c>
      <c r="E41" s="5" t="e">
        <f>VLOOKUP(A41,HOP!A:L,12,0)</f>
        <v>#N/A</v>
      </c>
      <c r="F41" s="5" t="e">
        <f>VLOOKUP(A41,HOP!A:C,3,0)</f>
        <v>#N/A</v>
      </c>
      <c r="G41" s="5" t="e">
        <f t="shared" si="0"/>
        <v>#N/A</v>
      </c>
      <c r="H41" s="5" t="e">
        <f t="shared" si="1"/>
        <v>#N/A</v>
      </c>
      <c r="I41" s="5" t="e">
        <f>VLOOKUP(A41,HOP!A:U,21,0)</f>
        <v>#N/A</v>
      </c>
    </row>
    <row r="42" s="5" customFormat="1" hidden="1" spans="1:9">
      <c r="A42" s="6">
        <v>999228580942257</v>
      </c>
      <c r="B42" s="7">
        <v>45285</v>
      </c>
      <c r="C42" s="7">
        <v>45288</v>
      </c>
      <c r="D42" s="5">
        <v>378.32</v>
      </c>
      <c r="E42" s="5" t="str">
        <f>VLOOKUP(A42,HOP!A:L,12,0)</f>
        <v>378.32</v>
      </c>
      <c r="F42" s="5" t="str">
        <f>VLOOKUP(A42,HOP!A:C,3,0)</f>
        <v>4302308</v>
      </c>
      <c r="G42" s="5">
        <f t="shared" si="0"/>
        <v>0</v>
      </c>
      <c r="H42" s="5" t="str">
        <f t="shared" si="1"/>
        <v>,4302308</v>
      </c>
      <c r="I42" s="5" t="str">
        <f>VLOOKUP(A42,HOP!A:U,21,0)</f>
        <v>直采</v>
      </c>
    </row>
    <row r="43" s="5" customFormat="1" hidden="1" spans="1:9">
      <c r="A43" s="6">
        <v>999228585931014</v>
      </c>
      <c r="B43" s="7">
        <v>45287</v>
      </c>
      <c r="C43" s="7">
        <v>45290</v>
      </c>
      <c r="D43" s="5">
        <v>365.04</v>
      </c>
      <c r="E43" s="5" t="str">
        <f>VLOOKUP(A43,HOP!A:L,12,0)</f>
        <v>365.04</v>
      </c>
      <c r="F43" s="5" t="str">
        <f>VLOOKUP(A43,HOP!A:C,3,0)</f>
        <v>4304465</v>
      </c>
      <c r="G43" s="5">
        <f t="shared" si="0"/>
        <v>0</v>
      </c>
      <c r="H43" s="5" t="str">
        <f t="shared" si="1"/>
        <v>,4304465</v>
      </c>
      <c r="I43" s="5" t="str">
        <f>VLOOKUP(A43,HOP!A:U,21,0)</f>
        <v>直采</v>
      </c>
    </row>
    <row r="44" s="5" customFormat="1" hidden="1" spans="1:9">
      <c r="A44" s="6">
        <v>999228586099160</v>
      </c>
      <c r="B44" s="7">
        <v>45287</v>
      </c>
      <c r="C44" s="7">
        <v>45290</v>
      </c>
      <c r="D44" s="5">
        <v>365.04</v>
      </c>
      <c r="E44" s="5" t="str">
        <f>VLOOKUP(A44,HOP!A:L,12,0)</f>
        <v>365.04</v>
      </c>
      <c r="F44" s="5" t="str">
        <f>VLOOKUP(A44,HOP!A:C,3,0)</f>
        <v>4304519</v>
      </c>
      <c r="G44" s="5">
        <f t="shared" si="0"/>
        <v>0</v>
      </c>
      <c r="H44" s="5" t="str">
        <f t="shared" si="1"/>
        <v>,4304519</v>
      </c>
      <c r="I44" s="5" t="str">
        <f>VLOOKUP(A44,HOP!A:U,21,0)</f>
        <v>直采</v>
      </c>
    </row>
    <row r="45" s="5" customFormat="1" hidden="1" spans="1:9">
      <c r="A45" s="6">
        <v>999228601892893</v>
      </c>
      <c r="B45" s="7">
        <v>45289</v>
      </c>
      <c r="C45" s="7">
        <v>45291</v>
      </c>
      <c r="D45" s="5">
        <v>106.42</v>
      </c>
      <c r="E45" s="5" t="str">
        <f>VLOOKUP(A45,HOP!A:L,12,0)</f>
        <v>106.42</v>
      </c>
      <c r="F45" s="5" t="str">
        <f>VLOOKUP(A45,HOP!A:C,3,0)</f>
        <v>4311390</v>
      </c>
      <c r="G45" s="5">
        <f t="shared" si="0"/>
        <v>0</v>
      </c>
      <c r="H45" s="5" t="str">
        <f t="shared" si="1"/>
        <v>,4311390</v>
      </c>
      <c r="I45" s="5" t="str">
        <f>VLOOKUP(A45,HOP!A:U,21,0)</f>
        <v>直采</v>
      </c>
    </row>
    <row r="46" s="5" customFormat="1" hidden="1" spans="1:9">
      <c r="A46" s="6">
        <v>999228632915898</v>
      </c>
      <c r="B46" s="7">
        <v>45285</v>
      </c>
      <c r="C46" s="7">
        <v>45286</v>
      </c>
      <c r="D46" s="5">
        <v>0</v>
      </c>
      <c r="E46" s="5" t="e">
        <f>VLOOKUP(A46,HOP!A:L,12,0)</f>
        <v>#N/A</v>
      </c>
      <c r="F46" s="5" t="e">
        <f>VLOOKUP(A46,HOP!A:C,3,0)</f>
        <v>#N/A</v>
      </c>
      <c r="G46" s="5" t="e">
        <f t="shared" si="0"/>
        <v>#N/A</v>
      </c>
      <c r="H46" s="5" t="e">
        <f t="shared" si="1"/>
        <v>#N/A</v>
      </c>
      <c r="I46" s="5" t="e">
        <f>VLOOKUP(A46,HOP!A:U,21,0)</f>
        <v>#N/A</v>
      </c>
    </row>
    <row r="47" s="5" customFormat="1" hidden="1" spans="1:9">
      <c r="A47" s="6">
        <v>999228650104328</v>
      </c>
      <c r="B47" s="7">
        <v>45287</v>
      </c>
      <c r="C47" s="7">
        <v>45290</v>
      </c>
      <c r="D47" s="5">
        <v>626.1</v>
      </c>
      <c r="E47" s="5" t="str">
        <f>VLOOKUP(A47,HOP!A:L,12,0)</f>
        <v>626.10</v>
      </c>
      <c r="F47" s="5" t="str">
        <f>VLOOKUP(A47,HOP!A:C,3,0)</f>
        <v>4322679</v>
      </c>
      <c r="G47" s="5">
        <f t="shared" si="0"/>
        <v>0</v>
      </c>
      <c r="H47" s="5" t="str">
        <f t="shared" si="1"/>
        <v>,4322679</v>
      </c>
      <c r="I47" s="5" t="str">
        <f>VLOOKUP(A47,HOP!A:U,21,0)</f>
        <v>直采</v>
      </c>
    </row>
    <row r="48" s="5" customFormat="1" hidden="1" spans="1:9">
      <c r="A48" s="6">
        <v>999228658681867</v>
      </c>
      <c r="B48" s="7">
        <v>45280</v>
      </c>
      <c r="C48" s="7">
        <v>45285</v>
      </c>
      <c r="D48" s="5">
        <v>1981</v>
      </c>
      <c r="E48" s="5" t="str">
        <f>VLOOKUP(A48,HOP!A:L,12,0)</f>
        <v>1981.00</v>
      </c>
      <c r="F48" s="5" t="str">
        <f>VLOOKUP(A48,HOP!A:C,3,0)</f>
        <v>4325595</v>
      </c>
      <c r="G48" s="5">
        <f t="shared" si="0"/>
        <v>0</v>
      </c>
      <c r="H48" s="5" t="str">
        <f t="shared" si="1"/>
        <v>,4325595</v>
      </c>
      <c r="I48" s="5" t="str">
        <f>VLOOKUP(A48,HOP!A:U,21,0)</f>
        <v>直采</v>
      </c>
    </row>
    <row r="49" s="5" customFormat="1" hidden="1" spans="1:9">
      <c r="A49" s="6">
        <v>999228669677182</v>
      </c>
      <c r="B49" s="7">
        <v>45282</v>
      </c>
      <c r="C49" s="7">
        <v>45287</v>
      </c>
      <c r="D49" s="5">
        <v>347.35</v>
      </c>
      <c r="E49" s="5" t="str">
        <f>VLOOKUP(A49,HOP!A:L,12,0)</f>
        <v>347.35</v>
      </c>
      <c r="F49" s="5" t="str">
        <f>VLOOKUP(A49,HOP!A:C,3,0)</f>
        <v>4327492</v>
      </c>
      <c r="G49" s="5">
        <f t="shared" si="0"/>
        <v>0</v>
      </c>
      <c r="H49" s="5" t="str">
        <f t="shared" si="1"/>
        <v>,4327492</v>
      </c>
      <c r="I49" s="5" t="str">
        <f>VLOOKUP(A49,HOP!A:U,21,0)</f>
        <v>直采</v>
      </c>
    </row>
    <row r="50" s="5" customFormat="1" hidden="1" spans="1:9">
      <c r="A50" s="6">
        <v>999228675645081</v>
      </c>
      <c r="B50" s="7">
        <v>45284</v>
      </c>
      <c r="C50" s="7">
        <v>45285</v>
      </c>
      <c r="D50" s="5">
        <v>84.68</v>
      </c>
      <c r="E50" s="5" t="str">
        <f>VLOOKUP(A50,HOP!A:L,12,0)</f>
        <v>84.68</v>
      </c>
      <c r="F50" s="5" t="str">
        <f>VLOOKUP(A50,HOP!A:C,3,0)</f>
        <v>4328310</v>
      </c>
      <c r="G50" s="5">
        <f t="shared" si="0"/>
        <v>0</v>
      </c>
      <c r="H50" s="5" t="str">
        <f t="shared" si="1"/>
        <v>,4328310</v>
      </c>
      <c r="I50" s="5" t="str">
        <f>VLOOKUP(A50,HOP!A:U,21,0)</f>
        <v>直连</v>
      </c>
    </row>
    <row r="51" s="5" customFormat="1" hidden="1" spans="1:9">
      <c r="A51" s="6">
        <v>999228681386414</v>
      </c>
      <c r="B51" s="7">
        <v>45289</v>
      </c>
      <c r="C51" s="7">
        <v>45290</v>
      </c>
      <c r="D51" s="5">
        <v>162.24</v>
      </c>
      <c r="E51" s="5" t="str">
        <f>VLOOKUP(A51,HOP!A:L,12,0)</f>
        <v>162.24</v>
      </c>
      <c r="F51" s="5" t="str">
        <f>VLOOKUP(A51,HOP!A:C,3,0)</f>
        <v>4329432</v>
      </c>
      <c r="G51" s="5">
        <f t="shared" si="0"/>
        <v>0</v>
      </c>
      <c r="H51" s="5" t="str">
        <f t="shared" si="1"/>
        <v>,4329432</v>
      </c>
      <c r="I51" s="5" t="str">
        <f>VLOOKUP(A51,HOP!A:U,21,0)</f>
        <v>直采</v>
      </c>
    </row>
    <row r="52" s="5" customFormat="1" hidden="1" spans="1:9">
      <c r="A52" s="6">
        <v>999228685288372</v>
      </c>
      <c r="B52" s="7">
        <v>45286</v>
      </c>
      <c r="C52" s="7">
        <v>45288</v>
      </c>
      <c r="D52" s="5">
        <v>108.26</v>
      </c>
      <c r="E52" s="5" t="str">
        <f>VLOOKUP(A52,HOP!A:L,12,0)</f>
        <v>108.26</v>
      </c>
      <c r="F52" s="5" t="str">
        <f>VLOOKUP(A52,HOP!A:C,3,0)</f>
        <v>4331345</v>
      </c>
      <c r="G52" s="5">
        <f t="shared" si="0"/>
        <v>0</v>
      </c>
      <c r="H52" s="5" t="str">
        <f t="shared" si="1"/>
        <v>,4331345</v>
      </c>
      <c r="I52" s="5" t="str">
        <f>VLOOKUP(A52,HOP!A:U,21,0)</f>
        <v>直连</v>
      </c>
    </row>
    <row r="53" s="5" customFormat="1" hidden="1" spans="1:9">
      <c r="A53" s="6">
        <v>999228685756009</v>
      </c>
      <c r="B53" s="7">
        <v>45284</v>
      </c>
      <c r="C53" s="7">
        <v>45285</v>
      </c>
      <c r="D53" s="5">
        <v>0</v>
      </c>
      <c r="E53" s="5" t="e">
        <f>VLOOKUP(A53,HOP!A:L,12,0)</f>
        <v>#N/A</v>
      </c>
      <c r="F53" s="5" t="e">
        <f>VLOOKUP(A53,HOP!A:C,3,0)</f>
        <v>#N/A</v>
      </c>
      <c r="G53" s="5" t="e">
        <f t="shared" si="0"/>
        <v>#N/A</v>
      </c>
      <c r="H53" s="5" t="e">
        <f t="shared" si="1"/>
        <v>#N/A</v>
      </c>
      <c r="I53" s="5" t="e">
        <f>VLOOKUP(A53,HOP!A:U,21,0)</f>
        <v>#N/A</v>
      </c>
    </row>
    <row r="54" s="5" customFormat="1" hidden="1" spans="1:9">
      <c r="A54" s="6">
        <v>999228698214528</v>
      </c>
      <c r="B54" s="7">
        <v>45284</v>
      </c>
      <c r="C54" s="7">
        <v>45285</v>
      </c>
      <c r="D54" s="5">
        <v>0</v>
      </c>
      <c r="E54" s="5" t="e">
        <f>VLOOKUP(A54,HOP!A:L,12,0)</f>
        <v>#N/A</v>
      </c>
      <c r="F54" s="5" t="e">
        <f>VLOOKUP(A54,HOP!A:C,3,0)</f>
        <v>#N/A</v>
      </c>
      <c r="G54" s="5" t="e">
        <f t="shared" si="0"/>
        <v>#N/A</v>
      </c>
      <c r="H54" s="5" t="e">
        <f t="shared" si="1"/>
        <v>#N/A</v>
      </c>
      <c r="I54" s="5" t="e">
        <f>VLOOKUP(A54,HOP!A:U,21,0)</f>
        <v>#N/A</v>
      </c>
    </row>
    <row r="55" s="5" customFormat="1" hidden="1" spans="1:9">
      <c r="A55" s="6">
        <v>999228715985645</v>
      </c>
      <c r="B55" s="7">
        <v>45285</v>
      </c>
      <c r="C55" s="7">
        <v>45286</v>
      </c>
      <c r="D55" s="5">
        <v>0</v>
      </c>
      <c r="E55" s="5" t="e">
        <f>VLOOKUP(A55,HOP!A:L,12,0)</f>
        <v>#N/A</v>
      </c>
      <c r="F55" s="5" t="e">
        <f>VLOOKUP(A55,HOP!A:C,3,0)</f>
        <v>#N/A</v>
      </c>
      <c r="G55" s="5" t="e">
        <f t="shared" si="0"/>
        <v>#N/A</v>
      </c>
      <c r="H55" s="5" t="e">
        <f t="shared" si="1"/>
        <v>#N/A</v>
      </c>
      <c r="I55" s="5" t="e">
        <f>VLOOKUP(A55,HOP!A:U,21,0)</f>
        <v>#N/A</v>
      </c>
    </row>
    <row r="56" s="5" customFormat="1" spans="1:9">
      <c r="A56" s="6">
        <v>28723846934</v>
      </c>
      <c r="B56" s="7">
        <v>45287</v>
      </c>
      <c r="C56" s="7">
        <v>45289</v>
      </c>
      <c r="D56" s="5">
        <v>167.77</v>
      </c>
      <c r="E56" s="5" t="str">
        <f>VLOOKUP(A56,HOP!A:L,12,0)</f>
        <v>167.38</v>
      </c>
      <c r="F56" s="5" t="str">
        <f>VLOOKUP(A56,HOP!A:C,3,0)</f>
        <v>4338997</v>
      </c>
      <c r="G56" s="5">
        <f t="shared" si="0"/>
        <v>0.390000000000015</v>
      </c>
      <c r="H56" s="5" t="str">
        <f t="shared" si="1"/>
        <v>,4338997</v>
      </c>
      <c r="I56" s="5" t="str">
        <f>VLOOKUP(A56,HOP!A:U,21,0)</f>
        <v>直采</v>
      </c>
    </row>
    <row r="57" s="5" customFormat="1" hidden="1" spans="1:9">
      <c r="A57" s="6">
        <v>999228723929430</v>
      </c>
      <c r="B57" s="7">
        <v>45281</v>
      </c>
      <c r="C57" s="7">
        <v>45285</v>
      </c>
      <c r="D57" s="5">
        <v>375.48</v>
      </c>
      <c r="E57" s="5" t="str">
        <f>VLOOKUP(A57,HOP!A:L,12,0)</f>
        <v>375.48</v>
      </c>
      <c r="F57" s="5" t="str">
        <f>VLOOKUP(A57,HOP!A:C,3,0)</f>
        <v>4339003</v>
      </c>
      <c r="G57" s="5">
        <f t="shared" si="0"/>
        <v>0</v>
      </c>
      <c r="H57" s="5" t="str">
        <f t="shared" si="1"/>
        <v>,4339003</v>
      </c>
      <c r="I57" s="5" t="str">
        <f>VLOOKUP(A57,HOP!A:U,21,0)</f>
        <v>直采</v>
      </c>
    </row>
    <row r="58" s="5" customFormat="1" hidden="1" spans="1:9">
      <c r="A58" s="6">
        <v>999228744316118</v>
      </c>
      <c r="B58" s="7">
        <v>45284</v>
      </c>
      <c r="C58" s="7">
        <v>45289</v>
      </c>
      <c r="D58" s="5">
        <v>511.2</v>
      </c>
      <c r="E58" s="5" t="str">
        <f>VLOOKUP(A58,HOP!A:L,12,0)</f>
        <v>511.20</v>
      </c>
      <c r="F58" s="5" t="str">
        <f>VLOOKUP(A58,HOP!A:C,3,0)</f>
        <v>4343104</v>
      </c>
      <c r="G58" s="5">
        <f t="shared" si="0"/>
        <v>0</v>
      </c>
      <c r="H58" s="5" t="str">
        <f t="shared" si="1"/>
        <v>,4343104</v>
      </c>
      <c r="I58" s="5" t="str">
        <f>VLOOKUP(A58,HOP!A:U,21,0)</f>
        <v>直采</v>
      </c>
    </row>
    <row r="59" s="5" customFormat="1" hidden="1" spans="1:9">
      <c r="A59" s="6">
        <v>999228750113873</v>
      </c>
      <c r="B59" s="7">
        <v>45287</v>
      </c>
      <c r="C59" s="7">
        <v>45288</v>
      </c>
      <c r="D59" s="5">
        <v>0</v>
      </c>
      <c r="E59" s="5" t="e">
        <f>VLOOKUP(A59,HOP!A:L,12,0)</f>
        <v>#N/A</v>
      </c>
      <c r="F59" s="5" t="e">
        <f>VLOOKUP(A59,HOP!A:C,3,0)</f>
        <v>#N/A</v>
      </c>
      <c r="G59" s="5" t="e">
        <f t="shared" si="0"/>
        <v>#N/A</v>
      </c>
      <c r="H59" s="5" t="e">
        <f t="shared" si="1"/>
        <v>#N/A</v>
      </c>
      <c r="I59" s="5" t="e">
        <f>VLOOKUP(A59,HOP!A:U,21,0)</f>
        <v>#N/A</v>
      </c>
    </row>
    <row r="60" s="5" customFormat="1" hidden="1" spans="1:9">
      <c r="A60" s="6">
        <v>999229266385391</v>
      </c>
      <c r="B60" s="7">
        <v>45289</v>
      </c>
      <c r="C60" s="7">
        <v>45291</v>
      </c>
      <c r="D60" s="5">
        <v>284.56</v>
      </c>
      <c r="E60" s="5" t="str">
        <f>VLOOKUP(A60,HOP!A:L,12,0)</f>
        <v>284.56</v>
      </c>
      <c r="F60" s="5" t="str">
        <f>VLOOKUP(A60,HOP!A:C,3,0)</f>
        <v>4351064</v>
      </c>
      <c r="G60" s="5">
        <f t="shared" si="0"/>
        <v>0</v>
      </c>
      <c r="H60" s="5" t="str">
        <f t="shared" si="1"/>
        <v>,4351064</v>
      </c>
      <c r="I60" s="5" t="str">
        <f>VLOOKUP(A60,HOP!A:U,21,0)</f>
        <v>直采</v>
      </c>
    </row>
    <row r="61" s="5" customFormat="1" hidden="1" spans="1:9">
      <c r="A61" s="6">
        <v>999229271864894</v>
      </c>
      <c r="B61" s="7">
        <v>45283</v>
      </c>
      <c r="C61" s="7">
        <v>45285</v>
      </c>
      <c r="D61" s="5">
        <v>329.04</v>
      </c>
      <c r="E61" s="5" t="str">
        <f>VLOOKUP(A61,HOP!A:L,12,0)</f>
        <v>329.04</v>
      </c>
      <c r="F61" s="5" t="str">
        <f>VLOOKUP(A61,HOP!A:C,3,0)</f>
        <v>4353014</v>
      </c>
      <c r="G61" s="5">
        <f t="shared" si="0"/>
        <v>0</v>
      </c>
      <c r="H61" s="5" t="str">
        <f t="shared" si="1"/>
        <v>,4353014</v>
      </c>
      <c r="I61" s="5" t="str">
        <f>VLOOKUP(A61,HOP!A:U,21,0)</f>
        <v>直采</v>
      </c>
    </row>
    <row r="62" s="5" customFormat="1" hidden="1" spans="1:9">
      <c r="A62" s="6">
        <v>29272082133</v>
      </c>
      <c r="B62" s="7">
        <v>45288</v>
      </c>
      <c r="C62" s="7">
        <v>45289</v>
      </c>
      <c r="D62" s="5">
        <v>246.92</v>
      </c>
      <c r="E62" s="5" t="str">
        <f>VLOOKUP(A62,HOP!A:L,12,0)</f>
        <v>246.92</v>
      </c>
      <c r="F62" s="5" t="str">
        <f>VLOOKUP(A62,HOP!A:C,3,0)</f>
        <v>4353024</v>
      </c>
      <c r="G62" s="5">
        <f t="shared" si="0"/>
        <v>0</v>
      </c>
      <c r="H62" s="5" t="str">
        <f t="shared" si="1"/>
        <v>,4353024</v>
      </c>
      <c r="I62" s="5" t="str">
        <f>VLOOKUP(A62,HOP!A:U,21,0)</f>
        <v>直采</v>
      </c>
    </row>
    <row r="63" s="5" customFormat="1" hidden="1" spans="1:9">
      <c r="A63" s="6">
        <v>999229272493981</v>
      </c>
      <c r="B63" s="7">
        <v>45283</v>
      </c>
      <c r="C63" s="7">
        <v>45285</v>
      </c>
      <c r="D63" s="5">
        <v>118.64</v>
      </c>
      <c r="E63" s="5" t="str">
        <f>VLOOKUP(A63,HOP!A:L,12,0)</f>
        <v>118.64</v>
      </c>
      <c r="F63" s="5" t="str">
        <f>VLOOKUP(A63,HOP!A:C,3,0)</f>
        <v>4353149</v>
      </c>
      <c r="G63" s="5">
        <f t="shared" si="0"/>
        <v>0</v>
      </c>
      <c r="H63" s="5" t="str">
        <f t="shared" si="1"/>
        <v>,4353149</v>
      </c>
      <c r="I63" s="5" t="str">
        <f>VLOOKUP(A63,HOP!A:U,21,0)</f>
        <v>直采</v>
      </c>
    </row>
    <row r="64" s="5" customFormat="1" hidden="1" spans="1:9">
      <c r="A64" s="6">
        <v>999229277020129</v>
      </c>
      <c r="B64" s="7">
        <v>45286</v>
      </c>
      <c r="C64" s="7">
        <v>45288</v>
      </c>
      <c r="D64" s="5">
        <v>172.62</v>
      </c>
      <c r="E64" s="5" t="str">
        <f>VLOOKUP(A64,HOP!A:L,12,0)</f>
        <v>172.62</v>
      </c>
      <c r="F64" s="5" t="str">
        <f>VLOOKUP(A64,HOP!A:C,3,0)</f>
        <v>4358523</v>
      </c>
      <c r="G64" s="5">
        <f t="shared" si="0"/>
        <v>0</v>
      </c>
      <c r="H64" s="5" t="str">
        <f t="shared" si="1"/>
        <v>,4358523</v>
      </c>
      <c r="I64" s="5" t="str">
        <f>VLOOKUP(A64,HOP!A:U,21,0)</f>
        <v>直采</v>
      </c>
    </row>
    <row r="65" s="5" customFormat="1" hidden="1" spans="1:9">
      <c r="A65" s="6">
        <v>999229277113594</v>
      </c>
      <c r="B65" s="7">
        <v>45288</v>
      </c>
      <c r="C65" s="7">
        <v>45290</v>
      </c>
      <c r="D65" s="5">
        <v>0</v>
      </c>
      <c r="E65" s="5" t="e">
        <f>VLOOKUP(A65,HOP!A:L,12,0)</f>
        <v>#N/A</v>
      </c>
      <c r="F65" s="5" t="e">
        <f>VLOOKUP(A65,HOP!A:C,3,0)</f>
        <v>#N/A</v>
      </c>
      <c r="G65" s="5" t="e">
        <f t="shared" si="0"/>
        <v>#N/A</v>
      </c>
      <c r="H65" s="5" t="e">
        <f t="shared" si="1"/>
        <v>#N/A</v>
      </c>
      <c r="I65" s="5" t="e">
        <f>VLOOKUP(A65,HOP!A:U,21,0)</f>
        <v>#N/A</v>
      </c>
    </row>
    <row r="66" s="5" customFormat="1" hidden="1" spans="1:9">
      <c r="A66" s="6">
        <v>29278459890</v>
      </c>
      <c r="B66" s="7">
        <v>45288</v>
      </c>
      <c r="C66" s="7">
        <v>45289</v>
      </c>
      <c r="D66" s="5">
        <v>1218.24</v>
      </c>
      <c r="E66" s="5" t="str">
        <f>VLOOKUP(A66,HOP!A:L,12,0)</f>
        <v>1218.24</v>
      </c>
      <c r="F66" s="5" t="str">
        <f>VLOOKUP(A66,HOP!A:C,3,0)</f>
        <v>4360989</v>
      </c>
      <c r="G66" s="5">
        <f t="shared" si="0"/>
        <v>0</v>
      </c>
      <c r="H66" s="5" t="str">
        <f t="shared" si="1"/>
        <v>,4360989</v>
      </c>
      <c r="I66" s="5" t="str">
        <f>VLOOKUP(A66,HOP!A:U,21,0)</f>
        <v>直采</v>
      </c>
    </row>
    <row r="67" s="5" customFormat="1" hidden="1" spans="1:9">
      <c r="A67" s="6">
        <v>29278459892</v>
      </c>
      <c r="B67" s="7">
        <v>45288</v>
      </c>
      <c r="C67" s="7">
        <v>45289</v>
      </c>
      <c r="D67" s="5">
        <v>561.74</v>
      </c>
      <c r="E67" s="5" t="str">
        <f>VLOOKUP(A67,HOP!A:L,12,0)</f>
        <v>561.74</v>
      </c>
      <c r="F67" s="5" t="str">
        <f>VLOOKUP(A67,HOP!A:C,3,0)</f>
        <v>4360988</v>
      </c>
      <c r="G67" s="5">
        <f t="shared" ref="G67:G130" si="2">D67-E67</f>
        <v>0</v>
      </c>
      <c r="H67" s="5" t="str">
        <f t="shared" ref="H67:H130" si="3">$H$1&amp;F67</f>
        <v>,4360988</v>
      </c>
      <c r="I67" s="5" t="str">
        <f>VLOOKUP(A67,HOP!A:U,21,0)</f>
        <v>直采</v>
      </c>
    </row>
    <row r="68" s="5" customFormat="1" hidden="1" spans="1:9">
      <c r="A68" s="6">
        <v>999229278864949</v>
      </c>
      <c r="B68" s="7">
        <v>45286</v>
      </c>
      <c r="C68" s="7">
        <v>45291</v>
      </c>
      <c r="D68" s="5">
        <v>1384.71</v>
      </c>
      <c r="E68" s="5" t="str">
        <f>VLOOKUP(A68,HOP!A:L,12,0)</f>
        <v>1384.71</v>
      </c>
      <c r="F68" s="5" t="str">
        <f>VLOOKUP(A68,HOP!A:C,3,0)</f>
        <v>4361624</v>
      </c>
      <c r="G68" s="5">
        <f t="shared" si="2"/>
        <v>0</v>
      </c>
      <c r="H68" s="5" t="str">
        <f t="shared" si="3"/>
        <v>,4361624</v>
      </c>
      <c r="I68" s="5" t="str">
        <f>VLOOKUP(A68,HOP!A:U,21,0)</f>
        <v>直采</v>
      </c>
    </row>
    <row r="69" s="5" customFormat="1" hidden="1" spans="1:9">
      <c r="A69" s="6">
        <v>999229289107734</v>
      </c>
      <c r="B69" s="7">
        <v>45283</v>
      </c>
      <c r="C69" s="7">
        <v>45285</v>
      </c>
      <c r="D69" s="5">
        <v>497.8</v>
      </c>
      <c r="E69" s="5" t="str">
        <f>VLOOKUP(A69,HOP!A:L,12,0)</f>
        <v>497.80</v>
      </c>
      <c r="F69" s="5" t="str">
        <f>VLOOKUP(A69,HOP!A:C,3,0)</f>
        <v>4367235</v>
      </c>
      <c r="G69" s="5">
        <f t="shared" si="2"/>
        <v>0</v>
      </c>
      <c r="H69" s="5" t="str">
        <f t="shared" si="3"/>
        <v>,4367235</v>
      </c>
      <c r="I69" s="5" t="str">
        <f>VLOOKUP(A69,HOP!A:U,21,0)</f>
        <v>直采</v>
      </c>
    </row>
    <row r="70" s="5" customFormat="1" hidden="1" spans="1:9">
      <c r="A70" s="6">
        <v>999229289176860</v>
      </c>
      <c r="B70" s="7">
        <v>45285</v>
      </c>
      <c r="C70" s="7">
        <v>45286</v>
      </c>
      <c r="D70" s="5">
        <v>163.59</v>
      </c>
      <c r="E70" s="5" t="str">
        <f>VLOOKUP(A70,HOP!A:L,12,0)</f>
        <v>163.59</v>
      </c>
      <c r="F70" s="5" t="str">
        <f>VLOOKUP(A70,HOP!A:C,3,0)</f>
        <v>4367541</v>
      </c>
      <c r="G70" s="5">
        <f t="shared" si="2"/>
        <v>0</v>
      </c>
      <c r="H70" s="5" t="str">
        <f t="shared" si="3"/>
        <v>,4367541</v>
      </c>
      <c r="I70" s="5" t="str">
        <f>VLOOKUP(A70,HOP!A:U,21,0)</f>
        <v>直采</v>
      </c>
    </row>
    <row r="71" s="5" customFormat="1" hidden="1" spans="1:9">
      <c r="A71" s="6">
        <v>999229291376945</v>
      </c>
      <c r="B71" s="7">
        <v>45289</v>
      </c>
      <c r="C71" s="7">
        <v>45290</v>
      </c>
      <c r="D71" s="5">
        <v>221.19</v>
      </c>
      <c r="E71" s="5" t="str">
        <f>VLOOKUP(A71,HOP!A:L,12,0)</f>
        <v>221.19</v>
      </c>
      <c r="F71" s="5" t="str">
        <f>VLOOKUP(A71,HOP!A:C,3,0)</f>
        <v>4371572</v>
      </c>
      <c r="G71" s="5">
        <f t="shared" si="2"/>
        <v>0</v>
      </c>
      <c r="H71" s="5" t="str">
        <f t="shared" si="3"/>
        <v>,4371572</v>
      </c>
      <c r="I71" s="5" t="str">
        <f>VLOOKUP(A71,HOP!A:U,21,0)</f>
        <v>直采</v>
      </c>
    </row>
    <row r="72" s="5" customFormat="1" hidden="1" spans="1:9">
      <c r="A72" s="6">
        <v>999229291385235</v>
      </c>
      <c r="B72" s="7">
        <v>45289</v>
      </c>
      <c r="C72" s="7">
        <v>45290</v>
      </c>
      <c r="D72" s="5">
        <v>73.73</v>
      </c>
      <c r="E72" s="5" t="str">
        <f>VLOOKUP(A72,HOP!A:L,12,0)</f>
        <v>73.73</v>
      </c>
      <c r="F72" s="5" t="str">
        <f>VLOOKUP(A72,HOP!A:C,3,0)</f>
        <v>4371579</v>
      </c>
      <c r="G72" s="5">
        <f t="shared" si="2"/>
        <v>0</v>
      </c>
      <c r="H72" s="5" t="str">
        <f t="shared" si="3"/>
        <v>,4371579</v>
      </c>
      <c r="I72" s="5" t="str">
        <f>VLOOKUP(A72,HOP!A:U,21,0)</f>
        <v>直采</v>
      </c>
    </row>
    <row r="73" s="5" customFormat="1" hidden="1" spans="1:9">
      <c r="A73" s="6">
        <v>999229295467312</v>
      </c>
      <c r="B73" s="7">
        <v>45283</v>
      </c>
      <c r="C73" s="7">
        <v>45285</v>
      </c>
      <c r="D73" s="5">
        <v>146.34</v>
      </c>
      <c r="E73" s="5" t="str">
        <f>VLOOKUP(A73,HOP!A:L,12,0)</f>
        <v>146.34</v>
      </c>
      <c r="F73" s="5" t="str">
        <f>VLOOKUP(A73,HOP!A:C,3,0)</f>
        <v>4375731</v>
      </c>
      <c r="G73" s="5">
        <f t="shared" si="2"/>
        <v>0</v>
      </c>
      <c r="H73" s="5" t="str">
        <f t="shared" si="3"/>
        <v>,4375731</v>
      </c>
      <c r="I73" s="5" t="str">
        <f>VLOOKUP(A73,HOP!A:U,21,0)</f>
        <v>直采</v>
      </c>
    </row>
    <row r="74" s="5" customFormat="1" hidden="1" spans="1:9">
      <c r="A74" s="6">
        <v>999229293357583</v>
      </c>
      <c r="B74" s="7">
        <v>45284</v>
      </c>
      <c r="C74" s="7">
        <v>45285</v>
      </c>
      <c r="D74" s="5">
        <v>159.63</v>
      </c>
      <c r="E74" s="5" t="str">
        <f>VLOOKUP(A74,HOP!A:L,12,0)</f>
        <v>159.63</v>
      </c>
      <c r="F74" s="5" t="str">
        <f>VLOOKUP(A74,HOP!A:C,3,0)</f>
        <v>4375465</v>
      </c>
      <c r="G74" s="5">
        <f t="shared" si="2"/>
        <v>0</v>
      </c>
      <c r="H74" s="5" t="str">
        <f t="shared" si="3"/>
        <v>,4375465</v>
      </c>
      <c r="I74" s="5" t="str">
        <f>VLOOKUP(A74,HOP!A:U,21,0)</f>
        <v>直采</v>
      </c>
    </row>
    <row r="75" s="5" customFormat="1" hidden="1" spans="1:9">
      <c r="A75" s="6">
        <v>29301159966</v>
      </c>
      <c r="B75" s="7">
        <v>45290</v>
      </c>
      <c r="C75" s="7">
        <v>45291</v>
      </c>
      <c r="D75" s="5">
        <v>163.68</v>
      </c>
      <c r="E75" s="5" t="str">
        <f>VLOOKUP(A75,HOP!A:L,12,0)</f>
        <v>163.68</v>
      </c>
      <c r="F75" s="5" t="str">
        <f>VLOOKUP(A75,HOP!A:C,3,0)</f>
        <v>4377440</v>
      </c>
      <c r="G75" s="5">
        <f t="shared" si="2"/>
        <v>0</v>
      </c>
      <c r="H75" s="5" t="str">
        <f t="shared" si="3"/>
        <v>,4377440</v>
      </c>
      <c r="I75" s="5" t="str">
        <f>VLOOKUP(A75,HOP!A:U,21,0)</f>
        <v>直采</v>
      </c>
    </row>
    <row r="76" s="5" customFormat="1" hidden="1" spans="1:9">
      <c r="A76" s="6">
        <v>999229304955677</v>
      </c>
      <c r="B76" s="7">
        <v>45288</v>
      </c>
      <c r="C76" s="7">
        <v>45291</v>
      </c>
      <c r="D76" s="5">
        <v>270.3</v>
      </c>
      <c r="E76" s="5" t="str">
        <f>VLOOKUP(A76,HOP!A:L,12,0)</f>
        <v>270.30</v>
      </c>
      <c r="F76" s="5" t="str">
        <f>VLOOKUP(A76,HOP!A:C,3,0)</f>
        <v>4379335</v>
      </c>
      <c r="G76" s="5">
        <f t="shared" si="2"/>
        <v>0</v>
      </c>
      <c r="H76" s="5" t="str">
        <f t="shared" si="3"/>
        <v>,4379335</v>
      </c>
      <c r="I76" s="5" t="str">
        <f>VLOOKUP(A76,HOP!A:U,21,0)</f>
        <v>直采</v>
      </c>
    </row>
    <row r="77" s="5" customFormat="1" hidden="1" spans="1:9">
      <c r="A77" s="6">
        <v>999229307393360</v>
      </c>
      <c r="B77" s="7">
        <v>45287</v>
      </c>
      <c r="C77" s="7">
        <v>45288</v>
      </c>
      <c r="D77" s="5">
        <v>188.56</v>
      </c>
      <c r="E77" s="5" t="str">
        <f>VLOOKUP(A77,HOP!A:L,12,0)</f>
        <v>188.56</v>
      </c>
      <c r="F77" s="5" t="str">
        <f>VLOOKUP(A77,HOP!A:C,3,0)</f>
        <v>4381785</v>
      </c>
      <c r="G77" s="5">
        <f t="shared" si="2"/>
        <v>0</v>
      </c>
      <c r="H77" s="5" t="str">
        <f t="shared" si="3"/>
        <v>,4381785</v>
      </c>
      <c r="I77" s="5" t="str">
        <f>VLOOKUP(A77,HOP!A:U,21,0)</f>
        <v>直采</v>
      </c>
    </row>
    <row r="78" s="5" customFormat="1" hidden="1" spans="1:9">
      <c r="A78" s="6">
        <v>999229307394163</v>
      </c>
      <c r="B78" s="7">
        <v>45287</v>
      </c>
      <c r="C78" s="7">
        <v>45288</v>
      </c>
      <c r="D78" s="5">
        <v>188.56</v>
      </c>
      <c r="E78" s="5" t="str">
        <f>VLOOKUP(A78,HOP!A:L,12,0)</f>
        <v>188.56</v>
      </c>
      <c r="F78" s="5" t="str">
        <f>VLOOKUP(A78,HOP!A:C,3,0)</f>
        <v>4381786</v>
      </c>
      <c r="G78" s="5">
        <f t="shared" si="2"/>
        <v>0</v>
      </c>
      <c r="H78" s="5" t="str">
        <f t="shared" si="3"/>
        <v>,4381786</v>
      </c>
      <c r="I78" s="5" t="str">
        <f>VLOOKUP(A78,HOP!A:U,21,0)</f>
        <v>直采</v>
      </c>
    </row>
    <row r="79" s="5" customFormat="1" hidden="1" spans="1:9">
      <c r="A79" s="6">
        <v>999229308719556</v>
      </c>
      <c r="B79" s="7">
        <v>45283</v>
      </c>
      <c r="C79" s="7">
        <v>45287</v>
      </c>
      <c r="D79" s="5">
        <v>1477.76</v>
      </c>
      <c r="E79" s="5" t="str">
        <f>VLOOKUP(A79,HOP!A:L,12,0)</f>
        <v>1477.76</v>
      </c>
      <c r="F79" s="5" t="str">
        <f>VLOOKUP(A79,HOP!A:C,3,0)</f>
        <v>4382774</v>
      </c>
      <c r="G79" s="5">
        <f t="shared" si="2"/>
        <v>0</v>
      </c>
      <c r="H79" s="5" t="str">
        <f t="shared" si="3"/>
        <v>,4382774</v>
      </c>
      <c r="I79" s="5" t="str">
        <f>VLOOKUP(A79,HOP!A:U,21,0)</f>
        <v>直采</v>
      </c>
    </row>
    <row r="80" s="5" customFormat="1" hidden="1" spans="1:9">
      <c r="A80" s="6">
        <v>29309819393</v>
      </c>
      <c r="B80" s="7">
        <v>45288</v>
      </c>
      <c r="C80" s="7">
        <v>45290</v>
      </c>
      <c r="D80" s="5">
        <v>0</v>
      </c>
      <c r="E80" s="5" t="e">
        <f>VLOOKUP(A80,HOP!A:L,12,0)</f>
        <v>#N/A</v>
      </c>
      <c r="F80" s="5" t="e">
        <f>VLOOKUP(A80,HOP!A:C,3,0)</f>
        <v>#N/A</v>
      </c>
      <c r="G80" s="5" t="e">
        <f t="shared" si="2"/>
        <v>#N/A</v>
      </c>
      <c r="H80" s="5" t="e">
        <f t="shared" si="3"/>
        <v>#N/A</v>
      </c>
      <c r="I80" s="5" t="e">
        <f>VLOOKUP(A80,HOP!A:U,21,0)</f>
        <v>#N/A</v>
      </c>
    </row>
    <row r="81" s="5" customFormat="1" hidden="1" spans="1:9">
      <c r="A81" s="6">
        <v>999229310745035</v>
      </c>
      <c r="B81" s="7">
        <v>45271</v>
      </c>
      <c r="C81" s="7">
        <v>45286</v>
      </c>
      <c r="D81" s="5">
        <v>1152.3</v>
      </c>
      <c r="E81" s="5" t="str">
        <f>VLOOKUP(A81,HOP!A:L,12,0)</f>
        <v>1152.30</v>
      </c>
      <c r="F81" s="5" t="str">
        <f>VLOOKUP(A81,HOP!A:C,3,0)</f>
        <v>4384266</v>
      </c>
      <c r="G81" s="5">
        <f t="shared" si="2"/>
        <v>0</v>
      </c>
      <c r="H81" s="5" t="str">
        <f t="shared" si="3"/>
        <v>,4384266</v>
      </c>
      <c r="I81" s="5" t="str">
        <f>VLOOKUP(A81,HOP!A:U,21,0)</f>
        <v>直采</v>
      </c>
    </row>
    <row r="82" s="5" customFormat="1" spans="1:10">
      <c r="A82" s="6">
        <v>999229310815432</v>
      </c>
      <c r="B82" s="7">
        <v>45285</v>
      </c>
      <c r="C82" s="7">
        <v>45286</v>
      </c>
      <c r="D82" s="5">
        <v>76.82</v>
      </c>
      <c r="E82" s="5" t="str">
        <f>VLOOKUP(A82,HOP!A:L,12,0)</f>
        <v>97.77</v>
      </c>
      <c r="F82" s="5" t="str">
        <f>VLOOKUP(A82,HOP!A:C,3,0)</f>
        <v>4384293</v>
      </c>
      <c r="G82" s="5">
        <f t="shared" si="2"/>
        <v>-20.95</v>
      </c>
      <c r="H82" s="5" t="str">
        <f t="shared" si="3"/>
        <v>,4384293</v>
      </c>
      <c r="I82" s="5" t="str">
        <f>VLOOKUP(A82,HOP!A:U,21,0)</f>
        <v>直采</v>
      </c>
      <c r="J82" s="5" t="s">
        <v>1243</v>
      </c>
    </row>
    <row r="83" s="5" customFormat="1" hidden="1" spans="1:9">
      <c r="A83" s="6">
        <v>999229335774798</v>
      </c>
      <c r="B83" s="7">
        <v>45282</v>
      </c>
      <c r="C83" s="7">
        <v>45285</v>
      </c>
      <c r="D83" s="5">
        <v>372.39</v>
      </c>
      <c r="E83" s="5" t="str">
        <f>VLOOKUP(A83,HOP!A:L,12,0)</f>
        <v>372.39</v>
      </c>
      <c r="F83" s="5" t="str">
        <f>VLOOKUP(A83,HOP!A:C,3,0)</f>
        <v>4388677</v>
      </c>
      <c r="G83" s="5">
        <f t="shared" si="2"/>
        <v>0</v>
      </c>
      <c r="H83" s="5" t="str">
        <f t="shared" si="3"/>
        <v>,4388677</v>
      </c>
      <c r="I83" s="5" t="str">
        <f>VLOOKUP(A83,HOP!A:U,21,0)</f>
        <v>直采</v>
      </c>
    </row>
    <row r="84" s="5" customFormat="1" hidden="1" spans="1:9">
      <c r="A84" s="6">
        <v>999229340097401</v>
      </c>
      <c r="B84" s="7">
        <v>45281</v>
      </c>
      <c r="C84" s="7">
        <v>45285</v>
      </c>
      <c r="D84" s="5">
        <v>335.11</v>
      </c>
      <c r="E84" s="5" t="str">
        <f>VLOOKUP(A84,HOP!A:L,12,0)</f>
        <v>335.11</v>
      </c>
      <c r="F84" s="5" t="str">
        <f>VLOOKUP(A84,HOP!A:C,3,0)</f>
        <v>4395309</v>
      </c>
      <c r="G84" s="5">
        <f t="shared" si="2"/>
        <v>0</v>
      </c>
      <c r="H84" s="5" t="str">
        <f t="shared" si="3"/>
        <v>,4395309</v>
      </c>
      <c r="I84" s="5" t="str">
        <f>VLOOKUP(A84,HOP!A:U,21,0)</f>
        <v>直采</v>
      </c>
    </row>
    <row r="85" s="5" customFormat="1" hidden="1" spans="1:9">
      <c r="A85" s="6">
        <v>999229348464676</v>
      </c>
      <c r="B85" s="7">
        <v>45287</v>
      </c>
      <c r="C85" s="7">
        <v>45291</v>
      </c>
      <c r="D85" s="5">
        <v>307.14</v>
      </c>
      <c r="E85" s="5" t="str">
        <f>VLOOKUP(A85,HOP!A:L,12,0)</f>
        <v>307.14</v>
      </c>
      <c r="F85" s="5" t="str">
        <f>VLOOKUP(A85,HOP!A:C,3,0)</f>
        <v>4399676</v>
      </c>
      <c r="G85" s="5">
        <f t="shared" si="2"/>
        <v>0</v>
      </c>
      <c r="H85" s="5" t="str">
        <f t="shared" si="3"/>
        <v>,4399676</v>
      </c>
      <c r="I85" s="5" t="str">
        <f>VLOOKUP(A85,HOP!A:U,21,0)</f>
        <v>直采</v>
      </c>
    </row>
    <row r="86" s="5" customFormat="1" hidden="1" spans="1:9">
      <c r="A86" s="6">
        <v>999229348507966</v>
      </c>
      <c r="B86" s="7">
        <v>45288</v>
      </c>
      <c r="C86" s="7">
        <v>45290</v>
      </c>
      <c r="D86" s="5">
        <v>531</v>
      </c>
      <c r="E86" s="5" t="str">
        <f>VLOOKUP(A86,HOP!A:L,12,0)</f>
        <v>531.00</v>
      </c>
      <c r="F86" s="5" t="str">
        <f>VLOOKUP(A86,HOP!A:C,3,0)</f>
        <v>4399799</v>
      </c>
      <c r="G86" s="5">
        <f t="shared" si="2"/>
        <v>0</v>
      </c>
      <c r="H86" s="5" t="str">
        <f t="shared" si="3"/>
        <v>,4399799</v>
      </c>
      <c r="I86" s="5" t="str">
        <f>VLOOKUP(A86,HOP!A:U,21,0)</f>
        <v>直采</v>
      </c>
    </row>
    <row r="87" s="5" customFormat="1" hidden="1" spans="1:9">
      <c r="A87" s="6">
        <v>999229348585078</v>
      </c>
      <c r="B87" s="7">
        <v>45281</v>
      </c>
      <c r="C87" s="7">
        <v>45286</v>
      </c>
      <c r="D87" s="5">
        <v>329.16</v>
      </c>
      <c r="E87" s="5" t="str">
        <f>VLOOKUP(A87,HOP!A:L,12,0)</f>
        <v>329.16</v>
      </c>
      <c r="F87" s="5" t="str">
        <f>VLOOKUP(A87,HOP!A:C,3,0)</f>
        <v>4399969</v>
      </c>
      <c r="G87" s="5">
        <f t="shared" si="2"/>
        <v>0</v>
      </c>
      <c r="H87" s="5" t="str">
        <f t="shared" si="3"/>
        <v>,4399969</v>
      </c>
      <c r="I87" s="5" t="str">
        <f>VLOOKUP(A87,HOP!A:U,21,0)</f>
        <v>直采</v>
      </c>
    </row>
    <row r="88" s="5" customFormat="1" hidden="1" spans="1:9">
      <c r="A88" s="6">
        <v>999229348977352</v>
      </c>
      <c r="B88" s="7">
        <v>45286</v>
      </c>
      <c r="C88" s="7">
        <v>45290</v>
      </c>
      <c r="D88" s="5">
        <v>0</v>
      </c>
      <c r="E88" s="5" t="e">
        <f>VLOOKUP(A88,HOP!A:L,12,0)</f>
        <v>#N/A</v>
      </c>
      <c r="F88" s="5" t="e">
        <f>VLOOKUP(A88,HOP!A:C,3,0)</f>
        <v>#N/A</v>
      </c>
      <c r="G88" s="5" t="e">
        <f t="shared" si="2"/>
        <v>#N/A</v>
      </c>
      <c r="H88" s="5" t="e">
        <f t="shared" si="3"/>
        <v>#N/A</v>
      </c>
      <c r="I88" s="5" t="e">
        <f>VLOOKUP(A88,HOP!A:U,21,0)</f>
        <v>#N/A</v>
      </c>
    </row>
    <row r="89" s="5" customFormat="1" hidden="1" spans="1:9">
      <c r="A89" s="6">
        <v>999229348998227</v>
      </c>
      <c r="B89" s="7">
        <v>45286</v>
      </c>
      <c r="C89" s="7">
        <v>45290</v>
      </c>
      <c r="D89" s="5">
        <v>0</v>
      </c>
      <c r="E89" s="5" t="e">
        <f>VLOOKUP(A89,HOP!A:L,12,0)</f>
        <v>#N/A</v>
      </c>
      <c r="F89" s="5" t="e">
        <f>VLOOKUP(A89,HOP!A:C,3,0)</f>
        <v>#N/A</v>
      </c>
      <c r="G89" s="5" t="e">
        <f t="shared" si="2"/>
        <v>#N/A</v>
      </c>
      <c r="H89" s="5" t="e">
        <f t="shared" si="3"/>
        <v>#N/A</v>
      </c>
      <c r="I89" s="5" t="e">
        <f>VLOOKUP(A89,HOP!A:U,21,0)</f>
        <v>#N/A</v>
      </c>
    </row>
    <row r="90" s="5" customFormat="1" hidden="1" spans="1:9">
      <c r="A90" s="6">
        <v>999229350206053</v>
      </c>
      <c r="B90" s="7">
        <v>45287</v>
      </c>
      <c r="C90" s="7">
        <v>45291</v>
      </c>
      <c r="D90" s="5">
        <v>0</v>
      </c>
      <c r="E90" s="5" t="e">
        <f>VLOOKUP(A90,HOP!A:L,12,0)</f>
        <v>#N/A</v>
      </c>
      <c r="F90" s="5" t="e">
        <f>VLOOKUP(A90,HOP!A:C,3,0)</f>
        <v>#N/A</v>
      </c>
      <c r="G90" s="5" t="e">
        <f t="shared" si="2"/>
        <v>#N/A</v>
      </c>
      <c r="H90" s="5" t="e">
        <f t="shared" si="3"/>
        <v>#N/A</v>
      </c>
      <c r="I90" s="5" t="e">
        <f>VLOOKUP(A90,HOP!A:U,21,0)</f>
        <v>#N/A</v>
      </c>
    </row>
    <row r="91" s="5" customFormat="1" hidden="1" spans="1:9">
      <c r="A91" s="6">
        <v>999229350222487</v>
      </c>
      <c r="B91" s="7">
        <v>45288</v>
      </c>
      <c r="C91" s="7">
        <v>45290</v>
      </c>
      <c r="D91" s="5">
        <v>368.22</v>
      </c>
      <c r="E91" s="5" t="str">
        <f>VLOOKUP(A91,HOP!A:L,12,0)</f>
        <v>368.22</v>
      </c>
      <c r="F91" s="5" t="str">
        <f>VLOOKUP(A91,HOP!A:C,3,0)</f>
        <v>4402150</v>
      </c>
      <c r="G91" s="5">
        <f t="shared" si="2"/>
        <v>0</v>
      </c>
      <c r="H91" s="5" t="str">
        <f t="shared" si="3"/>
        <v>,4402150</v>
      </c>
      <c r="I91" s="5" t="str">
        <f>VLOOKUP(A91,HOP!A:U,21,0)</f>
        <v>直采</v>
      </c>
    </row>
    <row r="92" s="5" customFormat="1" hidden="1" spans="1:9">
      <c r="A92" s="6">
        <v>999229350242430</v>
      </c>
      <c r="B92" s="7">
        <v>45287</v>
      </c>
      <c r="C92" s="7">
        <v>45290</v>
      </c>
      <c r="D92" s="5">
        <v>725.3</v>
      </c>
      <c r="E92" s="5" t="str">
        <f>VLOOKUP(A92,HOP!A:L,12,0)</f>
        <v>725.30</v>
      </c>
      <c r="F92" s="5" t="str">
        <f>VLOOKUP(A92,HOP!A:C,3,0)</f>
        <v>4402168</v>
      </c>
      <c r="G92" s="5">
        <f t="shared" si="2"/>
        <v>0</v>
      </c>
      <c r="H92" s="5" t="str">
        <f t="shared" si="3"/>
        <v>,4402168</v>
      </c>
      <c r="I92" s="5" t="str">
        <f>VLOOKUP(A92,HOP!A:U,21,0)</f>
        <v>直采</v>
      </c>
    </row>
    <row r="93" s="5" customFormat="1" hidden="1" spans="1:9">
      <c r="A93" s="6">
        <v>999229350421004</v>
      </c>
      <c r="B93" s="7">
        <v>45281</v>
      </c>
      <c r="C93" s="7">
        <v>45287</v>
      </c>
      <c r="D93" s="5">
        <v>241.86</v>
      </c>
      <c r="E93" s="5" t="str">
        <f>VLOOKUP(A93,HOP!A:L,12,0)</f>
        <v>241.86</v>
      </c>
      <c r="F93" s="5" t="str">
        <f>VLOOKUP(A93,HOP!A:C,3,0)</f>
        <v>4402484</v>
      </c>
      <c r="G93" s="5">
        <f t="shared" si="2"/>
        <v>0</v>
      </c>
      <c r="H93" s="5" t="str">
        <f t="shared" si="3"/>
        <v>,4402484</v>
      </c>
      <c r="I93" s="5" t="str">
        <f>VLOOKUP(A93,HOP!A:U,21,0)</f>
        <v>直采</v>
      </c>
    </row>
    <row r="94" s="5" customFormat="1" hidden="1" spans="1:9">
      <c r="A94" s="6">
        <v>999228240484462</v>
      </c>
      <c r="B94" s="7">
        <v>45282</v>
      </c>
      <c r="C94" s="7">
        <v>45285</v>
      </c>
      <c r="D94" s="5">
        <v>266.1</v>
      </c>
      <c r="E94" s="5" t="str">
        <f>VLOOKUP(A94,HOP!A:L,12,0)</f>
        <v>266.10</v>
      </c>
      <c r="F94" s="5" t="str">
        <f>VLOOKUP(A94,HOP!A:C,3,0)</f>
        <v>4162370</v>
      </c>
      <c r="G94" s="5">
        <f t="shared" si="2"/>
        <v>0</v>
      </c>
      <c r="H94" s="5" t="str">
        <f t="shared" si="3"/>
        <v>,4162370</v>
      </c>
      <c r="I94" s="5" t="str">
        <f>VLOOKUP(A94,HOP!A:U,21,0)</f>
        <v>直采</v>
      </c>
    </row>
    <row r="95" s="5" customFormat="1" hidden="1" spans="1:9">
      <c r="A95" s="6">
        <v>999229356122304</v>
      </c>
      <c r="B95" s="7">
        <v>45288</v>
      </c>
      <c r="C95" s="7">
        <v>45289</v>
      </c>
      <c r="D95" s="5">
        <v>30.06</v>
      </c>
      <c r="E95" s="5" t="str">
        <f>VLOOKUP(A95,HOP!A:L,12,0)</f>
        <v>30.06</v>
      </c>
      <c r="F95" s="5" t="str">
        <f>VLOOKUP(A95,HOP!A:C,3,0)</f>
        <v>4407738</v>
      </c>
      <c r="G95" s="5">
        <f t="shared" si="2"/>
        <v>0</v>
      </c>
      <c r="H95" s="5" t="str">
        <f t="shared" si="3"/>
        <v>,4407738</v>
      </c>
      <c r="I95" s="5" t="str">
        <f>VLOOKUP(A95,HOP!A:U,21,0)</f>
        <v>直采</v>
      </c>
    </row>
    <row r="96" s="5" customFormat="1" hidden="1" spans="1:9">
      <c r="A96" s="6">
        <v>999229358369573</v>
      </c>
      <c r="B96" s="7">
        <v>45285</v>
      </c>
      <c r="C96" s="7">
        <v>45286</v>
      </c>
      <c r="D96" s="5">
        <v>559.27</v>
      </c>
      <c r="E96" s="5" t="str">
        <f>VLOOKUP(A96,HOP!A:L,12,0)</f>
        <v>559.27</v>
      </c>
      <c r="F96" s="5" t="str">
        <f>VLOOKUP(A96,HOP!A:C,3,0)</f>
        <v>4408466</v>
      </c>
      <c r="G96" s="5">
        <f t="shared" si="2"/>
        <v>0</v>
      </c>
      <c r="H96" s="5" t="str">
        <f t="shared" si="3"/>
        <v>,4408466</v>
      </c>
      <c r="I96" s="5" t="str">
        <f>VLOOKUP(A96,HOP!A:U,21,0)</f>
        <v>直采</v>
      </c>
    </row>
    <row r="97" s="5" customFormat="1" hidden="1" spans="1:9">
      <c r="A97" s="6">
        <v>999229358382146</v>
      </c>
      <c r="B97" s="7">
        <v>45285</v>
      </c>
      <c r="C97" s="7">
        <v>45286</v>
      </c>
      <c r="D97" s="5">
        <v>303.22</v>
      </c>
      <c r="E97" s="5" t="str">
        <f>VLOOKUP(A97,HOP!A:L,12,0)</f>
        <v>303.22</v>
      </c>
      <c r="F97" s="5" t="str">
        <f>VLOOKUP(A97,HOP!A:C,3,0)</f>
        <v>4408470</v>
      </c>
      <c r="G97" s="5">
        <f t="shared" si="2"/>
        <v>0</v>
      </c>
      <c r="H97" s="5" t="str">
        <f t="shared" si="3"/>
        <v>,4408470</v>
      </c>
      <c r="I97" s="5" t="str">
        <f>VLOOKUP(A97,HOP!A:U,21,0)</f>
        <v>直采</v>
      </c>
    </row>
    <row r="98" s="5" customFormat="1" hidden="1" spans="1:9">
      <c r="A98" s="6">
        <v>999229359526251</v>
      </c>
      <c r="B98" s="7">
        <v>45288</v>
      </c>
      <c r="C98" s="7">
        <v>45289</v>
      </c>
      <c r="D98" s="5">
        <v>34.51</v>
      </c>
      <c r="E98" s="5" t="str">
        <f>VLOOKUP(A98,HOP!A:L,12,0)</f>
        <v>34.51</v>
      </c>
      <c r="F98" s="5" t="str">
        <f>VLOOKUP(A98,HOP!A:C,3,0)</f>
        <v>4409231</v>
      </c>
      <c r="G98" s="5">
        <f t="shared" si="2"/>
        <v>0</v>
      </c>
      <c r="H98" s="5" t="str">
        <f t="shared" si="3"/>
        <v>,4409231</v>
      </c>
      <c r="I98" s="5" t="str">
        <f>VLOOKUP(A98,HOP!A:U,21,0)</f>
        <v>直采</v>
      </c>
    </row>
    <row r="99" s="5" customFormat="1" hidden="1" spans="1:9">
      <c r="A99" s="6">
        <v>999229362494853</v>
      </c>
      <c r="B99" s="7">
        <v>45282</v>
      </c>
      <c r="C99" s="7">
        <v>45287</v>
      </c>
      <c r="D99" s="5">
        <v>614.7</v>
      </c>
      <c r="E99" s="5" t="str">
        <f>VLOOKUP(A99,HOP!A:L,12,0)</f>
        <v>614.70</v>
      </c>
      <c r="F99" s="5" t="str">
        <f>VLOOKUP(A99,HOP!A:C,3,0)</f>
        <v>4412838</v>
      </c>
      <c r="G99" s="5">
        <f t="shared" si="2"/>
        <v>0</v>
      </c>
      <c r="H99" s="5" t="str">
        <f t="shared" si="3"/>
        <v>,4412838</v>
      </c>
      <c r="I99" s="5" t="str">
        <f>VLOOKUP(A99,HOP!A:U,21,0)</f>
        <v>直采</v>
      </c>
    </row>
    <row r="100" s="5" customFormat="1" hidden="1" spans="1:9">
      <c r="A100" s="6">
        <v>999229362509227</v>
      </c>
      <c r="B100" s="7">
        <v>45288</v>
      </c>
      <c r="C100" s="7">
        <v>45290</v>
      </c>
      <c r="D100" s="5">
        <v>254.56</v>
      </c>
      <c r="E100" s="5" t="str">
        <f>VLOOKUP(A100,HOP!A:L,12,0)</f>
        <v>254.56</v>
      </c>
      <c r="F100" s="5" t="str">
        <f>VLOOKUP(A100,HOP!A:C,3,0)</f>
        <v>4412845</v>
      </c>
      <c r="G100" s="5">
        <f t="shared" si="2"/>
        <v>0</v>
      </c>
      <c r="H100" s="5" t="str">
        <f t="shared" si="3"/>
        <v>,4412845</v>
      </c>
      <c r="I100" s="5" t="str">
        <f>VLOOKUP(A100,HOP!A:U,21,0)</f>
        <v>直采</v>
      </c>
    </row>
    <row r="101" s="5" customFormat="1" hidden="1" spans="1:9">
      <c r="A101" s="6">
        <v>999229362754810</v>
      </c>
      <c r="B101" s="7">
        <v>45285</v>
      </c>
      <c r="C101" s="7">
        <v>45288</v>
      </c>
      <c r="D101" s="5">
        <v>573.51</v>
      </c>
      <c r="E101" s="5" t="str">
        <f>VLOOKUP(A101,HOP!A:L,12,0)</f>
        <v>573.51</v>
      </c>
      <c r="F101" s="5" t="str">
        <f>VLOOKUP(A101,HOP!A:C,3,0)</f>
        <v>4413179</v>
      </c>
      <c r="G101" s="5">
        <f t="shared" si="2"/>
        <v>0</v>
      </c>
      <c r="H101" s="5" t="str">
        <f t="shared" si="3"/>
        <v>,4413179</v>
      </c>
      <c r="I101" s="5" t="str">
        <f>VLOOKUP(A101,HOP!A:U,21,0)</f>
        <v>直采</v>
      </c>
    </row>
    <row r="102" s="5" customFormat="1" hidden="1" spans="1:9">
      <c r="A102" s="6">
        <v>999229362901205</v>
      </c>
      <c r="B102" s="7">
        <v>45283</v>
      </c>
      <c r="C102" s="7">
        <v>45285</v>
      </c>
      <c r="D102" s="5">
        <v>556.4</v>
      </c>
      <c r="E102" s="5" t="str">
        <f>VLOOKUP(A102,HOP!A:L,12,0)</f>
        <v>556.40</v>
      </c>
      <c r="F102" s="5" t="str">
        <f>VLOOKUP(A102,HOP!A:C,3,0)</f>
        <v>4413414</v>
      </c>
      <c r="G102" s="5">
        <f t="shared" si="2"/>
        <v>0</v>
      </c>
      <c r="H102" s="5" t="str">
        <f t="shared" si="3"/>
        <v>,4413414</v>
      </c>
      <c r="I102" s="5" t="str">
        <f>VLOOKUP(A102,HOP!A:U,21,0)</f>
        <v>直采</v>
      </c>
    </row>
    <row r="103" s="5" customFormat="1" hidden="1" spans="1:9">
      <c r="A103" s="6">
        <v>999229363054029</v>
      </c>
      <c r="B103" s="7">
        <v>45287</v>
      </c>
      <c r="C103" s="7">
        <v>45288</v>
      </c>
      <c r="D103" s="5">
        <v>206.98</v>
      </c>
      <c r="E103" s="5" t="str">
        <f>VLOOKUP(A103,HOP!A:L,12,0)</f>
        <v>206.98</v>
      </c>
      <c r="F103" s="5" t="str">
        <f>VLOOKUP(A103,HOP!A:C,3,0)</f>
        <v>4413673</v>
      </c>
      <c r="G103" s="5">
        <f t="shared" si="2"/>
        <v>0</v>
      </c>
      <c r="H103" s="5" t="str">
        <f t="shared" si="3"/>
        <v>,4413673</v>
      </c>
      <c r="I103" s="5" t="str">
        <f>VLOOKUP(A103,HOP!A:U,21,0)</f>
        <v>直采</v>
      </c>
    </row>
    <row r="104" s="5" customFormat="1" hidden="1" spans="1:9">
      <c r="A104" s="6">
        <v>999229364523317</v>
      </c>
      <c r="B104" s="7">
        <v>45285</v>
      </c>
      <c r="C104" s="7">
        <v>45287</v>
      </c>
      <c r="D104" s="5">
        <v>235.36</v>
      </c>
      <c r="E104" s="5" t="str">
        <f>VLOOKUP(A104,HOP!A:L,12,0)</f>
        <v>235.36</v>
      </c>
      <c r="F104" s="5" t="str">
        <f>VLOOKUP(A104,HOP!A:C,3,0)</f>
        <v>4416366</v>
      </c>
      <c r="G104" s="5">
        <f t="shared" si="2"/>
        <v>0</v>
      </c>
      <c r="H104" s="5" t="str">
        <f t="shared" si="3"/>
        <v>,4416366</v>
      </c>
      <c r="I104" s="5" t="str">
        <f>VLOOKUP(A104,HOP!A:U,21,0)</f>
        <v>直采</v>
      </c>
    </row>
    <row r="105" s="5" customFormat="1" hidden="1" spans="1:9">
      <c r="A105" s="6">
        <v>29364575731</v>
      </c>
      <c r="B105" s="7">
        <v>45286</v>
      </c>
      <c r="C105" s="7">
        <v>45287</v>
      </c>
      <c r="D105" s="5">
        <v>125.19</v>
      </c>
      <c r="E105" s="5" t="str">
        <f>VLOOKUP(A105,HOP!A:L,12,0)</f>
        <v>125.19</v>
      </c>
      <c r="F105" s="5" t="str">
        <f>VLOOKUP(A105,HOP!A:C,3,0)</f>
        <v>4416456</v>
      </c>
      <c r="G105" s="5">
        <f t="shared" si="2"/>
        <v>0</v>
      </c>
      <c r="H105" s="5" t="str">
        <f t="shared" si="3"/>
        <v>,4416456</v>
      </c>
      <c r="I105" s="5" t="str">
        <f>VLOOKUP(A105,HOP!A:U,21,0)</f>
        <v>直采</v>
      </c>
    </row>
    <row r="106" s="5" customFormat="1" hidden="1" spans="1:9">
      <c r="A106" s="6">
        <v>999228173402684</v>
      </c>
      <c r="B106" s="7">
        <v>45289</v>
      </c>
      <c r="C106" s="7">
        <v>45291</v>
      </c>
      <c r="D106" s="5">
        <v>457.7</v>
      </c>
      <c r="E106" s="5" t="str">
        <f>VLOOKUP(A106,HOP!A:L,12,0)</f>
        <v>457.70</v>
      </c>
      <c r="F106" s="5" t="str">
        <f>VLOOKUP(A106,HOP!A:C,3,0)</f>
        <v>4147308</v>
      </c>
      <c r="G106" s="5">
        <f t="shared" si="2"/>
        <v>0</v>
      </c>
      <c r="H106" s="5" t="str">
        <f t="shared" si="3"/>
        <v>,4147308</v>
      </c>
      <c r="I106" s="5" t="str">
        <f>VLOOKUP(A106,HOP!A:U,21,0)</f>
        <v>直采</v>
      </c>
    </row>
    <row r="107" s="5" customFormat="1" spans="1:9">
      <c r="A107" s="6">
        <v>999229375846272</v>
      </c>
      <c r="B107" s="7">
        <v>45275</v>
      </c>
      <c r="C107" s="7">
        <v>45287</v>
      </c>
      <c r="D107" s="5">
        <v>55.72</v>
      </c>
      <c r="E107" s="5" t="str">
        <f>VLOOKUP(A107,HOP!A:L,12,0)</f>
        <v>55.64</v>
      </c>
      <c r="F107" s="5" t="str">
        <f>VLOOKUP(A107,HOP!A:C,3,0)</f>
        <v>4421735</v>
      </c>
      <c r="G107" s="5">
        <f t="shared" si="2"/>
        <v>0.0799999999999983</v>
      </c>
      <c r="H107" s="5" t="str">
        <f t="shared" si="3"/>
        <v>,4421735</v>
      </c>
      <c r="I107" s="5" t="str">
        <f>VLOOKUP(A107,HOP!A:U,21,0)</f>
        <v>直采</v>
      </c>
    </row>
    <row r="108" s="5" customFormat="1" hidden="1" spans="1:9">
      <c r="A108" s="6">
        <v>999229377651571</v>
      </c>
      <c r="B108" s="7">
        <v>45286</v>
      </c>
      <c r="C108" s="7">
        <v>45291</v>
      </c>
      <c r="D108" s="5">
        <v>378.43</v>
      </c>
      <c r="E108" s="5" t="str">
        <f>VLOOKUP(A108,HOP!A:L,12,0)</f>
        <v>378.43</v>
      </c>
      <c r="F108" s="5" t="str">
        <f>VLOOKUP(A108,HOP!A:C,3,0)</f>
        <v>4423338</v>
      </c>
      <c r="G108" s="5">
        <f t="shared" si="2"/>
        <v>0</v>
      </c>
      <c r="H108" s="5" t="str">
        <f t="shared" si="3"/>
        <v>,4423338</v>
      </c>
      <c r="I108" s="5" t="str">
        <f>VLOOKUP(A108,HOP!A:U,21,0)</f>
        <v>直采</v>
      </c>
    </row>
    <row r="109" s="5" customFormat="1" hidden="1" spans="1:9">
      <c r="A109" s="6">
        <v>999229377949198</v>
      </c>
      <c r="B109" s="7">
        <v>45287</v>
      </c>
      <c r="C109" s="7">
        <v>45289</v>
      </c>
      <c r="D109" s="5">
        <v>597.8</v>
      </c>
      <c r="E109" s="5" t="str">
        <f>VLOOKUP(A109,HOP!A:L,12,0)</f>
        <v>597.80</v>
      </c>
      <c r="F109" s="5" t="str">
        <f>VLOOKUP(A109,HOP!A:C,3,0)</f>
        <v>4423786</v>
      </c>
      <c r="G109" s="5">
        <f t="shared" si="2"/>
        <v>0</v>
      </c>
      <c r="H109" s="5" t="str">
        <f t="shared" si="3"/>
        <v>,4423786</v>
      </c>
      <c r="I109" s="5" t="str">
        <f>VLOOKUP(A109,HOP!A:U,21,0)</f>
        <v>直采</v>
      </c>
    </row>
    <row r="110" s="5" customFormat="1" hidden="1" spans="1:9">
      <c r="A110" s="6">
        <v>999229379942233</v>
      </c>
      <c r="B110" s="7">
        <v>45285</v>
      </c>
      <c r="C110" s="7">
        <v>45287</v>
      </c>
      <c r="D110" s="5">
        <v>380.64</v>
      </c>
      <c r="E110" s="5" t="str">
        <f>VLOOKUP(A110,HOP!A:L,12,0)</f>
        <v>380.64</v>
      </c>
      <c r="F110" s="5" t="str">
        <f>VLOOKUP(A110,HOP!A:C,3,0)</f>
        <v>4426474</v>
      </c>
      <c r="G110" s="5">
        <f t="shared" si="2"/>
        <v>0</v>
      </c>
      <c r="H110" s="5" t="str">
        <f t="shared" si="3"/>
        <v>,4426474</v>
      </c>
      <c r="I110" s="5" t="str">
        <f>VLOOKUP(A110,HOP!A:U,21,0)</f>
        <v>直采</v>
      </c>
    </row>
    <row r="111" s="5" customFormat="1" hidden="1" spans="1:9">
      <c r="A111" s="6">
        <v>999229381944835</v>
      </c>
      <c r="B111" s="7">
        <v>45287</v>
      </c>
      <c r="C111" s="7">
        <v>45291</v>
      </c>
      <c r="D111" s="5">
        <v>165.72</v>
      </c>
      <c r="E111" s="5" t="str">
        <f>VLOOKUP(A111,HOP!A:L,12,0)</f>
        <v>165.72</v>
      </c>
      <c r="F111" s="5" t="str">
        <f>VLOOKUP(A111,HOP!A:C,3,0)</f>
        <v>4428398</v>
      </c>
      <c r="G111" s="5">
        <f t="shared" si="2"/>
        <v>0</v>
      </c>
      <c r="H111" s="5" t="str">
        <f t="shared" si="3"/>
        <v>,4428398</v>
      </c>
      <c r="I111" s="5" t="str">
        <f>VLOOKUP(A111,HOP!A:U,21,0)</f>
        <v>直采</v>
      </c>
    </row>
    <row r="112" s="5" customFormat="1" hidden="1" spans="1:9">
      <c r="A112" s="6">
        <v>999229382024155</v>
      </c>
      <c r="B112" s="7">
        <v>45284</v>
      </c>
      <c r="C112" s="7">
        <v>45285</v>
      </c>
      <c r="D112" s="5">
        <v>170.88</v>
      </c>
      <c r="E112" s="5" t="str">
        <f>VLOOKUP(A112,HOP!A:L,12,0)</f>
        <v>170.88</v>
      </c>
      <c r="F112" s="5" t="str">
        <f>VLOOKUP(A112,HOP!A:C,3,0)</f>
        <v>4428531</v>
      </c>
      <c r="G112" s="5">
        <f t="shared" si="2"/>
        <v>0</v>
      </c>
      <c r="H112" s="5" t="str">
        <f t="shared" si="3"/>
        <v>,4428531</v>
      </c>
      <c r="I112" s="5" t="str">
        <f>VLOOKUP(A112,HOP!A:U,21,0)</f>
        <v>直采</v>
      </c>
    </row>
    <row r="113" s="5" customFormat="1" hidden="1" spans="1:9">
      <c r="A113" s="6">
        <v>999229382239008</v>
      </c>
      <c r="B113" s="7">
        <v>45285</v>
      </c>
      <c r="C113" s="7">
        <v>45289</v>
      </c>
      <c r="D113" s="5">
        <v>0</v>
      </c>
      <c r="E113" s="5" t="e">
        <f>VLOOKUP(A113,HOP!A:L,12,0)</f>
        <v>#N/A</v>
      </c>
      <c r="F113" s="5" t="e">
        <f>VLOOKUP(A113,HOP!A:C,3,0)</f>
        <v>#N/A</v>
      </c>
      <c r="G113" s="5" t="e">
        <f t="shared" si="2"/>
        <v>#N/A</v>
      </c>
      <c r="H113" s="5" t="e">
        <f t="shared" si="3"/>
        <v>#N/A</v>
      </c>
      <c r="I113" s="5" t="e">
        <f>VLOOKUP(A113,HOP!A:U,21,0)</f>
        <v>#N/A</v>
      </c>
    </row>
    <row r="114" s="5" customFormat="1" hidden="1" spans="1:9">
      <c r="A114" s="6">
        <v>999229383290068</v>
      </c>
      <c r="B114" s="7">
        <v>45283</v>
      </c>
      <c r="C114" s="7">
        <v>45285</v>
      </c>
      <c r="D114" s="5">
        <v>128.76</v>
      </c>
      <c r="E114" s="5" t="str">
        <f>VLOOKUP(A114,HOP!A:L,12,0)</f>
        <v>128.76</v>
      </c>
      <c r="F114" s="5" t="str">
        <f>VLOOKUP(A114,HOP!A:C,3,0)</f>
        <v>4429958</v>
      </c>
      <c r="G114" s="5">
        <f t="shared" si="2"/>
        <v>0</v>
      </c>
      <c r="H114" s="5" t="str">
        <f t="shared" si="3"/>
        <v>,4429958</v>
      </c>
      <c r="I114" s="5" t="str">
        <f>VLOOKUP(A114,HOP!A:U,21,0)</f>
        <v>直采</v>
      </c>
    </row>
    <row r="115" s="5" customFormat="1" hidden="1" spans="1:9">
      <c r="A115" s="6">
        <v>999229383496519</v>
      </c>
      <c r="B115" s="7">
        <v>45286</v>
      </c>
      <c r="C115" s="7">
        <v>45288</v>
      </c>
      <c r="D115" s="5">
        <v>136.26</v>
      </c>
      <c r="E115" s="5" t="str">
        <f>VLOOKUP(A115,HOP!A:L,12,0)</f>
        <v>136.26</v>
      </c>
      <c r="F115" s="5" t="str">
        <f>VLOOKUP(A115,HOP!A:C,3,0)</f>
        <v>4430231</v>
      </c>
      <c r="G115" s="5">
        <f t="shared" si="2"/>
        <v>0</v>
      </c>
      <c r="H115" s="5" t="str">
        <f t="shared" si="3"/>
        <v>,4430231</v>
      </c>
      <c r="I115" s="5" t="str">
        <f>VLOOKUP(A115,HOP!A:U,21,0)</f>
        <v>直采</v>
      </c>
    </row>
    <row r="116" s="5" customFormat="1" hidden="1" spans="1:9">
      <c r="A116" s="6">
        <v>999229385830583</v>
      </c>
      <c r="B116" s="7">
        <v>45284</v>
      </c>
      <c r="C116" s="7">
        <v>45286</v>
      </c>
      <c r="D116" s="5">
        <v>92.1</v>
      </c>
      <c r="E116" s="5" t="str">
        <f>VLOOKUP(A116,HOP!A:L,12,0)</f>
        <v>92.10</v>
      </c>
      <c r="F116" s="5" t="str">
        <f>VLOOKUP(A116,HOP!A:C,3,0)</f>
        <v>4433825</v>
      </c>
      <c r="G116" s="5">
        <f t="shared" si="2"/>
        <v>0</v>
      </c>
      <c r="H116" s="5" t="str">
        <f t="shared" si="3"/>
        <v>,4433825</v>
      </c>
      <c r="I116" s="5" t="str">
        <f>VLOOKUP(A116,HOP!A:U,21,0)</f>
        <v>直采</v>
      </c>
    </row>
    <row r="117" s="5" customFormat="1" hidden="1" spans="1:9">
      <c r="A117" s="6">
        <v>999227441871288</v>
      </c>
      <c r="B117" s="7">
        <v>45282</v>
      </c>
      <c r="C117" s="7">
        <v>45285</v>
      </c>
      <c r="D117" s="5">
        <v>274.38</v>
      </c>
      <c r="E117" s="5" t="str">
        <f>VLOOKUP(A117,HOP!A:L,12,0)</f>
        <v>274.38</v>
      </c>
      <c r="F117" s="5" t="str">
        <f>VLOOKUP(A117,HOP!A:C,3,0)</f>
        <v>4077265</v>
      </c>
      <c r="G117" s="5">
        <f t="shared" si="2"/>
        <v>0</v>
      </c>
      <c r="H117" s="5" t="str">
        <f t="shared" si="3"/>
        <v>,4077265</v>
      </c>
      <c r="I117" s="5" t="str">
        <f>VLOOKUP(A117,HOP!A:U,21,0)</f>
        <v>直采</v>
      </c>
    </row>
    <row r="118" s="5" customFormat="1" hidden="1" spans="1:9">
      <c r="A118" s="6">
        <v>999229387692952</v>
      </c>
      <c r="B118" s="7">
        <v>45285</v>
      </c>
      <c r="C118" s="7">
        <v>45286</v>
      </c>
      <c r="D118" s="5">
        <v>59.83</v>
      </c>
      <c r="E118" s="5" t="str">
        <f>VLOOKUP(A118,HOP!A:L,12,0)</f>
        <v>59.83</v>
      </c>
      <c r="F118" s="5" t="str">
        <f>VLOOKUP(A118,HOP!A:C,3,0)</f>
        <v>4436078</v>
      </c>
      <c r="G118" s="5">
        <f t="shared" si="2"/>
        <v>0</v>
      </c>
      <c r="H118" s="5" t="str">
        <f t="shared" si="3"/>
        <v>,4436078</v>
      </c>
      <c r="I118" s="5" t="str">
        <f>VLOOKUP(A118,HOP!A:U,21,0)</f>
        <v>直采</v>
      </c>
    </row>
    <row r="119" s="5" customFormat="1" hidden="1" spans="1:9">
      <c r="A119" s="6">
        <v>999229387838476</v>
      </c>
      <c r="B119" s="7">
        <v>45283</v>
      </c>
      <c r="C119" s="7">
        <v>45285</v>
      </c>
      <c r="D119" s="5">
        <v>3773.16</v>
      </c>
      <c r="E119" s="5" t="str">
        <f>VLOOKUP(A119,HOP!A:L,12,0)</f>
        <v>3773.16</v>
      </c>
      <c r="F119" s="5" t="str">
        <f>VLOOKUP(A119,HOP!A:C,3,0)</f>
        <v>4436174</v>
      </c>
      <c r="G119" s="5">
        <f t="shared" si="2"/>
        <v>0</v>
      </c>
      <c r="H119" s="5" t="str">
        <f t="shared" si="3"/>
        <v>,4436174</v>
      </c>
      <c r="I119" s="5" t="str">
        <f>VLOOKUP(A119,HOP!A:U,21,0)</f>
        <v>直采</v>
      </c>
    </row>
    <row r="120" s="5" customFormat="1" hidden="1" spans="1:9">
      <c r="A120" s="6">
        <v>999229388247093</v>
      </c>
      <c r="B120" s="7">
        <v>45286</v>
      </c>
      <c r="C120" s="7">
        <v>45287</v>
      </c>
      <c r="D120" s="5">
        <v>138.71</v>
      </c>
      <c r="E120" s="5" t="str">
        <f>VLOOKUP(A120,HOP!A:L,12,0)</f>
        <v>138.71</v>
      </c>
      <c r="F120" s="5" t="str">
        <f>VLOOKUP(A120,HOP!A:C,3,0)</f>
        <v>4436823</v>
      </c>
      <c r="G120" s="5">
        <f t="shared" si="2"/>
        <v>0</v>
      </c>
      <c r="H120" s="5" t="str">
        <f t="shared" si="3"/>
        <v>,4436823</v>
      </c>
      <c r="I120" s="5" t="str">
        <f>VLOOKUP(A120,HOP!A:U,21,0)</f>
        <v>直采</v>
      </c>
    </row>
    <row r="121" s="5" customFormat="1" hidden="1" spans="1:9">
      <c r="A121" s="6">
        <v>999229388674226</v>
      </c>
      <c r="B121" s="7">
        <v>45286</v>
      </c>
      <c r="C121" s="7">
        <v>45289</v>
      </c>
      <c r="D121" s="5">
        <v>2170.41</v>
      </c>
      <c r="E121" s="5" t="str">
        <f>VLOOKUP(A121,HOP!A:L,12,0)</f>
        <v>2170.41</v>
      </c>
      <c r="F121" s="5" t="str">
        <f>VLOOKUP(A121,HOP!A:C,3,0)</f>
        <v>4437484</v>
      </c>
      <c r="G121" s="5">
        <f t="shared" si="2"/>
        <v>0</v>
      </c>
      <c r="H121" s="5" t="str">
        <f t="shared" si="3"/>
        <v>,4437484</v>
      </c>
      <c r="I121" s="5" t="str">
        <f>VLOOKUP(A121,HOP!A:U,21,0)</f>
        <v>直采</v>
      </c>
    </row>
    <row r="122" s="5" customFormat="1" hidden="1" spans="1:9">
      <c r="A122" s="6">
        <v>999229388780338</v>
      </c>
      <c r="B122" s="7">
        <v>45289</v>
      </c>
      <c r="C122" s="7">
        <v>45290</v>
      </c>
      <c r="D122" s="5">
        <v>60.52</v>
      </c>
      <c r="E122" s="5" t="str">
        <f>VLOOKUP(A122,HOP!A:L,12,0)</f>
        <v>60.52</v>
      </c>
      <c r="F122" s="5" t="str">
        <f>VLOOKUP(A122,HOP!A:C,3,0)</f>
        <v>4437590</v>
      </c>
      <c r="G122" s="5">
        <f t="shared" si="2"/>
        <v>0</v>
      </c>
      <c r="H122" s="5" t="str">
        <f t="shared" si="3"/>
        <v>,4437590</v>
      </c>
      <c r="I122" s="5" t="str">
        <f>VLOOKUP(A122,HOP!A:U,21,0)</f>
        <v>直采</v>
      </c>
    </row>
    <row r="123" s="5" customFormat="1" hidden="1" spans="1:9">
      <c r="A123" s="6">
        <v>999229389105284</v>
      </c>
      <c r="B123" s="7">
        <v>45283</v>
      </c>
      <c r="C123" s="7">
        <v>45285</v>
      </c>
      <c r="D123" s="5">
        <v>567.64</v>
      </c>
      <c r="E123" s="5" t="str">
        <f>VLOOKUP(A123,HOP!A:L,12,0)</f>
        <v>567.64</v>
      </c>
      <c r="F123" s="5" t="str">
        <f>VLOOKUP(A123,HOP!A:C,3,0)</f>
        <v>4438254</v>
      </c>
      <c r="G123" s="5">
        <f t="shared" si="2"/>
        <v>0</v>
      </c>
      <c r="H123" s="5" t="str">
        <f t="shared" si="3"/>
        <v>,4438254</v>
      </c>
      <c r="I123" s="5" t="str">
        <f>VLOOKUP(A123,HOP!A:U,21,0)</f>
        <v>直采</v>
      </c>
    </row>
    <row r="124" s="5" customFormat="1" hidden="1" spans="1:9">
      <c r="A124" s="6">
        <v>999229389388306</v>
      </c>
      <c r="B124" s="7">
        <v>45285</v>
      </c>
      <c r="C124" s="7">
        <v>45289</v>
      </c>
      <c r="D124" s="5">
        <v>618.44</v>
      </c>
      <c r="E124" s="5" t="str">
        <f>VLOOKUP(A124,HOP!A:L,12,0)</f>
        <v>618.44</v>
      </c>
      <c r="F124" s="5" t="str">
        <f>VLOOKUP(A124,HOP!A:C,3,0)</f>
        <v>4438845</v>
      </c>
      <c r="G124" s="5">
        <f t="shared" si="2"/>
        <v>0</v>
      </c>
      <c r="H124" s="5" t="str">
        <f t="shared" si="3"/>
        <v>,4438845</v>
      </c>
      <c r="I124" s="5" t="str">
        <f>VLOOKUP(A124,HOP!A:U,21,0)</f>
        <v>直采</v>
      </c>
    </row>
    <row r="125" s="5" customFormat="1" hidden="1" spans="1:9">
      <c r="A125" s="6">
        <v>29389492872</v>
      </c>
      <c r="B125" s="7">
        <v>45286</v>
      </c>
      <c r="C125" s="7">
        <v>45287</v>
      </c>
      <c r="D125" s="5">
        <v>631.37</v>
      </c>
      <c r="E125" s="5" t="str">
        <f>VLOOKUP(A125,HOP!A:L,12,0)</f>
        <v>631.37</v>
      </c>
      <c r="F125" s="5" t="str">
        <f>VLOOKUP(A125,HOP!A:C,3,0)</f>
        <v>4439021</v>
      </c>
      <c r="G125" s="5">
        <f t="shared" si="2"/>
        <v>0</v>
      </c>
      <c r="H125" s="5" t="str">
        <f t="shared" si="3"/>
        <v>,4439021</v>
      </c>
      <c r="I125" s="5" t="str">
        <f>VLOOKUP(A125,HOP!A:U,21,0)</f>
        <v>直采</v>
      </c>
    </row>
    <row r="126" s="5" customFormat="1" hidden="1" spans="1:9">
      <c r="A126" s="6">
        <v>999229389609178</v>
      </c>
      <c r="B126" s="7">
        <v>45282</v>
      </c>
      <c r="C126" s="7">
        <v>45285</v>
      </c>
      <c r="D126" s="5">
        <v>673.05</v>
      </c>
      <c r="E126" s="5" t="str">
        <f>VLOOKUP(A126,HOP!A:L,12,0)</f>
        <v>673.05</v>
      </c>
      <c r="F126" s="5" t="str">
        <f>VLOOKUP(A126,HOP!A:C,3,0)</f>
        <v>4439166</v>
      </c>
      <c r="G126" s="5">
        <f t="shared" si="2"/>
        <v>0</v>
      </c>
      <c r="H126" s="5" t="str">
        <f t="shared" si="3"/>
        <v>,4439166</v>
      </c>
      <c r="I126" s="5" t="str">
        <f>VLOOKUP(A126,HOP!A:U,21,0)</f>
        <v>直采</v>
      </c>
    </row>
    <row r="127" s="5" customFormat="1" hidden="1" spans="1:9">
      <c r="A127" s="6">
        <v>999229390579629</v>
      </c>
      <c r="B127" s="7">
        <v>45284</v>
      </c>
      <c r="C127" s="7">
        <v>45288</v>
      </c>
      <c r="D127" s="5">
        <v>983.8</v>
      </c>
      <c r="E127" s="5" t="str">
        <f>VLOOKUP(A127,HOP!A:L,12,0)</f>
        <v>983.80</v>
      </c>
      <c r="F127" s="5" t="str">
        <f>VLOOKUP(A127,HOP!A:C,3,0)</f>
        <v>4440381</v>
      </c>
      <c r="G127" s="5">
        <f t="shared" si="2"/>
        <v>0</v>
      </c>
      <c r="H127" s="5" t="str">
        <f t="shared" si="3"/>
        <v>,4440381</v>
      </c>
      <c r="I127" s="5" t="str">
        <f>VLOOKUP(A127,HOP!A:U,21,0)</f>
        <v>直采</v>
      </c>
    </row>
    <row r="128" s="5" customFormat="1" hidden="1" spans="1:9">
      <c r="A128" s="6">
        <v>999229390710278</v>
      </c>
      <c r="B128" s="7">
        <v>45287</v>
      </c>
      <c r="C128" s="7">
        <v>45288</v>
      </c>
      <c r="D128" s="5">
        <v>212.56</v>
      </c>
      <c r="E128" s="5" t="str">
        <f>VLOOKUP(A128,HOP!A:L,12,0)</f>
        <v>212.56</v>
      </c>
      <c r="F128" s="5" t="str">
        <f>VLOOKUP(A128,HOP!A:C,3,0)</f>
        <v>4440493</v>
      </c>
      <c r="G128" s="5">
        <f t="shared" si="2"/>
        <v>0</v>
      </c>
      <c r="H128" s="5" t="str">
        <f t="shared" si="3"/>
        <v>,4440493</v>
      </c>
      <c r="I128" s="5" t="str">
        <f>VLOOKUP(A128,HOP!A:U,21,0)</f>
        <v>直采</v>
      </c>
    </row>
    <row r="129" s="5" customFormat="1" hidden="1" spans="1:9">
      <c r="A129" s="6">
        <v>999229390821386</v>
      </c>
      <c r="B129" s="7">
        <v>45277</v>
      </c>
      <c r="C129" s="7">
        <v>45285</v>
      </c>
      <c r="D129" s="5">
        <v>399.6</v>
      </c>
      <c r="E129" s="5" t="str">
        <f>VLOOKUP(A129,HOP!A:L,12,0)</f>
        <v>399.60</v>
      </c>
      <c r="F129" s="5" t="str">
        <f>VLOOKUP(A129,HOP!A:C,3,0)</f>
        <v>4440681</v>
      </c>
      <c r="G129" s="5">
        <f t="shared" si="2"/>
        <v>0</v>
      </c>
      <c r="H129" s="5" t="str">
        <f t="shared" si="3"/>
        <v>,4440681</v>
      </c>
      <c r="I129" s="5" t="str">
        <f>VLOOKUP(A129,HOP!A:U,21,0)</f>
        <v>直采</v>
      </c>
    </row>
    <row r="130" s="5" customFormat="1" hidden="1" spans="1:9">
      <c r="A130" s="6">
        <v>999229391915255</v>
      </c>
      <c r="B130" s="7">
        <v>45286</v>
      </c>
      <c r="C130" s="7">
        <v>45287</v>
      </c>
      <c r="D130" s="5">
        <v>68.33</v>
      </c>
      <c r="E130" s="5" t="str">
        <f>VLOOKUP(A130,HOP!A:L,12,0)</f>
        <v>68.33</v>
      </c>
      <c r="F130" s="5" t="str">
        <f>VLOOKUP(A130,HOP!A:C,3,0)</f>
        <v>4442013</v>
      </c>
      <c r="G130" s="5">
        <f t="shared" si="2"/>
        <v>0</v>
      </c>
      <c r="H130" s="5" t="str">
        <f t="shared" si="3"/>
        <v>,4442013</v>
      </c>
      <c r="I130" s="5" t="str">
        <f>VLOOKUP(A130,HOP!A:U,21,0)</f>
        <v>直采</v>
      </c>
    </row>
    <row r="131" s="5" customFormat="1" hidden="1" spans="1:9">
      <c r="A131" s="6">
        <v>999229392507448</v>
      </c>
      <c r="B131" s="7">
        <v>45289</v>
      </c>
      <c r="C131" s="7">
        <v>45291</v>
      </c>
      <c r="D131" s="5">
        <v>480.68</v>
      </c>
      <c r="E131" s="5" t="str">
        <f>VLOOKUP(A131,HOP!A:L,12,0)</f>
        <v>480.68</v>
      </c>
      <c r="F131" s="5" t="str">
        <f>VLOOKUP(A131,HOP!A:C,3,0)</f>
        <v>4443040</v>
      </c>
      <c r="G131" s="5">
        <f t="shared" ref="G131:G194" si="4">D131-E131</f>
        <v>0</v>
      </c>
      <c r="H131" s="5" t="str">
        <f t="shared" ref="H131:H194" si="5">$H$1&amp;F131</f>
        <v>,4443040</v>
      </c>
      <c r="I131" s="5" t="str">
        <f>VLOOKUP(A131,HOP!A:U,21,0)</f>
        <v>直采</v>
      </c>
    </row>
    <row r="132" s="5" customFormat="1" hidden="1" spans="1:9">
      <c r="A132" s="6">
        <v>999229392585483</v>
      </c>
      <c r="B132" s="7">
        <v>45286</v>
      </c>
      <c r="C132" s="7">
        <v>45291</v>
      </c>
      <c r="D132" s="5">
        <v>486.85</v>
      </c>
      <c r="E132" s="5" t="str">
        <f>VLOOKUP(A132,HOP!A:L,12,0)</f>
        <v>486.85</v>
      </c>
      <c r="F132" s="5" t="str">
        <f>VLOOKUP(A132,HOP!A:C,3,0)</f>
        <v>4443115</v>
      </c>
      <c r="G132" s="5">
        <f t="shared" si="4"/>
        <v>0</v>
      </c>
      <c r="H132" s="5" t="str">
        <f t="shared" si="5"/>
        <v>,4443115</v>
      </c>
      <c r="I132" s="5" t="str">
        <f>VLOOKUP(A132,HOP!A:U,21,0)</f>
        <v>直采</v>
      </c>
    </row>
    <row r="133" s="5" customFormat="1" hidden="1" spans="1:9">
      <c r="A133" s="6">
        <v>29392657170</v>
      </c>
      <c r="B133" s="7">
        <v>45286</v>
      </c>
      <c r="C133" s="7">
        <v>45288</v>
      </c>
      <c r="D133" s="5">
        <v>1066.32</v>
      </c>
      <c r="E133" s="5" t="str">
        <f>VLOOKUP(A133,HOP!A:L,12,0)</f>
        <v>1066.32</v>
      </c>
      <c r="F133" s="5" t="str">
        <f>VLOOKUP(A133,HOP!A:C,3,0)</f>
        <v>4443384</v>
      </c>
      <c r="G133" s="5">
        <f t="shared" si="4"/>
        <v>0</v>
      </c>
      <c r="H133" s="5" t="str">
        <f t="shared" si="5"/>
        <v>,4443384</v>
      </c>
      <c r="I133" s="5" t="str">
        <f>VLOOKUP(A133,HOP!A:U,21,0)</f>
        <v>直采</v>
      </c>
    </row>
    <row r="134" s="5" customFormat="1" hidden="1" spans="1:9">
      <c r="A134" s="6">
        <v>999229392696574</v>
      </c>
      <c r="B134" s="7">
        <v>45289</v>
      </c>
      <c r="C134" s="7">
        <v>45291</v>
      </c>
      <c r="D134" s="5">
        <v>246.38</v>
      </c>
      <c r="E134" s="5" t="str">
        <f>VLOOKUP(A134,HOP!A:L,12,0)</f>
        <v>246.38</v>
      </c>
      <c r="F134" s="5" t="str">
        <f>VLOOKUP(A134,HOP!A:C,3,0)</f>
        <v>4443410</v>
      </c>
      <c r="G134" s="5">
        <f t="shared" si="4"/>
        <v>0</v>
      </c>
      <c r="H134" s="5" t="str">
        <f t="shared" si="5"/>
        <v>,4443410</v>
      </c>
      <c r="I134" s="5" t="str">
        <f>VLOOKUP(A134,HOP!A:U,21,0)</f>
        <v>直采</v>
      </c>
    </row>
    <row r="135" s="5" customFormat="1" hidden="1" spans="1:9">
      <c r="A135" s="6">
        <v>999229392933303</v>
      </c>
      <c r="B135" s="7">
        <v>45288</v>
      </c>
      <c r="C135" s="7">
        <v>45290</v>
      </c>
      <c r="D135" s="5">
        <v>147.32</v>
      </c>
      <c r="E135" s="5" t="str">
        <f>VLOOKUP(A135,HOP!A:L,12,0)</f>
        <v>147.32</v>
      </c>
      <c r="F135" s="5" t="str">
        <f>VLOOKUP(A135,HOP!A:C,3,0)</f>
        <v>4443764</v>
      </c>
      <c r="G135" s="5">
        <f t="shared" si="4"/>
        <v>0</v>
      </c>
      <c r="H135" s="5" t="str">
        <f t="shared" si="5"/>
        <v>,4443764</v>
      </c>
      <c r="I135" s="5" t="str">
        <f>VLOOKUP(A135,HOP!A:U,21,0)</f>
        <v>直采</v>
      </c>
    </row>
    <row r="136" s="5" customFormat="1" hidden="1" spans="1:9">
      <c r="A136" s="6">
        <v>999229393032869</v>
      </c>
      <c r="B136" s="7">
        <v>45287</v>
      </c>
      <c r="C136" s="7">
        <v>45290</v>
      </c>
      <c r="D136" s="5">
        <v>1231.5</v>
      </c>
      <c r="E136" s="5" t="str">
        <f>VLOOKUP(A136,HOP!A:L,12,0)</f>
        <v>1231.50</v>
      </c>
      <c r="F136" s="5" t="str">
        <f>VLOOKUP(A136,HOP!A:C,3,0)</f>
        <v>4443909</v>
      </c>
      <c r="G136" s="5">
        <f t="shared" si="4"/>
        <v>0</v>
      </c>
      <c r="H136" s="5" t="str">
        <f t="shared" si="5"/>
        <v>,4443909</v>
      </c>
      <c r="I136" s="5" t="str">
        <f>VLOOKUP(A136,HOP!A:U,21,0)</f>
        <v>直采</v>
      </c>
    </row>
    <row r="137" s="5" customFormat="1" hidden="1" spans="1:9">
      <c r="A137" s="6">
        <v>999229394219750</v>
      </c>
      <c r="B137" s="7">
        <v>45283</v>
      </c>
      <c r="C137" s="7">
        <v>45285</v>
      </c>
      <c r="D137" s="5">
        <v>477.02</v>
      </c>
      <c r="E137" s="5" t="str">
        <f>VLOOKUP(A137,HOP!A:L,12,0)</f>
        <v>477.02</v>
      </c>
      <c r="F137" s="5" t="str">
        <f>VLOOKUP(A137,HOP!A:C,3,0)</f>
        <v>4445512</v>
      </c>
      <c r="G137" s="5">
        <f t="shared" si="4"/>
        <v>0</v>
      </c>
      <c r="H137" s="5" t="str">
        <f t="shared" si="5"/>
        <v>,4445512</v>
      </c>
      <c r="I137" s="5" t="str">
        <f>VLOOKUP(A137,HOP!A:U,21,0)</f>
        <v>直采</v>
      </c>
    </row>
    <row r="138" s="5" customFormat="1" hidden="1" spans="1:9">
      <c r="A138" s="6">
        <v>999229394437099</v>
      </c>
      <c r="B138" s="7">
        <v>45283</v>
      </c>
      <c r="C138" s="7">
        <v>45285</v>
      </c>
      <c r="D138" s="5">
        <v>218.6</v>
      </c>
      <c r="E138" s="5" t="str">
        <f>VLOOKUP(A138,HOP!A:L,12,0)</f>
        <v>218.60</v>
      </c>
      <c r="F138" s="5" t="str">
        <f>VLOOKUP(A138,HOP!A:C,3,0)</f>
        <v>4445728</v>
      </c>
      <c r="G138" s="5">
        <f t="shared" si="4"/>
        <v>0</v>
      </c>
      <c r="H138" s="5" t="str">
        <f t="shared" si="5"/>
        <v>,4445728</v>
      </c>
      <c r="I138" s="5" t="str">
        <f>VLOOKUP(A138,HOP!A:U,21,0)</f>
        <v>直采</v>
      </c>
    </row>
    <row r="139" s="5" customFormat="1" hidden="1" spans="1:9">
      <c r="A139" s="6">
        <v>999229394575813</v>
      </c>
      <c r="B139" s="7">
        <v>45287</v>
      </c>
      <c r="C139" s="7">
        <v>45288</v>
      </c>
      <c r="D139" s="5">
        <v>212.3</v>
      </c>
      <c r="E139" s="5" t="str">
        <f>VLOOKUP(A139,HOP!A:L,12,0)</f>
        <v>212.30</v>
      </c>
      <c r="F139" s="5" t="str">
        <f>VLOOKUP(A139,HOP!A:C,3,0)</f>
        <v>4445916</v>
      </c>
      <c r="G139" s="5">
        <f t="shared" si="4"/>
        <v>0</v>
      </c>
      <c r="H139" s="5" t="str">
        <f t="shared" si="5"/>
        <v>,4445916</v>
      </c>
      <c r="I139" s="5" t="str">
        <f>VLOOKUP(A139,HOP!A:U,21,0)</f>
        <v>直采</v>
      </c>
    </row>
    <row r="140" s="5" customFormat="1" hidden="1" spans="1:9">
      <c r="A140" s="6">
        <v>999229395604035</v>
      </c>
      <c r="B140" s="7">
        <v>45289</v>
      </c>
      <c r="C140" s="7">
        <v>45291</v>
      </c>
      <c r="D140" s="5">
        <v>161.43</v>
      </c>
      <c r="E140" s="5" t="str">
        <f>VLOOKUP(A140,HOP!A:L,12,0)</f>
        <v>161.43</v>
      </c>
      <c r="F140" s="5" t="str">
        <f>VLOOKUP(A140,HOP!A:C,3,0)</f>
        <v>4447168</v>
      </c>
      <c r="G140" s="5">
        <f t="shared" si="4"/>
        <v>0</v>
      </c>
      <c r="H140" s="5" t="str">
        <f t="shared" si="5"/>
        <v>,4447168</v>
      </c>
      <c r="I140" s="5" t="str">
        <f>VLOOKUP(A140,HOP!A:U,21,0)</f>
        <v>直采</v>
      </c>
    </row>
    <row r="141" s="5" customFormat="1" hidden="1" spans="1:9">
      <c r="A141" s="6">
        <v>999229396066947</v>
      </c>
      <c r="B141" s="7">
        <v>45289</v>
      </c>
      <c r="C141" s="7">
        <v>45291</v>
      </c>
      <c r="D141" s="5">
        <v>142.66</v>
      </c>
      <c r="E141" s="5" t="str">
        <f>VLOOKUP(A141,HOP!A:L,12,0)</f>
        <v>142.66</v>
      </c>
      <c r="F141" s="5" t="str">
        <f>VLOOKUP(A141,HOP!A:C,3,0)</f>
        <v>4447874</v>
      </c>
      <c r="G141" s="5">
        <f t="shared" si="4"/>
        <v>0</v>
      </c>
      <c r="H141" s="5" t="str">
        <f t="shared" si="5"/>
        <v>,4447874</v>
      </c>
      <c r="I141" s="5" t="str">
        <f>VLOOKUP(A141,HOP!A:U,21,0)</f>
        <v>直采</v>
      </c>
    </row>
    <row r="142" s="5" customFormat="1" hidden="1" spans="1:9">
      <c r="A142" s="6">
        <v>999229396073219</v>
      </c>
      <c r="B142" s="7">
        <v>45289</v>
      </c>
      <c r="C142" s="7">
        <v>45290</v>
      </c>
      <c r="D142" s="5">
        <v>71.47</v>
      </c>
      <c r="E142" s="5" t="str">
        <f>VLOOKUP(A142,HOP!A:L,12,0)</f>
        <v>71.47</v>
      </c>
      <c r="F142" s="5" t="str">
        <f>VLOOKUP(A142,HOP!A:C,3,0)</f>
        <v>4447881</v>
      </c>
      <c r="G142" s="5">
        <f t="shared" si="4"/>
        <v>0</v>
      </c>
      <c r="H142" s="5" t="str">
        <f t="shared" si="5"/>
        <v>,4447881</v>
      </c>
      <c r="I142" s="5" t="str">
        <f>VLOOKUP(A142,HOP!A:U,21,0)</f>
        <v>直采</v>
      </c>
    </row>
    <row r="143" s="5" customFormat="1" hidden="1" spans="1:9">
      <c r="A143" s="6">
        <v>999229396339879</v>
      </c>
      <c r="B143" s="7">
        <v>45289</v>
      </c>
      <c r="C143" s="7">
        <v>45290</v>
      </c>
      <c r="D143" s="5">
        <v>184</v>
      </c>
      <c r="E143" s="5" t="str">
        <f>VLOOKUP(A143,HOP!A:L,12,0)</f>
        <v>184.00</v>
      </c>
      <c r="F143" s="5" t="str">
        <f>VLOOKUP(A143,HOP!A:C,3,0)</f>
        <v>4448287</v>
      </c>
      <c r="G143" s="5">
        <f t="shared" si="4"/>
        <v>0</v>
      </c>
      <c r="H143" s="5" t="str">
        <f t="shared" si="5"/>
        <v>,4448287</v>
      </c>
      <c r="I143" s="5" t="str">
        <f>VLOOKUP(A143,HOP!A:U,21,0)</f>
        <v>直采</v>
      </c>
    </row>
    <row r="144" s="5" customFormat="1" hidden="1" spans="1:9">
      <c r="A144" s="6">
        <v>999229396638872</v>
      </c>
      <c r="B144" s="7">
        <v>45285</v>
      </c>
      <c r="C144" s="7">
        <v>45288</v>
      </c>
      <c r="D144" s="5">
        <v>655.41</v>
      </c>
      <c r="E144" s="5" t="str">
        <f>VLOOKUP(A144,HOP!A:L,12,0)</f>
        <v>655.41</v>
      </c>
      <c r="F144" s="5" t="str">
        <f>VLOOKUP(A144,HOP!A:C,3,0)</f>
        <v>4448868</v>
      </c>
      <c r="G144" s="5">
        <f t="shared" si="4"/>
        <v>0</v>
      </c>
      <c r="H144" s="5" t="str">
        <f t="shared" si="5"/>
        <v>,4448868</v>
      </c>
      <c r="I144" s="5" t="str">
        <f>VLOOKUP(A144,HOP!A:U,21,0)</f>
        <v>直采</v>
      </c>
    </row>
    <row r="145" s="5" customFormat="1" hidden="1" spans="1:9">
      <c r="A145" s="6">
        <v>999229396896011</v>
      </c>
      <c r="B145" s="7">
        <v>45286</v>
      </c>
      <c r="C145" s="7">
        <v>45287</v>
      </c>
      <c r="D145" s="5">
        <v>189.08</v>
      </c>
      <c r="E145" s="5" t="str">
        <f>VLOOKUP(A145,HOP!A:L,12,0)</f>
        <v>189.08</v>
      </c>
      <c r="F145" s="5" t="str">
        <f>VLOOKUP(A145,HOP!A:C,3,0)</f>
        <v>4449286</v>
      </c>
      <c r="G145" s="5">
        <f t="shared" si="4"/>
        <v>0</v>
      </c>
      <c r="H145" s="5" t="str">
        <f t="shared" si="5"/>
        <v>,4449286</v>
      </c>
      <c r="I145" s="5" t="str">
        <f>VLOOKUP(A145,HOP!A:U,21,0)</f>
        <v>直采</v>
      </c>
    </row>
    <row r="146" s="5" customFormat="1" hidden="1" spans="1:9">
      <c r="A146" s="6">
        <v>29397195910</v>
      </c>
      <c r="B146" s="7">
        <v>45282</v>
      </c>
      <c r="C146" s="7">
        <v>45287</v>
      </c>
      <c r="D146" s="5">
        <v>2014</v>
      </c>
      <c r="E146" s="5" t="str">
        <f>VLOOKUP(A146,HOP!A:L,12,0)</f>
        <v>2014.00</v>
      </c>
      <c r="F146" s="5" t="str">
        <f>VLOOKUP(A146,HOP!A:C,3,0)</f>
        <v>4449749</v>
      </c>
      <c r="G146" s="5">
        <f t="shared" si="4"/>
        <v>0</v>
      </c>
      <c r="H146" s="5" t="str">
        <f t="shared" si="5"/>
        <v>,4449749</v>
      </c>
      <c r="I146" s="5" t="str">
        <f>VLOOKUP(A146,HOP!A:U,21,0)</f>
        <v>直采</v>
      </c>
    </row>
    <row r="147" s="5" customFormat="1" hidden="1" spans="1:9">
      <c r="A147" s="6">
        <v>999229397453032</v>
      </c>
      <c r="B147" s="7">
        <v>45285</v>
      </c>
      <c r="C147" s="7">
        <v>45287</v>
      </c>
      <c r="D147" s="5">
        <v>505.6</v>
      </c>
      <c r="E147" s="5" t="str">
        <f>VLOOKUP(A147,HOP!A:L,12,0)</f>
        <v>505.60</v>
      </c>
      <c r="F147" s="5" t="str">
        <f>VLOOKUP(A147,HOP!A:C,3,0)</f>
        <v>4450109</v>
      </c>
      <c r="G147" s="5">
        <f t="shared" si="4"/>
        <v>0</v>
      </c>
      <c r="H147" s="5" t="str">
        <f t="shared" si="5"/>
        <v>,4450109</v>
      </c>
      <c r="I147" s="5" t="str">
        <f>VLOOKUP(A147,HOP!A:U,21,0)</f>
        <v>直采</v>
      </c>
    </row>
    <row r="148" s="5" customFormat="1" hidden="1" spans="1:9">
      <c r="A148" s="6">
        <v>999229397501901</v>
      </c>
      <c r="B148" s="7">
        <v>45289</v>
      </c>
      <c r="C148" s="7">
        <v>45290</v>
      </c>
      <c r="D148" s="5">
        <v>174.93</v>
      </c>
      <c r="E148" s="5" t="str">
        <f>VLOOKUP(A148,HOP!A:L,12,0)</f>
        <v>174.93</v>
      </c>
      <c r="F148" s="5" t="str">
        <f>VLOOKUP(A148,HOP!A:C,3,0)</f>
        <v>4450146</v>
      </c>
      <c r="G148" s="5">
        <f t="shared" si="4"/>
        <v>0</v>
      </c>
      <c r="H148" s="5" t="str">
        <f t="shared" si="5"/>
        <v>,4450146</v>
      </c>
      <c r="I148" s="5" t="str">
        <f>VLOOKUP(A148,HOP!A:U,21,0)</f>
        <v>直采</v>
      </c>
    </row>
    <row r="149" s="5" customFormat="1" hidden="1" spans="1:9">
      <c r="A149" s="6">
        <v>999229397753346</v>
      </c>
      <c r="B149" s="7">
        <v>45285</v>
      </c>
      <c r="C149" s="7">
        <v>45287</v>
      </c>
      <c r="D149" s="5">
        <v>180.4</v>
      </c>
      <c r="E149" s="5" t="str">
        <f>VLOOKUP(A149,HOP!A:L,12,0)</f>
        <v>180.40</v>
      </c>
      <c r="F149" s="5" t="str">
        <f>VLOOKUP(A149,HOP!A:C,3,0)</f>
        <v>4450396</v>
      </c>
      <c r="G149" s="5">
        <f t="shared" si="4"/>
        <v>0</v>
      </c>
      <c r="H149" s="5" t="str">
        <f t="shared" si="5"/>
        <v>,4450396</v>
      </c>
      <c r="I149" s="5" t="str">
        <f>VLOOKUP(A149,HOP!A:U,21,0)</f>
        <v>直采</v>
      </c>
    </row>
    <row r="150" s="5" customFormat="1" hidden="1" spans="1:9">
      <c r="A150" s="6">
        <v>999229397780946</v>
      </c>
      <c r="B150" s="7">
        <v>45288</v>
      </c>
      <c r="C150" s="7">
        <v>45290</v>
      </c>
      <c r="D150" s="5">
        <v>224.08</v>
      </c>
      <c r="E150" s="5" t="str">
        <f>VLOOKUP(A150,HOP!A:L,12,0)</f>
        <v>224.08</v>
      </c>
      <c r="F150" s="5" t="str">
        <f>VLOOKUP(A150,HOP!A:C,3,0)</f>
        <v>4450432</v>
      </c>
      <c r="G150" s="5">
        <f t="shared" si="4"/>
        <v>0</v>
      </c>
      <c r="H150" s="5" t="str">
        <f t="shared" si="5"/>
        <v>,4450432</v>
      </c>
      <c r="I150" s="5" t="str">
        <f>VLOOKUP(A150,HOP!A:U,21,0)</f>
        <v>直采</v>
      </c>
    </row>
    <row r="151" s="5" customFormat="1" hidden="1" spans="1:9">
      <c r="A151" s="6">
        <v>999229398050586</v>
      </c>
      <c r="B151" s="7">
        <v>45288</v>
      </c>
      <c r="C151" s="7">
        <v>45289</v>
      </c>
      <c r="D151" s="5">
        <v>255.46</v>
      </c>
      <c r="E151" s="5" t="str">
        <f>VLOOKUP(A151,HOP!A:L,12,0)</f>
        <v>255.46</v>
      </c>
      <c r="F151" s="5" t="str">
        <f>VLOOKUP(A151,HOP!A:C,3,0)</f>
        <v>4450828</v>
      </c>
      <c r="G151" s="5">
        <f t="shared" si="4"/>
        <v>0</v>
      </c>
      <c r="H151" s="5" t="str">
        <f t="shared" si="5"/>
        <v>,4450828</v>
      </c>
      <c r="I151" s="5" t="str">
        <f>VLOOKUP(A151,HOP!A:U,21,0)</f>
        <v>直采</v>
      </c>
    </row>
    <row r="152" s="5" customFormat="1" hidden="1" spans="1:9">
      <c r="A152" s="6">
        <v>999229398056996</v>
      </c>
      <c r="B152" s="7">
        <v>45278</v>
      </c>
      <c r="C152" s="7">
        <v>45289</v>
      </c>
      <c r="D152" s="5">
        <v>694.87</v>
      </c>
      <c r="E152" s="5" t="str">
        <f>VLOOKUP(A152,HOP!A:L,12,0)</f>
        <v>694.87</v>
      </c>
      <c r="F152" s="5" t="str">
        <f>VLOOKUP(A152,HOP!A:C,3,0)</f>
        <v>4450837</v>
      </c>
      <c r="G152" s="5">
        <f t="shared" si="4"/>
        <v>0</v>
      </c>
      <c r="H152" s="5" t="str">
        <f t="shared" si="5"/>
        <v>,4450837</v>
      </c>
      <c r="I152" s="5" t="str">
        <f>VLOOKUP(A152,HOP!A:U,21,0)</f>
        <v>直采</v>
      </c>
    </row>
    <row r="153" s="5" customFormat="1" hidden="1" spans="1:9">
      <c r="A153" s="6">
        <v>999229398362769</v>
      </c>
      <c r="B153" s="7">
        <v>45283</v>
      </c>
      <c r="C153" s="7">
        <v>45285</v>
      </c>
      <c r="D153" s="5">
        <v>169.2</v>
      </c>
      <c r="E153" s="5" t="str">
        <f>VLOOKUP(A153,HOP!A:L,12,0)</f>
        <v>169.20</v>
      </c>
      <c r="F153" s="5" t="str">
        <f>VLOOKUP(A153,HOP!A:C,3,0)</f>
        <v>4451164</v>
      </c>
      <c r="G153" s="5">
        <f t="shared" si="4"/>
        <v>0</v>
      </c>
      <c r="H153" s="5" t="str">
        <f t="shared" si="5"/>
        <v>,4451164</v>
      </c>
      <c r="I153" s="5" t="str">
        <f>VLOOKUP(A153,HOP!A:U,21,0)</f>
        <v>直采</v>
      </c>
    </row>
    <row r="154" s="5" customFormat="1" hidden="1" spans="1:9">
      <c r="A154" s="6">
        <v>999229398386255</v>
      </c>
      <c r="B154" s="7">
        <v>45288</v>
      </c>
      <c r="C154" s="7">
        <v>45289</v>
      </c>
      <c r="D154" s="5">
        <v>212.18</v>
      </c>
      <c r="E154" s="5" t="str">
        <f>VLOOKUP(A154,HOP!A:L,12,0)</f>
        <v>212.18</v>
      </c>
      <c r="F154" s="5" t="str">
        <f>VLOOKUP(A154,HOP!A:C,3,0)</f>
        <v>4451180</v>
      </c>
      <c r="G154" s="5">
        <f t="shared" si="4"/>
        <v>0</v>
      </c>
      <c r="H154" s="5" t="str">
        <f t="shared" si="5"/>
        <v>,4451180</v>
      </c>
      <c r="I154" s="5" t="str">
        <f>VLOOKUP(A154,HOP!A:U,21,0)</f>
        <v>直采</v>
      </c>
    </row>
    <row r="155" s="5" customFormat="1" hidden="1" spans="1:9">
      <c r="A155" s="6">
        <v>999229398412383</v>
      </c>
      <c r="B155" s="7">
        <v>45285</v>
      </c>
      <c r="C155" s="7">
        <v>45289</v>
      </c>
      <c r="D155" s="5">
        <v>132.62</v>
      </c>
      <c r="E155" s="5" t="str">
        <f>VLOOKUP(A155,HOP!A:L,12,0)</f>
        <v>132.62</v>
      </c>
      <c r="F155" s="5" t="str">
        <f>VLOOKUP(A155,HOP!A:C,3,0)</f>
        <v>4451208</v>
      </c>
      <c r="G155" s="5">
        <f t="shared" si="4"/>
        <v>0</v>
      </c>
      <c r="H155" s="5" t="str">
        <f t="shared" si="5"/>
        <v>,4451208</v>
      </c>
      <c r="I155" s="5" t="str">
        <f>VLOOKUP(A155,HOP!A:U,21,0)</f>
        <v>直采</v>
      </c>
    </row>
    <row r="156" s="5" customFormat="1" hidden="1" spans="1:9">
      <c r="A156" s="6">
        <v>999229398754861</v>
      </c>
      <c r="B156" s="7">
        <v>45278</v>
      </c>
      <c r="C156" s="7">
        <v>45287</v>
      </c>
      <c r="D156" s="5">
        <v>568.53</v>
      </c>
      <c r="E156" s="5" t="str">
        <f>VLOOKUP(A156,HOP!A:L,12,0)</f>
        <v>568.53</v>
      </c>
      <c r="F156" s="5" t="str">
        <f>VLOOKUP(A156,HOP!A:C,3,0)</f>
        <v>4451686</v>
      </c>
      <c r="G156" s="5">
        <f t="shared" si="4"/>
        <v>0</v>
      </c>
      <c r="H156" s="5" t="str">
        <f t="shared" si="5"/>
        <v>,4451686</v>
      </c>
      <c r="I156" s="5" t="str">
        <f>VLOOKUP(A156,HOP!A:U,21,0)</f>
        <v>直采</v>
      </c>
    </row>
    <row r="157" s="5" customFormat="1" hidden="1" spans="1:9">
      <c r="A157" s="6">
        <v>999229398763687</v>
      </c>
      <c r="B157" s="7">
        <v>45288</v>
      </c>
      <c r="C157" s="7">
        <v>45290</v>
      </c>
      <c r="D157" s="5">
        <v>363.44</v>
      </c>
      <c r="E157" s="5" t="str">
        <f>VLOOKUP(A157,HOP!A:L,12,0)</f>
        <v>363.44</v>
      </c>
      <c r="F157" s="5" t="str">
        <f>VLOOKUP(A157,HOP!A:C,3,0)</f>
        <v>4451687</v>
      </c>
      <c r="G157" s="5">
        <f t="shared" si="4"/>
        <v>0</v>
      </c>
      <c r="H157" s="5" t="str">
        <f t="shared" si="5"/>
        <v>,4451687</v>
      </c>
      <c r="I157" s="5" t="str">
        <f>VLOOKUP(A157,HOP!A:U,21,0)</f>
        <v>直采</v>
      </c>
    </row>
    <row r="158" s="5" customFormat="1" hidden="1" spans="1:9">
      <c r="A158" s="6">
        <v>999229399461139</v>
      </c>
      <c r="B158" s="7">
        <v>45289</v>
      </c>
      <c r="C158" s="7">
        <v>45290</v>
      </c>
      <c r="D158" s="5">
        <v>46.22</v>
      </c>
      <c r="E158" s="5" t="str">
        <f>VLOOKUP(A158,HOP!A:L,12,0)</f>
        <v>46.22</v>
      </c>
      <c r="F158" s="5" t="str">
        <f>VLOOKUP(A158,HOP!A:C,3,0)</f>
        <v>4452810</v>
      </c>
      <c r="G158" s="5">
        <f t="shared" si="4"/>
        <v>0</v>
      </c>
      <c r="H158" s="5" t="str">
        <f t="shared" si="5"/>
        <v>,4452810</v>
      </c>
      <c r="I158" s="5" t="str">
        <f>VLOOKUP(A158,HOP!A:U,21,0)</f>
        <v>直采</v>
      </c>
    </row>
    <row r="159" s="5" customFormat="1" hidden="1" spans="1:9">
      <c r="A159" s="6">
        <v>29399540212</v>
      </c>
      <c r="B159" s="7">
        <v>45288</v>
      </c>
      <c r="C159" s="7">
        <v>45289</v>
      </c>
      <c r="D159" s="5">
        <v>105.18</v>
      </c>
      <c r="E159" s="5" t="str">
        <f>VLOOKUP(A159,HOP!A:L,12,0)</f>
        <v>105.18</v>
      </c>
      <c r="F159" s="5" t="str">
        <f>VLOOKUP(A159,HOP!A:C,3,0)</f>
        <v>4452889</v>
      </c>
      <c r="G159" s="5">
        <f t="shared" si="4"/>
        <v>0</v>
      </c>
      <c r="H159" s="5" t="str">
        <f t="shared" si="5"/>
        <v>,4452889</v>
      </c>
      <c r="I159" s="5" t="str">
        <f>VLOOKUP(A159,HOP!A:U,21,0)</f>
        <v>直采</v>
      </c>
    </row>
    <row r="160" s="5" customFormat="1" hidden="1" spans="1:9">
      <c r="A160" s="6">
        <v>999229399572421</v>
      </c>
      <c r="B160" s="7">
        <v>45289</v>
      </c>
      <c r="C160" s="7">
        <v>45290</v>
      </c>
      <c r="D160" s="5">
        <v>46.22</v>
      </c>
      <c r="E160" s="5" t="str">
        <f>VLOOKUP(A160,HOP!A:L,12,0)</f>
        <v>46.22</v>
      </c>
      <c r="F160" s="5" t="str">
        <f>VLOOKUP(A160,HOP!A:C,3,0)</f>
        <v>4452921</v>
      </c>
      <c r="G160" s="5">
        <f t="shared" si="4"/>
        <v>0</v>
      </c>
      <c r="H160" s="5" t="str">
        <f t="shared" si="5"/>
        <v>,4452921</v>
      </c>
      <c r="I160" s="5" t="str">
        <f>VLOOKUP(A160,HOP!A:U,21,0)</f>
        <v>直采</v>
      </c>
    </row>
    <row r="161" s="5" customFormat="1" hidden="1" spans="1:9">
      <c r="A161" s="6">
        <v>999229399575514</v>
      </c>
      <c r="B161" s="7">
        <v>45289</v>
      </c>
      <c r="C161" s="7">
        <v>45290</v>
      </c>
      <c r="D161" s="5">
        <v>46.22</v>
      </c>
      <c r="E161" s="5" t="str">
        <f>VLOOKUP(A161,HOP!A:L,12,0)</f>
        <v>46.22</v>
      </c>
      <c r="F161" s="5" t="str">
        <f>VLOOKUP(A161,HOP!A:C,3,0)</f>
        <v>4452926</v>
      </c>
      <c r="G161" s="5">
        <f t="shared" si="4"/>
        <v>0</v>
      </c>
      <c r="H161" s="5" t="str">
        <f t="shared" si="5"/>
        <v>,4452926</v>
      </c>
      <c r="I161" s="5" t="str">
        <f>VLOOKUP(A161,HOP!A:U,21,0)</f>
        <v>直采</v>
      </c>
    </row>
    <row r="162" s="5" customFormat="1" hidden="1" spans="1:9">
      <c r="A162" s="6">
        <v>999229399993119</v>
      </c>
      <c r="B162" s="7">
        <v>45288</v>
      </c>
      <c r="C162" s="7">
        <v>45289</v>
      </c>
      <c r="D162" s="5">
        <v>46.22</v>
      </c>
      <c r="E162" s="5" t="str">
        <f>VLOOKUP(A162,HOP!A:L,12,0)</f>
        <v>46.22</v>
      </c>
      <c r="F162" s="5" t="str">
        <f>VLOOKUP(A162,HOP!A:C,3,0)</f>
        <v>4453639</v>
      </c>
      <c r="G162" s="5">
        <f t="shared" si="4"/>
        <v>0</v>
      </c>
      <c r="H162" s="5" t="str">
        <f t="shared" si="5"/>
        <v>,4453639</v>
      </c>
      <c r="I162" s="5" t="str">
        <f>VLOOKUP(A162,HOP!A:U,21,0)</f>
        <v>直采</v>
      </c>
    </row>
    <row r="163" s="5" customFormat="1" hidden="1" spans="1:9">
      <c r="A163" s="6">
        <v>999229400425307</v>
      </c>
      <c r="B163" s="7">
        <v>45285</v>
      </c>
      <c r="C163" s="7">
        <v>45288</v>
      </c>
      <c r="D163" s="5">
        <v>268.92</v>
      </c>
      <c r="E163" s="5" t="str">
        <f>VLOOKUP(A163,HOP!A:L,12,0)</f>
        <v>268.92</v>
      </c>
      <c r="F163" s="5" t="str">
        <f>VLOOKUP(A163,HOP!A:C,3,0)</f>
        <v>4454385</v>
      </c>
      <c r="G163" s="5">
        <f t="shared" si="4"/>
        <v>0</v>
      </c>
      <c r="H163" s="5" t="str">
        <f t="shared" si="5"/>
        <v>,4454385</v>
      </c>
      <c r="I163" s="5" t="str">
        <f>VLOOKUP(A163,HOP!A:U,21,0)</f>
        <v>直采</v>
      </c>
    </row>
    <row r="164" s="5" customFormat="1" hidden="1" spans="1:9">
      <c r="A164" s="6">
        <v>999229400655481</v>
      </c>
      <c r="B164" s="7">
        <v>45283</v>
      </c>
      <c r="C164" s="7">
        <v>45285</v>
      </c>
      <c r="D164" s="5">
        <v>210.08</v>
      </c>
      <c r="E164" s="5" t="str">
        <f>VLOOKUP(A164,HOP!A:L,12,0)</f>
        <v>210.08</v>
      </c>
      <c r="F164" s="5" t="str">
        <f>VLOOKUP(A164,HOP!A:C,3,0)</f>
        <v>4454635</v>
      </c>
      <c r="G164" s="5">
        <f t="shared" si="4"/>
        <v>0</v>
      </c>
      <c r="H164" s="5" t="str">
        <f t="shared" si="5"/>
        <v>,4454635</v>
      </c>
      <c r="I164" s="5" t="str">
        <f>VLOOKUP(A164,HOP!A:U,21,0)</f>
        <v>直采</v>
      </c>
    </row>
    <row r="165" s="5" customFormat="1" hidden="1" spans="1:9">
      <c r="A165" s="6">
        <v>999229400687936</v>
      </c>
      <c r="B165" s="7">
        <v>45283</v>
      </c>
      <c r="C165" s="7">
        <v>45285</v>
      </c>
      <c r="D165" s="5">
        <v>218.48</v>
      </c>
      <c r="E165" s="5" t="str">
        <f>VLOOKUP(A165,HOP!A:L,12,0)</f>
        <v>218.48</v>
      </c>
      <c r="F165" s="5" t="str">
        <f>VLOOKUP(A165,HOP!A:C,3,0)</f>
        <v>4454669</v>
      </c>
      <c r="G165" s="5">
        <f t="shared" si="4"/>
        <v>0</v>
      </c>
      <c r="H165" s="5" t="str">
        <f t="shared" si="5"/>
        <v>,4454669</v>
      </c>
      <c r="I165" s="5" t="str">
        <f>VLOOKUP(A165,HOP!A:U,21,0)</f>
        <v>直采</v>
      </c>
    </row>
    <row r="166" s="5" customFormat="1" hidden="1" spans="1:9">
      <c r="A166" s="6">
        <v>999229401052941</v>
      </c>
      <c r="B166" s="7">
        <v>45281</v>
      </c>
      <c r="C166" s="7">
        <v>45288</v>
      </c>
      <c r="D166" s="5">
        <v>290.92</v>
      </c>
      <c r="E166" s="5" t="str">
        <f>VLOOKUP(A166,HOP!A:L,12,0)</f>
        <v>290.92</v>
      </c>
      <c r="F166" s="5" t="str">
        <f>VLOOKUP(A166,HOP!A:C,3,0)</f>
        <v>4455163</v>
      </c>
      <c r="G166" s="5">
        <f t="shared" si="4"/>
        <v>0</v>
      </c>
      <c r="H166" s="5" t="str">
        <f t="shared" si="5"/>
        <v>,4455163</v>
      </c>
      <c r="I166" s="5" t="str">
        <f>VLOOKUP(A166,HOP!A:U,21,0)</f>
        <v>直采</v>
      </c>
    </row>
    <row r="167" s="5" customFormat="1" hidden="1" spans="1:9">
      <c r="A167" s="6">
        <v>999229401367851</v>
      </c>
      <c r="B167" s="7">
        <v>45286</v>
      </c>
      <c r="C167" s="7">
        <v>45289</v>
      </c>
      <c r="D167" s="5">
        <v>1110.51</v>
      </c>
      <c r="E167" s="5" t="str">
        <f>VLOOKUP(A167,HOP!A:L,12,0)</f>
        <v>1110.51</v>
      </c>
      <c r="F167" s="5" t="str">
        <f>VLOOKUP(A167,HOP!A:C,3,0)</f>
        <v>4455565</v>
      </c>
      <c r="G167" s="5">
        <f t="shared" si="4"/>
        <v>0</v>
      </c>
      <c r="H167" s="5" t="str">
        <f t="shared" si="5"/>
        <v>,4455565</v>
      </c>
      <c r="I167" s="5" t="str">
        <f>VLOOKUP(A167,HOP!A:U,21,0)</f>
        <v>直采</v>
      </c>
    </row>
    <row r="168" s="5" customFormat="1" hidden="1" spans="1:9">
      <c r="A168" s="6">
        <v>999229401535405</v>
      </c>
      <c r="B168" s="7">
        <v>45281</v>
      </c>
      <c r="C168" s="7">
        <v>45286</v>
      </c>
      <c r="D168" s="5">
        <v>207.44</v>
      </c>
      <c r="E168" s="5" t="str">
        <f>VLOOKUP(A168,HOP!A:L,12,0)</f>
        <v>207.44</v>
      </c>
      <c r="F168" s="5" t="str">
        <f>VLOOKUP(A168,HOP!A:C,3,0)</f>
        <v>4455795</v>
      </c>
      <c r="G168" s="5">
        <f t="shared" si="4"/>
        <v>0</v>
      </c>
      <c r="H168" s="5" t="str">
        <f t="shared" si="5"/>
        <v>,4455795</v>
      </c>
      <c r="I168" s="5" t="str">
        <f>VLOOKUP(A168,HOP!A:U,21,0)</f>
        <v>直采</v>
      </c>
    </row>
    <row r="169" s="5" customFormat="1" hidden="1" spans="1:9">
      <c r="A169" s="6">
        <v>999229401723819</v>
      </c>
      <c r="B169" s="7">
        <v>45288</v>
      </c>
      <c r="C169" s="7">
        <v>45290</v>
      </c>
      <c r="D169" s="5">
        <v>831.08</v>
      </c>
      <c r="E169" s="5" t="str">
        <f>VLOOKUP(A169,HOP!A:L,12,0)</f>
        <v>831.08</v>
      </c>
      <c r="F169" s="5" t="str">
        <f>VLOOKUP(A169,HOP!A:C,3,0)</f>
        <v>4456018</v>
      </c>
      <c r="G169" s="5">
        <f t="shared" si="4"/>
        <v>0</v>
      </c>
      <c r="H169" s="5" t="str">
        <f t="shared" si="5"/>
        <v>,4456018</v>
      </c>
      <c r="I169" s="5" t="str">
        <f>VLOOKUP(A169,HOP!A:U,21,0)</f>
        <v>直采</v>
      </c>
    </row>
    <row r="170" s="5" customFormat="1" hidden="1" spans="1:9">
      <c r="A170" s="6">
        <v>999229401982659</v>
      </c>
      <c r="B170" s="7">
        <v>45289</v>
      </c>
      <c r="C170" s="7">
        <v>45291</v>
      </c>
      <c r="D170" s="5">
        <v>542.04</v>
      </c>
      <c r="E170" s="5" t="str">
        <f>VLOOKUP(A170,HOP!A:L,12,0)</f>
        <v>542.04</v>
      </c>
      <c r="F170" s="5" t="str">
        <f>VLOOKUP(A170,HOP!A:C,3,0)</f>
        <v>4456334</v>
      </c>
      <c r="G170" s="5">
        <f t="shared" si="4"/>
        <v>0</v>
      </c>
      <c r="H170" s="5" t="str">
        <f t="shared" si="5"/>
        <v>,4456334</v>
      </c>
      <c r="I170" s="5" t="str">
        <f>VLOOKUP(A170,HOP!A:U,21,0)</f>
        <v>直采</v>
      </c>
    </row>
    <row r="171" s="5" customFormat="1" hidden="1" spans="1:9">
      <c r="A171" s="6">
        <v>999229402329140</v>
      </c>
      <c r="B171" s="7">
        <v>45289</v>
      </c>
      <c r="C171" s="7">
        <v>45290</v>
      </c>
      <c r="D171" s="5">
        <v>0</v>
      </c>
      <c r="E171" s="5" t="str">
        <f>VLOOKUP(A171,HOP!A:L,12,0)</f>
        <v>49.86</v>
      </c>
      <c r="F171" s="5" t="str">
        <f>VLOOKUP(A171,HOP!A:C,3,0)</f>
        <v>4456732</v>
      </c>
      <c r="G171" s="5">
        <f t="shared" si="4"/>
        <v>-49.86</v>
      </c>
      <c r="H171" s="5" t="str">
        <f t="shared" si="5"/>
        <v>,4456732</v>
      </c>
      <c r="I171" s="5" t="str">
        <f>VLOOKUP(A171,HOP!A:U,21,0)</f>
        <v>直采</v>
      </c>
    </row>
    <row r="172" s="5" customFormat="1" hidden="1" spans="1:9">
      <c r="A172" s="6">
        <v>999229404191785</v>
      </c>
      <c r="B172" s="7">
        <v>45285</v>
      </c>
      <c r="C172" s="7">
        <v>45288</v>
      </c>
      <c r="D172" s="5">
        <v>462.15</v>
      </c>
      <c r="E172" s="5" t="str">
        <f>VLOOKUP(A172,HOP!A:L,12,0)</f>
        <v>462.15</v>
      </c>
      <c r="F172" s="5" t="str">
        <f>VLOOKUP(A172,HOP!A:C,3,0)</f>
        <v>4459718</v>
      </c>
      <c r="G172" s="5">
        <f t="shared" si="4"/>
        <v>0</v>
      </c>
      <c r="H172" s="5" t="str">
        <f t="shared" si="5"/>
        <v>,4459718</v>
      </c>
      <c r="I172" s="5" t="str">
        <f>VLOOKUP(A172,HOP!A:U,21,0)</f>
        <v>直采</v>
      </c>
    </row>
    <row r="173" s="5" customFormat="1" hidden="1" spans="1:9">
      <c r="A173" s="6">
        <v>999229404523396</v>
      </c>
      <c r="B173" s="7">
        <v>45284</v>
      </c>
      <c r="C173" s="7">
        <v>45286</v>
      </c>
      <c r="D173" s="5">
        <v>146.92</v>
      </c>
      <c r="E173" s="5" t="str">
        <f>VLOOKUP(A173,HOP!A:L,12,0)</f>
        <v>146.92</v>
      </c>
      <c r="F173" s="5" t="str">
        <f>VLOOKUP(A173,HOP!A:C,3,0)</f>
        <v>4460115</v>
      </c>
      <c r="G173" s="5">
        <f t="shared" si="4"/>
        <v>0</v>
      </c>
      <c r="H173" s="5" t="str">
        <f t="shared" si="5"/>
        <v>,4460115</v>
      </c>
      <c r="I173" s="5" t="str">
        <f>VLOOKUP(A173,HOP!A:U,21,0)</f>
        <v>直采</v>
      </c>
    </row>
    <row r="174" s="5" customFormat="1" hidden="1" spans="1:9">
      <c r="A174" s="6">
        <v>999229405133919</v>
      </c>
      <c r="B174" s="7">
        <v>45285</v>
      </c>
      <c r="C174" s="7">
        <v>45290</v>
      </c>
      <c r="D174" s="5">
        <v>2811.56</v>
      </c>
      <c r="E174" s="5" t="str">
        <f>VLOOKUP(A174,HOP!A:L,12,0)</f>
        <v>2811.56</v>
      </c>
      <c r="F174" s="5" t="str">
        <f>VLOOKUP(A174,HOP!A:C,3,0)</f>
        <v>4460831</v>
      </c>
      <c r="G174" s="5">
        <f t="shared" si="4"/>
        <v>0</v>
      </c>
      <c r="H174" s="5" t="str">
        <f t="shared" si="5"/>
        <v>,4460831</v>
      </c>
      <c r="I174" s="5" t="str">
        <f>VLOOKUP(A174,HOP!A:U,21,0)</f>
        <v>直采</v>
      </c>
    </row>
    <row r="175" s="5" customFormat="1" hidden="1" spans="1:9">
      <c r="A175" s="6">
        <v>999229405178588</v>
      </c>
      <c r="B175" s="7">
        <v>45284</v>
      </c>
      <c r="C175" s="7">
        <v>45285</v>
      </c>
      <c r="D175" s="5">
        <v>68.7</v>
      </c>
      <c r="E175" s="5" t="str">
        <f>VLOOKUP(A175,HOP!A:L,12,0)</f>
        <v>68.70</v>
      </c>
      <c r="F175" s="5" t="str">
        <f>VLOOKUP(A175,HOP!A:C,3,0)</f>
        <v>4460965</v>
      </c>
      <c r="G175" s="5">
        <f t="shared" si="4"/>
        <v>0</v>
      </c>
      <c r="H175" s="5" t="str">
        <f t="shared" si="5"/>
        <v>,4460965</v>
      </c>
      <c r="I175" s="5" t="str">
        <f>VLOOKUP(A175,HOP!A:U,21,0)</f>
        <v>直采</v>
      </c>
    </row>
    <row r="176" s="5" customFormat="1" hidden="1" spans="1:9">
      <c r="A176" s="6">
        <v>999229405002863</v>
      </c>
      <c r="B176" s="7">
        <v>45284</v>
      </c>
      <c r="C176" s="7">
        <v>45286</v>
      </c>
      <c r="D176" s="5">
        <v>137.4</v>
      </c>
      <c r="E176" s="5" t="str">
        <f>VLOOKUP(A176,HOP!A:L,12,0)</f>
        <v>137.40</v>
      </c>
      <c r="F176" s="5" t="str">
        <f>VLOOKUP(A176,HOP!A:C,3,0)</f>
        <v>4460721</v>
      </c>
      <c r="G176" s="5">
        <f t="shared" si="4"/>
        <v>0</v>
      </c>
      <c r="H176" s="5" t="str">
        <f t="shared" si="5"/>
        <v>,4460721</v>
      </c>
      <c r="I176" s="5" t="str">
        <f>VLOOKUP(A176,HOP!A:U,21,0)</f>
        <v>直采</v>
      </c>
    </row>
    <row r="177" s="5" customFormat="1" hidden="1" spans="1:9">
      <c r="A177" s="6">
        <v>999229406683774</v>
      </c>
      <c r="B177" s="7">
        <v>45285</v>
      </c>
      <c r="C177" s="7">
        <v>45290</v>
      </c>
      <c r="D177" s="5">
        <v>349.8</v>
      </c>
      <c r="E177" s="5" t="str">
        <f>VLOOKUP(A177,HOP!A:L,12,0)</f>
        <v>349.80</v>
      </c>
      <c r="F177" s="5" t="str">
        <f>VLOOKUP(A177,HOP!A:C,3,0)</f>
        <v>4462899</v>
      </c>
      <c r="G177" s="5">
        <f t="shared" si="4"/>
        <v>0</v>
      </c>
      <c r="H177" s="5" t="str">
        <f t="shared" si="5"/>
        <v>,4462899</v>
      </c>
      <c r="I177" s="5" t="str">
        <f>VLOOKUP(A177,HOP!A:U,21,0)</f>
        <v>直采</v>
      </c>
    </row>
    <row r="178" s="5" customFormat="1" hidden="1" spans="1:9">
      <c r="A178" s="6">
        <v>999229407139834</v>
      </c>
      <c r="B178" s="7">
        <v>45285</v>
      </c>
      <c r="C178" s="7">
        <v>45286</v>
      </c>
      <c r="D178" s="5">
        <v>57.37</v>
      </c>
      <c r="E178" s="5" t="str">
        <f>VLOOKUP(A178,HOP!A:L,12,0)</f>
        <v>57.37</v>
      </c>
      <c r="F178" s="5" t="str">
        <f>VLOOKUP(A178,HOP!A:C,3,0)</f>
        <v>4463510</v>
      </c>
      <c r="G178" s="5">
        <f t="shared" si="4"/>
        <v>0</v>
      </c>
      <c r="H178" s="5" t="str">
        <f t="shared" si="5"/>
        <v>,4463510</v>
      </c>
      <c r="I178" s="5" t="str">
        <f>VLOOKUP(A178,HOP!A:U,21,0)</f>
        <v>直采</v>
      </c>
    </row>
    <row r="179" s="5" customFormat="1" hidden="1" spans="1:9">
      <c r="A179" s="6">
        <v>999229407215451</v>
      </c>
      <c r="B179" s="7">
        <v>45283</v>
      </c>
      <c r="C179" s="7">
        <v>45287</v>
      </c>
      <c r="D179" s="5">
        <v>891</v>
      </c>
      <c r="E179" s="5" t="str">
        <f>VLOOKUP(A179,HOP!A:L,12,0)</f>
        <v>891.00</v>
      </c>
      <c r="F179" s="5" t="str">
        <f>VLOOKUP(A179,HOP!A:C,3,0)</f>
        <v>4463592</v>
      </c>
      <c r="G179" s="5">
        <f t="shared" si="4"/>
        <v>0</v>
      </c>
      <c r="H179" s="5" t="str">
        <f t="shared" si="5"/>
        <v>,4463592</v>
      </c>
      <c r="I179" s="5" t="str">
        <f>VLOOKUP(A179,HOP!A:U,21,0)</f>
        <v>直采</v>
      </c>
    </row>
    <row r="180" s="5" customFormat="1" hidden="1" spans="1:9">
      <c r="A180" s="6">
        <v>999229408067067</v>
      </c>
      <c r="B180" s="7">
        <v>45284</v>
      </c>
      <c r="C180" s="7">
        <v>45286</v>
      </c>
      <c r="D180" s="5">
        <v>120.54</v>
      </c>
      <c r="E180" s="5" t="str">
        <f>VLOOKUP(A180,HOP!A:L,12,0)</f>
        <v>120.54</v>
      </c>
      <c r="F180" s="5" t="str">
        <f>VLOOKUP(A180,HOP!A:C,3,0)</f>
        <v>4464949</v>
      </c>
      <c r="G180" s="5">
        <f t="shared" si="4"/>
        <v>0</v>
      </c>
      <c r="H180" s="5" t="str">
        <f t="shared" si="5"/>
        <v>,4464949</v>
      </c>
      <c r="I180" s="5" t="str">
        <f>VLOOKUP(A180,HOP!A:U,21,0)</f>
        <v>直采</v>
      </c>
    </row>
    <row r="181" s="5" customFormat="1" hidden="1" spans="1:9">
      <c r="A181" s="6">
        <v>999229408134350</v>
      </c>
      <c r="B181" s="7">
        <v>45286</v>
      </c>
      <c r="C181" s="7">
        <v>45288</v>
      </c>
      <c r="D181" s="5">
        <v>473.72</v>
      </c>
      <c r="E181" s="5" t="str">
        <f>VLOOKUP(A181,HOP!A:L,12,0)</f>
        <v>473.72</v>
      </c>
      <c r="F181" s="5" t="str">
        <f>VLOOKUP(A181,HOP!A:C,3,0)</f>
        <v>4465014</v>
      </c>
      <c r="G181" s="5">
        <f t="shared" si="4"/>
        <v>0</v>
      </c>
      <c r="H181" s="5" t="str">
        <f t="shared" si="5"/>
        <v>,4465014</v>
      </c>
      <c r="I181" s="5" t="str">
        <f>VLOOKUP(A181,HOP!A:U,21,0)</f>
        <v>直采</v>
      </c>
    </row>
    <row r="182" s="5" customFormat="1" hidden="1" spans="1:9">
      <c r="A182" s="6">
        <v>999229408844230</v>
      </c>
      <c r="B182" s="7">
        <v>45288</v>
      </c>
      <c r="C182" s="7">
        <v>45290</v>
      </c>
      <c r="D182" s="5">
        <v>345.06</v>
      </c>
      <c r="E182" s="5" t="str">
        <f>VLOOKUP(A182,HOP!A:L,12,0)</f>
        <v>345.06</v>
      </c>
      <c r="F182" s="5" t="str">
        <f>VLOOKUP(A182,HOP!A:C,3,0)</f>
        <v>4465772</v>
      </c>
      <c r="G182" s="5">
        <f t="shared" si="4"/>
        <v>0</v>
      </c>
      <c r="H182" s="5" t="str">
        <f t="shared" si="5"/>
        <v>,4465772</v>
      </c>
      <c r="I182" s="5" t="str">
        <f>VLOOKUP(A182,HOP!A:U,21,0)</f>
        <v>直采</v>
      </c>
    </row>
    <row r="183" s="5" customFormat="1" hidden="1" spans="1:9">
      <c r="A183" s="6">
        <v>999229409072675</v>
      </c>
      <c r="B183" s="7">
        <v>45287</v>
      </c>
      <c r="C183" s="7">
        <v>45291</v>
      </c>
      <c r="D183" s="5">
        <v>935.66</v>
      </c>
      <c r="E183" s="5" t="str">
        <f>VLOOKUP(A183,HOP!A:L,12,0)</f>
        <v>935.66</v>
      </c>
      <c r="F183" s="5" t="str">
        <f>VLOOKUP(A183,HOP!A:C,3,0)</f>
        <v>4466061</v>
      </c>
      <c r="G183" s="5">
        <f t="shared" si="4"/>
        <v>0</v>
      </c>
      <c r="H183" s="5" t="str">
        <f t="shared" si="5"/>
        <v>,4466061</v>
      </c>
      <c r="I183" s="5" t="str">
        <f>VLOOKUP(A183,HOP!A:U,21,0)</f>
        <v>直采</v>
      </c>
    </row>
    <row r="184" s="5" customFormat="1" hidden="1" spans="1:9">
      <c r="A184" s="6">
        <v>999229409087049</v>
      </c>
      <c r="B184" s="7">
        <v>45283</v>
      </c>
      <c r="C184" s="7">
        <v>45285</v>
      </c>
      <c r="D184" s="5">
        <v>984.58</v>
      </c>
      <c r="E184" s="5" t="str">
        <f>VLOOKUP(A184,HOP!A:L,12,0)</f>
        <v>984.58</v>
      </c>
      <c r="F184" s="5" t="str">
        <f>VLOOKUP(A184,HOP!A:C,3,0)</f>
        <v>4466085</v>
      </c>
      <c r="G184" s="5">
        <f t="shared" si="4"/>
        <v>0</v>
      </c>
      <c r="H184" s="5" t="str">
        <f t="shared" si="5"/>
        <v>,4466085</v>
      </c>
      <c r="I184" s="5" t="str">
        <f>VLOOKUP(A184,HOP!A:U,21,0)</f>
        <v>直采</v>
      </c>
    </row>
    <row r="185" s="5" customFormat="1" hidden="1" spans="1:9">
      <c r="A185" s="6">
        <v>999229409190090</v>
      </c>
      <c r="B185" s="7">
        <v>45286</v>
      </c>
      <c r="C185" s="7">
        <v>45288</v>
      </c>
      <c r="D185" s="5">
        <v>473.72</v>
      </c>
      <c r="E185" s="5" t="str">
        <f>VLOOKUP(A185,HOP!A:L,12,0)</f>
        <v>473.72</v>
      </c>
      <c r="F185" s="5" t="str">
        <f>VLOOKUP(A185,HOP!A:C,3,0)</f>
        <v>4466251</v>
      </c>
      <c r="G185" s="5">
        <f t="shared" si="4"/>
        <v>0</v>
      </c>
      <c r="H185" s="5" t="str">
        <f t="shared" si="5"/>
        <v>,4466251</v>
      </c>
      <c r="I185" s="5" t="str">
        <f>VLOOKUP(A185,HOP!A:U,21,0)</f>
        <v>直采</v>
      </c>
    </row>
    <row r="186" s="5" customFormat="1" hidden="1" spans="1:9">
      <c r="A186" s="6">
        <v>999229409944085</v>
      </c>
      <c r="B186" s="7">
        <v>45284</v>
      </c>
      <c r="C186" s="7">
        <v>45287</v>
      </c>
      <c r="D186" s="5">
        <v>405.3</v>
      </c>
      <c r="E186" s="5" t="str">
        <f>VLOOKUP(A186,HOP!A:L,12,0)</f>
        <v>405.30</v>
      </c>
      <c r="F186" s="5" t="str">
        <f>VLOOKUP(A186,HOP!A:C,3,0)</f>
        <v>4467206</v>
      </c>
      <c r="G186" s="5">
        <f t="shared" si="4"/>
        <v>0</v>
      </c>
      <c r="H186" s="5" t="str">
        <f t="shared" si="5"/>
        <v>,4467206</v>
      </c>
      <c r="I186" s="5" t="str">
        <f>VLOOKUP(A186,HOP!A:U,21,0)</f>
        <v>直采</v>
      </c>
    </row>
    <row r="187" s="5" customFormat="1" hidden="1" spans="1:9">
      <c r="A187" s="6">
        <v>999229410317416</v>
      </c>
      <c r="B187" s="7">
        <v>45288</v>
      </c>
      <c r="C187" s="7">
        <v>45290</v>
      </c>
      <c r="D187" s="5">
        <v>224.24</v>
      </c>
      <c r="E187" s="5" t="str">
        <f>VLOOKUP(A187,HOP!A:L,12,0)</f>
        <v>224.24</v>
      </c>
      <c r="F187" s="5" t="str">
        <f>VLOOKUP(A187,HOP!A:C,3,0)</f>
        <v>4467650</v>
      </c>
      <c r="G187" s="5">
        <f t="shared" si="4"/>
        <v>0</v>
      </c>
      <c r="H187" s="5" t="str">
        <f t="shared" si="5"/>
        <v>,4467650</v>
      </c>
      <c r="I187" s="5" t="str">
        <f>VLOOKUP(A187,HOP!A:U,21,0)</f>
        <v>直采</v>
      </c>
    </row>
    <row r="188" s="5" customFormat="1" hidden="1" spans="1:9">
      <c r="A188" s="6">
        <v>999229411663048</v>
      </c>
      <c r="B188" s="7">
        <v>45283</v>
      </c>
      <c r="C188" s="7">
        <v>45286</v>
      </c>
      <c r="D188" s="5">
        <v>0</v>
      </c>
      <c r="E188" s="5" t="e">
        <f>VLOOKUP(A188,HOP!A:L,12,0)</f>
        <v>#N/A</v>
      </c>
      <c r="F188" s="5" t="e">
        <f>VLOOKUP(A188,HOP!A:C,3,0)</f>
        <v>#N/A</v>
      </c>
      <c r="G188" s="5" t="e">
        <f t="shared" si="4"/>
        <v>#N/A</v>
      </c>
      <c r="H188" s="5" t="e">
        <f t="shared" si="5"/>
        <v>#N/A</v>
      </c>
      <c r="I188" s="5" t="e">
        <f>VLOOKUP(A188,HOP!A:U,21,0)</f>
        <v>#N/A</v>
      </c>
    </row>
    <row r="189" s="5" customFormat="1" hidden="1" spans="1:9">
      <c r="A189" s="6">
        <v>999229412226456</v>
      </c>
      <c r="B189" s="7">
        <v>45287</v>
      </c>
      <c r="C189" s="7">
        <v>45289</v>
      </c>
      <c r="D189" s="5">
        <v>95.04</v>
      </c>
      <c r="E189" s="5" t="str">
        <f>VLOOKUP(A189,HOP!A:L,12,0)</f>
        <v>95.04</v>
      </c>
      <c r="F189" s="5" t="str">
        <f>VLOOKUP(A189,HOP!A:C,3,0)</f>
        <v>4470450</v>
      </c>
      <c r="G189" s="5">
        <f t="shared" si="4"/>
        <v>0</v>
      </c>
      <c r="H189" s="5" t="str">
        <f t="shared" si="5"/>
        <v>,4470450</v>
      </c>
      <c r="I189" s="5" t="str">
        <f>VLOOKUP(A189,HOP!A:U,21,0)</f>
        <v>直采</v>
      </c>
    </row>
    <row r="190" s="5" customFormat="1" hidden="1" spans="1:9">
      <c r="A190" s="6">
        <v>999229412378051</v>
      </c>
      <c r="B190" s="7">
        <v>45284</v>
      </c>
      <c r="C190" s="7">
        <v>45286</v>
      </c>
      <c r="D190" s="5">
        <v>0</v>
      </c>
      <c r="E190" s="5" t="e">
        <f>VLOOKUP(A190,HOP!A:L,12,0)</f>
        <v>#N/A</v>
      </c>
      <c r="F190" s="5" t="e">
        <f>VLOOKUP(A190,HOP!A:C,3,0)</f>
        <v>#N/A</v>
      </c>
      <c r="G190" s="5" t="e">
        <f t="shared" si="4"/>
        <v>#N/A</v>
      </c>
      <c r="H190" s="5" t="e">
        <f t="shared" si="5"/>
        <v>#N/A</v>
      </c>
      <c r="I190" s="5" t="e">
        <f>VLOOKUP(A190,HOP!A:U,21,0)</f>
        <v>#N/A</v>
      </c>
    </row>
    <row r="191" s="5" customFormat="1" hidden="1" spans="1:9">
      <c r="A191" s="6">
        <v>999229412533700</v>
      </c>
      <c r="B191" s="7">
        <v>45287</v>
      </c>
      <c r="C191" s="7">
        <v>45288</v>
      </c>
      <c r="D191" s="5">
        <v>188.67</v>
      </c>
      <c r="E191" s="5" t="str">
        <f>VLOOKUP(A191,HOP!A:L,12,0)</f>
        <v>188.67</v>
      </c>
      <c r="F191" s="5" t="str">
        <f>VLOOKUP(A191,HOP!A:C,3,0)</f>
        <v>4470783</v>
      </c>
      <c r="G191" s="5">
        <f t="shared" si="4"/>
        <v>0</v>
      </c>
      <c r="H191" s="5" t="str">
        <f t="shared" si="5"/>
        <v>,4470783</v>
      </c>
      <c r="I191" s="5" t="str">
        <f>VLOOKUP(A191,HOP!A:U,21,0)</f>
        <v>直采</v>
      </c>
    </row>
    <row r="192" s="5" customFormat="1" hidden="1" spans="1:9">
      <c r="A192" s="6">
        <v>999229412631405</v>
      </c>
      <c r="B192" s="7">
        <v>45284</v>
      </c>
      <c r="C192" s="7">
        <v>45287</v>
      </c>
      <c r="D192" s="5">
        <v>612.96</v>
      </c>
      <c r="E192" s="5" t="str">
        <f>VLOOKUP(A192,HOP!A:L,12,0)</f>
        <v>612.96</v>
      </c>
      <c r="F192" s="5" t="str">
        <f>VLOOKUP(A192,HOP!A:C,3,0)</f>
        <v>4470925</v>
      </c>
      <c r="G192" s="5">
        <f t="shared" si="4"/>
        <v>0</v>
      </c>
      <c r="H192" s="5" t="str">
        <f t="shared" si="5"/>
        <v>,4470925</v>
      </c>
      <c r="I192" s="5" t="str">
        <f>VLOOKUP(A192,HOP!A:U,21,0)</f>
        <v>直采</v>
      </c>
    </row>
    <row r="193" s="5" customFormat="1" hidden="1" spans="1:9">
      <c r="A193" s="6">
        <v>999229412816236</v>
      </c>
      <c r="B193" s="7">
        <v>45282</v>
      </c>
      <c r="C193" s="7">
        <v>45285</v>
      </c>
      <c r="D193" s="5">
        <v>0</v>
      </c>
      <c r="E193" s="5" t="str">
        <f>VLOOKUP(A193,HOP!A:L,12,0)</f>
        <v>200.00</v>
      </c>
      <c r="F193" s="5" t="str">
        <f>VLOOKUP(A193,HOP!A:C,3,0)</f>
        <v>4471122</v>
      </c>
      <c r="G193" s="5">
        <f t="shared" si="4"/>
        <v>-200</v>
      </c>
      <c r="H193" s="5" t="str">
        <f t="shared" si="5"/>
        <v>,4471122</v>
      </c>
      <c r="I193" s="5" t="str">
        <f>VLOOKUP(A193,HOP!A:U,21,0)</f>
        <v>直采</v>
      </c>
    </row>
    <row r="194" s="5" customFormat="1" hidden="1" spans="1:9">
      <c r="A194" s="6">
        <v>999229413151749</v>
      </c>
      <c r="B194" s="7">
        <v>45288</v>
      </c>
      <c r="C194" s="7">
        <v>45291</v>
      </c>
      <c r="D194" s="5">
        <v>0</v>
      </c>
      <c r="E194" s="5" t="e">
        <f>VLOOKUP(A194,HOP!A:L,12,0)</f>
        <v>#N/A</v>
      </c>
      <c r="F194" s="5" t="e">
        <f>VLOOKUP(A194,HOP!A:C,3,0)</f>
        <v>#N/A</v>
      </c>
      <c r="G194" s="5" t="e">
        <f t="shared" si="4"/>
        <v>#N/A</v>
      </c>
      <c r="H194" s="5" t="e">
        <f t="shared" si="5"/>
        <v>#N/A</v>
      </c>
      <c r="I194" s="5" t="e">
        <f>VLOOKUP(A194,HOP!A:U,21,0)</f>
        <v>#N/A</v>
      </c>
    </row>
    <row r="195" s="5" customFormat="1" hidden="1" spans="1:9">
      <c r="A195" s="6">
        <v>999229413202760</v>
      </c>
      <c r="B195" s="7">
        <v>45284</v>
      </c>
      <c r="C195" s="7">
        <v>45285</v>
      </c>
      <c r="D195" s="5">
        <v>73.65</v>
      </c>
      <c r="E195" s="5" t="str">
        <f>VLOOKUP(A195,HOP!A:L,12,0)</f>
        <v>73.65</v>
      </c>
      <c r="F195" s="5" t="str">
        <f>VLOOKUP(A195,HOP!A:C,3,0)</f>
        <v>4471659</v>
      </c>
      <c r="G195" s="5">
        <f t="shared" ref="G195:G254" si="6">D195-E195</f>
        <v>0</v>
      </c>
      <c r="H195" s="5" t="str">
        <f t="shared" ref="H195:H254" si="7">$H$1&amp;F195</f>
        <v>,4471659</v>
      </c>
      <c r="I195" s="5" t="str">
        <f>VLOOKUP(A195,HOP!A:U,21,0)</f>
        <v>直采</v>
      </c>
    </row>
    <row r="196" s="5" customFormat="1" hidden="1" spans="1:9">
      <c r="A196" s="6">
        <v>999229333268797</v>
      </c>
      <c r="B196" s="7">
        <v>45289</v>
      </c>
      <c r="C196" s="7">
        <v>45291</v>
      </c>
      <c r="D196" s="5">
        <v>132.98</v>
      </c>
      <c r="E196" s="5" t="str">
        <f>VLOOKUP(A196,HOP!A:L,12,0)</f>
        <v>132.98</v>
      </c>
      <c r="F196" s="5" t="str">
        <f>VLOOKUP(A196,HOP!A:C,3,0)</f>
        <v>4387098</v>
      </c>
      <c r="G196" s="5">
        <f t="shared" si="6"/>
        <v>0</v>
      </c>
      <c r="H196" s="5" t="str">
        <f t="shared" si="7"/>
        <v>,4387098</v>
      </c>
      <c r="I196" s="5" t="str">
        <f>VLOOKUP(A196,HOP!A:U,21,0)</f>
        <v>直采</v>
      </c>
    </row>
    <row r="197" s="5" customFormat="1" hidden="1" spans="1:9">
      <c r="A197" s="6">
        <v>999229415094810</v>
      </c>
      <c r="B197" s="7">
        <v>45289</v>
      </c>
      <c r="C197" s="7">
        <v>45290</v>
      </c>
      <c r="D197" s="5">
        <v>0</v>
      </c>
      <c r="E197" s="5" t="str">
        <f>VLOOKUP(A197,HOP!A:L,12,0)</f>
        <v>94.33</v>
      </c>
      <c r="F197" s="5" t="str">
        <f>VLOOKUP(A197,HOP!A:C,3,0)</f>
        <v>4474190</v>
      </c>
      <c r="G197" s="5">
        <f t="shared" si="6"/>
        <v>-94.33</v>
      </c>
      <c r="H197" s="5" t="str">
        <f t="shared" si="7"/>
        <v>,4474190</v>
      </c>
      <c r="I197" s="5" t="str">
        <f>VLOOKUP(A197,HOP!A:U,21,0)</f>
        <v>直采</v>
      </c>
    </row>
    <row r="198" s="5" customFormat="1" hidden="1" spans="1:9">
      <c r="A198" s="6">
        <v>29415169650</v>
      </c>
      <c r="B198" s="7">
        <v>45286</v>
      </c>
      <c r="C198" s="7">
        <v>45289</v>
      </c>
      <c r="D198" s="5">
        <v>686.22</v>
      </c>
      <c r="E198" s="5" t="str">
        <f>VLOOKUP(A198,HOP!A:L,12,0)</f>
        <v>686.22</v>
      </c>
      <c r="F198" s="5" t="str">
        <f>VLOOKUP(A198,HOP!A:C,3,0)</f>
        <v>4474301</v>
      </c>
      <c r="G198" s="5">
        <f t="shared" si="6"/>
        <v>0</v>
      </c>
      <c r="H198" s="5" t="str">
        <f t="shared" si="7"/>
        <v>,4474301</v>
      </c>
      <c r="I198" s="5" t="str">
        <f>VLOOKUP(A198,HOP!A:U,21,0)</f>
        <v>直采</v>
      </c>
    </row>
    <row r="199" s="5" customFormat="1" hidden="1" spans="1:9">
      <c r="A199" s="6">
        <v>999229415614101</v>
      </c>
      <c r="B199" s="7">
        <v>45286</v>
      </c>
      <c r="C199" s="7">
        <v>45289</v>
      </c>
      <c r="D199" s="5">
        <v>240.77</v>
      </c>
      <c r="E199" s="5" t="str">
        <f>VLOOKUP(A199,HOP!A:L,12,0)</f>
        <v>240.77</v>
      </c>
      <c r="F199" s="5" t="str">
        <f>VLOOKUP(A199,HOP!A:C,3,0)</f>
        <v>4474954</v>
      </c>
      <c r="G199" s="5">
        <f t="shared" si="6"/>
        <v>0</v>
      </c>
      <c r="H199" s="5" t="str">
        <f t="shared" si="7"/>
        <v>,4474954</v>
      </c>
      <c r="I199" s="5" t="str">
        <f>VLOOKUP(A199,HOP!A:U,21,0)</f>
        <v>直采</v>
      </c>
    </row>
    <row r="200" s="5" customFormat="1" hidden="1" spans="1:9">
      <c r="A200" s="6">
        <v>999229415733505</v>
      </c>
      <c r="B200" s="7">
        <v>45282</v>
      </c>
      <c r="C200" s="7">
        <v>45285</v>
      </c>
      <c r="D200" s="5">
        <v>202.89</v>
      </c>
      <c r="E200" s="5" t="str">
        <f>VLOOKUP(A200,HOP!A:L,12,0)</f>
        <v>202.89</v>
      </c>
      <c r="F200" s="5" t="str">
        <f>VLOOKUP(A200,HOP!A:C,3,0)</f>
        <v>4475061</v>
      </c>
      <c r="G200" s="5">
        <f t="shared" si="6"/>
        <v>0</v>
      </c>
      <c r="H200" s="5" t="str">
        <f t="shared" si="7"/>
        <v>,4475061</v>
      </c>
      <c r="I200" s="5" t="str">
        <f>VLOOKUP(A200,HOP!A:U,21,0)</f>
        <v>直采</v>
      </c>
    </row>
    <row r="201" s="5" customFormat="1" hidden="1" spans="1:9">
      <c r="A201" s="6">
        <v>999229415741599</v>
      </c>
      <c r="B201" s="7">
        <v>45282</v>
      </c>
      <c r="C201" s="7">
        <v>45285</v>
      </c>
      <c r="D201" s="5">
        <v>202.89</v>
      </c>
      <c r="E201" s="5" t="str">
        <f>VLOOKUP(A201,HOP!A:L,12,0)</f>
        <v>202.89</v>
      </c>
      <c r="F201" s="5" t="str">
        <f>VLOOKUP(A201,HOP!A:C,3,0)</f>
        <v>4475073</v>
      </c>
      <c r="G201" s="5">
        <f t="shared" si="6"/>
        <v>0</v>
      </c>
      <c r="H201" s="5" t="str">
        <f t="shared" si="7"/>
        <v>,4475073</v>
      </c>
      <c r="I201" s="5" t="str">
        <f>VLOOKUP(A201,HOP!A:U,21,0)</f>
        <v>直采</v>
      </c>
    </row>
    <row r="202" s="5" customFormat="1" hidden="1" spans="1:9">
      <c r="A202" s="6">
        <v>999229415747769</v>
      </c>
      <c r="B202" s="7">
        <v>45282</v>
      </c>
      <c r="C202" s="7">
        <v>45285</v>
      </c>
      <c r="D202" s="5">
        <v>202.89</v>
      </c>
      <c r="E202" s="5" t="str">
        <f>VLOOKUP(A202,HOP!A:L,12,0)</f>
        <v>202.89</v>
      </c>
      <c r="F202" s="5" t="str">
        <f>VLOOKUP(A202,HOP!A:C,3,0)</f>
        <v>4475078</v>
      </c>
      <c r="G202" s="5">
        <f t="shared" si="6"/>
        <v>0</v>
      </c>
      <c r="H202" s="5" t="str">
        <f t="shared" si="7"/>
        <v>,4475078</v>
      </c>
      <c r="I202" s="5" t="str">
        <f>VLOOKUP(A202,HOP!A:U,21,0)</f>
        <v>直采</v>
      </c>
    </row>
    <row r="203" s="5" customFormat="1" hidden="1" spans="1:9">
      <c r="A203" s="6">
        <v>999229415832046</v>
      </c>
      <c r="B203" s="7">
        <v>45285</v>
      </c>
      <c r="C203" s="7">
        <v>45288</v>
      </c>
      <c r="D203" s="5">
        <v>0</v>
      </c>
      <c r="E203" s="5" t="e">
        <f>VLOOKUP(A203,HOP!A:L,12,0)</f>
        <v>#N/A</v>
      </c>
      <c r="F203" s="5" t="e">
        <f>VLOOKUP(A203,HOP!A:C,3,0)</f>
        <v>#N/A</v>
      </c>
      <c r="G203" s="5" t="e">
        <f t="shared" si="6"/>
        <v>#N/A</v>
      </c>
      <c r="H203" s="5" t="e">
        <f t="shared" si="7"/>
        <v>#N/A</v>
      </c>
      <c r="I203" s="5" t="e">
        <f>VLOOKUP(A203,HOP!A:U,21,0)</f>
        <v>#N/A</v>
      </c>
    </row>
    <row r="204" s="5" customFormat="1" hidden="1" spans="1:9">
      <c r="A204" s="6">
        <v>999229416562268</v>
      </c>
      <c r="B204" s="7">
        <v>45285</v>
      </c>
      <c r="C204" s="7">
        <v>45289</v>
      </c>
      <c r="D204" s="5">
        <v>621.52</v>
      </c>
      <c r="E204" s="5" t="str">
        <f>VLOOKUP(A204,HOP!A:L,12,0)</f>
        <v>621.52</v>
      </c>
      <c r="F204" s="5" t="str">
        <f>VLOOKUP(A204,HOP!A:C,3,0)</f>
        <v>4476111</v>
      </c>
      <c r="G204" s="5">
        <f t="shared" si="6"/>
        <v>0</v>
      </c>
      <c r="H204" s="5" t="str">
        <f t="shared" si="7"/>
        <v>,4476111</v>
      </c>
      <c r="I204" s="5" t="str">
        <f>VLOOKUP(A204,HOP!A:U,21,0)</f>
        <v>直采</v>
      </c>
    </row>
    <row r="205" s="5" customFormat="1" hidden="1" spans="1:9">
      <c r="A205" s="6">
        <v>999229416593632</v>
      </c>
      <c r="B205" s="7">
        <v>45284</v>
      </c>
      <c r="C205" s="7">
        <v>45289</v>
      </c>
      <c r="D205" s="5">
        <v>459.04</v>
      </c>
      <c r="E205" s="5" t="str">
        <f>VLOOKUP(A205,HOP!A:L,12,0)</f>
        <v>459.04</v>
      </c>
      <c r="F205" s="5" t="str">
        <f>VLOOKUP(A205,HOP!A:C,3,0)</f>
        <v>4476146</v>
      </c>
      <c r="G205" s="5">
        <f t="shared" si="6"/>
        <v>0</v>
      </c>
      <c r="H205" s="5" t="str">
        <f t="shared" si="7"/>
        <v>,4476146</v>
      </c>
      <c r="I205" s="5" t="str">
        <f>VLOOKUP(A205,HOP!A:U,21,0)</f>
        <v>直采</v>
      </c>
    </row>
    <row r="206" s="5" customFormat="1" hidden="1" spans="1:9">
      <c r="A206" s="6">
        <v>999229417164089</v>
      </c>
      <c r="B206" s="7">
        <v>45285</v>
      </c>
      <c r="C206" s="7">
        <v>45287</v>
      </c>
      <c r="D206" s="5">
        <v>85.8</v>
      </c>
      <c r="E206" s="5" t="str">
        <f>VLOOKUP(A206,HOP!A:L,12,0)</f>
        <v>85.80</v>
      </c>
      <c r="F206" s="5" t="str">
        <f>VLOOKUP(A206,HOP!A:C,3,0)</f>
        <v>4476915</v>
      </c>
      <c r="G206" s="5">
        <f t="shared" si="6"/>
        <v>0</v>
      </c>
      <c r="H206" s="5" t="str">
        <f t="shared" si="7"/>
        <v>,4476915</v>
      </c>
      <c r="I206" s="5" t="str">
        <f>VLOOKUP(A206,HOP!A:U,21,0)</f>
        <v>直采</v>
      </c>
    </row>
    <row r="207" s="5" customFormat="1" hidden="1" spans="1:9">
      <c r="A207" s="6">
        <v>999229418272452</v>
      </c>
      <c r="B207" s="7">
        <v>45283</v>
      </c>
      <c r="C207" s="7">
        <v>45286</v>
      </c>
      <c r="D207" s="5">
        <v>150.48</v>
      </c>
      <c r="E207" s="5" t="str">
        <f>VLOOKUP(A207,HOP!A:L,12,0)</f>
        <v>150.48</v>
      </c>
      <c r="F207" s="5" t="str">
        <f>VLOOKUP(A207,HOP!A:C,3,0)</f>
        <v>4478462</v>
      </c>
      <c r="G207" s="5">
        <f t="shared" si="6"/>
        <v>0</v>
      </c>
      <c r="H207" s="5" t="str">
        <f t="shared" si="7"/>
        <v>,4478462</v>
      </c>
      <c r="I207" s="5" t="str">
        <f>VLOOKUP(A207,HOP!A:U,21,0)</f>
        <v>直采</v>
      </c>
    </row>
    <row r="208" s="5" customFormat="1" hidden="1" spans="1:9">
      <c r="A208" s="6">
        <v>999229418277797</v>
      </c>
      <c r="B208" s="7">
        <v>45283</v>
      </c>
      <c r="C208" s="7">
        <v>45286</v>
      </c>
      <c r="D208" s="5">
        <v>150.48</v>
      </c>
      <c r="E208" s="5" t="str">
        <f>VLOOKUP(A208,HOP!A:L,12,0)</f>
        <v>150.48</v>
      </c>
      <c r="F208" s="5" t="str">
        <f>VLOOKUP(A208,HOP!A:C,3,0)</f>
        <v>4478467</v>
      </c>
      <c r="G208" s="5">
        <f t="shared" si="6"/>
        <v>0</v>
      </c>
      <c r="H208" s="5" t="str">
        <f t="shared" si="7"/>
        <v>,4478467</v>
      </c>
      <c r="I208" s="5" t="str">
        <f>VLOOKUP(A208,HOP!A:U,21,0)</f>
        <v>直采</v>
      </c>
    </row>
    <row r="209" s="5" customFormat="1" hidden="1" spans="1:9">
      <c r="A209" s="6">
        <v>29418695809</v>
      </c>
      <c r="B209" s="7">
        <v>45283</v>
      </c>
      <c r="C209" s="7">
        <v>45286</v>
      </c>
      <c r="D209" s="5">
        <v>658.7</v>
      </c>
      <c r="E209" s="5" t="str">
        <f>VLOOKUP(A209,HOP!A:L,12,0)</f>
        <v>658.70</v>
      </c>
      <c r="F209" s="5" t="str">
        <f>VLOOKUP(A209,HOP!A:C,3,0)</f>
        <v>4479177</v>
      </c>
      <c r="G209" s="5">
        <f t="shared" si="6"/>
        <v>0</v>
      </c>
      <c r="H209" s="5" t="str">
        <f t="shared" si="7"/>
        <v>,4479177</v>
      </c>
      <c r="I209" s="5" t="str">
        <f>VLOOKUP(A209,HOP!A:U,21,0)</f>
        <v>直采</v>
      </c>
    </row>
    <row r="210" s="5" customFormat="1" hidden="1" spans="1:9">
      <c r="A210" s="6">
        <v>999229418617977</v>
      </c>
      <c r="B210" s="7">
        <v>45289</v>
      </c>
      <c r="C210" s="7">
        <v>45291</v>
      </c>
      <c r="D210" s="5">
        <v>156.5</v>
      </c>
      <c r="E210" s="5" t="str">
        <f>VLOOKUP(A210,HOP!A:L,12,0)</f>
        <v>156.50</v>
      </c>
      <c r="F210" s="5" t="str">
        <f>VLOOKUP(A210,HOP!A:C,3,0)</f>
        <v>4479094</v>
      </c>
      <c r="G210" s="5">
        <f t="shared" si="6"/>
        <v>0</v>
      </c>
      <c r="H210" s="5" t="str">
        <f t="shared" si="7"/>
        <v>,4479094</v>
      </c>
      <c r="I210" s="5" t="str">
        <f>VLOOKUP(A210,HOP!A:U,21,0)</f>
        <v>直采</v>
      </c>
    </row>
    <row r="211" s="5" customFormat="1" hidden="1" spans="1:9">
      <c r="A211" s="6">
        <v>999229419191400</v>
      </c>
      <c r="B211" s="7">
        <v>45283</v>
      </c>
      <c r="C211" s="7">
        <v>45285</v>
      </c>
      <c r="D211" s="5">
        <v>109.06</v>
      </c>
      <c r="E211" s="5" t="str">
        <f>VLOOKUP(A211,HOP!A:L,12,0)</f>
        <v>109.06</v>
      </c>
      <c r="F211" s="5" t="str">
        <f>VLOOKUP(A211,HOP!A:C,3,0)</f>
        <v>4480123</v>
      </c>
      <c r="G211" s="5">
        <f t="shared" si="6"/>
        <v>0</v>
      </c>
      <c r="H211" s="5" t="str">
        <f t="shared" si="7"/>
        <v>,4480123</v>
      </c>
      <c r="I211" s="5" t="str">
        <f>VLOOKUP(A211,HOP!A:U,21,0)</f>
        <v>直采</v>
      </c>
    </row>
    <row r="212" s="5" customFormat="1" hidden="1" spans="1:9">
      <c r="A212" s="6">
        <v>999229420031481</v>
      </c>
      <c r="B212" s="7">
        <v>45283</v>
      </c>
      <c r="C212" s="7">
        <v>45286</v>
      </c>
      <c r="D212" s="5">
        <v>0</v>
      </c>
      <c r="E212" s="5" t="e">
        <f>VLOOKUP(A212,HOP!A:L,12,0)</f>
        <v>#N/A</v>
      </c>
      <c r="F212" s="5" t="e">
        <f>VLOOKUP(A212,HOP!A:C,3,0)</f>
        <v>#N/A</v>
      </c>
      <c r="G212" s="5" t="e">
        <f t="shared" si="6"/>
        <v>#N/A</v>
      </c>
      <c r="H212" s="5" t="e">
        <f t="shared" si="7"/>
        <v>#N/A</v>
      </c>
      <c r="I212" s="5" t="e">
        <f>VLOOKUP(A212,HOP!A:U,21,0)</f>
        <v>#N/A</v>
      </c>
    </row>
    <row r="213" s="5" customFormat="1" hidden="1" spans="1:9">
      <c r="A213" s="6">
        <v>999229420250937</v>
      </c>
      <c r="B213" s="7">
        <v>45283</v>
      </c>
      <c r="C213" s="7">
        <v>45286</v>
      </c>
      <c r="D213" s="5">
        <v>128.79</v>
      </c>
      <c r="E213" s="5" t="str">
        <f>VLOOKUP(A213,HOP!A:L,12,0)</f>
        <v>128.79</v>
      </c>
      <c r="F213" s="5" t="str">
        <f>VLOOKUP(A213,HOP!A:C,3,0)</f>
        <v>4481448</v>
      </c>
      <c r="G213" s="5">
        <f t="shared" si="6"/>
        <v>0</v>
      </c>
      <c r="H213" s="5" t="str">
        <f t="shared" si="7"/>
        <v>,4481448</v>
      </c>
      <c r="I213" s="5" t="str">
        <f>VLOOKUP(A213,HOP!A:U,21,0)</f>
        <v>直采</v>
      </c>
    </row>
    <row r="214" s="5" customFormat="1" hidden="1" spans="1:9">
      <c r="A214" s="6">
        <v>999229420865069</v>
      </c>
      <c r="B214" s="7">
        <v>45287</v>
      </c>
      <c r="C214" s="7">
        <v>45289</v>
      </c>
      <c r="D214" s="5">
        <v>110.74</v>
      </c>
      <c r="E214" s="5" t="str">
        <f>VLOOKUP(A214,HOP!A:L,12,0)</f>
        <v>110.74</v>
      </c>
      <c r="F214" s="5" t="str">
        <f>VLOOKUP(A214,HOP!A:C,3,0)</f>
        <v>4482267</v>
      </c>
      <c r="G214" s="5">
        <f t="shared" si="6"/>
        <v>0</v>
      </c>
      <c r="H214" s="5" t="str">
        <f t="shared" si="7"/>
        <v>,4482267</v>
      </c>
      <c r="I214" s="5" t="str">
        <f>VLOOKUP(A214,HOP!A:U,21,0)</f>
        <v>直采</v>
      </c>
    </row>
    <row r="215" s="5" customFormat="1" hidden="1" spans="1:9">
      <c r="A215" s="6">
        <v>999229420991216</v>
      </c>
      <c r="B215" s="7">
        <v>45284</v>
      </c>
      <c r="C215" s="7">
        <v>45285</v>
      </c>
      <c r="D215" s="5">
        <v>73.55</v>
      </c>
      <c r="E215" s="5" t="str">
        <f>VLOOKUP(A215,HOP!A:L,12,0)</f>
        <v>73.55</v>
      </c>
      <c r="F215" s="5" t="str">
        <f>VLOOKUP(A215,HOP!A:C,3,0)</f>
        <v>4482378</v>
      </c>
      <c r="G215" s="5">
        <f t="shared" si="6"/>
        <v>0</v>
      </c>
      <c r="H215" s="5" t="str">
        <f t="shared" si="7"/>
        <v>,4482378</v>
      </c>
      <c r="I215" s="5" t="str">
        <f>VLOOKUP(A215,HOP!A:U,21,0)</f>
        <v>直采</v>
      </c>
    </row>
    <row r="216" s="5" customFormat="1" hidden="1" spans="1:9">
      <c r="A216" s="6">
        <v>999229423031385</v>
      </c>
      <c r="B216" s="7">
        <v>45285</v>
      </c>
      <c r="C216" s="7">
        <v>45286</v>
      </c>
      <c r="D216" s="5">
        <v>44.31</v>
      </c>
      <c r="E216" s="5" t="str">
        <f>VLOOKUP(A216,HOP!A:L,12,0)</f>
        <v>44.31</v>
      </c>
      <c r="F216" s="5" t="str">
        <f>VLOOKUP(A216,HOP!A:C,3,0)</f>
        <v>4485696</v>
      </c>
      <c r="G216" s="5">
        <f t="shared" si="6"/>
        <v>0</v>
      </c>
      <c r="H216" s="5" t="str">
        <f t="shared" si="7"/>
        <v>,4485696</v>
      </c>
      <c r="I216" s="5" t="str">
        <f>VLOOKUP(A216,HOP!A:U,21,0)</f>
        <v>直采</v>
      </c>
    </row>
    <row r="217" s="5" customFormat="1" hidden="1" spans="1:9">
      <c r="A217" s="6">
        <v>999229423038622</v>
      </c>
      <c r="B217" s="7">
        <v>45286</v>
      </c>
      <c r="C217" s="7">
        <v>45287</v>
      </c>
      <c r="D217" s="5">
        <v>44.31</v>
      </c>
      <c r="E217" s="5" t="str">
        <f>VLOOKUP(A217,HOP!A:L,12,0)</f>
        <v>44.31</v>
      </c>
      <c r="F217" s="5" t="str">
        <f>VLOOKUP(A217,HOP!A:C,3,0)</f>
        <v>4485701</v>
      </c>
      <c r="G217" s="5">
        <f t="shared" si="6"/>
        <v>0</v>
      </c>
      <c r="H217" s="5" t="str">
        <f t="shared" si="7"/>
        <v>,4485701</v>
      </c>
      <c r="I217" s="5" t="str">
        <f>VLOOKUP(A217,HOP!A:U,21,0)</f>
        <v>直采</v>
      </c>
    </row>
    <row r="218" s="5" customFormat="1" hidden="1" spans="1:9">
      <c r="A218" s="6">
        <v>999229423556200</v>
      </c>
      <c r="B218" s="7">
        <v>45284</v>
      </c>
      <c r="C218" s="7">
        <v>45286</v>
      </c>
      <c r="D218" s="5">
        <v>225.32</v>
      </c>
      <c r="E218" s="5" t="str">
        <f>VLOOKUP(A218,HOP!A:L,12,0)</f>
        <v>225.32</v>
      </c>
      <c r="F218" s="5" t="str">
        <f>VLOOKUP(A218,HOP!A:C,3,0)</f>
        <v>4486333</v>
      </c>
      <c r="G218" s="5">
        <f t="shared" si="6"/>
        <v>0</v>
      </c>
      <c r="H218" s="5" t="str">
        <f t="shared" si="7"/>
        <v>,4486333</v>
      </c>
      <c r="I218" s="5" t="str">
        <f>VLOOKUP(A218,HOP!A:U,21,0)</f>
        <v>直采</v>
      </c>
    </row>
    <row r="219" s="5" customFormat="1" hidden="1" spans="1:9">
      <c r="A219" s="6">
        <v>999229423647792</v>
      </c>
      <c r="B219" s="7">
        <v>45286</v>
      </c>
      <c r="C219" s="7">
        <v>45289</v>
      </c>
      <c r="D219" s="5">
        <v>149.7</v>
      </c>
      <c r="E219" s="5" t="str">
        <f>VLOOKUP(A219,HOP!A:L,12,0)</f>
        <v>149.70</v>
      </c>
      <c r="F219" s="5" t="str">
        <f>VLOOKUP(A219,HOP!A:C,3,0)</f>
        <v>4486403</v>
      </c>
      <c r="G219" s="5">
        <f t="shared" si="6"/>
        <v>0</v>
      </c>
      <c r="H219" s="5" t="str">
        <f t="shared" si="7"/>
        <v>,4486403</v>
      </c>
      <c r="I219" s="5" t="str">
        <f>VLOOKUP(A219,HOP!A:U,21,0)</f>
        <v>直采</v>
      </c>
    </row>
    <row r="220" s="5" customFormat="1" hidden="1" spans="1:9">
      <c r="A220" s="6">
        <v>999229424101331</v>
      </c>
      <c r="B220" s="7">
        <v>45285</v>
      </c>
      <c r="C220" s="7">
        <v>45287</v>
      </c>
      <c r="D220" s="5">
        <v>100.64</v>
      </c>
      <c r="E220" s="5" t="str">
        <f>VLOOKUP(A220,HOP!A:L,12,0)</f>
        <v>100.64</v>
      </c>
      <c r="F220" s="5" t="str">
        <f>VLOOKUP(A220,HOP!A:C,3,0)</f>
        <v>4486991</v>
      </c>
      <c r="G220" s="5">
        <f t="shared" si="6"/>
        <v>0</v>
      </c>
      <c r="H220" s="5" t="str">
        <f t="shared" si="7"/>
        <v>,4486991</v>
      </c>
      <c r="I220" s="5" t="str">
        <f>VLOOKUP(A220,HOP!A:U,21,0)</f>
        <v>直采</v>
      </c>
    </row>
    <row r="221" s="5" customFormat="1" hidden="1" spans="1:9">
      <c r="A221" s="6">
        <v>999229424531310</v>
      </c>
      <c r="B221" s="7">
        <v>45287</v>
      </c>
      <c r="C221" s="7">
        <v>45290</v>
      </c>
      <c r="D221" s="5">
        <v>250.77</v>
      </c>
      <c r="E221" s="5" t="str">
        <f>VLOOKUP(A221,HOP!A:L,12,0)</f>
        <v>250.77</v>
      </c>
      <c r="F221" s="5" t="str">
        <f>VLOOKUP(A221,HOP!A:C,3,0)</f>
        <v>4487465</v>
      </c>
      <c r="G221" s="5">
        <f t="shared" si="6"/>
        <v>0</v>
      </c>
      <c r="H221" s="5" t="str">
        <f t="shared" si="7"/>
        <v>,4487465</v>
      </c>
      <c r="I221" s="5" t="str">
        <f>VLOOKUP(A221,HOP!A:U,21,0)</f>
        <v>直采</v>
      </c>
    </row>
    <row r="222" s="5" customFormat="1" hidden="1" spans="1:9">
      <c r="A222" s="6">
        <v>999229425652593</v>
      </c>
      <c r="B222" s="7">
        <v>45286</v>
      </c>
      <c r="C222" s="7">
        <v>45288</v>
      </c>
      <c r="D222" s="5">
        <v>312.28</v>
      </c>
      <c r="E222" s="5" t="str">
        <f>VLOOKUP(A222,HOP!A:L,12,0)</f>
        <v>312.28</v>
      </c>
      <c r="F222" s="5" t="str">
        <f>VLOOKUP(A222,HOP!A:C,3,0)</f>
        <v>4488970</v>
      </c>
      <c r="G222" s="5">
        <f t="shared" si="6"/>
        <v>0</v>
      </c>
      <c r="H222" s="5" t="str">
        <f t="shared" si="7"/>
        <v>,4488970</v>
      </c>
      <c r="I222" s="5" t="str">
        <f>VLOOKUP(A222,HOP!A:U,21,0)</f>
        <v>直采</v>
      </c>
    </row>
    <row r="223" s="5" customFormat="1" hidden="1" spans="1:9">
      <c r="A223" s="6">
        <v>29425957886</v>
      </c>
      <c r="B223" s="7">
        <v>45285</v>
      </c>
      <c r="C223" s="7">
        <v>45286</v>
      </c>
      <c r="D223" s="5">
        <v>49.62</v>
      </c>
      <c r="E223" s="5" t="str">
        <f>VLOOKUP(A223,HOP!A:L,12,0)</f>
        <v>49.62</v>
      </c>
      <c r="F223" s="5" t="str">
        <f>VLOOKUP(A223,HOP!A:C,3,0)</f>
        <v>4489506</v>
      </c>
      <c r="G223" s="5">
        <f t="shared" si="6"/>
        <v>0</v>
      </c>
      <c r="H223" s="5" t="str">
        <f t="shared" si="7"/>
        <v>,4489506</v>
      </c>
      <c r="I223" s="5" t="str">
        <f>VLOOKUP(A223,HOP!A:U,21,0)</f>
        <v>直采</v>
      </c>
    </row>
    <row r="224" s="5" customFormat="1" hidden="1" spans="1:9">
      <c r="A224" s="6">
        <v>999229426811597</v>
      </c>
      <c r="B224" s="7">
        <v>45287</v>
      </c>
      <c r="C224" s="7">
        <v>45289</v>
      </c>
      <c r="D224" s="5">
        <v>320.38</v>
      </c>
      <c r="E224" s="5" t="str">
        <f>VLOOKUP(A224,HOP!A:L,12,0)</f>
        <v>320.38</v>
      </c>
      <c r="F224" s="5" t="str">
        <f>VLOOKUP(A224,HOP!A:C,3,0)</f>
        <v>4490498</v>
      </c>
      <c r="G224" s="5">
        <f t="shared" si="6"/>
        <v>0</v>
      </c>
      <c r="H224" s="5" t="str">
        <f t="shared" si="7"/>
        <v>,4490498</v>
      </c>
      <c r="I224" s="5" t="str">
        <f>VLOOKUP(A224,HOP!A:U,21,0)</f>
        <v>直采</v>
      </c>
    </row>
    <row r="225" s="5" customFormat="1" hidden="1" spans="1:9">
      <c r="A225" s="6">
        <v>999229427035777</v>
      </c>
      <c r="B225" s="7">
        <v>45285</v>
      </c>
      <c r="C225" s="7">
        <v>45286</v>
      </c>
      <c r="D225" s="5">
        <v>47.67</v>
      </c>
      <c r="E225" s="5" t="str">
        <f>VLOOKUP(A225,HOP!A:L,12,0)</f>
        <v>47.67</v>
      </c>
      <c r="F225" s="5" t="str">
        <f>VLOOKUP(A225,HOP!A:C,3,0)</f>
        <v>4490745</v>
      </c>
      <c r="G225" s="5">
        <f t="shared" si="6"/>
        <v>0</v>
      </c>
      <c r="H225" s="5" t="str">
        <f t="shared" si="7"/>
        <v>,4490745</v>
      </c>
      <c r="I225" s="5" t="str">
        <f>VLOOKUP(A225,HOP!A:U,21,0)</f>
        <v>直采</v>
      </c>
    </row>
    <row r="226" s="5" customFormat="1" hidden="1" spans="1:9">
      <c r="A226" s="6">
        <v>999229427253773</v>
      </c>
      <c r="B226" s="7">
        <v>45286</v>
      </c>
      <c r="C226" s="7">
        <v>45289</v>
      </c>
      <c r="D226" s="5">
        <v>418.5</v>
      </c>
      <c r="E226" s="5" t="str">
        <f>VLOOKUP(A226,HOP!A:L,12,0)</f>
        <v>418.50</v>
      </c>
      <c r="F226" s="5" t="str">
        <f>VLOOKUP(A226,HOP!A:C,3,0)</f>
        <v>4491004</v>
      </c>
      <c r="G226" s="5">
        <f t="shared" si="6"/>
        <v>0</v>
      </c>
      <c r="H226" s="5" t="str">
        <f t="shared" si="7"/>
        <v>,4491004</v>
      </c>
      <c r="I226" s="5" t="str">
        <f>VLOOKUP(A226,HOP!A:U,21,0)</f>
        <v>直采</v>
      </c>
    </row>
    <row r="227" s="5" customFormat="1" hidden="1" spans="1:9">
      <c r="A227" s="6">
        <v>999229427622537</v>
      </c>
      <c r="B227" s="7">
        <v>45285</v>
      </c>
      <c r="C227" s="7">
        <v>45288</v>
      </c>
      <c r="D227" s="5">
        <v>613.08</v>
      </c>
      <c r="E227" s="5" t="str">
        <f>VLOOKUP(A227,HOP!A:L,12,0)</f>
        <v>613.08</v>
      </c>
      <c r="F227" s="5" t="str">
        <f>VLOOKUP(A227,HOP!A:C,3,0)</f>
        <v>4491484</v>
      </c>
      <c r="G227" s="5">
        <f t="shared" si="6"/>
        <v>0</v>
      </c>
      <c r="H227" s="5" t="str">
        <f t="shared" si="7"/>
        <v>,4491484</v>
      </c>
      <c r="I227" s="5" t="str">
        <f>VLOOKUP(A227,HOP!A:U,21,0)</f>
        <v>直采</v>
      </c>
    </row>
    <row r="228" s="5" customFormat="1" hidden="1" spans="1:9">
      <c r="A228" s="6">
        <v>29427803545</v>
      </c>
      <c r="B228" s="7">
        <v>45286</v>
      </c>
      <c r="C228" s="7">
        <v>45289</v>
      </c>
      <c r="D228" s="5">
        <v>168.99</v>
      </c>
      <c r="E228" s="5" t="str">
        <f>VLOOKUP(A228,HOP!A:L,12,0)</f>
        <v>168.99</v>
      </c>
      <c r="F228" s="5" t="str">
        <f>VLOOKUP(A228,HOP!A:C,3,0)</f>
        <v>4491622</v>
      </c>
      <c r="G228" s="5">
        <f t="shared" si="6"/>
        <v>0</v>
      </c>
      <c r="H228" s="5" t="str">
        <f t="shared" si="7"/>
        <v>,4491622</v>
      </c>
      <c r="I228" s="5" t="str">
        <f>VLOOKUP(A228,HOP!A:U,21,0)</f>
        <v>直采</v>
      </c>
    </row>
    <row r="229" s="5" customFormat="1" hidden="1" spans="1:9">
      <c r="A229" s="6">
        <v>999229429605203</v>
      </c>
      <c r="B229" s="7">
        <v>45288</v>
      </c>
      <c r="C229" s="7">
        <v>45289</v>
      </c>
      <c r="D229" s="5">
        <v>49.62</v>
      </c>
      <c r="E229" s="5" t="str">
        <f>VLOOKUP(A229,HOP!A:L,12,0)</f>
        <v>49.62</v>
      </c>
      <c r="F229" s="5" t="str">
        <f>VLOOKUP(A229,HOP!A:C,3,0)</f>
        <v>4494154</v>
      </c>
      <c r="G229" s="5">
        <f t="shared" si="6"/>
        <v>0</v>
      </c>
      <c r="H229" s="5" t="str">
        <f t="shared" si="7"/>
        <v>,4494154</v>
      </c>
      <c r="I229" s="5" t="str">
        <f>VLOOKUP(A229,HOP!A:U,21,0)</f>
        <v>直采</v>
      </c>
    </row>
    <row r="230" s="5" customFormat="1" hidden="1" spans="1:9">
      <c r="A230" s="6">
        <v>999229429608944</v>
      </c>
      <c r="B230" s="7">
        <v>45289</v>
      </c>
      <c r="C230" s="7">
        <v>45290</v>
      </c>
      <c r="D230" s="5">
        <v>100.36</v>
      </c>
      <c r="E230" s="5" t="str">
        <f>VLOOKUP(A230,HOP!A:L,12,0)</f>
        <v>100.36</v>
      </c>
      <c r="F230" s="5" t="str">
        <f>VLOOKUP(A230,HOP!A:C,3,0)</f>
        <v>4494159</v>
      </c>
      <c r="G230" s="5">
        <f t="shared" si="6"/>
        <v>0</v>
      </c>
      <c r="H230" s="5" t="str">
        <f t="shared" si="7"/>
        <v>,4494159</v>
      </c>
      <c r="I230" s="5" t="str">
        <f>VLOOKUP(A230,HOP!A:U,21,0)</f>
        <v>直采</v>
      </c>
    </row>
    <row r="231" s="5" customFormat="1" hidden="1" spans="1:9">
      <c r="A231" s="6">
        <v>999229430237609</v>
      </c>
      <c r="B231" s="7">
        <v>45286</v>
      </c>
      <c r="C231" s="7">
        <v>45287</v>
      </c>
      <c r="D231" s="5">
        <v>132.39</v>
      </c>
      <c r="E231" s="5" t="str">
        <f>VLOOKUP(A231,HOP!A:L,12,0)</f>
        <v>132.39</v>
      </c>
      <c r="F231" s="5" t="str">
        <f>VLOOKUP(A231,HOP!A:C,3,0)</f>
        <v>4495113</v>
      </c>
      <c r="G231" s="5">
        <f t="shared" si="6"/>
        <v>0</v>
      </c>
      <c r="H231" s="5" t="str">
        <f t="shared" si="7"/>
        <v>,4495113</v>
      </c>
      <c r="I231" s="5" t="str">
        <f>VLOOKUP(A231,HOP!A:U,21,0)</f>
        <v>直采</v>
      </c>
    </row>
    <row r="232" s="5" customFormat="1" hidden="1" spans="1:9">
      <c r="A232" s="6">
        <v>29430669270</v>
      </c>
      <c r="B232" s="7">
        <v>45286</v>
      </c>
      <c r="C232" s="7">
        <v>45287</v>
      </c>
      <c r="D232" s="5">
        <v>61.93</v>
      </c>
      <c r="E232" s="5" t="str">
        <f>VLOOKUP(A232,HOP!A:L,12,0)</f>
        <v>61.93</v>
      </c>
      <c r="F232" s="5" t="str">
        <f>VLOOKUP(A232,HOP!A:C,3,0)</f>
        <v>4495652</v>
      </c>
      <c r="G232" s="5">
        <f t="shared" si="6"/>
        <v>0</v>
      </c>
      <c r="H232" s="5" t="str">
        <f t="shared" si="7"/>
        <v>,4495652</v>
      </c>
      <c r="I232" s="5" t="str">
        <f>VLOOKUP(A232,HOP!A:U,21,0)</f>
        <v>直采</v>
      </c>
    </row>
    <row r="233" s="5" customFormat="1" hidden="1" spans="1:9">
      <c r="A233" s="6">
        <v>999229431071494</v>
      </c>
      <c r="B233" s="7">
        <v>45286</v>
      </c>
      <c r="C233" s="7">
        <v>45287</v>
      </c>
      <c r="D233" s="5">
        <v>61.93</v>
      </c>
      <c r="E233" s="5" t="str">
        <f>VLOOKUP(A233,HOP!A:L,12,0)</f>
        <v>61.93</v>
      </c>
      <c r="F233" s="5" t="str">
        <f>VLOOKUP(A233,HOP!A:C,3,0)</f>
        <v>4496108</v>
      </c>
      <c r="G233" s="5">
        <f t="shared" si="6"/>
        <v>0</v>
      </c>
      <c r="H233" s="5" t="str">
        <f t="shared" si="7"/>
        <v>,4496108</v>
      </c>
      <c r="I233" s="5" t="str">
        <f>VLOOKUP(A233,HOP!A:U,21,0)</f>
        <v>直采</v>
      </c>
    </row>
    <row r="234" s="5" customFormat="1" hidden="1" spans="1:9">
      <c r="A234" s="6">
        <v>999229431307275</v>
      </c>
      <c r="B234" s="7">
        <v>45287</v>
      </c>
      <c r="C234" s="7">
        <v>45288</v>
      </c>
      <c r="D234" s="5">
        <v>68.08</v>
      </c>
      <c r="E234" s="5" t="str">
        <f>VLOOKUP(A234,HOP!A:L,12,0)</f>
        <v>68.08</v>
      </c>
      <c r="F234" s="5" t="str">
        <f>VLOOKUP(A234,HOP!A:C,3,0)</f>
        <v>4496422</v>
      </c>
      <c r="G234" s="5">
        <f t="shared" si="6"/>
        <v>0</v>
      </c>
      <c r="H234" s="5" t="str">
        <f t="shared" si="7"/>
        <v>,4496422</v>
      </c>
      <c r="I234" s="5" t="str">
        <f>VLOOKUP(A234,HOP!A:U,21,0)</f>
        <v>直采</v>
      </c>
    </row>
    <row r="235" s="5" customFormat="1" hidden="1" spans="1:9">
      <c r="A235" s="6">
        <v>999229431505536</v>
      </c>
      <c r="B235" s="7">
        <v>45287</v>
      </c>
      <c r="C235" s="7">
        <v>45288</v>
      </c>
      <c r="D235" s="5">
        <v>160.21</v>
      </c>
      <c r="E235" s="5" t="str">
        <f>VLOOKUP(A235,HOP!A:L,12,0)</f>
        <v>160.21</v>
      </c>
      <c r="F235" s="5" t="str">
        <f>VLOOKUP(A235,HOP!A:C,3,0)</f>
        <v>4496682</v>
      </c>
      <c r="G235" s="5">
        <f t="shared" si="6"/>
        <v>0</v>
      </c>
      <c r="H235" s="5" t="str">
        <f t="shared" si="7"/>
        <v>,4496682</v>
      </c>
      <c r="I235" s="5" t="str">
        <f>VLOOKUP(A235,HOP!A:U,21,0)</f>
        <v>直采</v>
      </c>
    </row>
    <row r="236" s="5" customFormat="1" hidden="1" spans="1:9">
      <c r="A236" s="6">
        <v>999229431509925</v>
      </c>
      <c r="B236" s="7">
        <v>45286</v>
      </c>
      <c r="C236" s="7">
        <v>45287</v>
      </c>
      <c r="D236" s="5">
        <v>78.43</v>
      </c>
      <c r="E236" s="5" t="str">
        <f>VLOOKUP(A236,HOP!A:L,12,0)</f>
        <v>78.43</v>
      </c>
      <c r="F236" s="5" t="str">
        <f>VLOOKUP(A236,HOP!A:C,3,0)</f>
        <v>4496687</v>
      </c>
      <c r="G236" s="5">
        <f t="shared" si="6"/>
        <v>0</v>
      </c>
      <c r="H236" s="5" t="str">
        <f t="shared" si="7"/>
        <v>,4496687</v>
      </c>
      <c r="I236" s="5" t="str">
        <f>VLOOKUP(A236,HOP!A:U,21,0)</f>
        <v>直采</v>
      </c>
    </row>
    <row r="237" s="5" customFormat="1" hidden="1" spans="1:9">
      <c r="A237" s="6">
        <v>29431768264</v>
      </c>
      <c r="B237" s="7">
        <v>45287</v>
      </c>
      <c r="C237" s="7">
        <v>45288</v>
      </c>
      <c r="D237" s="5">
        <v>68.08</v>
      </c>
      <c r="E237" s="5" t="str">
        <f>VLOOKUP(A237,HOP!A:L,12,0)</f>
        <v>68.08</v>
      </c>
      <c r="F237" s="5" t="str">
        <f>VLOOKUP(A237,HOP!A:C,3,0)</f>
        <v>4496996</v>
      </c>
      <c r="G237" s="5">
        <f t="shared" si="6"/>
        <v>0</v>
      </c>
      <c r="H237" s="5" t="str">
        <f t="shared" si="7"/>
        <v>,4496996</v>
      </c>
      <c r="I237" s="5" t="str">
        <f>VLOOKUP(A237,HOP!A:U,21,0)</f>
        <v>直采</v>
      </c>
    </row>
    <row r="238" s="5" customFormat="1" hidden="1" spans="1:9">
      <c r="A238" s="6">
        <v>999229432082243</v>
      </c>
      <c r="B238" s="7">
        <v>45287</v>
      </c>
      <c r="C238" s="7">
        <v>45290</v>
      </c>
      <c r="D238" s="5">
        <v>352.29</v>
      </c>
      <c r="E238" s="5" t="str">
        <f>VLOOKUP(A238,HOP!A:L,12,0)</f>
        <v>352.29</v>
      </c>
      <c r="F238" s="5" t="str">
        <f>VLOOKUP(A238,HOP!A:C,3,0)</f>
        <v>4497316</v>
      </c>
      <c r="G238" s="5">
        <f t="shared" si="6"/>
        <v>0</v>
      </c>
      <c r="H238" s="5" t="str">
        <f t="shared" si="7"/>
        <v>,4497316</v>
      </c>
      <c r="I238" s="5" t="str">
        <f>VLOOKUP(A238,HOP!A:U,21,0)</f>
        <v>直采</v>
      </c>
    </row>
    <row r="239" s="5" customFormat="1" hidden="1" spans="1:9">
      <c r="A239" s="6">
        <v>999229433600356</v>
      </c>
      <c r="B239" s="7">
        <v>45287</v>
      </c>
      <c r="C239" s="7">
        <v>45289</v>
      </c>
      <c r="D239" s="5">
        <v>116.6</v>
      </c>
      <c r="E239" s="5" t="str">
        <f>VLOOKUP(A239,HOP!A:L,12,0)</f>
        <v>116.60</v>
      </c>
      <c r="F239" s="5" t="str">
        <f>VLOOKUP(A239,HOP!A:C,3,0)</f>
        <v>4499445</v>
      </c>
      <c r="G239" s="5">
        <f t="shared" si="6"/>
        <v>0</v>
      </c>
      <c r="H239" s="5" t="str">
        <f t="shared" si="7"/>
        <v>,4499445</v>
      </c>
      <c r="I239" s="5" t="str">
        <f>VLOOKUP(A239,HOP!A:U,21,0)</f>
        <v>直采</v>
      </c>
    </row>
    <row r="240" s="5" customFormat="1" hidden="1" spans="1:9">
      <c r="A240" s="6">
        <v>999229434437070</v>
      </c>
      <c r="B240" s="7">
        <v>45289</v>
      </c>
      <c r="C240" s="7">
        <v>45290</v>
      </c>
      <c r="D240" s="5">
        <v>183.94</v>
      </c>
      <c r="E240" s="5" t="str">
        <f>VLOOKUP(A240,HOP!A:L,12,0)</f>
        <v>183.94</v>
      </c>
      <c r="F240" s="5" t="str">
        <f>VLOOKUP(A240,HOP!A:C,3,0)</f>
        <v>4500782</v>
      </c>
      <c r="G240" s="5">
        <f t="shared" si="6"/>
        <v>0</v>
      </c>
      <c r="H240" s="5" t="str">
        <f t="shared" si="7"/>
        <v>,4500782</v>
      </c>
      <c r="I240" s="5" t="str">
        <f>VLOOKUP(A240,HOP!A:U,21,0)</f>
        <v>直采</v>
      </c>
    </row>
    <row r="241" s="5" customFormat="1" hidden="1" spans="1:9">
      <c r="A241" s="6">
        <v>999229434438419</v>
      </c>
      <c r="B241" s="7">
        <v>45287</v>
      </c>
      <c r="C241" s="7">
        <v>45288</v>
      </c>
      <c r="D241" s="5">
        <v>75.98</v>
      </c>
      <c r="E241" s="5" t="str">
        <f>VLOOKUP(A241,HOP!A:L,12,0)</f>
        <v>75.98</v>
      </c>
      <c r="F241" s="5" t="str">
        <f>VLOOKUP(A241,HOP!A:C,3,0)</f>
        <v>4500784</v>
      </c>
      <c r="G241" s="5">
        <f t="shared" si="6"/>
        <v>0</v>
      </c>
      <c r="H241" s="5" t="str">
        <f t="shared" si="7"/>
        <v>,4500784</v>
      </c>
      <c r="I241" s="5" t="str">
        <f>VLOOKUP(A241,HOP!A:U,21,0)</f>
        <v>直采</v>
      </c>
    </row>
    <row r="242" s="5" customFormat="1" hidden="1" spans="1:9">
      <c r="A242" s="6">
        <v>999229434819863</v>
      </c>
      <c r="B242" s="7">
        <v>45287</v>
      </c>
      <c r="C242" s="7">
        <v>45288</v>
      </c>
      <c r="D242" s="5">
        <v>55.31</v>
      </c>
      <c r="E242" s="5" t="str">
        <f>VLOOKUP(A242,HOP!A:L,12,0)</f>
        <v>55.31</v>
      </c>
      <c r="F242" s="5" t="str">
        <f>VLOOKUP(A242,HOP!A:C,3,0)</f>
        <v>4501254</v>
      </c>
      <c r="G242" s="5">
        <f t="shared" si="6"/>
        <v>0</v>
      </c>
      <c r="H242" s="5" t="str">
        <f t="shared" si="7"/>
        <v>,4501254</v>
      </c>
      <c r="I242" s="5" t="str">
        <f>VLOOKUP(A242,HOP!A:U,21,0)</f>
        <v>直采</v>
      </c>
    </row>
    <row r="243" s="5" customFormat="1" hidden="1" spans="1:9">
      <c r="A243" s="6">
        <v>999229434861316</v>
      </c>
      <c r="B243" s="7">
        <v>45287</v>
      </c>
      <c r="C243" s="7">
        <v>45288</v>
      </c>
      <c r="D243" s="5">
        <v>61.03</v>
      </c>
      <c r="E243" s="5" t="str">
        <f>VLOOKUP(A243,HOP!A:L,12,0)</f>
        <v>61.03</v>
      </c>
      <c r="F243" s="5" t="str">
        <f>VLOOKUP(A243,HOP!A:C,3,0)</f>
        <v>4501286</v>
      </c>
      <c r="G243" s="5">
        <f t="shared" si="6"/>
        <v>0</v>
      </c>
      <c r="H243" s="5" t="str">
        <f t="shared" si="7"/>
        <v>,4501286</v>
      </c>
      <c r="I243" s="5" t="str">
        <f>VLOOKUP(A243,HOP!A:U,21,0)</f>
        <v>直采</v>
      </c>
    </row>
    <row r="244" s="5" customFormat="1" hidden="1" spans="1:9">
      <c r="A244" s="6">
        <v>999229435325746</v>
      </c>
      <c r="B244" s="7">
        <v>45287</v>
      </c>
      <c r="C244" s="7">
        <v>45288</v>
      </c>
      <c r="D244" s="5">
        <v>92.32</v>
      </c>
      <c r="E244" s="5" t="str">
        <f>VLOOKUP(A244,HOP!A:L,12,0)</f>
        <v>92.32</v>
      </c>
      <c r="F244" s="5" t="str">
        <f>VLOOKUP(A244,HOP!A:C,3,0)</f>
        <v>4501916</v>
      </c>
      <c r="G244" s="5">
        <f t="shared" si="6"/>
        <v>0</v>
      </c>
      <c r="H244" s="5" t="str">
        <f t="shared" si="7"/>
        <v>,4501916</v>
      </c>
      <c r="I244" s="5" t="str">
        <f>VLOOKUP(A244,HOP!A:U,21,0)</f>
        <v>直采</v>
      </c>
    </row>
    <row r="245" s="5" customFormat="1" hidden="1" spans="1:9">
      <c r="A245" s="6">
        <v>999229435659054</v>
      </c>
      <c r="B245" s="7">
        <v>45287</v>
      </c>
      <c r="C245" s="7">
        <v>45288</v>
      </c>
      <c r="D245" s="5">
        <v>176.68</v>
      </c>
      <c r="E245" s="5" t="str">
        <f>VLOOKUP(A245,HOP!A:L,12,0)</f>
        <v>176.68</v>
      </c>
      <c r="F245" s="5" t="str">
        <f>VLOOKUP(A245,HOP!A:C,3,0)</f>
        <v>4502281</v>
      </c>
      <c r="G245" s="5">
        <f t="shared" si="6"/>
        <v>0</v>
      </c>
      <c r="H245" s="5" t="str">
        <f t="shared" si="7"/>
        <v>,4502281</v>
      </c>
      <c r="I245" s="5" t="str">
        <f>VLOOKUP(A245,HOP!A:U,21,0)</f>
        <v>直采</v>
      </c>
    </row>
    <row r="246" s="5" customFormat="1" hidden="1" spans="1:9">
      <c r="A246" s="6">
        <v>999229435746474</v>
      </c>
      <c r="B246" s="7">
        <v>45287</v>
      </c>
      <c r="C246" s="7">
        <v>45290</v>
      </c>
      <c r="D246" s="5">
        <v>0</v>
      </c>
      <c r="E246" s="5" t="e">
        <f>VLOOKUP(A246,HOP!A:L,12,0)</f>
        <v>#N/A</v>
      </c>
      <c r="F246" s="5" t="e">
        <f>VLOOKUP(A246,HOP!A:C,3,0)</f>
        <v>#N/A</v>
      </c>
      <c r="G246" s="5" t="e">
        <f t="shared" si="6"/>
        <v>#N/A</v>
      </c>
      <c r="H246" s="5" t="e">
        <f t="shared" si="7"/>
        <v>#N/A</v>
      </c>
      <c r="I246" s="5" t="e">
        <f>VLOOKUP(A246,HOP!A:U,21,0)</f>
        <v>#N/A</v>
      </c>
    </row>
    <row r="247" s="5" customFormat="1" hidden="1" spans="1:9">
      <c r="A247" s="6">
        <v>999229435911602</v>
      </c>
      <c r="B247" s="7">
        <v>45287</v>
      </c>
      <c r="C247" s="7">
        <v>45290</v>
      </c>
      <c r="D247" s="5">
        <v>1765.64</v>
      </c>
      <c r="E247" s="5" t="str">
        <f>VLOOKUP(A247,HOP!A:L,12,0)</f>
        <v>1765.64</v>
      </c>
      <c r="F247" s="5" t="str">
        <f>VLOOKUP(A247,HOP!A:C,3,0)</f>
        <v>4502563</v>
      </c>
      <c r="G247" s="5">
        <f t="shared" si="6"/>
        <v>0</v>
      </c>
      <c r="H247" s="5" t="str">
        <f t="shared" si="7"/>
        <v>,4502563</v>
      </c>
      <c r="I247" s="5" t="str">
        <f>VLOOKUP(A247,HOP!A:U,21,0)</f>
        <v>直采</v>
      </c>
    </row>
    <row r="248" s="5" customFormat="1" hidden="1" spans="1:9">
      <c r="A248" s="6">
        <v>999229436054716</v>
      </c>
      <c r="B248" s="7">
        <v>45287</v>
      </c>
      <c r="C248" s="7">
        <v>45288</v>
      </c>
      <c r="D248" s="5">
        <v>49.44</v>
      </c>
      <c r="E248" s="5" t="str">
        <f>VLOOKUP(A248,HOP!A:L,12,0)</f>
        <v>49.44</v>
      </c>
      <c r="F248" s="5" t="str">
        <f>VLOOKUP(A248,HOP!A:C,3,0)</f>
        <v>4502817</v>
      </c>
      <c r="G248" s="5">
        <f t="shared" si="6"/>
        <v>0</v>
      </c>
      <c r="H248" s="5" t="str">
        <f t="shared" si="7"/>
        <v>,4502817</v>
      </c>
      <c r="I248" s="5" t="str">
        <f>VLOOKUP(A248,HOP!A:U,21,0)</f>
        <v>直采</v>
      </c>
    </row>
    <row r="249" s="5" customFormat="1" hidden="1" spans="1:9">
      <c r="A249" s="6">
        <v>999229438050501</v>
      </c>
      <c r="B249" s="7">
        <v>45289</v>
      </c>
      <c r="C249" s="7">
        <v>45290</v>
      </c>
      <c r="D249" s="5">
        <v>186.64</v>
      </c>
      <c r="E249" s="5" t="str">
        <f>VLOOKUP(A249,HOP!A:L,12,0)</f>
        <v>186.64</v>
      </c>
      <c r="F249" s="5" t="str">
        <f>VLOOKUP(A249,HOP!A:C,3,0)</f>
        <v>4505728</v>
      </c>
      <c r="G249" s="5">
        <f t="shared" si="6"/>
        <v>0</v>
      </c>
      <c r="H249" s="5" t="str">
        <f t="shared" si="7"/>
        <v>,4505728</v>
      </c>
      <c r="I249" s="5" t="str">
        <f>VLOOKUP(A249,HOP!A:U,21,0)</f>
        <v>直采</v>
      </c>
    </row>
    <row r="250" s="5" customFormat="1" hidden="1" spans="1:9">
      <c r="A250" s="6">
        <v>999229438139251</v>
      </c>
      <c r="B250" s="7">
        <v>45289</v>
      </c>
      <c r="C250" s="7">
        <v>45290</v>
      </c>
      <c r="D250" s="5">
        <v>186.64</v>
      </c>
      <c r="E250" s="5" t="str">
        <f>VLOOKUP(A250,HOP!A:L,12,0)</f>
        <v>186.64</v>
      </c>
      <c r="F250" s="5" t="str">
        <f>VLOOKUP(A250,HOP!A:C,3,0)</f>
        <v>4505819</v>
      </c>
      <c r="G250" s="5">
        <f t="shared" si="6"/>
        <v>0</v>
      </c>
      <c r="H250" s="5" t="str">
        <f t="shared" si="7"/>
        <v>,4505819</v>
      </c>
      <c r="I250" s="5" t="str">
        <f>VLOOKUP(A250,HOP!A:U,21,0)</f>
        <v>直采</v>
      </c>
    </row>
    <row r="251" s="5" customFormat="1" hidden="1" spans="1:9">
      <c r="A251" s="6">
        <v>999229438321092</v>
      </c>
      <c r="B251" s="7">
        <v>45290</v>
      </c>
      <c r="C251" s="7">
        <v>45291</v>
      </c>
      <c r="D251" s="5">
        <v>0</v>
      </c>
      <c r="E251" s="5" t="e">
        <f>VLOOKUP(A251,HOP!A:L,12,0)</f>
        <v>#N/A</v>
      </c>
      <c r="F251" s="5" t="e">
        <f>VLOOKUP(A251,HOP!A:C,3,0)</f>
        <v>#N/A</v>
      </c>
      <c r="G251" s="5" t="e">
        <f t="shared" si="6"/>
        <v>#N/A</v>
      </c>
      <c r="H251" s="5" t="e">
        <f t="shared" si="7"/>
        <v>#N/A</v>
      </c>
      <c r="I251" s="5" t="e">
        <f>VLOOKUP(A251,HOP!A:U,21,0)</f>
        <v>#N/A</v>
      </c>
    </row>
    <row r="252" s="5" customFormat="1" hidden="1" spans="1:9">
      <c r="A252" s="6">
        <v>999229439136186</v>
      </c>
      <c r="B252" s="7">
        <v>45289</v>
      </c>
      <c r="C252" s="7">
        <v>45290</v>
      </c>
      <c r="D252" s="5">
        <v>0</v>
      </c>
      <c r="E252" s="5" t="e">
        <f>VLOOKUP(A252,HOP!A:L,12,0)</f>
        <v>#N/A</v>
      </c>
      <c r="F252" s="5" t="e">
        <f>VLOOKUP(A252,HOP!A:C,3,0)</f>
        <v>#N/A</v>
      </c>
      <c r="G252" s="5" t="e">
        <f t="shared" si="6"/>
        <v>#N/A</v>
      </c>
      <c r="H252" s="5" t="e">
        <f t="shared" si="7"/>
        <v>#N/A</v>
      </c>
      <c r="I252" s="5" t="e">
        <f>VLOOKUP(A252,HOP!A:U,21,0)</f>
        <v>#N/A</v>
      </c>
    </row>
    <row r="253" s="5" customFormat="1" hidden="1" spans="1:9">
      <c r="A253" s="6">
        <v>999229439222033</v>
      </c>
      <c r="B253" s="7">
        <v>45289</v>
      </c>
      <c r="C253" s="7">
        <v>45290</v>
      </c>
      <c r="D253" s="5">
        <v>188.32</v>
      </c>
      <c r="E253" s="5" t="str">
        <f>VLOOKUP(A253,HOP!A:L,12,0)</f>
        <v>188.32</v>
      </c>
      <c r="F253" s="5" t="str">
        <f>VLOOKUP(A253,HOP!A:C,3,0)</f>
        <v>4507150</v>
      </c>
      <c r="G253" s="5">
        <f t="shared" si="6"/>
        <v>0</v>
      </c>
      <c r="H253" s="5" t="str">
        <f t="shared" si="7"/>
        <v>,4507150</v>
      </c>
      <c r="I253" s="5" t="str">
        <f>VLOOKUP(A253,HOP!A:U,21,0)</f>
        <v>直采</v>
      </c>
    </row>
    <row r="254" s="5" customFormat="1" hidden="1" spans="1:9">
      <c r="A254" s="6">
        <v>999229443265244</v>
      </c>
      <c r="B254" s="7">
        <v>45290</v>
      </c>
      <c r="C254" s="7">
        <v>45291</v>
      </c>
      <c r="D254" s="5">
        <v>48.26</v>
      </c>
      <c r="E254" s="5" t="str">
        <f>VLOOKUP(A254,HOP!A:L,12,0)</f>
        <v>48.26</v>
      </c>
      <c r="F254" s="5" t="str">
        <f>VLOOKUP(A254,HOP!A:C,3,0)</f>
        <v>4512822</v>
      </c>
      <c r="G254" s="5">
        <f t="shared" si="6"/>
        <v>0</v>
      </c>
      <c r="H254" s="5" t="str">
        <f t="shared" si="7"/>
        <v>,4512822</v>
      </c>
      <c r="I254" s="5" t="str">
        <f>VLOOKUP(A254,HOP!A:U,21,0)</f>
        <v>直采</v>
      </c>
    </row>
    <row r="256" spans="4:4">
      <c r="D256" s="5">
        <f>SUM(D2:D255)</f>
        <v>83370.15</v>
      </c>
    </row>
    <row r="263" spans="1:4">
      <c r="A263" s="5" t="s">
        <v>1244</v>
      </c>
      <c r="C263" s="5">
        <v>82841.79</v>
      </c>
      <c r="D263" s="5">
        <v>2843130.23</v>
      </c>
    </row>
    <row r="264" spans="1:4">
      <c r="A264" s="5" t="s">
        <v>1245</v>
      </c>
      <c r="C264" s="5">
        <v>528.36</v>
      </c>
      <c r="D264" s="5">
        <v>18133.32</v>
      </c>
    </row>
    <row r="265" spans="1:4">
      <c r="A265" s="5" t="s">
        <v>1246</v>
      </c>
      <c r="C265" s="5">
        <f>SUBTOTAL(9,C263:C264)</f>
        <v>83370.15</v>
      </c>
      <c r="D265" s="5">
        <f>SUBTOTAL(9,D263:D264)</f>
        <v>2861263.55</v>
      </c>
    </row>
    <row r="266" spans="1:1">
      <c r="A266" s="5" t="s">
        <v>1247</v>
      </c>
    </row>
  </sheetData>
  <autoFilter ref="A1:XFD256">
    <filterColumn colId="3">
      <filters blank="1">
        <filter val="92.1"/>
        <filter val="266.1"/>
        <filter val="626.1"/>
        <filter val="169.2"/>
        <filter val="511.2"/>
        <filter val="930.2"/>
        <filter val="212.3"/>
        <filter val="270.3"/>
        <filter val="405.3"/>
        <filter val="725.3"/>
        <filter val="1152.3"/>
        <filter val="137.4"/>
        <filter val="180.4"/>
        <filter val="250.4"/>
        <filter val="556.4"/>
        <filter val="156.5"/>
        <filter val="418.5"/>
        <filter val="1231.5"/>
        <filter val="116.6"/>
        <filter val="218.6"/>
        <filter val="399.6"/>
        <filter val="505.6"/>
        <filter val="68.7"/>
        <filter val="149.7"/>
        <filter val="457.7"/>
        <filter val="614.7"/>
        <filter val="658.7"/>
        <filter val="85.8"/>
        <filter val="349.8"/>
        <filter val="497.8"/>
        <filter val="597.8"/>
        <filter val="983.8"/>
        <filter val="93.01"/>
        <filter val="254.01"/>
        <filter val="477.02"/>
        <filter val="61.03"/>
        <filter val="95.04"/>
        <filter val="286.04"/>
        <filter val="329.04"/>
        <filter val="365.04"/>
        <filter val="459.04"/>
        <filter val="542.04"/>
        <filter val="673.05"/>
        <filter val="30.06"/>
        <filter val="109.06"/>
        <filter val="345.06"/>
        <filter val="68.08"/>
        <filter val="175.08"/>
        <filter val="189.08"/>
        <filter val="210.08"/>
        <filter val="224.08"/>
        <filter val="613.08"/>
        <filter val="831.08"/>
        <filter val="312.09"/>
        <filter val="335.11"/>
        <filter val="2170.41"/>
        <filter val="2014"/>
        <filter val="307.14"/>
        <filter val="462.15"/>
        <filter val="215.16"/>
        <filter val="329.16"/>
        <filter val="105.18"/>
        <filter val="212.18"/>
        <filter val="125.19"/>
        <filter val="221.19"/>
        <filter val="656.19"/>
        <filter val="160.21"/>
        <filter val="46.22"/>
        <filter val="303.22"/>
        <filter val="368.22"/>
        <filter val="686.22"/>
        <filter val="1066.32"/>
        <filter val="162.24"/>
        <filter val="210.24"/>
        <filter val="224.24"/>
        <filter val="145.25"/>
        <filter val="48.26"/>
        <filter val="108.26"/>
        <filter val="136.26"/>
        <filter val="559.27"/>
        <filter val="312.28"/>
        <filter val="352.29"/>
        <filter val="531"/>
        <filter val="44.31"/>
        <filter val="55.31"/>
        <filter val="92.32"/>
        <filter val="147.32"/>
        <filter val="188.32"/>
        <filter val="225.32"/>
        <filter val="378.32"/>
        <filter val="68.33"/>
        <filter val="146.34"/>
        <filter val="1218.24"/>
        <filter val="347.35"/>
        <filter val="100.36"/>
        <filter val="235.36"/>
        <filter val="783.36"/>
        <filter val="57.37"/>
        <filter val="631.37"/>
        <filter val="246.38"/>
        <filter val="274.38"/>
        <filter val="320.38"/>
        <filter val="132.39"/>
        <filter val="372.39"/>
        <filter val="407.39"/>
        <filter val="655.41"/>
        <filter val="106.42"/>
        <filter val="335.42"/>
        <filter val="78.43"/>
        <filter val="161.43"/>
        <filter val="236.43"/>
        <filter val="378.43"/>
        <filter val="49.44"/>
        <filter val="207.44"/>
        <filter val="363.44"/>
        <filter val="618.44"/>
        <filter val="236.46"/>
        <filter val="255.46"/>
        <filter val="3773.16"/>
        <filter val="71.47"/>
        <filter val="150.48"/>
        <filter val="218.48"/>
        <filter val="303.48"/>
        <filter val="375.48"/>
        <filter val="705.48"/>
        <filter val="34.51"/>
        <filter val="573.51"/>
        <filter val="60.52"/>
        <filter val="156.52"/>
        <filter val="621.52"/>
        <filter val="568.53"/>
        <filter val="120.54"/>
        <filter val="73.55"/>
        <filter val="188.56"/>
        <filter val="212.56"/>
        <filter val="254.56"/>
        <filter val="284.56"/>
        <filter val="957.56"/>
        <filter val="984.58"/>
        <filter val="163.59"/>
        <filter val="236.61"/>
        <filter val="1384.71"/>
        <filter val="49.62"/>
        <filter val="132.62"/>
        <filter val="172.62"/>
        <filter val="159.63"/>
        <filter val="100.64"/>
        <filter val="118.64"/>
        <filter val="186.64"/>
        <filter val="380.64"/>
        <filter val="567.64"/>
        <filter val="946.64"/>
        <filter val="73.65"/>
        <filter val="142.66"/>
        <filter val="935.66"/>
        <filter val="1477.76"/>
        <filter val="47.67"/>
        <filter val="188.67"/>
        <filter val="84.68"/>
        <filter val="134.68"/>
        <filter val="163.68"/>
        <filter val="176.68"/>
        <filter val="480.68"/>
        <filter val="138.71"/>
        <filter val="55.72"/>
        <filter val="165.72"/>
        <filter val="249.72"/>
        <filter val="473.72"/>
        <filter val="73.73"/>
        <filter val="110.74"/>
        <filter val="561.74"/>
        <filter val="1765.64"/>
        <filter val="128.76"/>
        <filter val="167.77"/>
        <filter val="240.77"/>
        <filter val="250.77"/>
        <filter val="68.78"/>
        <filter val="128.79"/>
        <filter val="314.79"/>
        <filter val="1981"/>
        <filter val="1110.51"/>
        <filter val="76.82"/>
        <filter val="59.83"/>
        <filter val="314.83"/>
        <filter val="184"/>
        <filter val="486.85"/>
        <filter val="241.86"/>
        <filter val="679.86"/>
        <filter val="2811.56"/>
        <filter val="694.87"/>
        <filter val="170.88"/>
        <filter val="202.89"/>
        <filter val="891"/>
        <filter val="146.92"/>
        <filter val="152.92"/>
        <filter val="246.92"/>
        <filter val="268.92"/>
        <filter val="290.92"/>
        <filter val="61.93"/>
        <filter val="174.93"/>
        <filter val="183.94"/>
        <filter val="612.96"/>
        <filter val="75.98"/>
        <filter val="116.98"/>
        <filter val="132.98"/>
        <filter val="206.98"/>
        <filter val="168.99"/>
        <filter val="83370.15"/>
      </filters>
    </filterColumn>
    <filterColumn colId="6">
      <filters blank="1">
        <filter val="-20.95"/>
        <filter val="0.08"/>
        <filter val="0.3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A12" sqref="A12:D16"/>
    </sheetView>
  </sheetViews>
  <sheetFormatPr defaultColWidth="9" defaultRowHeight="13.5"/>
  <cols>
    <col min="1" max="1" width="12.625" style="5"/>
    <col min="2" max="3" width="11.5" style="5"/>
    <col min="4" max="16362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1248</v>
      </c>
    </row>
    <row r="2" s="5" customFormat="1" spans="1:13">
      <c r="A2" s="6">
        <v>999229363663606</v>
      </c>
      <c r="B2" s="7">
        <v>45284</v>
      </c>
      <c r="C2" s="7">
        <v>45285</v>
      </c>
      <c r="D2" s="5">
        <v>100</v>
      </c>
      <c r="E2" s="5" t="e">
        <f>VLOOKUP(A2,HOP!A:L,12,0)</f>
        <v>#N/A</v>
      </c>
      <c r="F2" s="5">
        <v>4401085</v>
      </c>
      <c r="G2" s="5" t="e">
        <f>D2-E2</f>
        <v>#N/A</v>
      </c>
      <c r="H2" s="5" t="str">
        <f>$H$1&amp;F2</f>
        <v>，4401085</v>
      </c>
      <c r="I2" s="5" t="e">
        <f>VLOOKUP(A2,HOP!A:U,21,0)</f>
        <v>#N/A</v>
      </c>
      <c r="J2" s="5" t="s">
        <v>1249</v>
      </c>
      <c r="M2" s="5" t="s">
        <v>1250</v>
      </c>
    </row>
    <row r="3" s="5" customFormat="1" spans="1:13">
      <c r="A3" s="6">
        <v>999229365410756</v>
      </c>
      <c r="B3" s="7">
        <v>45284</v>
      </c>
      <c r="C3" s="7">
        <v>45285</v>
      </c>
      <c r="D3" s="5">
        <v>100</v>
      </c>
      <c r="E3" s="5" t="e">
        <f>VLOOKUP(A3,HOP!A:L,12,0)</f>
        <v>#N/A</v>
      </c>
      <c r="F3" s="5">
        <v>4401085</v>
      </c>
      <c r="G3" s="5" t="e">
        <f>D3-E3</f>
        <v>#N/A</v>
      </c>
      <c r="H3" s="5" t="str">
        <f>$H$1&amp;F3</f>
        <v>，4401085</v>
      </c>
      <c r="I3" s="5" t="e">
        <f>VLOOKUP(A3,HOP!A:U,21,0)</f>
        <v>#N/A</v>
      </c>
      <c r="J3" s="5" t="s">
        <v>1249</v>
      </c>
      <c r="M3" s="5" t="s">
        <v>1250</v>
      </c>
    </row>
    <row r="4" s="5" customFormat="1" spans="1:9">
      <c r="A4" s="6">
        <v>999229384300482</v>
      </c>
      <c r="B4" s="7">
        <v>45284</v>
      </c>
      <c r="C4" s="7">
        <v>45285</v>
      </c>
      <c r="D4" s="5">
        <v>150</v>
      </c>
      <c r="E4" s="5" t="e">
        <f>VLOOKUP(A4,HOP!A:L,12,0)</f>
        <v>#N/A</v>
      </c>
      <c r="F4" s="5" t="e">
        <f>VLOOKUP(A4,HOP!A:C,3,0)</f>
        <v>#N/A</v>
      </c>
      <c r="G4" s="5" t="e">
        <f>D4-E4</f>
        <v>#N/A</v>
      </c>
      <c r="H4" s="5" t="e">
        <f>$H$1&amp;F4</f>
        <v>#N/A</v>
      </c>
      <c r="I4" s="5" t="e">
        <f>VLOOKUP(A4,HOP!A:U,21,0)</f>
        <v>#N/A</v>
      </c>
    </row>
    <row r="6" spans="4:4">
      <c r="D6" s="5">
        <f>SUM(D2:D5)</f>
        <v>350</v>
      </c>
    </row>
    <row r="12" spans="1:4">
      <c r="A12" s="5" t="s">
        <v>1251</v>
      </c>
      <c r="C12" s="5">
        <v>150</v>
      </c>
      <c r="D12" s="5">
        <v>723.75</v>
      </c>
    </row>
    <row r="13" spans="1:4">
      <c r="A13" s="5" t="s">
        <v>1252</v>
      </c>
      <c r="C13" s="5">
        <v>183.87</v>
      </c>
      <c r="D13" s="5">
        <v>887.17</v>
      </c>
    </row>
    <row r="14" spans="1:4">
      <c r="A14" s="5" t="s">
        <v>1253</v>
      </c>
      <c r="C14" s="5">
        <v>16.13</v>
      </c>
      <c r="D14" s="5">
        <v>77.83</v>
      </c>
    </row>
    <row r="15" spans="1:4">
      <c r="A15" s="5" t="s">
        <v>1254</v>
      </c>
      <c r="C15" s="5">
        <f>SUM(C12:C14)</f>
        <v>350</v>
      </c>
      <c r="D15" s="5">
        <f>SUM(D12:D14)</f>
        <v>1688.75</v>
      </c>
    </row>
    <row r="16" spans="1:1">
      <c r="A16" s="5" t="s">
        <v>1255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4"/>
  <sheetViews>
    <sheetView workbookViewId="0">
      <selection activeCell="B41" sqref="B41"/>
    </sheetView>
  </sheetViews>
  <sheetFormatPr defaultColWidth="8" defaultRowHeight="12.75"/>
  <cols>
    <col min="1" max="1" width="12.75" style="1" customWidth="1"/>
    <col min="2" max="16383" width="8" style="1"/>
  </cols>
  <sheetData>
    <row r="1" s="1" customFormat="1" spans="1:22">
      <c r="A1" s="2" t="s">
        <v>1256</v>
      </c>
      <c r="B1" s="2" t="s">
        <v>1257</v>
      </c>
      <c r="C1" s="2" t="s">
        <v>1258</v>
      </c>
      <c r="D1" s="2" t="s">
        <v>1259</v>
      </c>
      <c r="E1" s="2" t="s">
        <v>13</v>
      </c>
      <c r="F1" s="2" t="s">
        <v>5</v>
      </c>
      <c r="G1" s="2" t="s">
        <v>6</v>
      </c>
      <c r="H1" s="2" t="s">
        <v>1260</v>
      </c>
      <c r="I1" s="2" t="s">
        <v>1261</v>
      </c>
      <c r="J1" s="2" t="s">
        <v>1262</v>
      </c>
      <c r="K1" s="2" t="s">
        <v>1263</v>
      </c>
      <c r="L1" s="2" t="s">
        <v>1264</v>
      </c>
      <c r="M1" s="2" t="s">
        <v>1265</v>
      </c>
      <c r="N1" s="2" t="s">
        <v>1266</v>
      </c>
      <c r="O1" s="2" t="s">
        <v>1267</v>
      </c>
      <c r="P1" s="2" t="s">
        <v>1268</v>
      </c>
      <c r="Q1" s="2" t="s">
        <v>1269</v>
      </c>
      <c r="R1" s="2" t="s">
        <v>1270</v>
      </c>
      <c r="S1" s="2" t="s">
        <v>1271</v>
      </c>
      <c r="T1" s="2" t="s">
        <v>1272</v>
      </c>
      <c r="U1" s="2" t="s">
        <v>1273</v>
      </c>
      <c r="V1" s="2" t="s">
        <v>1274</v>
      </c>
    </row>
    <row r="2" s="1" customFormat="1" spans="1:22">
      <c r="A2" s="3">
        <v>999229443265244</v>
      </c>
      <c r="B2" s="1" t="s">
        <v>1275</v>
      </c>
      <c r="C2" s="1" t="s">
        <v>1276</v>
      </c>
      <c r="D2" s="1" t="s">
        <v>1277</v>
      </c>
      <c r="E2" s="1" t="s">
        <v>1278</v>
      </c>
      <c r="F2" s="1" t="s">
        <v>1279</v>
      </c>
      <c r="G2" s="1" t="s">
        <v>1280</v>
      </c>
      <c r="H2" s="1" t="s">
        <v>1281</v>
      </c>
      <c r="I2" s="1" t="s">
        <v>1282</v>
      </c>
      <c r="J2" s="1" t="s">
        <v>30</v>
      </c>
      <c r="K2" s="1" t="s">
        <v>1283</v>
      </c>
      <c r="L2" s="1" t="s">
        <v>1283</v>
      </c>
      <c r="M2" s="1" t="s">
        <v>1284</v>
      </c>
      <c r="N2" s="1" t="s">
        <v>1284</v>
      </c>
      <c r="O2" s="1" t="s">
        <v>1285</v>
      </c>
      <c r="P2" s="1" t="s">
        <v>1286</v>
      </c>
      <c r="Q2" s="1" t="s">
        <v>1287</v>
      </c>
      <c r="R2" s="1" t="s">
        <v>1288</v>
      </c>
      <c r="S2" s="1" t="s">
        <v>1289</v>
      </c>
      <c r="T2" s="1" t="s">
        <v>1290</v>
      </c>
      <c r="U2" s="1" t="s">
        <v>1291</v>
      </c>
      <c r="V2" s="1" t="s">
        <v>1292</v>
      </c>
    </row>
    <row r="3" s="1" customFormat="1" spans="1:22">
      <c r="A3" s="3">
        <v>999229439222033</v>
      </c>
      <c r="B3" s="1" t="s">
        <v>1293</v>
      </c>
      <c r="C3" s="1" t="s">
        <v>1294</v>
      </c>
      <c r="D3" s="1" t="s">
        <v>1295</v>
      </c>
      <c r="E3" s="1" t="s">
        <v>1296</v>
      </c>
      <c r="F3" s="1" t="s">
        <v>1275</v>
      </c>
      <c r="G3" s="1" t="s">
        <v>1279</v>
      </c>
      <c r="H3" s="1" t="s">
        <v>1281</v>
      </c>
      <c r="I3" s="1" t="s">
        <v>1297</v>
      </c>
      <c r="J3" s="1" t="s">
        <v>30</v>
      </c>
      <c r="K3" s="1" t="s">
        <v>1298</v>
      </c>
      <c r="L3" s="1" t="s">
        <v>1298</v>
      </c>
      <c r="M3" s="1" t="s">
        <v>1284</v>
      </c>
      <c r="N3" s="1" t="s">
        <v>1284</v>
      </c>
      <c r="O3" s="1" t="s">
        <v>1285</v>
      </c>
      <c r="P3" s="1" t="s">
        <v>1286</v>
      </c>
      <c r="Q3" s="1" t="s">
        <v>1287</v>
      </c>
      <c r="R3" s="1" t="s">
        <v>1299</v>
      </c>
      <c r="S3" s="1" t="s">
        <v>1289</v>
      </c>
      <c r="T3" s="1" t="s">
        <v>1290</v>
      </c>
      <c r="U3" s="1" t="s">
        <v>1291</v>
      </c>
      <c r="V3" s="1" t="s">
        <v>1292</v>
      </c>
    </row>
    <row r="4" s="1" customFormat="1" spans="1:22">
      <c r="A4" s="3">
        <v>999229438139251</v>
      </c>
      <c r="B4" s="1" t="s">
        <v>1293</v>
      </c>
      <c r="C4" s="1" t="s">
        <v>1300</v>
      </c>
      <c r="D4" s="1" t="s">
        <v>1295</v>
      </c>
      <c r="E4" s="1" t="s">
        <v>1301</v>
      </c>
      <c r="F4" s="1" t="s">
        <v>1275</v>
      </c>
      <c r="G4" s="1" t="s">
        <v>1279</v>
      </c>
      <c r="H4" s="1" t="s">
        <v>1281</v>
      </c>
      <c r="I4" s="1" t="s">
        <v>1302</v>
      </c>
      <c r="J4" s="1" t="s">
        <v>30</v>
      </c>
      <c r="K4" s="1" t="s">
        <v>1303</v>
      </c>
      <c r="L4" s="1" t="s">
        <v>1303</v>
      </c>
      <c r="M4" s="1" t="s">
        <v>1284</v>
      </c>
      <c r="N4" s="1" t="s">
        <v>1284</v>
      </c>
      <c r="O4" s="1" t="s">
        <v>1285</v>
      </c>
      <c r="P4" s="1" t="s">
        <v>1286</v>
      </c>
      <c r="Q4" s="1" t="s">
        <v>1287</v>
      </c>
      <c r="R4" s="1" t="s">
        <v>1304</v>
      </c>
      <c r="S4" s="1" t="s">
        <v>1289</v>
      </c>
      <c r="T4" s="1" t="s">
        <v>1290</v>
      </c>
      <c r="U4" s="1" t="s">
        <v>1291</v>
      </c>
      <c r="V4" s="1" t="s">
        <v>1292</v>
      </c>
    </row>
    <row r="5" s="1" customFormat="1" spans="1:22">
      <c r="A5" s="3">
        <v>999229438050501</v>
      </c>
      <c r="B5" s="1" t="s">
        <v>1293</v>
      </c>
      <c r="C5" s="1" t="s">
        <v>1305</v>
      </c>
      <c r="D5" s="1" t="s">
        <v>1295</v>
      </c>
      <c r="E5" s="1" t="s">
        <v>1306</v>
      </c>
      <c r="F5" s="1" t="s">
        <v>1275</v>
      </c>
      <c r="G5" s="1" t="s">
        <v>1279</v>
      </c>
      <c r="H5" s="1" t="s">
        <v>1281</v>
      </c>
      <c r="I5" s="1" t="s">
        <v>1302</v>
      </c>
      <c r="J5" s="1" t="s">
        <v>30</v>
      </c>
      <c r="K5" s="1" t="s">
        <v>1303</v>
      </c>
      <c r="L5" s="1" t="s">
        <v>1303</v>
      </c>
      <c r="M5" s="1" t="s">
        <v>1284</v>
      </c>
      <c r="N5" s="1" t="s">
        <v>1284</v>
      </c>
      <c r="O5" s="1" t="s">
        <v>1285</v>
      </c>
      <c r="P5" s="1" t="s">
        <v>1286</v>
      </c>
      <c r="Q5" s="1" t="s">
        <v>1287</v>
      </c>
      <c r="R5" s="1" t="s">
        <v>1307</v>
      </c>
      <c r="S5" s="1" t="s">
        <v>1289</v>
      </c>
      <c r="T5" s="1" t="s">
        <v>1290</v>
      </c>
      <c r="U5" s="1" t="s">
        <v>1291</v>
      </c>
      <c r="V5" s="1" t="s">
        <v>1292</v>
      </c>
    </row>
    <row r="6" s="1" customFormat="1" spans="1:22">
      <c r="A6" s="3">
        <v>999229436054716</v>
      </c>
      <c r="B6" s="1" t="s">
        <v>1308</v>
      </c>
      <c r="C6" s="1" t="s">
        <v>1309</v>
      </c>
      <c r="D6" s="1" t="s">
        <v>1310</v>
      </c>
      <c r="E6" s="1" t="s">
        <v>1311</v>
      </c>
      <c r="F6" s="1" t="s">
        <v>1308</v>
      </c>
      <c r="G6" s="1" t="s">
        <v>1293</v>
      </c>
      <c r="H6" s="1" t="s">
        <v>1281</v>
      </c>
      <c r="I6" s="1" t="s">
        <v>1312</v>
      </c>
      <c r="J6" s="1" t="s">
        <v>30</v>
      </c>
      <c r="K6" s="1" t="s">
        <v>1313</v>
      </c>
      <c r="L6" s="1" t="s">
        <v>1313</v>
      </c>
      <c r="M6" s="1" t="s">
        <v>1284</v>
      </c>
      <c r="N6" s="1" t="s">
        <v>1284</v>
      </c>
      <c r="O6" s="1" t="s">
        <v>1285</v>
      </c>
      <c r="P6" s="1" t="s">
        <v>1286</v>
      </c>
      <c r="Q6" s="1" t="s">
        <v>1287</v>
      </c>
      <c r="R6" s="1" t="s">
        <v>1314</v>
      </c>
      <c r="S6" s="1" t="s">
        <v>1289</v>
      </c>
      <c r="T6" s="1" t="s">
        <v>1290</v>
      </c>
      <c r="U6" s="1" t="s">
        <v>1291</v>
      </c>
      <c r="V6" s="1" t="s">
        <v>1292</v>
      </c>
    </row>
    <row r="7" s="1" customFormat="1" spans="1:22">
      <c r="A7" s="3">
        <v>999229435911602</v>
      </c>
      <c r="B7" s="1" t="s">
        <v>1308</v>
      </c>
      <c r="C7" s="1" t="s">
        <v>1315</v>
      </c>
      <c r="D7" s="1" t="s">
        <v>1316</v>
      </c>
      <c r="E7" s="1" t="s">
        <v>1317</v>
      </c>
      <c r="F7" s="1" t="s">
        <v>1308</v>
      </c>
      <c r="G7" s="1" t="s">
        <v>1279</v>
      </c>
      <c r="H7" s="1" t="s">
        <v>1281</v>
      </c>
      <c r="I7" s="1" t="s">
        <v>1318</v>
      </c>
      <c r="J7" s="1" t="s">
        <v>30</v>
      </c>
      <c r="K7" s="1" t="s">
        <v>1319</v>
      </c>
      <c r="L7" s="1" t="s">
        <v>1319</v>
      </c>
      <c r="M7" s="1" t="s">
        <v>1284</v>
      </c>
      <c r="N7" s="1" t="s">
        <v>1284</v>
      </c>
      <c r="O7" s="1" t="s">
        <v>1285</v>
      </c>
      <c r="P7" s="1" t="s">
        <v>1286</v>
      </c>
      <c r="Q7" s="1" t="s">
        <v>1287</v>
      </c>
      <c r="R7" s="1" t="s">
        <v>1320</v>
      </c>
      <c r="S7" s="1" t="s">
        <v>1289</v>
      </c>
      <c r="T7" s="1" t="s">
        <v>1290</v>
      </c>
      <c r="U7" s="1" t="s">
        <v>1291</v>
      </c>
      <c r="V7" s="1" t="s">
        <v>1292</v>
      </c>
    </row>
    <row r="8" s="1" customFormat="1" spans="1:22">
      <c r="A8" s="3">
        <v>999229435659054</v>
      </c>
      <c r="B8" s="1" t="s">
        <v>1308</v>
      </c>
      <c r="C8" s="1" t="s">
        <v>1321</v>
      </c>
      <c r="D8" s="1" t="s">
        <v>1322</v>
      </c>
      <c r="E8" s="1" t="s">
        <v>1323</v>
      </c>
      <c r="F8" s="1" t="s">
        <v>1308</v>
      </c>
      <c r="G8" s="1" t="s">
        <v>1293</v>
      </c>
      <c r="H8" s="1" t="s">
        <v>1281</v>
      </c>
      <c r="I8" s="1" t="s">
        <v>1324</v>
      </c>
      <c r="J8" s="1" t="s">
        <v>30</v>
      </c>
      <c r="K8" s="1" t="s">
        <v>1325</v>
      </c>
      <c r="L8" s="1" t="s">
        <v>1325</v>
      </c>
      <c r="M8" s="1" t="s">
        <v>1284</v>
      </c>
      <c r="N8" s="1" t="s">
        <v>1284</v>
      </c>
      <c r="O8" s="1" t="s">
        <v>1285</v>
      </c>
      <c r="P8" s="1" t="s">
        <v>1286</v>
      </c>
      <c r="Q8" s="1" t="s">
        <v>1287</v>
      </c>
      <c r="R8" s="1" t="s">
        <v>1326</v>
      </c>
      <c r="S8" s="1" t="s">
        <v>1289</v>
      </c>
      <c r="T8" s="1" t="s">
        <v>1290</v>
      </c>
      <c r="U8" s="1" t="s">
        <v>1291</v>
      </c>
      <c r="V8" s="1" t="s">
        <v>1292</v>
      </c>
    </row>
    <row r="9" s="1" customFormat="1" spans="1:22">
      <c r="A9" s="3">
        <v>999229435325746</v>
      </c>
      <c r="B9" s="1" t="s">
        <v>1308</v>
      </c>
      <c r="C9" s="1" t="s">
        <v>1327</v>
      </c>
      <c r="D9" s="1" t="s">
        <v>1328</v>
      </c>
      <c r="E9" s="1" t="s">
        <v>1329</v>
      </c>
      <c r="F9" s="1" t="s">
        <v>1308</v>
      </c>
      <c r="G9" s="1" t="s">
        <v>1293</v>
      </c>
      <c r="H9" s="1" t="s">
        <v>1281</v>
      </c>
      <c r="I9" s="1" t="s">
        <v>1330</v>
      </c>
      <c r="J9" s="1" t="s">
        <v>30</v>
      </c>
      <c r="K9" s="1" t="s">
        <v>1331</v>
      </c>
      <c r="L9" s="1" t="s">
        <v>1331</v>
      </c>
      <c r="M9" s="1" t="s">
        <v>1284</v>
      </c>
      <c r="N9" s="1" t="s">
        <v>1284</v>
      </c>
      <c r="O9" s="1" t="s">
        <v>1285</v>
      </c>
      <c r="P9" s="1" t="s">
        <v>1286</v>
      </c>
      <c r="Q9" s="1" t="s">
        <v>1287</v>
      </c>
      <c r="R9" s="1" t="s">
        <v>1332</v>
      </c>
      <c r="S9" s="1" t="s">
        <v>1289</v>
      </c>
      <c r="T9" s="1" t="s">
        <v>1290</v>
      </c>
      <c r="U9" s="1" t="s">
        <v>1291</v>
      </c>
      <c r="V9" s="1" t="s">
        <v>1292</v>
      </c>
    </row>
    <row r="10" s="1" customFormat="1" spans="1:22">
      <c r="A10" s="3">
        <v>999229434861316</v>
      </c>
      <c r="B10" s="1" t="s">
        <v>1308</v>
      </c>
      <c r="C10" s="1" t="s">
        <v>1333</v>
      </c>
      <c r="D10" s="1" t="s">
        <v>1334</v>
      </c>
      <c r="E10" s="1" t="s">
        <v>1335</v>
      </c>
      <c r="F10" s="1" t="s">
        <v>1308</v>
      </c>
      <c r="G10" s="1" t="s">
        <v>1293</v>
      </c>
      <c r="H10" s="1" t="s">
        <v>1281</v>
      </c>
      <c r="I10" s="1" t="s">
        <v>1336</v>
      </c>
      <c r="J10" s="1" t="s">
        <v>30</v>
      </c>
      <c r="K10" s="1" t="s">
        <v>1337</v>
      </c>
      <c r="L10" s="1" t="s">
        <v>1337</v>
      </c>
      <c r="M10" s="1" t="s">
        <v>1284</v>
      </c>
      <c r="N10" s="1" t="s">
        <v>1284</v>
      </c>
      <c r="O10" s="1" t="s">
        <v>1285</v>
      </c>
      <c r="P10" s="1" t="s">
        <v>1286</v>
      </c>
      <c r="Q10" s="1" t="s">
        <v>1287</v>
      </c>
      <c r="R10" s="1" t="s">
        <v>1338</v>
      </c>
      <c r="S10" s="1" t="s">
        <v>1289</v>
      </c>
      <c r="T10" s="1" t="s">
        <v>1290</v>
      </c>
      <c r="U10" s="1" t="s">
        <v>1291</v>
      </c>
      <c r="V10" s="1" t="s">
        <v>1292</v>
      </c>
    </row>
    <row r="11" s="1" customFormat="1" spans="1:22">
      <c r="A11" s="3">
        <v>999229434819863</v>
      </c>
      <c r="B11" s="1" t="s">
        <v>1308</v>
      </c>
      <c r="C11" s="1" t="s">
        <v>1339</v>
      </c>
      <c r="D11" s="1" t="s">
        <v>1334</v>
      </c>
      <c r="E11" s="1" t="s">
        <v>1340</v>
      </c>
      <c r="F11" s="1" t="s">
        <v>1308</v>
      </c>
      <c r="G11" s="1" t="s">
        <v>1293</v>
      </c>
      <c r="H11" s="1" t="s">
        <v>1281</v>
      </c>
      <c r="I11" s="1" t="s">
        <v>1341</v>
      </c>
      <c r="J11" s="1" t="s">
        <v>30</v>
      </c>
      <c r="K11" s="1" t="s">
        <v>1342</v>
      </c>
      <c r="L11" s="1" t="s">
        <v>1342</v>
      </c>
      <c r="M11" s="1" t="s">
        <v>1284</v>
      </c>
      <c r="N11" s="1" t="s">
        <v>1284</v>
      </c>
      <c r="O11" s="1" t="s">
        <v>1285</v>
      </c>
      <c r="P11" s="1" t="s">
        <v>1286</v>
      </c>
      <c r="Q11" s="1" t="s">
        <v>1287</v>
      </c>
      <c r="R11" s="1" t="s">
        <v>1343</v>
      </c>
      <c r="S11" s="1" t="s">
        <v>1289</v>
      </c>
      <c r="T11" s="1" t="s">
        <v>1290</v>
      </c>
      <c r="U11" s="1" t="s">
        <v>1291</v>
      </c>
      <c r="V11" s="1" t="s">
        <v>1292</v>
      </c>
    </row>
    <row r="12" s="1" customFormat="1" spans="1:22">
      <c r="A12" s="3">
        <v>999229434438419</v>
      </c>
      <c r="B12" s="1" t="s">
        <v>1308</v>
      </c>
      <c r="C12" s="1" t="s">
        <v>1344</v>
      </c>
      <c r="D12" s="1" t="s">
        <v>1345</v>
      </c>
      <c r="E12" s="1" t="s">
        <v>1346</v>
      </c>
      <c r="F12" s="1" t="s">
        <v>1308</v>
      </c>
      <c r="G12" s="1" t="s">
        <v>1293</v>
      </c>
      <c r="H12" s="1" t="s">
        <v>1281</v>
      </c>
      <c r="I12" s="1" t="s">
        <v>1347</v>
      </c>
      <c r="J12" s="1" t="s">
        <v>30</v>
      </c>
      <c r="K12" s="1" t="s">
        <v>1348</v>
      </c>
      <c r="L12" s="1" t="s">
        <v>1348</v>
      </c>
      <c r="M12" s="1" t="s">
        <v>1284</v>
      </c>
      <c r="N12" s="1" t="s">
        <v>1284</v>
      </c>
      <c r="O12" s="1" t="s">
        <v>1285</v>
      </c>
      <c r="P12" s="1" t="s">
        <v>1286</v>
      </c>
      <c r="Q12" s="1" t="s">
        <v>1287</v>
      </c>
      <c r="R12" s="1" t="s">
        <v>1349</v>
      </c>
      <c r="S12" s="1" t="s">
        <v>1289</v>
      </c>
      <c r="T12" s="1" t="s">
        <v>1290</v>
      </c>
      <c r="U12" s="1" t="s">
        <v>1291</v>
      </c>
      <c r="V12" s="1" t="s">
        <v>1292</v>
      </c>
    </row>
    <row r="13" s="1" customFormat="1" spans="1:22">
      <c r="A13" s="3">
        <v>999229434437070</v>
      </c>
      <c r="B13" s="1" t="s">
        <v>1308</v>
      </c>
      <c r="C13" s="1" t="s">
        <v>1350</v>
      </c>
      <c r="D13" s="1" t="s">
        <v>1295</v>
      </c>
      <c r="E13" s="1" t="s">
        <v>1351</v>
      </c>
      <c r="F13" s="1" t="s">
        <v>1275</v>
      </c>
      <c r="G13" s="1" t="s">
        <v>1279</v>
      </c>
      <c r="H13" s="1" t="s">
        <v>1281</v>
      </c>
      <c r="I13" s="1" t="s">
        <v>1352</v>
      </c>
      <c r="J13" s="1" t="s">
        <v>30</v>
      </c>
      <c r="K13" s="1" t="s">
        <v>1353</v>
      </c>
      <c r="L13" s="1" t="s">
        <v>1353</v>
      </c>
      <c r="M13" s="1" t="s">
        <v>1284</v>
      </c>
      <c r="N13" s="1" t="s">
        <v>1284</v>
      </c>
      <c r="O13" s="1" t="s">
        <v>1285</v>
      </c>
      <c r="P13" s="1" t="s">
        <v>1286</v>
      </c>
      <c r="Q13" s="1" t="s">
        <v>1287</v>
      </c>
      <c r="R13" s="1" t="s">
        <v>1354</v>
      </c>
      <c r="S13" s="1" t="s">
        <v>1289</v>
      </c>
      <c r="T13" s="1" t="s">
        <v>1290</v>
      </c>
      <c r="U13" s="1" t="s">
        <v>1291</v>
      </c>
      <c r="V13" s="1" t="s">
        <v>1292</v>
      </c>
    </row>
    <row r="14" s="1" customFormat="1" spans="1:22">
      <c r="A14" s="3">
        <v>999229433600356</v>
      </c>
      <c r="B14" s="1" t="s">
        <v>1308</v>
      </c>
      <c r="C14" s="1" t="s">
        <v>1355</v>
      </c>
      <c r="D14" s="1" t="s">
        <v>1310</v>
      </c>
      <c r="E14" s="1" t="s">
        <v>1356</v>
      </c>
      <c r="F14" s="1" t="s">
        <v>1308</v>
      </c>
      <c r="G14" s="1" t="s">
        <v>1275</v>
      </c>
      <c r="H14" s="1" t="s">
        <v>1281</v>
      </c>
      <c r="I14" s="1" t="s">
        <v>1357</v>
      </c>
      <c r="J14" s="1" t="s">
        <v>30</v>
      </c>
      <c r="K14" s="1" t="s">
        <v>1358</v>
      </c>
      <c r="L14" s="1" t="s">
        <v>1358</v>
      </c>
      <c r="M14" s="1" t="s">
        <v>1284</v>
      </c>
      <c r="N14" s="1" t="s">
        <v>1284</v>
      </c>
      <c r="O14" s="1" t="s">
        <v>1285</v>
      </c>
      <c r="P14" s="1" t="s">
        <v>1286</v>
      </c>
      <c r="Q14" s="1" t="s">
        <v>1287</v>
      </c>
      <c r="R14" s="1" t="s">
        <v>1359</v>
      </c>
      <c r="S14" s="1" t="s">
        <v>1289</v>
      </c>
      <c r="T14" s="1" t="s">
        <v>1290</v>
      </c>
      <c r="U14" s="1" t="s">
        <v>1291</v>
      </c>
      <c r="V14" s="1" t="s">
        <v>1292</v>
      </c>
    </row>
    <row r="15" s="1" customFormat="1" spans="1:22">
      <c r="A15" s="3">
        <v>999229432082243</v>
      </c>
      <c r="B15" s="1" t="s">
        <v>1360</v>
      </c>
      <c r="C15" s="1" t="s">
        <v>1361</v>
      </c>
      <c r="D15" s="1" t="s">
        <v>1362</v>
      </c>
      <c r="E15" s="1" t="s">
        <v>1363</v>
      </c>
      <c r="F15" s="1" t="s">
        <v>1308</v>
      </c>
      <c r="G15" s="1" t="s">
        <v>1279</v>
      </c>
      <c r="H15" s="1" t="s">
        <v>1281</v>
      </c>
      <c r="I15" s="1" t="s">
        <v>1364</v>
      </c>
      <c r="J15" s="1" t="s">
        <v>30</v>
      </c>
      <c r="K15" s="1" t="s">
        <v>1365</v>
      </c>
      <c r="L15" s="1" t="s">
        <v>1365</v>
      </c>
      <c r="M15" s="1" t="s">
        <v>1284</v>
      </c>
      <c r="N15" s="1" t="s">
        <v>1284</v>
      </c>
      <c r="O15" s="1" t="s">
        <v>1285</v>
      </c>
      <c r="P15" s="1" t="s">
        <v>1286</v>
      </c>
      <c r="Q15" s="1" t="s">
        <v>1287</v>
      </c>
      <c r="R15" s="1" t="s">
        <v>1366</v>
      </c>
      <c r="S15" s="1" t="s">
        <v>1289</v>
      </c>
      <c r="T15" s="1" t="s">
        <v>1290</v>
      </c>
      <c r="U15" s="1" t="s">
        <v>1291</v>
      </c>
      <c r="V15" s="1" t="s">
        <v>1367</v>
      </c>
    </row>
    <row r="16" s="1" customFormat="1" spans="1:22">
      <c r="A16" s="3">
        <v>29431768264</v>
      </c>
      <c r="B16" s="1" t="s">
        <v>1360</v>
      </c>
      <c r="C16" s="1" t="s">
        <v>1368</v>
      </c>
      <c r="D16" s="1" t="s">
        <v>1322</v>
      </c>
      <c r="E16" s="1" t="s">
        <v>1369</v>
      </c>
      <c r="F16" s="1" t="s">
        <v>1308</v>
      </c>
      <c r="G16" s="1" t="s">
        <v>1293</v>
      </c>
      <c r="H16" s="1" t="s">
        <v>1281</v>
      </c>
      <c r="I16" s="1" t="s">
        <v>1370</v>
      </c>
      <c r="J16" s="1" t="s">
        <v>30</v>
      </c>
      <c r="K16" s="1" t="s">
        <v>1371</v>
      </c>
      <c r="L16" s="1" t="s">
        <v>1371</v>
      </c>
      <c r="M16" s="1" t="s">
        <v>1284</v>
      </c>
      <c r="N16" s="1" t="s">
        <v>1284</v>
      </c>
      <c r="O16" s="1" t="s">
        <v>1285</v>
      </c>
      <c r="P16" s="1" t="s">
        <v>1286</v>
      </c>
      <c r="Q16" s="1" t="s">
        <v>1287</v>
      </c>
      <c r="R16" s="1" t="s">
        <v>1372</v>
      </c>
      <c r="S16" s="1" t="s">
        <v>1289</v>
      </c>
      <c r="T16" s="1" t="s">
        <v>1290</v>
      </c>
      <c r="U16" s="1" t="s">
        <v>1291</v>
      </c>
      <c r="V16" s="1" t="s">
        <v>1292</v>
      </c>
    </row>
    <row r="17" s="1" customFormat="1" spans="1:22">
      <c r="A17" s="3">
        <v>999229431509925</v>
      </c>
      <c r="B17" s="1" t="s">
        <v>1360</v>
      </c>
      <c r="C17" s="1" t="s">
        <v>1373</v>
      </c>
      <c r="D17" s="1" t="s">
        <v>1374</v>
      </c>
      <c r="E17" s="1" t="s">
        <v>1375</v>
      </c>
      <c r="F17" s="1" t="s">
        <v>1360</v>
      </c>
      <c r="G17" s="1" t="s">
        <v>1308</v>
      </c>
      <c r="H17" s="1" t="s">
        <v>1281</v>
      </c>
      <c r="I17" s="1" t="s">
        <v>1376</v>
      </c>
      <c r="J17" s="1" t="s">
        <v>30</v>
      </c>
      <c r="K17" s="1" t="s">
        <v>1377</v>
      </c>
      <c r="L17" s="1" t="s">
        <v>1377</v>
      </c>
      <c r="M17" s="1" t="s">
        <v>1284</v>
      </c>
      <c r="N17" s="1" t="s">
        <v>1284</v>
      </c>
      <c r="O17" s="1" t="s">
        <v>1285</v>
      </c>
      <c r="P17" s="1" t="s">
        <v>1286</v>
      </c>
      <c r="Q17" s="1" t="s">
        <v>1287</v>
      </c>
      <c r="R17" s="1" t="s">
        <v>1378</v>
      </c>
      <c r="S17" s="1" t="s">
        <v>1289</v>
      </c>
      <c r="T17" s="1" t="s">
        <v>1290</v>
      </c>
      <c r="U17" s="1" t="s">
        <v>1291</v>
      </c>
      <c r="V17" s="1" t="s">
        <v>1367</v>
      </c>
    </row>
    <row r="18" s="1" customFormat="1" spans="1:22">
      <c r="A18" s="3">
        <v>999229431505536</v>
      </c>
      <c r="B18" s="1" t="s">
        <v>1360</v>
      </c>
      <c r="C18" s="1" t="s">
        <v>1379</v>
      </c>
      <c r="D18" s="1" t="s">
        <v>1380</v>
      </c>
      <c r="E18" s="1" t="s">
        <v>1381</v>
      </c>
      <c r="F18" s="1" t="s">
        <v>1308</v>
      </c>
      <c r="G18" s="1" t="s">
        <v>1293</v>
      </c>
      <c r="H18" s="1" t="s">
        <v>1281</v>
      </c>
      <c r="I18" s="1" t="s">
        <v>1382</v>
      </c>
      <c r="J18" s="1" t="s">
        <v>30</v>
      </c>
      <c r="K18" s="1" t="s">
        <v>1383</v>
      </c>
      <c r="L18" s="1" t="s">
        <v>1383</v>
      </c>
      <c r="M18" s="1" t="s">
        <v>1284</v>
      </c>
      <c r="N18" s="1" t="s">
        <v>1284</v>
      </c>
      <c r="O18" s="1" t="s">
        <v>1285</v>
      </c>
      <c r="P18" s="1" t="s">
        <v>1286</v>
      </c>
      <c r="Q18" s="1" t="s">
        <v>1287</v>
      </c>
      <c r="R18" s="1" t="s">
        <v>1384</v>
      </c>
      <c r="S18" s="1" t="s">
        <v>1289</v>
      </c>
      <c r="T18" s="1" t="s">
        <v>1290</v>
      </c>
      <c r="U18" s="1" t="s">
        <v>1291</v>
      </c>
      <c r="V18" s="1" t="s">
        <v>1292</v>
      </c>
    </row>
    <row r="19" s="1" customFormat="1" spans="1:22">
      <c r="A19" s="3">
        <v>999229431307275</v>
      </c>
      <c r="B19" s="1" t="s">
        <v>1360</v>
      </c>
      <c r="C19" s="1" t="s">
        <v>1385</v>
      </c>
      <c r="D19" s="1" t="s">
        <v>1322</v>
      </c>
      <c r="E19" s="1" t="s">
        <v>1386</v>
      </c>
      <c r="F19" s="1" t="s">
        <v>1308</v>
      </c>
      <c r="G19" s="1" t="s">
        <v>1293</v>
      </c>
      <c r="H19" s="1" t="s">
        <v>1281</v>
      </c>
      <c r="I19" s="1" t="s">
        <v>1370</v>
      </c>
      <c r="J19" s="1" t="s">
        <v>30</v>
      </c>
      <c r="K19" s="1" t="s">
        <v>1371</v>
      </c>
      <c r="L19" s="1" t="s">
        <v>1371</v>
      </c>
      <c r="M19" s="1" t="s">
        <v>1284</v>
      </c>
      <c r="N19" s="1" t="s">
        <v>1284</v>
      </c>
      <c r="O19" s="1" t="s">
        <v>1285</v>
      </c>
      <c r="P19" s="1" t="s">
        <v>1286</v>
      </c>
      <c r="Q19" s="1" t="s">
        <v>1287</v>
      </c>
      <c r="R19" s="1" t="s">
        <v>1387</v>
      </c>
      <c r="S19" s="1" t="s">
        <v>1289</v>
      </c>
      <c r="T19" s="1" t="s">
        <v>1290</v>
      </c>
      <c r="U19" s="1" t="s">
        <v>1291</v>
      </c>
      <c r="V19" s="1" t="s">
        <v>1292</v>
      </c>
    </row>
    <row r="20" s="1" customFormat="1" spans="1:22">
      <c r="A20" s="3">
        <v>999229431071494</v>
      </c>
      <c r="B20" s="1" t="s">
        <v>1360</v>
      </c>
      <c r="C20" s="1" t="s">
        <v>1388</v>
      </c>
      <c r="D20" s="1" t="s">
        <v>1322</v>
      </c>
      <c r="E20" s="1" t="s">
        <v>1389</v>
      </c>
      <c r="F20" s="1" t="s">
        <v>1360</v>
      </c>
      <c r="G20" s="1" t="s">
        <v>1308</v>
      </c>
      <c r="H20" s="1" t="s">
        <v>1281</v>
      </c>
      <c r="I20" s="1" t="s">
        <v>1390</v>
      </c>
      <c r="J20" s="1" t="s">
        <v>30</v>
      </c>
      <c r="K20" s="1" t="s">
        <v>1391</v>
      </c>
      <c r="L20" s="1" t="s">
        <v>1391</v>
      </c>
      <c r="M20" s="1" t="s">
        <v>1284</v>
      </c>
      <c r="N20" s="1" t="s">
        <v>1284</v>
      </c>
      <c r="O20" s="1" t="s">
        <v>1285</v>
      </c>
      <c r="P20" s="1" t="s">
        <v>1286</v>
      </c>
      <c r="Q20" s="1" t="s">
        <v>1287</v>
      </c>
      <c r="R20" s="1" t="s">
        <v>1392</v>
      </c>
      <c r="S20" s="1" t="s">
        <v>1289</v>
      </c>
      <c r="T20" s="1" t="s">
        <v>1290</v>
      </c>
      <c r="U20" s="1" t="s">
        <v>1291</v>
      </c>
      <c r="V20" s="1" t="s">
        <v>1292</v>
      </c>
    </row>
    <row r="21" s="1" customFormat="1" spans="1:22">
      <c r="A21" s="3">
        <v>29430669270</v>
      </c>
      <c r="B21" s="1" t="s">
        <v>1360</v>
      </c>
      <c r="C21" s="1" t="s">
        <v>1393</v>
      </c>
      <c r="D21" s="1" t="s">
        <v>1322</v>
      </c>
      <c r="E21" s="1" t="s">
        <v>1394</v>
      </c>
      <c r="F21" s="1" t="s">
        <v>1360</v>
      </c>
      <c r="G21" s="1" t="s">
        <v>1308</v>
      </c>
      <c r="H21" s="1" t="s">
        <v>1281</v>
      </c>
      <c r="I21" s="1" t="s">
        <v>1390</v>
      </c>
      <c r="J21" s="1" t="s">
        <v>30</v>
      </c>
      <c r="K21" s="1" t="s">
        <v>1391</v>
      </c>
      <c r="L21" s="1" t="s">
        <v>1391</v>
      </c>
      <c r="M21" s="1" t="s">
        <v>1284</v>
      </c>
      <c r="N21" s="1" t="s">
        <v>1284</v>
      </c>
      <c r="O21" s="1" t="s">
        <v>1285</v>
      </c>
      <c r="P21" s="1" t="s">
        <v>1286</v>
      </c>
      <c r="Q21" s="1" t="s">
        <v>1287</v>
      </c>
      <c r="R21" s="1" t="s">
        <v>1395</v>
      </c>
      <c r="S21" s="1" t="s">
        <v>1289</v>
      </c>
      <c r="T21" s="1" t="s">
        <v>1290</v>
      </c>
      <c r="U21" s="1" t="s">
        <v>1291</v>
      </c>
      <c r="V21" s="1" t="s">
        <v>1292</v>
      </c>
    </row>
    <row r="22" s="1" customFormat="1" spans="1:22">
      <c r="A22" s="3">
        <v>999229430237609</v>
      </c>
      <c r="B22" s="1" t="s">
        <v>1360</v>
      </c>
      <c r="C22" s="1" t="s">
        <v>1396</v>
      </c>
      <c r="D22" s="1" t="s">
        <v>1397</v>
      </c>
      <c r="E22" s="1" t="s">
        <v>1398</v>
      </c>
      <c r="F22" s="1" t="s">
        <v>1360</v>
      </c>
      <c r="G22" s="1" t="s">
        <v>1308</v>
      </c>
      <c r="H22" s="1" t="s">
        <v>1281</v>
      </c>
      <c r="I22" s="1" t="s">
        <v>1399</v>
      </c>
      <c r="J22" s="1" t="s">
        <v>30</v>
      </c>
      <c r="K22" s="1" t="s">
        <v>1400</v>
      </c>
      <c r="L22" s="1" t="s">
        <v>1400</v>
      </c>
      <c r="M22" s="1" t="s">
        <v>1284</v>
      </c>
      <c r="N22" s="1" t="s">
        <v>1284</v>
      </c>
      <c r="O22" s="1" t="s">
        <v>1285</v>
      </c>
      <c r="P22" s="1" t="s">
        <v>1286</v>
      </c>
      <c r="Q22" s="1" t="s">
        <v>1287</v>
      </c>
      <c r="R22" s="1" t="s">
        <v>1401</v>
      </c>
      <c r="S22" s="1" t="s">
        <v>1289</v>
      </c>
      <c r="T22" s="1" t="s">
        <v>1290</v>
      </c>
      <c r="U22" s="1" t="s">
        <v>1291</v>
      </c>
      <c r="V22" s="1" t="s">
        <v>1292</v>
      </c>
    </row>
    <row r="23" s="1" customFormat="1" spans="1:22">
      <c r="A23" s="3">
        <v>999229429608944</v>
      </c>
      <c r="B23" s="1" t="s">
        <v>1360</v>
      </c>
      <c r="C23" s="1" t="s">
        <v>1402</v>
      </c>
      <c r="D23" s="1" t="s">
        <v>1403</v>
      </c>
      <c r="E23" s="1" t="s">
        <v>1404</v>
      </c>
      <c r="F23" s="1" t="s">
        <v>1275</v>
      </c>
      <c r="G23" s="1" t="s">
        <v>1279</v>
      </c>
      <c r="H23" s="1" t="s">
        <v>1281</v>
      </c>
      <c r="I23" s="1" t="s">
        <v>1405</v>
      </c>
      <c r="J23" s="1" t="s">
        <v>30</v>
      </c>
      <c r="K23" s="1" t="s">
        <v>1406</v>
      </c>
      <c r="L23" s="1" t="s">
        <v>1406</v>
      </c>
      <c r="M23" s="1" t="s">
        <v>1284</v>
      </c>
      <c r="N23" s="1" t="s">
        <v>1284</v>
      </c>
      <c r="O23" s="1" t="s">
        <v>1285</v>
      </c>
      <c r="P23" s="1" t="s">
        <v>1286</v>
      </c>
      <c r="Q23" s="1" t="s">
        <v>1287</v>
      </c>
      <c r="R23" s="1" t="s">
        <v>1407</v>
      </c>
      <c r="S23" s="1" t="s">
        <v>1289</v>
      </c>
      <c r="T23" s="1" t="s">
        <v>1290</v>
      </c>
      <c r="U23" s="1" t="s">
        <v>1291</v>
      </c>
      <c r="V23" s="1" t="s">
        <v>1292</v>
      </c>
    </row>
    <row r="24" s="1" customFormat="1" spans="1:22">
      <c r="A24" s="3">
        <v>999229429605203</v>
      </c>
      <c r="B24" s="1" t="s">
        <v>1360</v>
      </c>
      <c r="C24" s="1" t="s">
        <v>1408</v>
      </c>
      <c r="D24" s="1" t="s">
        <v>1334</v>
      </c>
      <c r="E24" s="1" t="s">
        <v>1409</v>
      </c>
      <c r="F24" s="1" t="s">
        <v>1293</v>
      </c>
      <c r="G24" s="1" t="s">
        <v>1275</v>
      </c>
      <c r="H24" s="1" t="s">
        <v>1281</v>
      </c>
      <c r="I24" s="1" t="s">
        <v>1410</v>
      </c>
      <c r="J24" s="1" t="s">
        <v>30</v>
      </c>
      <c r="K24" s="1" t="s">
        <v>1411</v>
      </c>
      <c r="L24" s="1" t="s">
        <v>1411</v>
      </c>
      <c r="M24" s="1" t="s">
        <v>1284</v>
      </c>
      <c r="N24" s="1" t="s">
        <v>1284</v>
      </c>
      <c r="O24" s="1" t="s">
        <v>1285</v>
      </c>
      <c r="P24" s="1" t="s">
        <v>1286</v>
      </c>
      <c r="Q24" s="1" t="s">
        <v>1287</v>
      </c>
      <c r="R24" s="1" t="s">
        <v>1412</v>
      </c>
      <c r="S24" s="1" t="s">
        <v>1289</v>
      </c>
      <c r="T24" s="1" t="s">
        <v>1290</v>
      </c>
      <c r="U24" s="1" t="s">
        <v>1291</v>
      </c>
      <c r="V24" s="1" t="s">
        <v>1292</v>
      </c>
    </row>
    <row r="25" s="1" customFormat="1" spans="1:22">
      <c r="A25" s="3">
        <v>29427803545</v>
      </c>
      <c r="B25" s="1" t="s">
        <v>1413</v>
      </c>
      <c r="C25" s="1" t="s">
        <v>1414</v>
      </c>
      <c r="D25" s="1" t="s">
        <v>1277</v>
      </c>
      <c r="E25" s="1" t="s">
        <v>1415</v>
      </c>
      <c r="F25" s="1" t="s">
        <v>1360</v>
      </c>
      <c r="G25" s="1" t="s">
        <v>1275</v>
      </c>
      <c r="H25" s="1" t="s">
        <v>1281</v>
      </c>
      <c r="I25" s="1" t="s">
        <v>1416</v>
      </c>
      <c r="J25" s="1" t="s">
        <v>30</v>
      </c>
      <c r="K25" s="1" t="s">
        <v>1417</v>
      </c>
      <c r="L25" s="1" t="s">
        <v>1417</v>
      </c>
      <c r="M25" s="1" t="s">
        <v>1284</v>
      </c>
      <c r="N25" s="1" t="s">
        <v>1284</v>
      </c>
      <c r="O25" s="1" t="s">
        <v>1285</v>
      </c>
      <c r="P25" s="1" t="s">
        <v>1286</v>
      </c>
      <c r="Q25" s="1" t="s">
        <v>1287</v>
      </c>
      <c r="R25" s="1" t="s">
        <v>1418</v>
      </c>
      <c r="S25" s="1" t="s">
        <v>1289</v>
      </c>
      <c r="T25" s="1" t="s">
        <v>1290</v>
      </c>
      <c r="U25" s="1" t="s">
        <v>1291</v>
      </c>
      <c r="V25" s="1" t="s">
        <v>1292</v>
      </c>
    </row>
    <row r="26" s="1" customFormat="1" spans="1:22">
      <c r="A26" s="3">
        <v>999229427622537</v>
      </c>
      <c r="B26" s="1" t="s">
        <v>1413</v>
      </c>
      <c r="C26" s="1" t="s">
        <v>1419</v>
      </c>
      <c r="D26" s="1" t="s">
        <v>1316</v>
      </c>
      <c r="E26" s="1" t="s">
        <v>1420</v>
      </c>
      <c r="F26" s="1" t="s">
        <v>1413</v>
      </c>
      <c r="G26" s="1" t="s">
        <v>1293</v>
      </c>
      <c r="H26" s="1" t="s">
        <v>1281</v>
      </c>
      <c r="I26" s="1" t="s">
        <v>1421</v>
      </c>
      <c r="J26" s="1" t="s">
        <v>30</v>
      </c>
      <c r="K26" s="1" t="s">
        <v>1422</v>
      </c>
      <c r="L26" s="1" t="s">
        <v>1422</v>
      </c>
      <c r="M26" s="1" t="s">
        <v>1284</v>
      </c>
      <c r="N26" s="1" t="s">
        <v>1284</v>
      </c>
      <c r="O26" s="1" t="s">
        <v>1285</v>
      </c>
      <c r="P26" s="1" t="s">
        <v>1286</v>
      </c>
      <c r="Q26" s="1" t="s">
        <v>1287</v>
      </c>
      <c r="R26" s="1" t="s">
        <v>1423</v>
      </c>
      <c r="S26" s="1" t="s">
        <v>1289</v>
      </c>
      <c r="T26" s="1" t="s">
        <v>1290</v>
      </c>
      <c r="U26" s="1" t="s">
        <v>1291</v>
      </c>
      <c r="V26" s="1" t="s">
        <v>1292</v>
      </c>
    </row>
    <row r="27" s="1" customFormat="1" spans="1:22">
      <c r="A27" s="3">
        <v>999229427253773</v>
      </c>
      <c r="B27" s="1" t="s">
        <v>1413</v>
      </c>
      <c r="C27" s="1" t="s">
        <v>1424</v>
      </c>
      <c r="D27" s="1" t="s">
        <v>1380</v>
      </c>
      <c r="E27" s="1" t="s">
        <v>1425</v>
      </c>
      <c r="F27" s="1" t="s">
        <v>1360</v>
      </c>
      <c r="G27" s="1" t="s">
        <v>1275</v>
      </c>
      <c r="H27" s="1" t="s">
        <v>1281</v>
      </c>
      <c r="I27" s="1" t="s">
        <v>1426</v>
      </c>
      <c r="J27" s="1" t="s">
        <v>30</v>
      </c>
      <c r="K27" s="1" t="s">
        <v>1427</v>
      </c>
      <c r="L27" s="1" t="s">
        <v>1427</v>
      </c>
      <c r="M27" s="1" t="s">
        <v>1284</v>
      </c>
      <c r="N27" s="1" t="s">
        <v>1284</v>
      </c>
      <c r="O27" s="1" t="s">
        <v>1285</v>
      </c>
      <c r="P27" s="1" t="s">
        <v>1286</v>
      </c>
      <c r="Q27" s="1" t="s">
        <v>1287</v>
      </c>
      <c r="R27" s="1" t="s">
        <v>1428</v>
      </c>
      <c r="S27" s="1" t="s">
        <v>1289</v>
      </c>
      <c r="T27" s="1" t="s">
        <v>1290</v>
      </c>
      <c r="U27" s="1" t="s">
        <v>1291</v>
      </c>
      <c r="V27" s="1" t="s">
        <v>1292</v>
      </c>
    </row>
    <row r="28" s="1" customFormat="1" spans="1:22">
      <c r="A28" s="3">
        <v>999229427035777</v>
      </c>
      <c r="B28" s="1" t="s">
        <v>1413</v>
      </c>
      <c r="C28" s="1" t="s">
        <v>1429</v>
      </c>
      <c r="D28" s="1" t="s">
        <v>1277</v>
      </c>
      <c r="E28" s="1" t="s">
        <v>1430</v>
      </c>
      <c r="F28" s="1" t="s">
        <v>1413</v>
      </c>
      <c r="G28" s="1" t="s">
        <v>1360</v>
      </c>
      <c r="H28" s="1" t="s">
        <v>1281</v>
      </c>
      <c r="I28" s="1" t="s">
        <v>1431</v>
      </c>
      <c r="J28" s="1" t="s">
        <v>30</v>
      </c>
      <c r="K28" s="1" t="s">
        <v>1432</v>
      </c>
      <c r="L28" s="1" t="s">
        <v>1432</v>
      </c>
      <c r="M28" s="1" t="s">
        <v>1284</v>
      </c>
      <c r="N28" s="1" t="s">
        <v>1284</v>
      </c>
      <c r="O28" s="1" t="s">
        <v>1285</v>
      </c>
      <c r="P28" s="1" t="s">
        <v>1286</v>
      </c>
      <c r="Q28" s="1" t="s">
        <v>1287</v>
      </c>
      <c r="R28" s="1" t="s">
        <v>1433</v>
      </c>
      <c r="S28" s="1" t="s">
        <v>1289</v>
      </c>
      <c r="T28" s="1" t="s">
        <v>1290</v>
      </c>
      <c r="U28" s="1" t="s">
        <v>1291</v>
      </c>
      <c r="V28" s="1" t="s">
        <v>1292</v>
      </c>
    </row>
    <row r="29" s="1" customFormat="1" spans="1:22">
      <c r="A29" s="3">
        <v>999229426811597</v>
      </c>
      <c r="B29" s="1" t="s">
        <v>1413</v>
      </c>
      <c r="C29" s="1" t="s">
        <v>1434</v>
      </c>
      <c r="D29" s="1" t="s">
        <v>1380</v>
      </c>
      <c r="E29" s="1" t="s">
        <v>1435</v>
      </c>
      <c r="F29" s="1" t="s">
        <v>1308</v>
      </c>
      <c r="G29" s="1" t="s">
        <v>1275</v>
      </c>
      <c r="H29" s="1" t="s">
        <v>1281</v>
      </c>
      <c r="I29" s="1" t="s">
        <v>1436</v>
      </c>
      <c r="J29" s="1" t="s">
        <v>30</v>
      </c>
      <c r="K29" s="1" t="s">
        <v>1437</v>
      </c>
      <c r="L29" s="1" t="s">
        <v>1437</v>
      </c>
      <c r="M29" s="1" t="s">
        <v>1284</v>
      </c>
      <c r="N29" s="1" t="s">
        <v>1284</v>
      </c>
      <c r="O29" s="1" t="s">
        <v>1285</v>
      </c>
      <c r="P29" s="1" t="s">
        <v>1286</v>
      </c>
      <c r="Q29" s="1" t="s">
        <v>1287</v>
      </c>
      <c r="R29" s="1" t="s">
        <v>1438</v>
      </c>
      <c r="S29" s="1" t="s">
        <v>1289</v>
      </c>
      <c r="T29" s="1" t="s">
        <v>1290</v>
      </c>
      <c r="U29" s="1" t="s">
        <v>1291</v>
      </c>
      <c r="V29" s="1" t="s">
        <v>1292</v>
      </c>
    </row>
    <row r="30" s="1" customFormat="1" spans="1:22">
      <c r="A30" s="3">
        <v>29425957886</v>
      </c>
      <c r="B30" s="1" t="s">
        <v>1413</v>
      </c>
      <c r="C30" s="1" t="s">
        <v>1439</v>
      </c>
      <c r="D30" s="1" t="s">
        <v>1334</v>
      </c>
      <c r="E30" s="1" t="s">
        <v>1440</v>
      </c>
      <c r="F30" s="1" t="s">
        <v>1413</v>
      </c>
      <c r="G30" s="1" t="s">
        <v>1360</v>
      </c>
      <c r="H30" s="1" t="s">
        <v>1281</v>
      </c>
      <c r="I30" s="1" t="s">
        <v>1410</v>
      </c>
      <c r="J30" s="1" t="s">
        <v>30</v>
      </c>
      <c r="K30" s="1" t="s">
        <v>1411</v>
      </c>
      <c r="L30" s="1" t="s">
        <v>1411</v>
      </c>
      <c r="M30" s="1" t="s">
        <v>1284</v>
      </c>
      <c r="N30" s="1" t="s">
        <v>1284</v>
      </c>
      <c r="O30" s="1" t="s">
        <v>1285</v>
      </c>
      <c r="P30" s="1" t="s">
        <v>1286</v>
      </c>
      <c r="Q30" s="1" t="s">
        <v>1287</v>
      </c>
      <c r="R30" s="1" t="s">
        <v>1441</v>
      </c>
      <c r="S30" s="1" t="s">
        <v>1289</v>
      </c>
      <c r="T30" s="1" t="s">
        <v>1290</v>
      </c>
      <c r="U30" s="1" t="s">
        <v>1291</v>
      </c>
      <c r="V30" s="1" t="s">
        <v>1292</v>
      </c>
    </row>
    <row r="31" s="1" customFormat="1" spans="1:22">
      <c r="A31" s="3">
        <v>999229425652593</v>
      </c>
      <c r="B31" s="1" t="s">
        <v>1442</v>
      </c>
      <c r="C31" s="1" t="s">
        <v>1443</v>
      </c>
      <c r="D31" s="1" t="s">
        <v>1444</v>
      </c>
      <c r="E31" s="1" t="s">
        <v>1445</v>
      </c>
      <c r="F31" s="1" t="s">
        <v>1360</v>
      </c>
      <c r="G31" s="1" t="s">
        <v>1293</v>
      </c>
      <c r="H31" s="1" t="s">
        <v>1281</v>
      </c>
      <c r="I31" s="1" t="s">
        <v>1446</v>
      </c>
      <c r="J31" s="1" t="s">
        <v>30</v>
      </c>
      <c r="K31" s="1" t="s">
        <v>1447</v>
      </c>
      <c r="L31" s="1" t="s">
        <v>1447</v>
      </c>
      <c r="M31" s="1" t="s">
        <v>1284</v>
      </c>
      <c r="N31" s="1" t="s">
        <v>1284</v>
      </c>
      <c r="O31" s="1" t="s">
        <v>1285</v>
      </c>
      <c r="P31" s="1" t="s">
        <v>1286</v>
      </c>
      <c r="Q31" s="1" t="s">
        <v>1287</v>
      </c>
      <c r="R31" s="1" t="s">
        <v>1448</v>
      </c>
      <c r="S31" s="1" t="s">
        <v>1289</v>
      </c>
      <c r="T31" s="1" t="s">
        <v>1290</v>
      </c>
      <c r="U31" s="1" t="s">
        <v>1291</v>
      </c>
      <c r="V31" s="1" t="s">
        <v>1292</v>
      </c>
    </row>
    <row r="32" s="1" customFormat="1" spans="1:22">
      <c r="A32" s="3">
        <v>999229424531310</v>
      </c>
      <c r="B32" s="1" t="s">
        <v>1442</v>
      </c>
      <c r="C32" s="1" t="s">
        <v>1449</v>
      </c>
      <c r="D32" s="1" t="s">
        <v>1450</v>
      </c>
      <c r="E32" s="1" t="s">
        <v>1451</v>
      </c>
      <c r="F32" s="1" t="s">
        <v>1308</v>
      </c>
      <c r="G32" s="1" t="s">
        <v>1279</v>
      </c>
      <c r="H32" s="1" t="s">
        <v>1281</v>
      </c>
      <c r="I32" s="1" t="s">
        <v>1452</v>
      </c>
      <c r="J32" s="1" t="s">
        <v>30</v>
      </c>
      <c r="K32" s="1" t="s">
        <v>1453</v>
      </c>
      <c r="L32" s="1" t="s">
        <v>1453</v>
      </c>
      <c r="M32" s="1" t="s">
        <v>1284</v>
      </c>
      <c r="N32" s="1" t="s">
        <v>1284</v>
      </c>
      <c r="O32" s="1" t="s">
        <v>1285</v>
      </c>
      <c r="P32" s="1" t="s">
        <v>1286</v>
      </c>
      <c r="Q32" s="1" t="s">
        <v>1287</v>
      </c>
      <c r="R32" s="1" t="s">
        <v>1454</v>
      </c>
      <c r="S32" s="1" t="s">
        <v>1289</v>
      </c>
      <c r="T32" s="1" t="s">
        <v>1290</v>
      </c>
      <c r="U32" s="1" t="s">
        <v>1291</v>
      </c>
      <c r="V32" s="1" t="s">
        <v>1367</v>
      </c>
    </row>
    <row r="33" s="1" customFormat="1" spans="1:22">
      <c r="A33" s="3">
        <v>999229424101331</v>
      </c>
      <c r="B33" s="1" t="s">
        <v>1442</v>
      </c>
      <c r="C33" s="1" t="s">
        <v>1455</v>
      </c>
      <c r="D33" s="1" t="s">
        <v>1456</v>
      </c>
      <c r="E33" s="1" t="s">
        <v>1457</v>
      </c>
      <c r="F33" s="1" t="s">
        <v>1413</v>
      </c>
      <c r="G33" s="1" t="s">
        <v>1308</v>
      </c>
      <c r="H33" s="1" t="s">
        <v>1281</v>
      </c>
      <c r="I33" s="1" t="s">
        <v>1458</v>
      </c>
      <c r="J33" s="1" t="s">
        <v>30</v>
      </c>
      <c r="K33" s="1" t="s">
        <v>1459</v>
      </c>
      <c r="L33" s="1" t="s">
        <v>1459</v>
      </c>
      <c r="M33" s="1" t="s">
        <v>1284</v>
      </c>
      <c r="N33" s="1" t="s">
        <v>1284</v>
      </c>
      <c r="O33" s="1" t="s">
        <v>1285</v>
      </c>
      <c r="P33" s="1" t="s">
        <v>1286</v>
      </c>
      <c r="Q33" s="1" t="s">
        <v>1287</v>
      </c>
      <c r="R33" s="1" t="s">
        <v>1460</v>
      </c>
      <c r="S33" s="1" t="s">
        <v>1289</v>
      </c>
      <c r="T33" s="1" t="s">
        <v>1290</v>
      </c>
      <c r="U33" s="1" t="s">
        <v>1291</v>
      </c>
      <c r="V33" s="1" t="s">
        <v>1292</v>
      </c>
    </row>
    <row r="34" s="1" customFormat="1" spans="1:22">
      <c r="A34" s="3">
        <v>999229423647792</v>
      </c>
      <c r="B34" s="1" t="s">
        <v>1442</v>
      </c>
      <c r="C34" s="1" t="s">
        <v>1461</v>
      </c>
      <c r="D34" s="1" t="s">
        <v>1310</v>
      </c>
      <c r="E34" s="1" t="s">
        <v>1462</v>
      </c>
      <c r="F34" s="1" t="s">
        <v>1360</v>
      </c>
      <c r="G34" s="1" t="s">
        <v>1275</v>
      </c>
      <c r="H34" s="1" t="s">
        <v>1281</v>
      </c>
      <c r="I34" s="1" t="s">
        <v>1463</v>
      </c>
      <c r="J34" s="1" t="s">
        <v>30</v>
      </c>
      <c r="K34" s="1" t="s">
        <v>1464</v>
      </c>
      <c r="L34" s="1" t="s">
        <v>1464</v>
      </c>
      <c r="M34" s="1" t="s">
        <v>1284</v>
      </c>
      <c r="N34" s="1" t="s">
        <v>1284</v>
      </c>
      <c r="O34" s="1" t="s">
        <v>1285</v>
      </c>
      <c r="P34" s="1" t="s">
        <v>1286</v>
      </c>
      <c r="Q34" s="1" t="s">
        <v>1287</v>
      </c>
      <c r="R34" s="1" t="s">
        <v>1465</v>
      </c>
      <c r="S34" s="1" t="s">
        <v>1289</v>
      </c>
      <c r="T34" s="1" t="s">
        <v>1290</v>
      </c>
      <c r="U34" s="1" t="s">
        <v>1291</v>
      </c>
      <c r="V34" s="1" t="s">
        <v>1292</v>
      </c>
    </row>
    <row r="35" s="1" customFormat="1" spans="1:22">
      <c r="A35" s="3">
        <v>999229423556200</v>
      </c>
      <c r="B35" s="1" t="s">
        <v>1442</v>
      </c>
      <c r="C35" s="1" t="s">
        <v>1466</v>
      </c>
      <c r="D35" s="1" t="s">
        <v>1277</v>
      </c>
      <c r="E35" s="1" t="s">
        <v>1467</v>
      </c>
      <c r="F35" s="1" t="s">
        <v>1442</v>
      </c>
      <c r="G35" s="1" t="s">
        <v>1360</v>
      </c>
      <c r="H35" s="1" t="s">
        <v>1281</v>
      </c>
      <c r="I35" s="1" t="s">
        <v>1468</v>
      </c>
      <c r="J35" s="1" t="s">
        <v>30</v>
      </c>
      <c r="K35" s="1" t="s">
        <v>1469</v>
      </c>
      <c r="L35" s="1" t="s">
        <v>1469</v>
      </c>
      <c r="M35" s="1" t="s">
        <v>1284</v>
      </c>
      <c r="N35" s="1" t="s">
        <v>1284</v>
      </c>
      <c r="O35" s="1" t="s">
        <v>1285</v>
      </c>
      <c r="P35" s="1" t="s">
        <v>1286</v>
      </c>
      <c r="Q35" s="1" t="s">
        <v>1287</v>
      </c>
      <c r="R35" s="1" t="s">
        <v>1470</v>
      </c>
      <c r="S35" s="1" t="s">
        <v>1289</v>
      </c>
      <c r="T35" s="1" t="s">
        <v>1290</v>
      </c>
      <c r="U35" s="1" t="s">
        <v>1291</v>
      </c>
      <c r="V35" s="1" t="s">
        <v>1292</v>
      </c>
    </row>
    <row r="36" s="1" customFormat="1" spans="1:22">
      <c r="A36" s="3">
        <v>999229423038622</v>
      </c>
      <c r="B36" s="1" t="s">
        <v>1442</v>
      </c>
      <c r="C36" s="1" t="s">
        <v>1471</v>
      </c>
      <c r="D36" s="1" t="s">
        <v>1472</v>
      </c>
      <c r="E36" s="1" t="s">
        <v>1473</v>
      </c>
      <c r="F36" s="1" t="s">
        <v>1360</v>
      </c>
      <c r="G36" s="1" t="s">
        <v>1308</v>
      </c>
      <c r="H36" s="1" t="s">
        <v>1281</v>
      </c>
      <c r="I36" s="1" t="s">
        <v>1474</v>
      </c>
      <c r="J36" s="1" t="s">
        <v>30</v>
      </c>
      <c r="K36" s="1" t="s">
        <v>1475</v>
      </c>
      <c r="L36" s="1" t="s">
        <v>1475</v>
      </c>
      <c r="M36" s="1" t="s">
        <v>1284</v>
      </c>
      <c r="N36" s="1" t="s">
        <v>1284</v>
      </c>
      <c r="O36" s="1" t="s">
        <v>1285</v>
      </c>
      <c r="P36" s="1" t="s">
        <v>1286</v>
      </c>
      <c r="Q36" s="1" t="s">
        <v>1287</v>
      </c>
      <c r="R36" s="1" t="s">
        <v>1476</v>
      </c>
      <c r="S36" s="1" t="s">
        <v>1289</v>
      </c>
      <c r="T36" s="1" t="s">
        <v>1290</v>
      </c>
      <c r="U36" s="1" t="s">
        <v>1291</v>
      </c>
      <c r="V36" s="1" t="s">
        <v>1292</v>
      </c>
    </row>
    <row r="37" s="1" customFormat="1" spans="1:22">
      <c r="A37" s="3">
        <v>999229423031385</v>
      </c>
      <c r="B37" s="1" t="s">
        <v>1442</v>
      </c>
      <c r="C37" s="1" t="s">
        <v>1477</v>
      </c>
      <c r="D37" s="1" t="s">
        <v>1472</v>
      </c>
      <c r="E37" s="1" t="s">
        <v>1473</v>
      </c>
      <c r="F37" s="1" t="s">
        <v>1413</v>
      </c>
      <c r="G37" s="1" t="s">
        <v>1360</v>
      </c>
      <c r="H37" s="1" t="s">
        <v>1281</v>
      </c>
      <c r="I37" s="1" t="s">
        <v>1474</v>
      </c>
      <c r="J37" s="1" t="s">
        <v>30</v>
      </c>
      <c r="K37" s="1" t="s">
        <v>1475</v>
      </c>
      <c r="L37" s="1" t="s">
        <v>1475</v>
      </c>
      <c r="M37" s="1" t="s">
        <v>1284</v>
      </c>
      <c r="N37" s="1" t="s">
        <v>1284</v>
      </c>
      <c r="O37" s="1" t="s">
        <v>1285</v>
      </c>
      <c r="P37" s="1" t="s">
        <v>1286</v>
      </c>
      <c r="Q37" s="1" t="s">
        <v>1287</v>
      </c>
      <c r="R37" s="1" t="s">
        <v>1478</v>
      </c>
      <c r="S37" s="1" t="s">
        <v>1289</v>
      </c>
      <c r="T37" s="1" t="s">
        <v>1290</v>
      </c>
      <c r="U37" s="1" t="s">
        <v>1291</v>
      </c>
      <c r="V37" s="1" t="s">
        <v>1292</v>
      </c>
    </row>
    <row r="38" s="1" customFormat="1" spans="1:22">
      <c r="A38" s="3">
        <v>999229420991216</v>
      </c>
      <c r="B38" s="1" t="s">
        <v>1479</v>
      </c>
      <c r="C38" s="1" t="s">
        <v>1480</v>
      </c>
      <c r="D38" s="1" t="s">
        <v>1322</v>
      </c>
      <c r="E38" s="1" t="s">
        <v>1481</v>
      </c>
      <c r="F38" s="1" t="s">
        <v>1442</v>
      </c>
      <c r="G38" s="1" t="s">
        <v>1413</v>
      </c>
      <c r="H38" s="1" t="s">
        <v>1281</v>
      </c>
      <c r="I38" s="1" t="s">
        <v>1482</v>
      </c>
      <c r="J38" s="1" t="s">
        <v>30</v>
      </c>
      <c r="K38" s="1" t="s">
        <v>1483</v>
      </c>
      <c r="L38" s="1" t="s">
        <v>1483</v>
      </c>
      <c r="M38" s="1" t="s">
        <v>1284</v>
      </c>
      <c r="N38" s="1" t="s">
        <v>1284</v>
      </c>
      <c r="O38" s="1" t="s">
        <v>1285</v>
      </c>
      <c r="P38" s="1" t="s">
        <v>1286</v>
      </c>
      <c r="Q38" s="1" t="s">
        <v>1287</v>
      </c>
      <c r="R38" s="1" t="s">
        <v>1484</v>
      </c>
      <c r="S38" s="1" t="s">
        <v>1289</v>
      </c>
      <c r="T38" s="1" t="s">
        <v>1290</v>
      </c>
      <c r="U38" s="1" t="s">
        <v>1291</v>
      </c>
      <c r="V38" s="1" t="s">
        <v>1292</v>
      </c>
    </row>
    <row r="39" s="1" customFormat="1" spans="1:22">
      <c r="A39" s="3">
        <v>999229420865069</v>
      </c>
      <c r="B39" s="1" t="s">
        <v>1479</v>
      </c>
      <c r="C39" s="1" t="s">
        <v>1485</v>
      </c>
      <c r="D39" s="1" t="s">
        <v>1334</v>
      </c>
      <c r="E39" s="1" t="s">
        <v>1486</v>
      </c>
      <c r="F39" s="1" t="s">
        <v>1308</v>
      </c>
      <c r="G39" s="1" t="s">
        <v>1275</v>
      </c>
      <c r="H39" s="1" t="s">
        <v>1281</v>
      </c>
      <c r="I39" s="1" t="s">
        <v>1487</v>
      </c>
      <c r="J39" s="1" t="s">
        <v>30</v>
      </c>
      <c r="K39" s="1" t="s">
        <v>1488</v>
      </c>
      <c r="L39" s="1" t="s">
        <v>1488</v>
      </c>
      <c r="M39" s="1" t="s">
        <v>1284</v>
      </c>
      <c r="N39" s="1" t="s">
        <v>1284</v>
      </c>
      <c r="O39" s="1" t="s">
        <v>1285</v>
      </c>
      <c r="P39" s="1" t="s">
        <v>1286</v>
      </c>
      <c r="Q39" s="1" t="s">
        <v>1287</v>
      </c>
      <c r="R39" s="1" t="s">
        <v>1489</v>
      </c>
      <c r="S39" s="1" t="s">
        <v>1289</v>
      </c>
      <c r="T39" s="1" t="s">
        <v>1290</v>
      </c>
      <c r="U39" s="1" t="s">
        <v>1291</v>
      </c>
      <c r="V39" s="1" t="s">
        <v>1292</v>
      </c>
    </row>
    <row r="40" s="1" customFormat="1" spans="1:22">
      <c r="A40" s="3">
        <v>999229420250937</v>
      </c>
      <c r="B40" s="1" t="s">
        <v>1479</v>
      </c>
      <c r="C40" s="1" t="s">
        <v>1490</v>
      </c>
      <c r="D40" s="1" t="s">
        <v>1472</v>
      </c>
      <c r="E40" s="1" t="s">
        <v>1491</v>
      </c>
      <c r="F40" s="1" t="s">
        <v>1479</v>
      </c>
      <c r="G40" s="1" t="s">
        <v>1360</v>
      </c>
      <c r="H40" s="1" t="s">
        <v>1281</v>
      </c>
      <c r="I40" s="1" t="s">
        <v>1492</v>
      </c>
      <c r="J40" s="1" t="s">
        <v>30</v>
      </c>
      <c r="K40" s="1" t="s">
        <v>1493</v>
      </c>
      <c r="L40" s="1" t="s">
        <v>1493</v>
      </c>
      <c r="M40" s="1" t="s">
        <v>1284</v>
      </c>
      <c r="N40" s="1" t="s">
        <v>1284</v>
      </c>
      <c r="O40" s="1" t="s">
        <v>1285</v>
      </c>
      <c r="P40" s="1" t="s">
        <v>1286</v>
      </c>
      <c r="Q40" s="1" t="s">
        <v>1287</v>
      </c>
      <c r="R40" s="1" t="s">
        <v>1494</v>
      </c>
      <c r="S40" s="1" t="s">
        <v>1289</v>
      </c>
      <c r="T40" s="1" t="s">
        <v>1290</v>
      </c>
      <c r="U40" s="1" t="s">
        <v>1291</v>
      </c>
      <c r="V40" s="1" t="s">
        <v>1292</v>
      </c>
    </row>
    <row r="41" s="1" customFormat="1" spans="1:22">
      <c r="A41" s="3">
        <v>999229419191400</v>
      </c>
      <c r="B41" s="1" t="s">
        <v>1479</v>
      </c>
      <c r="C41" s="1" t="s">
        <v>1495</v>
      </c>
      <c r="D41" s="1" t="s">
        <v>1496</v>
      </c>
      <c r="E41" s="1" t="s">
        <v>1497</v>
      </c>
      <c r="F41" s="1" t="s">
        <v>1479</v>
      </c>
      <c r="G41" s="1" t="s">
        <v>1413</v>
      </c>
      <c r="H41" s="1" t="s">
        <v>1281</v>
      </c>
      <c r="I41" s="1" t="s">
        <v>1498</v>
      </c>
      <c r="J41" s="1" t="s">
        <v>30</v>
      </c>
      <c r="K41" s="1" t="s">
        <v>1499</v>
      </c>
      <c r="L41" s="1" t="s">
        <v>1499</v>
      </c>
      <c r="M41" s="1" t="s">
        <v>1284</v>
      </c>
      <c r="N41" s="1" t="s">
        <v>1284</v>
      </c>
      <c r="O41" s="1" t="s">
        <v>1285</v>
      </c>
      <c r="P41" s="1" t="s">
        <v>1286</v>
      </c>
      <c r="Q41" s="1" t="s">
        <v>1287</v>
      </c>
      <c r="R41" s="1" t="s">
        <v>1500</v>
      </c>
      <c r="S41" s="1" t="s">
        <v>1289</v>
      </c>
      <c r="T41" s="1" t="s">
        <v>1290</v>
      </c>
      <c r="U41" s="1" t="s">
        <v>1291</v>
      </c>
      <c r="V41" s="1" t="s">
        <v>1501</v>
      </c>
    </row>
    <row r="42" s="1" customFormat="1" spans="1:22">
      <c r="A42" s="3">
        <v>29418695809</v>
      </c>
      <c r="B42" s="1" t="s">
        <v>1502</v>
      </c>
      <c r="C42" s="1" t="s">
        <v>1503</v>
      </c>
      <c r="D42" s="1" t="s">
        <v>1316</v>
      </c>
      <c r="E42" s="1" t="s">
        <v>1504</v>
      </c>
      <c r="F42" s="1" t="s">
        <v>1479</v>
      </c>
      <c r="G42" s="1" t="s">
        <v>1360</v>
      </c>
      <c r="H42" s="1" t="s">
        <v>1281</v>
      </c>
      <c r="I42" s="1" t="s">
        <v>1505</v>
      </c>
      <c r="J42" s="1" t="s">
        <v>30</v>
      </c>
      <c r="K42" s="1" t="s">
        <v>1506</v>
      </c>
      <c r="L42" s="1" t="s">
        <v>1506</v>
      </c>
      <c r="M42" s="1" t="s">
        <v>1284</v>
      </c>
      <c r="N42" s="1" t="s">
        <v>1284</v>
      </c>
      <c r="O42" s="1" t="s">
        <v>1285</v>
      </c>
      <c r="P42" s="1" t="s">
        <v>1286</v>
      </c>
      <c r="Q42" s="1" t="s">
        <v>1287</v>
      </c>
      <c r="R42" s="1" t="s">
        <v>1507</v>
      </c>
      <c r="S42" s="1" t="s">
        <v>1289</v>
      </c>
      <c r="T42" s="1" t="s">
        <v>1290</v>
      </c>
      <c r="U42" s="1" t="s">
        <v>1291</v>
      </c>
      <c r="V42" s="1" t="s">
        <v>1292</v>
      </c>
    </row>
    <row r="43" s="1" customFormat="1" spans="1:22">
      <c r="A43" s="3">
        <v>999229418617977</v>
      </c>
      <c r="B43" s="1" t="s">
        <v>1502</v>
      </c>
      <c r="C43" s="1" t="s">
        <v>1508</v>
      </c>
      <c r="D43" s="1" t="s">
        <v>1509</v>
      </c>
      <c r="E43" s="1" t="s">
        <v>1510</v>
      </c>
      <c r="F43" s="1" t="s">
        <v>1275</v>
      </c>
      <c r="G43" s="1" t="s">
        <v>1280</v>
      </c>
      <c r="H43" s="1" t="s">
        <v>1281</v>
      </c>
      <c r="I43" s="1" t="s">
        <v>1511</v>
      </c>
      <c r="J43" s="1" t="s">
        <v>30</v>
      </c>
      <c r="K43" s="1" t="s">
        <v>1512</v>
      </c>
      <c r="L43" s="1" t="s">
        <v>1512</v>
      </c>
      <c r="M43" s="1" t="s">
        <v>1284</v>
      </c>
      <c r="N43" s="1" t="s">
        <v>1284</v>
      </c>
      <c r="O43" s="1" t="s">
        <v>1285</v>
      </c>
      <c r="P43" s="1" t="s">
        <v>1286</v>
      </c>
      <c r="Q43" s="1" t="s">
        <v>1287</v>
      </c>
      <c r="R43" s="1" t="s">
        <v>1513</v>
      </c>
      <c r="S43" s="1" t="s">
        <v>1289</v>
      </c>
      <c r="T43" s="1" t="s">
        <v>1290</v>
      </c>
      <c r="U43" s="1" t="s">
        <v>1291</v>
      </c>
      <c r="V43" s="1" t="s">
        <v>1501</v>
      </c>
    </row>
    <row r="44" s="1" customFormat="1" spans="1:22">
      <c r="A44" s="3">
        <v>999229418277797</v>
      </c>
      <c r="B44" s="1" t="s">
        <v>1502</v>
      </c>
      <c r="C44" s="1" t="s">
        <v>1514</v>
      </c>
      <c r="D44" s="1" t="s">
        <v>1310</v>
      </c>
      <c r="E44" s="1" t="s">
        <v>1515</v>
      </c>
      <c r="F44" s="1" t="s">
        <v>1479</v>
      </c>
      <c r="G44" s="1" t="s">
        <v>1360</v>
      </c>
      <c r="H44" s="1" t="s">
        <v>1281</v>
      </c>
      <c r="I44" s="1" t="s">
        <v>1516</v>
      </c>
      <c r="J44" s="1" t="s">
        <v>30</v>
      </c>
      <c r="K44" s="1" t="s">
        <v>1517</v>
      </c>
      <c r="L44" s="1" t="s">
        <v>1517</v>
      </c>
      <c r="M44" s="1" t="s">
        <v>1284</v>
      </c>
      <c r="N44" s="1" t="s">
        <v>1284</v>
      </c>
      <c r="O44" s="1" t="s">
        <v>1285</v>
      </c>
      <c r="P44" s="1" t="s">
        <v>1286</v>
      </c>
      <c r="Q44" s="1" t="s">
        <v>1287</v>
      </c>
      <c r="R44" s="1" t="s">
        <v>1518</v>
      </c>
      <c r="S44" s="1" t="s">
        <v>1289</v>
      </c>
      <c r="T44" s="1" t="s">
        <v>1290</v>
      </c>
      <c r="U44" s="1" t="s">
        <v>1291</v>
      </c>
      <c r="V44" s="1" t="s">
        <v>1292</v>
      </c>
    </row>
    <row r="45" s="1" customFormat="1" spans="1:22">
      <c r="A45" s="3">
        <v>999229418272452</v>
      </c>
      <c r="B45" s="1" t="s">
        <v>1502</v>
      </c>
      <c r="C45" s="1" t="s">
        <v>1519</v>
      </c>
      <c r="D45" s="1" t="s">
        <v>1310</v>
      </c>
      <c r="E45" s="1" t="s">
        <v>1520</v>
      </c>
      <c r="F45" s="1" t="s">
        <v>1479</v>
      </c>
      <c r="G45" s="1" t="s">
        <v>1360</v>
      </c>
      <c r="H45" s="1" t="s">
        <v>1281</v>
      </c>
      <c r="I45" s="1" t="s">
        <v>1516</v>
      </c>
      <c r="J45" s="1" t="s">
        <v>30</v>
      </c>
      <c r="K45" s="1" t="s">
        <v>1517</v>
      </c>
      <c r="L45" s="1" t="s">
        <v>1517</v>
      </c>
      <c r="M45" s="1" t="s">
        <v>1284</v>
      </c>
      <c r="N45" s="1" t="s">
        <v>1284</v>
      </c>
      <c r="O45" s="1" t="s">
        <v>1285</v>
      </c>
      <c r="P45" s="1" t="s">
        <v>1286</v>
      </c>
      <c r="Q45" s="1" t="s">
        <v>1287</v>
      </c>
      <c r="R45" s="1" t="s">
        <v>1521</v>
      </c>
      <c r="S45" s="1" t="s">
        <v>1289</v>
      </c>
      <c r="T45" s="1" t="s">
        <v>1290</v>
      </c>
      <c r="U45" s="1" t="s">
        <v>1291</v>
      </c>
      <c r="V45" s="1" t="s">
        <v>1292</v>
      </c>
    </row>
    <row r="46" s="1" customFormat="1" spans="1:22">
      <c r="A46" s="3">
        <v>999229417164089</v>
      </c>
      <c r="B46" s="1" t="s">
        <v>1502</v>
      </c>
      <c r="C46" s="1" t="s">
        <v>1522</v>
      </c>
      <c r="D46" s="1" t="s">
        <v>1472</v>
      </c>
      <c r="E46" s="1" t="s">
        <v>1523</v>
      </c>
      <c r="F46" s="1" t="s">
        <v>1413</v>
      </c>
      <c r="G46" s="1" t="s">
        <v>1308</v>
      </c>
      <c r="H46" s="1" t="s">
        <v>1281</v>
      </c>
      <c r="I46" s="1" t="s">
        <v>1524</v>
      </c>
      <c r="J46" s="1" t="s">
        <v>30</v>
      </c>
      <c r="K46" s="1" t="s">
        <v>1525</v>
      </c>
      <c r="L46" s="1" t="s">
        <v>1525</v>
      </c>
      <c r="M46" s="1" t="s">
        <v>1284</v>
      </c>
      <c r="N46" s="1" t="s">
        <v>1284</v>
      </c>
      <c r="O46" s="1" t="s">
        <v>1285</v>
      </c>
      <c r="P46" s="1" t="s">
        <v>1286</v>
      </c>
      <c r="Q46" s="1" t="s">
        <v>1287</v>
      </c>
      <c r="R46" s="1" t="s">
        <v>1526</v>
      </c>
      <c r="S46" s="1" t="s">
        <v>1289</v>
      </c>
      <c r="T46" s="1" t="s">
        <v>1290</v>
      </c>
      <c r="U46" s="1" t="s">
        <v>1291</v>
      </c>
      <c r="V46" s="1" t="s">
        <v>1292</v>
      </c>
    </row>
    <row r="47" s="1" customFormat="1" spans="1:22">
      <c r="A47" s="3">
        <v>999229416593632</v>
      </c>
      <c r="B47" s="1" t="s">
        <v>1502</v>
      </c>
      <c r="C47" s="1" t="s">
        <v>1527</v>
      </c>
      <c r="D47" s="1" t="s">
        <v>1528</v>
      </c>
      <c r="E47" s="1" t="s">
        <v>1529</v>
      </c>
      <c r="F47" s="1" t="s">
        <v>1442</v>
      </c>
      <c r="G47" s="1" t="s">
        <v>1275</v>
      </c>
      <c r="H47" s="1" t="s">
        <v>1281</v>
      </c>
      <c r="I47" s="1" t="s">
        <v>1530</v>
      </c>
      <c r="J47" s="1" t="s">
        <v>30</v>
      </c>
      <c r="K47" s="1" t="s">
        <v>1531</v>
      </c>
      <c r="L47" s="1" t="s">
        <v>1531</v>
      </c>
      <c r="M47" s="1" t="s">
        <v>1284</v>
      </c>
      <c r="N47" s="1" t="s">
        <v>1284</v>
      </c>
      <c r="O47" s="1" t="s">
        <v>1285</v>
      </c>
      <c r="P47" s="1" t="s">
        <v>1286</v>
      </c>
      <c r="Q47" s="1" t="s">
        <v>1287</v>
      </c>
      <c r="R47" s="1" t="s">
        <v>1532</v>
      </c>
      <c r="S47" s="1" t="s">
        <v>1289</v>
      </c>
      <c r="T47" s="1" t="s">
        <v>1290</v>
      </c>
      <c r="U47" s="1" t="s">
        <v>1291</v>
      </c>
      <c r="V47" s="1" t="s">
        <v>1292</v>
      </c>
    </row>
    <row r="48" s="1" customFormat="1" spans="1:22">
      <c r="A48" s="3">
        <v>999229416562268</v>
      </c>
      <c r="B48" s="1" t="s">
        <v>1502</v>
      </c>
      <c r="C48" s="1" t="s">
        <v>1533</v>
      </c>
      <c r="D48" s="1" t="s">
        <v>1444</v>
      </c>
      <c r="E48" s="1" t="s">
        <v>1534</v>
      </c>
      <c r="F48" s="1" t="s">
        <v>1413</v>
      </c>
      <c r="G48" s="1" t="s">
        <v>1275</v>
      </c>
      <c r="H48" s="1" t="s">
        <v>1281</v>
      </c>
      <c r="I48" s="1" t="s">
        <v>1535</v>
      </c>
      <c r="J48" s="1" t="s">
        <v>30</v>
      </c>
      <c r="K48" s="1" t="s">
        <v>1536</v>
      </c>
      <c r="L48" s="1" t="s">
        <v>1536</v>
      </c>
      <c r="M48" s="1" t="s">
        <v>1284</v>
      </c>
      <c r="N48" s="1" t="s">
        <v>1284</v>
      </c>
      <c r="O48" s="1" t="s">
        <v>1285</v>
      </c>
      <c r="P48" s="1" t="s">
        <v>1286</v>
      </c>
      <c r="Q48" s="1" t="s">
        <v>1287</v>
      </c>
      <c r="R48" s="1" t="s">
        <v>1537</v>
      </c>
      <c r="S48" s="1" t="s">
        <v>1289</v>
      </c>
      <c r="T48" s="1" t="s">
        <v>1290</v>
      </c>
      <c r="U48" s="1" t="s">
        <v>1291</v>
      </c>
      <c r="V48" s="1" t="s">
        <v>1292</v>
      </c>
    </row>
    <row r="49" s="1" customFormat="1" spans="1:22">
      <c r="A49" s="3">
        <v>999229415747769</v>
      </c>
      <c r="B49" s="1" t="s">
        <v>1502</v>
      </c>
      <c r="C49" s="1" t="s">
        <v>1538</v>
      </c>
      <c r="D49" s="1" t="s">
        <v>1322</v>
      </c>
      <c r="E49" s="1" t="s">
        <v>1539</v>
      </c>
      <c r="F49" s="1" t="s">
        <v>1502</v>
      </c>
      <c r="G49" s="1" t="s">
        <v>1413</v>
      </c>
      <c r="H49" s="1" t="s">
        <v>1281</v>
      </c>
      <c r="I49" s="1" t="s">
        <v>1540</v>
      </c>
      <c r="J49" s="1" t="s">
        <v>30</v>
      </c>
      <c r="K49" s="1" t="s">
        <v>1541</v>
      </c>
      <c r="L49" s="1" t="s">
        <v>1541</v>
      </c>
      <c r="M49" s="1" t="s">
        <v>1284</v>
      </c>
      <c r="N49" s="1" t="s">
        <v>1284</v>
      </c>
      <c r="O49" s="1" t="s">
        <v>1285</v>
      </c>
      <c r="P49" s="1" t="s">
        <v>1286</v>
      </c>
      <c r="Q49" s="1" t="s">
        <v>1287</v>
      </c>
      <c r="R49" s="1" t="s">
        <v>1542</v>
      </c>
      <c r="S49" s="1" t="s">
        <v>1289</v>
      </c>
      <c r="T49" s="1" t="s">
        <v>1290</v>
      </c>
      <c r="U49" s="1" t="s">
        <v>1291</v>
      </c>
      <c r="V49" s="1" t="s">
        <v>1292</v>
      </c>
    </row>
    <row r="50" s="1" customFormat="1" spans="1:22">
      <c r="A50" s="3">
        <v>999229415741599</v>
      </c>
      <c r="B50" s="1" t="s">
        <v>1502</v>
      </c>
      <c r="C50" s="1" t="s">
        <v>1543</v>
      </c>
      <c r="D50" s="1" t="s">
        <v>1322</v>
      </c>
      <c r="E50" s="1" t="s">
        <v>1544</v>
      </c>
      <c r="F50" s="1" t="s">
        <v>1502</v>
      </c>
      <c r="G50" s="1" t="s">
        <v>1413</v>
      </c>
      <c r="H50" s="1" t="s">
        <v>1281</v>
      </c>
      <c r="I50" s="1" t="s">
        <v>1540</v>
      </c>
      <c r="J50" s="1" t="s">
        <v>30</v>
      </c>
      <c r="K50" s="1" t="s">
        <v>1541</v>
      </c>
      <c r="L50" s="1" t="s">
        <v>1541</v>
      </c>
      <c r="M50" s="1" t="s">
        <v>1284</v>
      </c>
      <c r="N50" s="1" t="s">
        <v>1284</v>
      </c>
      <c r="O50" s="1" t="s">
        <v>1285</v>
      </c>
      <c r="P50" s="1" t="s">
        <v>1286</v>
      </c>
      <c r="Q50" s="1" t="s">
        <v>1287</v>
      </c>
      <c r="R50" s="1" t="s">
        <v>1545</v>
      </c>
      <c r="S50" s="1" t="s">
        <v>1289</v>
      </c>
      <c r="T50" s="1" t="s">
        <v>1290</v>
      </c>
      <c r="U50" s="1" t="s">
        <v>1291</v>
      </c>
      <c r="V50" s="1" t="s">
        <v>1292</v>
      </c>
    </row>
    <row r="51" s="1" customFormat="1" spans="1:22">
      <c r="A51" s="3">
        <v>999229415733505</v>
      </c>
      <c r="B51" s="1" t="s">
        <v>1502</v>
      </c>
      <c r="C51" s="1" t="s">
        <v>1546</v>
      </c>
      <c r="D51" s="1" t="s">
        <v>1322</v>
      </c>
      <c r="E51" s="1" t="s">
        <v>1547</v>
      </c>
      <c r="F51" s="1" t="s">
        <v>1502</v>
      </c>
      <c r="G51" s="1" t="s">
        <v>1413</v>
      </c>
      <c r="H51" s="1" t="s">
        <v>1281</v>
      </c>
      <c r="I51" s="1" t="s">
        <v>1540</v>
      </c>
      <c r="J51" s="1" t="s">
        <v>30</v>
      </c>
      <c r="K51" s="1" t="s">
        <v>1541</v>
      </c>
      <c r="L51" s="1" t="s">
        <v>1541</v>
      </c>
      <c r="M51" s="1" t="s">
        <v>1284</v>
      </c>
      <c r="N51" s="1" t="s">
        <v>1284</v>
      </c>
      <c r="O51" s="1" t="s">
        <v>1285</v>
      </c>
      <c r="P51" s="1" t="s">
        <v>1286</v>
      </c>
      <c r="Q51" s="1" t="s">
        <v>1287</v>
      </c>
      <c r="R51" s="1" t="s">
        <v>1548</v>
      </c>
      <c r="S51" s="1" t="s">
        <v>1289</v>
      </c>
      <c r="T51" s="1" t="s">
        <v>1290</v>
      </c>
      <c r="U51" s="1" t="s">
        <v>1291</v>
      </c>
      <c r="V51" s="1" t="s">
        <v>1292</v>
      </c>
    </row>
    <row r="52" s="1" customFormat="1" spans="1:22">
      <c r="A52" s="3">
        <v>999229415614101</v>
      </c>
      <c r="B52" s="1" t="s">
        <v>1502</v>
      </c>
      <c r="C52" s="1" t="s">
        <v>1549</v>
      </c>
      <c r="D52" s="1" t="s">
        <v>1550</v>
      </c>
      <c r="E52" s="1" t="s">
        <v>1551</v>
      </c>
      <c r="F52" s="1" t="s">
        <v>1360</v>
      </c>
      <c r="G52" s="1" t="s">
        <v>1275</v>
      </c>
      <c r="H52" s="1" t="s">
        <v>1281</v>
      </c>
      <c r="I52" s="1" t="s">
        <v>1552</v>
      </c>
      <c r="J52" s="1" t="s">
        <v>30</v>
      </c>
      <c r="K52" s="1" t="s">
        <v>1553</v>
      </c>
      <c r="L52" s="1" t="s">
        <v>1553</v>
      </c>
      <c r="M52" s="1" t="s">
        <v>1284</v>
      </c>
      <c r="N52" s="1" t="s">
        <v>1284</v>
      </c>
      <c r="O52" s="1" t="s">
        <v>1285</v>
      </c>
      <c r="P52" s="1" t="s">
        <v>1286</v>
      </c>
      <c r="Q52" s="1" t="s">
        <v>1287</v>
      </c>
      <c r="R52" s="1" t="s">
        <v>1554</v>
      </c>
      <c r="S52" s="1" t="s">
        <v>1289</v>
      </c>
      <c r="T52" s="1" t="s">
        <v>1290</v>
      </c>
      <c r="U52" s="1" t="s">
        <v>1291</v>
      </c>
      <c r="V52" s="1" t="s">
        <v>1501</v>
      </c>
    </row>
    <row r="53" s="1" customFormat="1" spans="1:22">
      <c r="A53" s="3">
        <v>29415169650</v>
      </c>
      <c r="B53" s="1" t="s">
        <v>1502</v>
      </c>
      <c r="C53" s="1" t="s">
        <v>1555</v>
      </c>
      <c r="D53" s="1" t="s">
        <v>1556</v>
      </c>
      <c r="E53" s="1" t="s">
        <v>1557</v>
      </c>
      <c r="F53" s="1" t="s">
        <v>1360</v>
      </c>
      <c r="G53" s="1" t="s">
        <v>1275</v>
      </c>
      <c r="H53" s="1" t="s">
        <v>1281</v>
      </c>
      <c r="I53" s="1" t="s">
        <v>1558</v>
      </c>
      <c r="J53" s="1" t="s">
        <v>30</v>
      </c>
      <c r="K53" s="1" t="s">
        <v>1559</v>
      </c>
      <c r="L53" s="1" t="s">
        <v>1559</v>
      </c>
      <c r="M53" s="1" t="s">
        <v>1284</v>
      </c>
      <c r="N53" s="1" t="s">
        <v>1284</v>
      </c>
      <c r="O53" s="1" t="s">
        <v>1285</v>
      </c>
      <c r="P53" s="1" t="s">
        <v>1286</v>
      </c>
      <c r="Q53" s="1" t="s">
        <v>1287</v>
      </c>
      <c r="R53" s="1" t="s">
        <v>1560</v>
      </c>
      <c r="S53" s="1" t="s">
        <v>1289</v>
      </c>
      <c r="T53" s="1" t="s">
        <v>1290</v>
      </c>
      <c r="U53" s="1" t="s">
        <v>1291</v>
      </c>
      <c r="V53" s="1" t="s">
        <v>1292</v>
      </c>
    </row>
    <row r="54" s="1" customFormat="1" spans="1:22">
      <c r="A54" s="3">
        <v>999229415094810</v>
      </c>
      <c r="B54" s="1" t="s">
        <v>1502</v>
      </c>
      <c r="C54" s="1" t="s">
        <v>1561</v>
      </c>
      <c r="D54" s="1" t="s">
        <v>1403</v>
      </c>
      <c r="E54" s="1" t="s">
        <v>1562</v>
      </c>
      <c r="F54" s="1" t="s">
        <v>1275</v>
      </c>
      <c r="G54" s="1" t="s">
        <v>1279</v>
      </c>
      <c r="H54" s="1" t="s">
        <v>1281</v>
      </c>
      <c r="I54" s="1" t="s">
        <v>1563</v>
      </c>
      <c r="J54" s="1" t="s">
        <v>30</v>
      </c>
      <c r="K54" s="1" t="s">
        <v>1564</v>
      </c>
      <c r="L54" s="1" t="s">
        <v>1564</v>
      </c>
      <c r="M54" s="1" t="s">
        <v>1284</v>
      </c>
      <c r="N54" s="1" t="s">
        <v>1284</v>
      </c>
      <c r="O54" s="1" t="s">
        <v>1285</v>
      </c>
      <c r="P54" s="1" t="s">
        <v>1286</v>
      </c>
      <c r="Q54" s="1" t="s">
        <v>1287</v>
      </c>
      <c r="R54" s="1" t="s">
        <v>1565</v>
      </c>
      <c r="S54" s="1" t="s">
        <v>1289</v>
      </c>
      <c r="T54" s="1" t="s">
        <v>1290</v>
      </c>
      <c r="U54" s="1" t="s">
        <v>1291</v>
      </c>
      <c r="V54" s="1" t="s">
        <v>1292</v>
      </c>
    </row>
    <row r="55" s="1" customFormat="1" spans="1:22">
      <c r="A55" s="3">
        <v>999229413202760</v>
      </c>
      <c r="B55" s="1" t="s">
        <v>1566</v>
      </c>
      <c r="C55" s="1" t="s">
        <v>1567</v>
      </c>
      <c r="D55" s="1" t="s">
        <v>1528</v>
      </c>
      <c r="E55" s="1" t="s">
        <v>1568</v>
      </c>
      <c r="F55" s="1" t="s">
        <v>1442</v>
      </c>
      <c r="G55" s="1" t="s">
        <v>1413</v>
      </c>
      <c r="H55" s="1" t="s">
        <v>1281</v>
      </c>
      <c r="I55" s="1" t="s">
        <v>1569</v>
      </c>
      <c r="J55" s="1" t="s">
        <v>30</v>
      </c>
      <c r="K55" s="1" t="s">
        <v>1570</v>
      </c>
      <c r="L55" s="1" t="s">
        <v>1570</v>
      </c>
      <c r="M55" s="1" t="s">
        <v>1284</v>
      </c>
      <c r="N55" s="1" t="s">
        <v>1284</v>
      </c>
      <c r="O55" s="1" t="s">
        <v>1285</v>
      </c>
      <c r="P55" s="1" t="s">
        <v>1286</v>
      </c>
      <c r="Q55" s="1" t="s">
        <v>1287</v>
      </c>
      <c r="R55" s="1" t="s">
        <v>1571</v>
      </c>
      <c r="S55" s="1" t="s">
        <v>1289</v>
      </c>
      <c r="T55" s="1" t="s">
        <v>1290</v>
      </c>
      <c r="U55" s="1" t="s">
        <v>1291</v>
      </c>
      <c r="V55" s="1" t="s">
        <v>1292</v>
      </c>
    </row>
    <row r="56" s="1" customFormat="1" spans="1:22">
      <c r="A56" s="3">
        <v>999229412816236</v>
      </c>
      <c r="B56" s="1" t="s">
        <v>1566</v>
      </c>
      <c r="C56" s="1" t="s">
        <v>1572</v>
      </c>
      <c r="D56" s="1" t="s">
        <v>1316</v>
      </c>
      <c r="E56" s="1" t="s">
        <v>1573</v>
      </c>
      <c r="F56" s="1" t="s">
        <v>1502</v>
      </c>
      <c r="G56" s="1" t="s">
        <v>1413</v>
      </c>
      <c r="H56" s="1" t="s">
        <v>1281</v>
      </c>
      <c r="I56" s="1" t="s">
        <v>1574</v>
      </c>
      <c r="J56" s="1" t="s">
        <v>30</v>
      </c>
      <c r="K56" s="1" t="s">
        <v>1575</v>
      </c>
      <c r="L56" s="1" t="s">
        <v>1576</v>
      </c>
      <c r="M56" s="1" t="s">
        <v>1577</v>
      </c>
      <c r="N56" s="1" t="s">
        <v>1578</v>
      </c>
      <c r="O56" s="1" t="s">
        <v>1285</v>
      </c>
      <c r="P56" s="1" t="s">
        <v>1286</v>
      </c>
      <c r="Q56" s="1" t="s">
        <v>1287</v>
      </c>
      <c r="R56" s="1" t="s">
        <v>1579</v>
      </c>
      <c r="S56" s="1" t="s">
        <v>1289</v>
      </c>
      <c r="T56" s="1" t="s">
        <v>1290</v>
      </c>
      <c r="U56" s="1" t="s">
        <v>1291</v>
      </c>
      <c r="V56" s="1" t="s">
        <v>1292</v>
      </c>
    </row>
    <row r="57" s="1" customFormat="1" spans="1:22">
      <c r="A57" s="3">
        <v>999229412631405</v>
      </c>
      <c r="B57" s="1" t="s">
        <v>1566</v>
      </c>
      <c r="C57" s="1" t="s">
        <v>1580</v>
      </c>
      <c r="D57" s="1" t="s">
        <v>1316</v>
      </c>
      <c r="E57" s="1" t="s">
        <v>1581</v>
      </c>
      <c r="F57" s="1" t="s">
        <v>1442</v>
      </c>
      <c r="G57" s="1" t="s">
        <v>1308</v>
      </c>
      <c r="H57" s="1" t="s">
        <v>1281</v>
      </c>
      <c r="I57" s="1" t="s">
        <v>1582</v>
      </c>
      <c r="J57" s="1" t="s">
        <v>30</v>
      </c>
      <c r="K57" s="1" t="s">
        <v>1583</v>
      </c>
      <c r="L57" s="1" t="s">
        <v>1583</v>
      </c>
      <c r="M57" s="1" t="s">
        <v>1284</v>
      </c>
      <c r="N57" s="1" t="s">
        <v>1284</v>
      </c>
      <c r="O57" s="1" t="s">
        <v>1285</v>
      </c>
      <c r="P57" s="1" t="s">
        <v>1286</v>
      </c>
      <c r="Q57" s="1" t="s">
        <v>1287</v>
      </c>
      <c r="R57" s="1" t="s">
        <v>1584</v>
      </c>
      <c r="S57" s="1" t="s">
        <v>1289</v>
      </c>
      <c r="T57" s="1" t="s">
        <v>1290</v>
      </c>
      <c r="U57" s="1" t="s">
        <v>1291</v>
      </c>
      <c r="V57" s="1" t="s">
        <v>1292</v>
      </c>
    </row>
    <row r="58" s="1" customFormat="1" spans="1:22">
      <c r="A58" s="3">
        <v>999229412533700</v>
      </c>
      <c r="B58" s="1" t="s">
        <v>1566</v>
      </c>
      <c r="C58" s="1" t="s">
        <v>1585</v>
      </c>
      <c r="D58" s="1" t="s">
        <v>1586</v>
      </c>
      <c r="E58" s="1" t="s">
        <v>1587</v>
      </c>
      <c r="F58" s="1" t="s">
        <v>1308</v>
      </c>
      <c r="G58" s="1" t="s">
        <v>1293</v>
      </c>
      <c r="H58" s="1" t="s">
        <v>1281</v>
      </c>
      <c r="I58" s="1" t="s">
        <v>1588</v>
      </c>
      <c r="J58" s="1" t="s">
        <v>30</v>
      </c>
      <c r="K58" s="1" t="s">
        <v>1589</v>
      </c>
      <c r="L58" s="1" t="s">
        <v>1589</v>
      </c>
      <c r="M58" s="1" t="s">
        <v>1284</v>
      </c>
      <c r="N58" s="1" t="s">
        <v>1284</v>
      </c>
      <c r="O58" s="1" t="s">
        <v>1285</v>
      </c>
      <c r="P58" s="1" t="s">
        <v>1286</v>
      </c>
      <c r="Q58" s="1" t="s">
        <v>1287</v>
      </c>
      <c r="R58" s="1" t="s">
        <v>1590</v>
      </c>
      <c r="S58" s="1" t="s">
        <v>1289</v>
      </c>
      <c r="T58" s="1" t="s">
        <v>1290</v>
      </c>
      <c r="U58" s="1" t="s">
        <v>1291</v>
      </c>
      <c r="V58" s="1" t="s">
        <v>1501</v>
      </c>
    </row>
    <row r="59" s="1" customFormat="1" spans="1:22">
      <c r="A59" s="3">
        <v>999229412226456</v>
      </c>
      <c r="B59" s="1" t="s">
        <v>1566</v>
      </c>
      <c r="C59" s="1" t="s">
        <v>1591</v>
      </c>
      <c r="D59" s="1" t="s">
        <v>1310</v>
      </c>
      <c r="E59" s="1" t="s">
        <v>1592</v>
      </c>
      <c r="F59" s="1" t="s">
        <v>1308</v>
      </c>
      <c r="G59" s="1" t="s">
        <v>1275</v>
      </c>
      <c r="H59" s="1" t="s">
        <v>1281</v>
      </c>
      <c r="I59" s="1" t="s">
        <v>1593</v>
      </c>
      <c r="J59" s="1" t="s">
        <v>30</v>
      </c>
      <c r="K59" s="1" t="s">
        <v>1594</v>
      </c>
      <c r="L59" s="1" t="s">
        <v>1594</v>
      </c>
      <c r="M59" s="1" t="s">
        <v>1284</v>
      </c>
      <c r="N59" s="1" t="s">
        <v>1284</v>
      </c>
      <c r="O59" s="1" t="s">
        <v>1285</v>
      </c>
      <c r="P59" s="1" t="s">
        <v>1286</v>
      </c>
      <c r="Q59" s="1" t="s">
        <v>1287</v>
      </c>
      <c r="R59" s="1" t="s">
        <v>1595</v>
      </c>
      <c r="S59" s="1" t="s">
        <v>1289</v>
      </c>
      <c r="T59" s="1" t="s">
        <v>1290</v>
      </c>
      <c r="U59" s="1" t="s">
        <v>1291</v>
      </c>
      <c r="V59" s="1" t="s">
        <v>1292</v>
      </c>
    </row>
    <row r="60" s="1" customFormat="1" spans="1:22">
      <c r="A60" s="3">
        <v>999229410317416</v>
      </c>
      <c r="B60" s="1" t="s">
        <v>1596</v>
      </c>
      <c r="C60" s="1" t="s">
        <v>1597</v>
      </c>
      <c r="D60" s="1" t="s">
        <v>1362</v>
      </c>
      <c r="E60" s="1" t="s">
        <v>1598</v>
      </c>
      <c r="F60" s="1" t="s">
        <v>1293</v>
      </c>
      <c r="G60" s="1" t="s">
        <v>1279</v>
      </c>
      <c r="H60" s="1" t="s">
        <v>1281</v>
      </c>
      <c r="I60" s="1" t="s">
        <v>1599</v>
      </c>
      <c r="J60" s="1" t="s">
        <v>30</v>
      </c>
      <c r="K60" s="1" t="s">
        <v>1600</v>
      </c>
      <c r="L60" s="1" t="s">
        <v>1600</v>
      </c>
      <c r="M60" s="1" t="s">
        <v>1284</v>
      </c>
      <c r="N60" s="1" t="s">
        <v>1284</v>
      </c>
      <c r="O60" s="1" t="s">
        <v>1285</v>
      </c>
      <c r="P60" s="1" t="s">
        <v>1286</v>
      </c>
      <c r="Q60" s="1" t="s">
        <v>1287</v>
      </c>
      <c r="R60" s="1" t="s">
        <v>1601</v>
      </c>
      <c r="S60" s="1" t="s">
        <v>1289</v>
      </c>
      <c r="T60" s="1" t="s">
        <v>1290</v>
      </c>
      <c r="U60" s="1" t="s">
        <v>1291</v>
      </c>
      <c r="V60" s="1" t="s">
        <v>1367</v>
      </c>
    </row>
    <row r="61" s="1" customFormat="1" spans="1:22">
      <c r="A61" s="3">
        <v>999229409944085</v>
      </c>
      <c r="B61" s="1" t="s">
        <v>1596</v>
      </c>
      <c r="C61" s="1" t="s">
        <v>1602</v>
      </c>
      <c r="D61" s="1" t="s">
        <v>1603</v>
      </c>
      <c r="E61" s="1" t="s">
        <v>1604</v>
      </c>
      <c r="F61" s="1" t="s">
        <v>1442</v>
      </c>
      <c r="G61" s="1" t="s">
        <v>1308</v>
      </c>
      <c r="H61" s="1" t="s">
        <v>1281</v>
      </c>
      <c r="I61" s="1" t="s">
        <v>1605</v>
      </c>
      <c r="J61" s="1" t="s">
        <v>30</v>
      </c>
      <c r="K61" s="1" t="s">
        <v>1606</v>
      </c>
      <c r="L61" s="1" t="s">
        <v>1606</v>
      </c>
      <c r="M61" s="1" t="s">
        <v>1284</v>
      </c>
      <c r="N61" s="1" t="s">
        <v>1284</v>
      </c>
      <c r="O61" s="1" t="s">
        <v>1285</v>
      </c>
      <c r="P61" s="1" t="s">
        <v>1286</v>
      </c>
      <c r="Q61" s="1" t="s">
        <v>1287</v>
      </c>
      <c r="R61" s="1" t="s">
        <v>1607</v>
      </c>
      <c r="S61" s="1" t="s">
        <v>1289</v>
      </c>
      <c r="T61" s="1" t="s">
        <v>1290</v>
      </c>
      <c r="U61" s="1" t="s">
        <v>1291</v>
      </c>
      <c r="V61" s="1" t="s">
        <v>1292</v>
      </c>
    </row>
    <row r="62" s="1" customFormat="1" spans="1:22">
      <c r="A62" s="3">
        <v>999229409190090</v>
      </c>
      <c r="B62" s="1" t="s">
        <v>1596</v>
      </c>
      <c r="C62" s="1" t="s">
        <v>1608</v>
      </c>
      <c r="D62" s="1" t="s">
        <v>1609</v>
      </c>
      <c r="E62" s="1" t="s">
        <v>1610</v>
      </c>
      <c r="F62" s="1" t="s">
        <v>1360</v>
      </c>
      <c r="G62" s="1" t="s">
        <v>1293</v>
      </c>
      <c r="H62" s="1" t="s">
        <v>1281</v>
      </c>
      <c r="I62" s="1" t="s">
        <v>1611</v>
      </c>
      <c r="J62" s="1" t="s">
        <v>30</v>
      </c>
      <c r="K62" s="1" t="s">
        <v>1612</v>
      </c>
      <c r="L62" s="1" t="s">
        <v>1612</v>
      </c>
      <c r="M62" s="1" t="s">
        <v>1284</v>
      </c>
      <c r="N62" s="1" t="s">
        <v>1284</v>
      </c>
      <c r="O62" s="1" t="s">
        <v>1285</v>
      </c>
      <c r="P62" s="1" t="s">
        <v>1286</v>
      </c>
      <c r="Q62" s="1" t="s">
        <v>1287</v>
      </c>
      <c r="R62" s="1" t="s">
        <v>1613</v>
      </c>
      <c r="S62" s="1" t="s">
        <v>1289</v>
      </c>
      <c r="T62" s="1" t="s">
        <v>1290</v>
      </c>
      <c r="U62" s="1" t="s">
        <v>1291</v>
      </c>
      <c r="V62" s="1" t="s">
        <v>1292</v>
      </c>
    </row>
    <row r="63" s="1" customFormat="1" spans="1:22">
      <c r="A63" s="3">
        <v>999229409087049</v>
      </c>
      <c r="B63" s="1" t="s">
        <v>1596</v>
      </c>
      <c r="C63" s="1" t="s">
        <v>1614</v>
      </c>
      <c r="D63" s="1" t="s">
        <v>1615</v>
      </c>
      <c r="E63" s="1" t="s">
        <v>1616</v>
      </c>
      <c r="F63" s="1" t="s">
        <v>1479</v>
      </c>
      <c r="G63" s="1" t="s">
        <v>1413</v>
      </c>
      <c r="H63" s="1" t="s">
        <v>1281</v>
      </c>
      <c r="I63" s="1" t="s">
        <v>1617</v>
      </c>
      <c r="J63" s="1" t="s">
        <v>30</v>
      </c>
      <c r="K63" s="1" t="s">
        <v>1618</v>
      </c>
      <c r="L63" s="1" t="s">
        <v>1618</v>
      </c>
      <c r="M63" s="1" t="s">
        <v>1284</v>
      </c>
      <c r="N63" s="1" t="s">
        <v>1284</v>
      </c>
      <c r="O63" s="1" t="s">
        <v>1285</v>
      </c>
      <c r="P63" s="1" t="s">
        <v>1286</v>
      </c>
      <c r="Q63" s="1" t="s">
        <v>1287</v>
      </c>
      <c r="R63" s="1" t="s">
        <v>1619</v>
      </c>
      <c r="S63" s="1" t="s">
        <v>1289</v>
      </c>
      <c r="T63" s="1" t="s">
        <v>1290</v>
      </c>
      <c r="U63" s="1" t="s">
        <v>1291</v>
      </c>
      <c r="V63" s="1" t="s">
        <v>1620</v>
      </c>
    </row>
    <row r="64" s="1" customFormat="1" spans="1:22">
      <c r="A64" s="3">
        <v>999229409072675</v>
      </c>
      <c r="B64" s="1" t="s">
        <v>1596</v>
      </c>
      <c r="C64" s="1" t="s">
        <v>1621</v>
      </c>
      <c r="D64" s="1" t="s">
        <v>1316</v>
      </c>
      <c r="E64" s="1" t="s">
        <v>1622</v>
      </c>
      <c r="F64" s="1" t="s">
        <v>1308</v>
      </c>
      <c r="G64" s="1" t="s">
        <v>1280</v>
      </c>
      <c r="H64" s="1" t="s">
        <v>1281</v>
      </c>
      <c r="I64" s="1" t="s">
        <v>1623</v>
      </c>
      <c r="J64" s="1" t="s">
        <v>30</v>
      </c>
      <c r="K64" s="1" t="s">
        <v>1624</v>
      </c>
      <c r="L64" s="1" t="s">
        <v>1624</v>
      </c>
      <c r="M64" s="1" t="s">
        <v>1284</v>
      </c>
      <c r="N64" s="1" t="s">
        <v>1284</v>
      </c>
      <c r="O64" s="1" t="s">
        <v>1285</v>
      </c>
      <c r="P64" s="1" t="s">
        <v>1286</v>
      </c>
      <c r="Q64" s="1" t="s">
        <v>1287</v>
      </c>
      <c r="R64" s="1" t="s">
        <v>1625</v>
      </c>
      <c r="S64" s="1" t="s">
        <v>1289</v>
      </c>
      <c r="T64" s="1" t="s">
        <v>1290</v>
      </c>
      <c r="U64" s="1" t="s">
        <v>1291</v>
      </c>
      <c r="V64" s="1" t="s">
        <v>1292</v>
      </c>
    </row>
    <row r="65" s="1" customFormat="1" spans="1:22">
      <c r="A65" s="3">
        <v>999229408844230</v>
      </c>
      <c r="B65" s="1" t="s">
        <v>1596</v>
      </c>
      <c r="C65" s="1" t="s">
        <v>1626</v>
      </c>
      <c r="D65" s="1" t="s">
        <v>1627</v>
      </c>
      <c r="E65" s="1" t="s">
        <v>1628</v>
      </c>
      <c r="F65" s="1" t="s">
        <v>1293</v>
      </c>
      <c r="G65" s="1" t="s">
        <v>1279</v>
      </c>
      <c r="H65" s="1" t="s">
        <v>1281</v>
      </c>
      <c r="I65" s="1" t="s">
        <v>1629</v>
      </c>
      <c r="J65" s="1" t="s">
        <v>30</v>
      </c>
      <c r="K65" s="1" t="s">
        <v>1630</v>
      </c>
      <c r="L65" s="1" t="s">
        <v>1630</v>
      </c>
      <c r="M65" s="1" t="s">
        <v>1284</v>
      </c>
      <c r="N65" s="1" t="s">
        <v>1284</v>
      </c>
      <c r="O65" s="1" t="s">
        <v>1285</v>
      </c>
      <c r="P65" s="1" t="s">
        <v>1286</v>
      </c>
      <c r="Q65" s="1" t="s">
        <v>1287</v>
      </c>
      <c r="R65" s="1" t="s">
        <v>1631</v>
      </c>
      <c r="S65" s="1" t="s">
        <v>1289</v>
      </c>
      <c r="T65" s="1" t="s">
        <v>1290</v>
      </c>
      <c r="U65" s="1" t="s">
        <v>1291</v>
      </c>
      <c r="V65" s="1" t="s">
        <v>1292</v>
      </c>
    </row>
    <row r="66" s="1" customFormat="1" spans="1:22">
      <c r="A66" s="3">
        <v>999229408134350</v>
      </c>
      <c r="B66" s="1" t="s">
        <v>1596</v>
      </c>
      <c r="C66" s="1" t="s">
        <v>1632</v>
      </c>
      <c r="D66" s="1" t="s">
        <v>1609</v>
      </c>
      <c r="E66" s="1" t="s">
        <v>1633</v>
      </c>
      <c r="F66" s="1" t="s">
        <v>1360</v>
      </c>
      <c r="G66" s="1" t="s">
        <v>1293</v>
      </c>
      <c r="H66" s="1" t="s">
        <v>1281</v>
      </c>
      <c r="I66" s="1" t="s">
        <v>1611</v>
      </c>
      <c r="J66" s="1" t="s">
        <v>30</v>
      </c>
      <c r="K66" s="1" t="s">
        <v>1612</v>
      </c>
      <c r="L66" s="1" t="s">
        <v>1612</v>
      </c>
      <c r="M66" s="1" t="s">
        <v>1284</v>
      </c>
      <c r="N66" s="1" t="s">
        <v>1284</v>
      </c>
      <c r="O66" s="1" t="s">
        <v>1285</v>
      </c>
      <c r="P66" s="1" t="s">
        <v>1286</v>
      </c>
      <c r="Q66" s="1" t="s">
        <v>1287</v>
      </c>
      <c r="R66" s="1" t="s">
        <v>1634</v>
      </c>
      <c r="S66" s="1" t="s">
        <v>1289</v>
      </c>
      <c r="T66" s="1" t="s">
        <v>1290</v>
      </c>
      <c r="U66" s="1" t="s">
        <v>1291</v>
      </c>
      <c r="V66" s="1" t="s">
        <v>1292</v>
      </c>
    </row>
    <row r="67" s="1" customFormat="1" spans="1:22">
      <c r="A67" s="3">
        <v>999229408067067</v>
      </c>
      <c r="B67" s="1" t="s">
        <v>1596</v>
      </c>
      <c r="C67" s="1" t="s">
        <v>1635</v>
      </c>
      <c r="D67" s="1" t="s">
        <v>1636</v>
      </c>
      <c r="E67" s="1" t="s">
        <v>1637</v>
      </c>
      <c r="F67" s="1" t="s">
        <v>1442</v>
      </c>
      <c r="G67" s="1" t="s">
        <v>1360</v>
      </c>
      <c r="H67" s="1" t="s">
        <v>1281</v>
      </c>
      <c r="I67" s="1" t="s">
        <v>1638</v>
      </c>
      <c r="J67" s="1" t="s">
        <v>30</v>
      </c>
      <c r="K67" s="1" t="s">
        <v>1639</v>
      </c>
      <c r="L67" s="1" t="s">
        <v>1639</v>
      </c>
      <c r="M67" s="1" t="s">
        <v>1284</v>
      </c>
      <c r="N67" s="1" t="s">
        <v>1284</v>
      </c>
      <c r="O67" s="1" t="s">
        <v>1285</v>
      </c>
      <c r="P67" s="1" t="s">
        <v>1286</v>
      </c>
      <c r="Q67" s="1" t="s">
        <v>1287</v>
      </c>
      <c r="R67" s="1" t="s">
        <v>1640</v>
      </c>
      <c r="S67" s="1" t="s">
        <v>1289</v>
      </c>
      <c r="T67" s="1" t="s">
        <v>1290</v>
      </c>
      <c r="U67" s="1" t="s">
        <v>1291</v>
      </c>
      <c r="V67" s="1" t="s">
        <v>1620</v>
      </c>
    </row>
    <row r="68" s="1" customFormat="1" spans="1:22">
      <c r="A68" s="3">
        <v>999229407215451</v>
      </c>
      <c r="B68" s="1" t="s">
        <v>1641</v>
      </c>
      <c r="C68" s="1" t="s">
        <v>1642</v>
      </c>
      <c r="D68" s="1" t="s">
        <v>1643</v>
      </c>
      <c r="E68" s="1" t="s">
        <v>1644</v>
      </c>
      <c r="F68" s="1" t="s">
        <v>1479</v>
      </c>
      <c r="G68" s="1" t="s">
        <v>1308</v>
      </c>
      <c r="H68" s="1" t="s">
        <v>1281</v>
      </c>
      <c r="I68" s="1" t="s">
        <v>1645</v>
      </c>
      <c r="J68" s="1" t="s">
        <v>30</v>
      </c>
      <c r="K68" s="1" t="s">
        <v>1646</v>
      </c>
      <c r="L68" s="1" t="s">
        <v>1646</v>
      </c>
      <c r="M68" s="1" t="s">
        <v>1284</v>
      </c>
      <c r="N68" s="1" t="s">
        <v>1284</v>
      </c>
      <c r="O68" s="1" t="s">
        <v>1285</v>
      </c>
      <c r="P68" s="1" t="s">
        <v>1286</v>
      </c>
      <c r="Q68" s="1" t="s">
        <v>1287</v>
      </c>
      <c r="R68" s="1" t="s">
        <v>1647</v>
      </c>
      <c r="S68" s="1" t="s">
        <v>1289</v>
      </c>
      <c r="T68" s="1" t="s">
        <v>1290</v>
      </c>
      <c r="U68" s="1" t="s">
        <v>1291</v>
      </c>
      <c r="V68" s="1" t="s">
        <v>1292</v>
      </c>
    </row>
    <row r="69" s="1" customFormat="1" spans="1:22">
      <c r="A69" s="3">
        <v>999229407139834</v>
      </c>
      <c r="B69" s="1" t="s">
        <v>1641</v>
      </c>
      <c r="C69" s="1" t="s">
        <v>1648</v>
      </c>
      <c r="D69" s="1" t="s">
        <v>1310</v>
      </c>
      <c r="E69" s="1" t="s">
        <v>1649</v>
      </c>
      <c r="F69" s="1" t="s">
        <v>1413</v>
      </c>
      <c r="G69" s="1" t="s">
        <v>1360</v>
      </c>
      <c r="H69" s="1" t="s">
        <v>1281</v>
      </c>
      <c r="I69" s="1" t="s">
        <v>1650</v>
      </c>
      <c r="J69" s="1" t="s">
        <v>30</v>
      </c>
      <c r="K69" s="1" t="s">
        <v>1651</v>
      </c>
      <c r="L69" s="1" t="s">
        <v>1651</v>
      </c>
      <c r="M69" s="1" t="s">
        <v>1284</v>
      </c>
      <c r="N69" s="1" t="s">
        <v>1284</v>
      </c>
      <c r="O69" s="1" t="s">
        <v>1285</v>
      </c>
      <c r="P69" s="1" t="s">
        <v>1286</v>
      </c>
      <c r="Q69" s="1" t="s">
        <v>1287</v>
      </c>
      <c r="R69" s="1" t="s">
        <v>1652</v>
      </c>
      <c r="S69" s="1" t="s">
        <v>1289</v>
      </c>
      <c r="T69" s="1" t="s">
        <v>1290</v>
      </c>
      <c r="U69" s="1" t="s">
        <v>1291</v>
      </c>
      <c r="V69" s="1" t="s">
        <v>1292</v>
      </c>
    </row>
    <row r="70" s="1" customFormat="1" spans="1:22">
      <c r="A70" s="3">
        <v>999229406683774</v>
      </c>
      <c r="B70" s="1" t="s">
        <v>1641</v>
      </c>
      <c r="C70" s="1" t="s">
        <v>1653</v>
      </c>
      <c r="D70" s="1" t="s">
        <v>1636</v>
      </c>
      <c r="E70" s="1" t="s">
        <v>1654</v>
      </c>
      <c r="F70" s="1" t="s">
        <v>1413</v>
      </c>
      <c r="G70" s="1" t="s">
        <v>1279</v>
      </c>
      <c r="H70" s="1" t="s">
        <v>1281</v>
      </c>
      <c r="I70" s="1" t="s">
        <v>1655</v>
      </c>
      <c r="J70" s="1" t="s">
        <v>30</v>
      </c>
      <c r="K70" s="1" t="s">
        <v>1656</v>
      </c>
      <c r="L70" s="1" t="s">
        <v>1656</v>
      </c>
      <c r="M70" s="1" t="s">
        <v>1284</v>
      </c>
      <c r="N70" s="1" t="s">
        <v>1284</v>
      </c>
      <c r="O70" s="1" t="s">
        <v>1285</v>
      </c>
      <c r="P70" s="1" t="s">
        <v>1286</v>
      </c>
      <c r="Q70" s="1" t="s">
        <v>1287</v>
      </c>
      <c r="R70" s="1" t="s">
        <v>1657</v>
      </c>
      <c r="S70" s="1" t="s">
        <v>1289</v>
      </c>
      <c r="T70" s="1" t="s">
        <v>1290</v>
      </c>
      <c r="U70" s="1" t="s">
        <v>1291</v>
      </c>
      <c r="V70" s="1" t="s">
        <v>1620</v>
      </c>
    </row>
    <row r="71" s="1" customFormat="1" spans="1:22">
      <c r="A71" s="3">
        <v>999229405178588</v>
      </c>
      <c r="B71" s="1" t="s">
        <v>1641</v>
      </c>
      <c r="C71" s="1" t="s">
        <v>1658</v>
      </c>
      <c r="D71" s="1" t="s">
        <v>1659</v>
      </c>
      <c r="E71" s="1" t="s">
        <v>1660</v>
      </c>
      <c r="F71" s="1" t="s">
        <v>1442</v>
      </c>
      <c r="G71" s="1" t="s">
        <v>1413</v>
      </c>
      <c r="H71" s="1" t="s">
        <v>1281</v>
      </c>
      <c r="I71" s="1" t="s">
        <v>1661</v>
      </c>
      <c r="J71" s="1" t="s">
        <v>30</v>
      </c>
      <c r="K71" s="1" t="s">
        <v>1662</v>
      </c>
      <c r="L71" s="1" t="s">
        <v>1662</v>
      </c>
      <c r="M71" s="1" t="s">
        <v>1284</v>
      </c>
      <c r="N71" s="1" t="s">
        <v>1284</v>
      </c>
      <c r="O71" s="1" t="s">
        <v>1285</v>
      </c>
      <c r="P71" s="1" t="s">
        <v>1286</v>
      </c>
      <c r="Q71" s="1" t="s">
        <v>1287</v>
      </c>
      <c r="R71" s="1" t="s">
        <v>1663</v>
      </c>
      <c r="S71" s="1" t="s">
        <v>1289</v>
      </c>
      <c r="T71" s="1" t="s">
        <v>1290</v>
      </c>
      <c r="U71" s="1" t="s">
        <v>1291</v>
      </c>
      <c r="V71" s="1" t="s">
        <v>1292</v>
      </c>
    </row>
    <row r="72" s="1" customFormat="1" spans="1:22">
      <c r="A72" s="3">
        <v>999229405133919</v>
      </c>
      <c r="B72" s="1" t="s">
        <v>1641</v>
      </c>
      <c r="C72" s="1" t="s">
        <v>1664</v>
      </c>
      <c r="D72" s="1" t="s">
        <v>1665</v>
      </c>
      <c r="E72" s="1" t="s">
        <v>1666</v>
      </c>
      <c r="F72" s="1" t="s">
        <v>1413</v>
      </c>
      <c r="G72" s="1" t="s">
        <v>1279</v>
      </c>
      <c r="H72" s="1" t="s">
        <v>1281</v>
      </c>
      <c r="I72" s="1" t="s">
        <v>1667</v>
      </c>
      <c r="J72" s="1" t="s">
        <v>30</v>
      </c>
      <c r="K72" s="1" t="s">
        <v>1668</v>
      </c>
      <c r="L72" s="1" t="s">
        <v>1668</v>
      </c>
      <c r="M72" s="1" t="s">
        <v>1284</v>
      </c>
      <c r="N72" s="1" t="s">
        <v>1284</v>
      </c>
      <c r="O72" s="1" t="s">
        <v>1285</v>
      </c>
      <c r="P72" s="1" t="s">
        <v>1286</v>
      </c>
      <c r="Q72" s="1" t="s">
        <v>1287</v>
      </c>
      <c r="R72" s="1" t="s">
        <v>1669</v>
      </c>
      <c r="S72" s="1" t="s">
        <v>1289</v>
      </c>
      <c r="T72" s="1" t="s">
        <v>1290</v>
      </c>
      <c r="U72" s="1" t="s">
        <v>1291</v>
      </c>
      <c r="V72" s="1" t="s">
        <v>1292</v>
      </c>
    </row>
    <row r="73" s="1" customFormat="1" spans="1:22">
      <c r="A73" s="3">
        <v>999229405002863</v>
      </c>
      <c r="B73" s="1" t="s">
        <v>1641</v>
      </c>
      <c r="C73" s="1" t="s">
        <v>1670</v>
      </c>
      <c r="D73" s="1" t="s">
        <v>1659</v>
      </c>
      <c r="E73" s="1" t="s">
        <v>1671</v>
      </c>
      <c r="F73" s="1" t="s">
        <v>1442</v>
      </c>
      <c r="G73" s="1" t="s">
        <v>1360</v>
      </c>
      <c r="H73" s="1" t="s">
        <v>1281</v>
      </c>
      <c r="I73" s="1" t="s">
        <v>1672</v>
      </c>
      <c r="J73" s="1" t="s">
        <v>30</v>
      </c>
      <c r="K73" s="1" t="s">
        <v>1673</v>
      </c>
      <c r="L73" s="1" t="s">
        <v>1673</v>
      </c>
      <c r="M73" s="1" t="s">
        <v>1284</v>
      </c>
      <c r="N73" s="1" t="s">
        <v>1284</v>
      </c>
      <c r="O73" s="1" t="s">
        <v>1285</v>
      </c>
      <c r="P73" s="1" t="s">
        <v>1286</v>
      </c>
      <c r="Q73" s="1" t="s">
        <v>1287</v>
      </c>
      <c r="R73" s="1" t="s">
        <v>1674</v>
      </c>
      <c r="S73" s="1" t="s">
        <v>1289</v>
      </c>
      <c r="T73" s="1" t="s">
        <v>1290</v>
      </c>
      <c r="U73" s="1" t="s">
        <v>1291</v>
      </c>
      <c r="V73" s="1" t="s">
        <v>1292</v>
      </c>
    </row>
    <row r="74" s="1" customFormat="1" spans="1:22">
      <c r="A74" s="3">
        <v>999229404523396</v>
      </c>
      <c r="B74" s="1" t="s">
        <v>1641</v>
      </c>
      <c r="C74" s="1" t="s">
        <v>1675</v>
      </c>
      <c r="D74" s="1" t="s">
        <v>1528</v>
      </c>
      <c r="E74" s="1" t="s">
        <v>1676</v>
      </c>
      <c r="F74" s="1" t="s">
        <v>1442</v>
      </c>
      <c r="G74" s="1" t="s">
        <v>1360</v>
      </c>
      <c r="H74" s="1" t="s">
        <v>1281</v>
      </c>
      <c r="I74" s="1" t="s">
        <v>1677</v>
      </c>
      <c r="J74" s="1" t="s">
        <v>30</v>
      </c>
      <c r="K74" s="1" t="s">
        <v>1678</v>
      </c>
      <c r="L74" s="1" t="s">
        <v>1678</v>
      </c>
      <c r="M74" s="1" t="s">
        <v>1284</v>
      </c>
      <c r="N74" s="1" t="s">
        <v>1284</v>
      </c>
      <c r="O74" s="1" t="s">
        <v>1285</v>
      </c>
      <c r="P74" s="1" t="s">
        <v>1286</v>
      </c>
      <c r="Q74" s="1" t="s">
        <v>1287</v>
      </c>
      <c r="R74" s="1" t="s">
        <v>1679</v>
      </c>
      <c r="S74" s="1" t="s">
        <v>1289</v>
      </c>
      <c r="T74" s="1" t="s">
        <v>1290</v>
      </c>
      <c r="U74" s="1" t="s">
        <v>1291</v>
      </c>
      <c r="V74" s="1" t="s">
        <v>1292</v>
      </c>
    </row>
    <row r="75" s="1" customFormat="1" spans="1:22">
      <c r="A75" s="3">
        <v>999229404191785</v>
      </c>
      <c r="B75" s="1" t="s">
        <v>1641</v>
      </c>
      <c r="C75" s="1" t="s">
        <v>1680</v>
      </c>
      <c r="D75" s="1" t="s">
        <v>1681</v>
      </c>
      <c r="E75" s="1" t="s">
        <v>1682</v>
      </c>
      <c r="F75" s="1" t="s">
        <v>1413</v>
      </c>
      <c r="G75" s="1" t="s">
        <v>1293</v>
      </c>
      <c r="H75" s="1" t="s">
        <v>1281</v>
      </c>
      <c r="I75" s="1" t="s">
        <v>1683</v>
      </c>
      <c r="J75" s="1" t="s">
        <v>30</v>
      </c>
      <c r="K75" s="1" t="s">
        <v>1684</v>
      </c>
      <c r="L75" s="1" t="s">
        <v>1684</v>
      </c>
      <c r="M75" s="1" t="s">
        <v>1284</v>
      </c>
      <c r="N75" s="1" t="s">
        <v>1284</v>
      </c>
      <c r="O75" s="1" t="s">
        <v>1285</v>
      </c>
      <c r="P75" s="1" t="s">
        <v>1286</v>
      </c>
      <c r="Q75" s="1" t="s">
        <v>1287</v>
      </c>
      <c r="R75" s="1" t="s">
        <v>1685</v>
      </c>
      <c r="S75" s="1" t="s">
        <v>1289</v>
      </c>
      <c r="T75" s="1" t="s">
        <v>1290</v>
      </c>
      <c r="U75" s="1" t="s">
        <v>1291</v>
      </c>
      <c r="V75" s="1" t="s">
        <v>1292</v>
      </c>
    </row>
    <row r="76" s="1" customFormat="1" spans="1:22">
      <c r="A76" s="3">
        <v>999229402329140</v>
      </c>
      <c r="B76" s="1" t="s">
        <v>1686</v>
      </c>
      <c r="C76" s="1" t="s">
        <v>1687</v>
      </c>
      <c r="D76" s="1" t="s">
        <v>1310</v>
      </c>
      <c r="E76" s="1" t="s">
        <v>1688</v>
      </c>
      <c r="F76" s="1" t="s">
        <v>1275</v>
      </c>
      <c r="G76" s="1" t="s">
        <v>1279</v>
      </c>
      <c r="H76" s="1" t="s">
        <v>1281</v>
      </c>
      <c r="I76" s="1" t="s">
        <v>1689</v>
      </c>
      <c r="J76" s="1" t="s">
        <v>30</v>
      </c>
      <c r="K76" s="1" t="s">
        <v>1690</v>
      </c>
      <c r="L76" s="1" t="s">
        <v>1690</v>
      </c>
      <c r="M76" s="1" t="s">
        <v>1284</v>
      </c>
      <c r="N76" s="1" t="s">
        <v>1284</v>
      </c>
      <c r="O76" s="1" t="s">
        <v>1285</v>
      </c>
      <c r="P76" s="1" t="s">
        <v>1286</v>
      </c>
      <c r="Q76" s="1" t="s">
        <v>1287</v>
      </c>
      <c r="R76" s="1" t="s">
        <v>1691</v>
      </c>
      <c r="S76" s="1" t="s">
        <v>1289</v>
      </c>
      <c r="T76" s="1" t="s">
        <v>1290</v>
      </c>
      <c r="U76" s="1" t="s">
        <v>1291</v>
      </c>
      <c r="V76" s="1" t="s">
        <v>1292</v>
      </c>
    </row>
    <row r="77" s="1" customFormat="1" spans="1:22">
      <c r="A77" s="3">
        <v>999229401982659</v>
      </c>
      <c r="B77" s="1" t="s">
        <v>1686</v>
      </c>
      <c r="C77" s="1" t="s">
        <v>1692</v>
      </c>
      <c r="D77" s="1" t="s">
        <v>1693</v>
      </c>
      <c r="E77" s="1" t="s">
        <v>1694</v>
      </c>
      <c r="F77" s="1" t="s">
        <v>1275</v>
      </c>
      <c r="G77" s="1" t="s">
        <v>1280</v>
      </c>
      <c r="H77" s="1" t="s">
        <v>1281</v>
      </c>
      <c r="I77" s="1" t="s">
        <v>1695</v>
      </c>
      <c r="J77" s="1" t="s">
        <v>30</v>
      </c>
      <c r="K77" s="1" t="s">
        <v>1696</v>
      </c>
      <c r="L77" s="1" t="s">
        <v>1696</v>
      </c>
      <c r="M77" s="1" t="s">
        <v>1284</v>
      </c>
      <c r="N77" s="1" t="s">
        <v>1284</v>
      </c>
      <c r="O77" s="1" t="s">
        <v>1285</v>
      </c>
      <c r="P77" s="1" t="s">
        <v>1286</v>
      </c>
      <c r="Q77" s="1" t="s">
        <v>1287</v>
      </c>
      <c r="R77" s="1" t="s">
        <v>1697</v>
      </c>
      <c r="S77" s="1" t="s">
        <v>1289</v>
      </c>
      <c r="T77" s="1" t="s">
        <v>1290</v>
      </c>
      <c r="U77" s="1" t="s">
        <v>1291</v>
      </c>
      <c r="V77" s="1" t="s">
        <v>1501</v>
      </c>
    </row>
    <row r="78" s="1" customFormat="1" spans="1:22">
      <c r="A78" s="3">
        <v>999229401723819</v>
      </c>
      <c r="B78" s="1" t="s">
        <v>1686</v>
      </c>
      <c r="C78" s="1" t="s">
        <v>1698</v>
      </c>
      <c r="D78" s="1" t="s">
        <v>1627</v>
      </c>
      <c r="E78" s="1" t="s">
        <v>1699</v>
      </c>
      <c r="F78" s="1" t="s">
        <v>1293</v>
      </c>
      <c r="G78" s="1" t="s">
        <v>1279</v>
      </c>
      <c r="H78" s="1" t="s">
        <v>1281</v>
      </c>
      <c r="I78" s="1" t="s">
        <v>1700</v>
      </c>
      <c r="J78" s="1" t="s">
        <v>30</v>
      </c>
      <c r="K78" s="1" t="s">
        <v>1701</v>
      </c>
      <c r="L78" s="1" t="s">
        <v>1701</v>
      </c>
      <c r="M78" s="1" t="s">
        <v>1284</v>
      </c>
      <c r="N78" s="1" t="s">
        <v>1284</v>
      </c>
      <c r="O78" s="1" t="s">
        <v>1285</v>
      </c>
      <c r="P78" s="1" t="s">
        <v>1286</v>
      </c>
      <c r="Q78" s="1" t="s">
        <v>1287</v>
      </c>
      <c r="R78" s="1" t="s">
        <v>1702</v>
      </c>
      <c r="S78" s="1" t="s">
        <v>1289</v>
      </c>
      <c r="T78" s="1" t="s">
        <v>1290</v>
      </c>
      <c r="U78" s="1" t="s">
        <v>1291</v>
      </c>
      <c r="V78" s="1" t="s">
        <v>1292</v>
      </c>
    </row>
    <row r="79" s="1" customFormat="1" spans="1:22">
      <c r="A79" s="3">
        <v>999229401535405</v>
      </c>
      <c r="B79" s="1" t="s">
        <v>1686</v>
      </c>
      <c r="C79" s="1" t="s">
        <v>1703</v>
      </c>
      <c r="D79" s="1" t="s">
        <v>1704</v>
      </c>
      <c r="E79" s="1" t="s">
        <v>1705</v>
      </c>
      <c r="F79" s="1" t="s">
        <v>1566</v>
      </c>
      <c r="G79" s="1" t="s">
        <v>1360</v>
      </c>
      <c r="H79" s="1" t="s">
        <v>1281</v>
      </c>
      <c r="I79" s="1" t="s">
        <v>1706</v>
      </c>
      <c r="J79" s="1" t="s">
        <v>30</v>
      </c>
      <c r="K79" s="1" t="s">
        <v>1707</v>
      </c>
      <c r="L79" s="1" t="s">
        <v>1707</v>
      </c>
      <c r="M79" s="1" t="s">
        <v>1284</v>
      </c>
      <c r="N79" s="1" t="s">
        <v>1284</v>
      </c>
      <c r="O79" s="1" t="s">
        <v>1285</v>
      </c>
      <c r="P79" s="1" t="s">
        <v>1286</v>
      </c>
      <c r="Q79" s="1" t="s">
        <v>1287</v>
      </c>
      <c r="R79" s="1" t="s">
        <v>1708</v>
      </c>
      <c r="S79" s="1" t="s">
        <v>1289</v>
      </c>
      <c r="T79" s="1" t="s">
        <v>1290</v>
      </c>
      <c r="U79" s="1" t="s">
        <v>1291</v>
      </c>
      <c r="V79" s="1" t="s">
        <v>1620</v>
      </c>
    </row>
    <row r="80" s="1" customFormat="1" spans="1:22">
      <c r="A80" s="3">
        <v>999229401367851</v>
      </c>
      <c r="B80" s="1" t="s">
        <v>1686</v>
      </c>
      <c r="C80" s="1" t="s">
        <v>1709</v>
      </c>
      <c r="D80" s="1" t="s">
        <v>1615</v>
      </c>
      <c r="E80" s="1" t="s">
        <v>1710</v>
      </c>
      <c r="F80" s="1" t="s">
        <v>1360</v>
      </c>
      <c r="G80" s="1" t="s">
        <v>1275</v>
      </c>
      <c r="H80" s="1" t="s">
        <v>1281</v>
      </c>
      <c r="I80" s="1" t="s">
        <v>1711</v>
      </c>
      <c r="J80" s="1" t="s">
        <v>30</v>
      </c>
      <c r="K80" s="1" t="s">
        <v>1712</v>
      </c>
      <c r="L80" s="1" t="s">
        <v>1712</v>
      </c>
      <c r="M80" s="1" t="s">
        <v>1284</v>
      </c>
      <c r="N80" s="1" t="s">
        <v>1284</v>
      </c>
      <c r="O80" s="1" t="s">
        <v>1285</v>
      </c>
      <c r="P80" s="1" t="s">
        <v>1286</v>
      </c>
      <c r="Q80" s="1" t="s">
        <v>1287</v>
      </c>
      <c r="R80" s="1" t="s">
        <v>1713</v>
      </c>
      <c r="S80" s="1" t="s">
        <v>1289</v>
      </c>
      <c r="T80" s="1" t="s">
        <v>1290</v>
      </c>
      <c r="U80" s="1" t="s">
        <v>1291</v>
      </c>
      <c r="V80" s="1" t="s">
        <v>1620</v>
      </c>
    </row>
    <row r="81" s="1" customFormat="1" spans="1:22">
      <c r="A81" s="3">
        <v>999229401052941</v>
      </c>
      <c r="B81" s="1" t="s">
        <v>1686</v>
      </c>
      <c r="C81" s="1" t="s">
        <v>1714</v>
      </c>
      <c r="D81" s="1" t="s">
        <v>1704</v>
      </c>
      <c r="E81" s="1" t="s">
        <v>1715</v>
      </c>
      <c r="F81" s="1" t="s">
        <v>1566</v>
      </c>
      <c r="G81" s="1" t="s">
        <v>1293</v>
      </c>
      <c r="H81" s="1" t="s">
        <v>1281</v>
      </c>
      <c r="I81" s="1" t="s">
        <v>1716</v>
      </c>
      <c r="J81" s="1" t="s">
        <v>30</v>
      </c>
      <c r="K81" s="1" t="s">
        <v>1717</v>
      </c>
      <c r="L81" s="1" t="s">
        <v>1717</v>
      </c>
      <c r="M81" s="1" t="s">
        <v>1284</v>
      </c>
      <c r="N81" s="1" t="s">
        <v>1284</v>
      </c>
      <c r="O81" s="1" t="s">
        <v>1285</v>
      </c>
      <c r="P81" s="1" t="s">
        <v>1286</v>
      </c>
      <c r="Q81" s="1" t="s">
        <v>1287</v>
      </c>
      <c r="R81" s="1" t="s">
        <v>1718</v>
      </c>
      <c r="S81" s="1" t="s">
        <v>1289</v>
      </c>
      <c r="T81" s="1" t="s">
        <v>1290</v>
      </c>
      <c r="U81" s="1" t="s">
        <v>1291</v>
      </c>
      <c r="V81" s="1" t="s">
        <v>1620</v>
      </c>
    </row>
    <row r="82" s="1" customFormat="1" spans="1:22">
      <c r="A82" s="3">
        <v>999229400687936</v>
      </c>
      <c r="B82" s="1" t="s">
        <v>1686</v>
      </c>
      <c r="C82" s="1" t="s">
        <v>1719</v>
      </c>
      <c r="D82" s="1" t="s">
        <v>1720</v>
      </c>
      <c r="E82" s="1" t="s">
        <v>1721</v>
      </c>
      <c r="F82" s="1" t="s">
        <v>1479</v>
      </c>
      <c r="G82" s="1" t="s">
        <v>1413</v>
      </c>
      <c r="H82" s="1" t="s">
        <v>1281</v>
      </c>
      <c r="I82" s="1" t="s">
        <v>1722</v>
      </c>
      <c r="J82" s="1" t="s">
        <v>30</v>
      </c>
      <c r="K82" s="1" t="s">
        <v>1723</v>
      </c>
      <c r="L82" s="1" t="s">
        <v>1723</v>
      </c>
      <c r="M82" s="1" t="s">
        <v>1284</v>
      </c>
      <c r="N82" s="1" t="s">
        <v>1284</v>
      </c>
      <c r="O82" s="1" t="s">
        <v>1285</v>
      </c>
      <c r="P82" s="1" t="s">
        <v>1286</v>
      </c>
      <c r="Q82" s="1" t="s">
        <v>1287</v>
      </c>
      <c r="R82" s="1" t="s">
        <v>1724</v>
      </c>
      <c r="S82" s="1" t="s">
        <v>1289</v>
      </c>
      <c r="T82" s="1" t="s">
        <v>1290</v>
      </c>
      <c r="U82" s="1" t="s">
        <v>1291</v>
      </c>
      <c r="V82" s="1" t="s">
        <v>1501</v>
      </c>
    </row>
    <row r="83" s="1" customFormat="1" spans="1:22">
      <c r="A83" s="3">
        <v>999229400655481</v>
      </c>
      <c r="B83" s="1" t="s">
        <v>1686</v>
      </c>
      <c r="C83" s="1" t="s">
        <v>1725</v>
      </c>
      <c r="D83" s="1" t="s">
        <v>1726</v>
      </c>
      <c r="E83" s="1" t="s">
        <v>1727</v>
      </c>
      <c r="F83" s="1" t="s">
        <v>1479</v>
      </c>
      <c r="G83" s="1" t="s">
        <v>1413</v>
      </c>
      <c r="H83" s="1" t="s">
        <v>1281</v>
      </c>
      <c r="I83" s="1" t="s">
        <v>1728</v>
      </c>
      <c r="J83" s="1" t="s">
        <v>30</v>
      </c>
      <c r="K83" s="1" t="s">
        <v>1729</v>
      </c>
      <c r="L83" s="1" t="s">
        <v>1729</v>
      </c>
      <c r="M83" s="1" t="s">
        <v>1284</v>
      </c>
      <c r="N83" s="1" t="s">
        <v>1284</v>
      </c>
      <c r="O83" s="1" t="s">
        <v>1285</v>
      </c>
      <c r="P83" s="1" t="s">
        <v>1286</v>
      </c>
      <c r="Q83" s="1" t="s">
        <v>1287</v>
      </c>
      <c r="R83" s="1" t="s">
        <v>1730</v>
      </c>
      <c r="S83" s="1" t="s">
        <v>1289</v>
      </c>
      <c r="T83" s="1" t="s">
        <v>1290</v>
      </c>
      <c r="U83" s="1" t="s">
        <v>1291</v>
      </c>
      <c r="V83" s="1" t="s">
        <v>1292</v>
      </c>
    </row>
    <row r="84" s="1" customFormat="1" spans="1:22">
      <c r="A84" s="3">
        <v>999229400425307</v>
      </c>
      <c r="B84" s="1" t="s">
        <v>1686</v>
      </c>
      <c r="C84" s="1" t="s">
        <v>1731</v>
      </c>
      <c r="D84" s="1" t="s">
        <v>1732</v>
      </c>
      <c r="E84" s="1" t="s">
        <v>1733</v>
      </c>
      <c r="F84" s="1" t="s">
        <v>1413</v>
      </c>
      <c r="G84" s="1" t="s">
        <v>1293</v>
      </c>
      <c r="H84" s="1" t="s">
        <v>1281</v>
      </c>
      <c r="I84" s="1" t="s">
        <v>1734</v>
      </c>
      <c r="J84" s="1" t="s">
        <v>30</v>
      </c>
      <c r="K84" s="1" t="s">
        <v>1735</v>
      </c>
      <c r="L84" s="1" t="s">
        <v>1735</v>
      </c>
      <c r="M84" s="1" t="s">
        <v>1284</v>
      </c>
      <c r="N84" s="1" t="s">
        <v>1284</v>
      </c>
      <c r="O84" s="1" t="s">
        <v>1285</v>
      </c>
      <c r="P84" s="1" t="s">
        <v>1286</v>
      </c>
      <c r="Q84" s="1" t="s">
        <v>1287</v>
      </c>
      <c r="R84" s="1" t="s">
        <v>1736</v>
      </c>
      <c r="S84" s="1" t="s">
        <v>1289</v>
      </c>
      <c r="T84" s="1" t="s">
        <v>1290</v>
      </c>
      <c r="U84" s="1" t="s">
        <v>1291</v>
      </c>
      <c r="V84" s="1" t="s">
        <v>1292</v>
      </c>
    </row>
    <row r="85" s="1" customFormat="1" spans="1:22">
      <c r="A85" s="3">
        <v>999229399993119</v>
      </c>
      <c r="B85" s="1" t="s">
        <v>1686</v>
      </c>
      <c r="C85" s="1" t="s">
        <v>1737</v>
      </c>
      <c r="D85" s="1" t="s">
        <v>1310</v>
      </c>
      <c r="E85" s="1" t="s">
        <v>1738</v>
      </c>
      <c r="F85" s="1" t="s">
        <v>1293</v>
      </c>
      <c r="G85" s="1" t="s">
        <v>1275</v>
      </c>
      <c r="H85" s="1" t="s">
        <v>1281</v>
      </c>
      <c r="I85" s="1" t="s">
        <v>1739</v>
      </c>
      <c r="J85" s="1" t="s">
        <v>30</v>
      </c>
      <c r="K85" s="1" t="s">
        <v>1740</v>
      </c>
      <c r="L85" s="1" t="s">
        <v>1740</v>
      </c>
      <c r="M85" s="1" t="s">
        <v>1284</v>
      </c>
      <c r="N85" s="1" t="s">
        <v>1284</v>
      </c>
      <c r="O85" s="1" t="s">
        <v>1285</v>
      </c>
      <c r="P85" s="1" t="s">
        <v>1286</v>
      </c>
      <c r="Q85" s="1" t="s">
        <v>1287</v>
      </c>
      <c r="R85" s="1" t="s">
        <v>1741</v>
      </c>
      <c r="S85" s="1" t="s">
        <v>1289</v>
      </c>
      <c r="T85" s="1" t="s">
        <v>1290</v>
      </c>
      <c r="U85" s="1" t="s">
        <v>1291</v>
      </c>
      <c r="V85" s="1" t="s">
        <v>1292</v>
      </c>
    </row>
    <row r="86" s="1" customFormat="1" spans="1:22">
      <c r="A86" s="3">
        <v>999229399575514</v>
      </c>
      <c r="B86" s="1" t="s">
        <v>1742</v>
      </c>
      <c r="C86" s="1" t="s">
        <v>1743</v>
      </c>
      <c r="D86" s="1" t="s">
        <v>1310</v>
      </c>
      <c r="E86" s="1" t="s">
        <v>1744</v>
      </c>
      <c r="F86" s="1" t="s">
        <v>1275</v>
      </c>
      <c r="G86" s="1" t="s">
        <v>1279</v>
      </c>
      <c r="H86" s="1" t="s">
        <v>1281</v>
      </c>
      <c r="I86" s="1" t="s">
        <v>1739</v>
      </c>
      <c r="J86" s="1" t="s">
        <v>30</v>
      </c>
      <c r="K86" s="1" t="s">
        <v>1740</v>
      </c>
      <c r="L86" s="1" t="s">
        <v>1740</v>
      </c>
      <c r="M86" s="1" t="s">
        <v>1284</v>
      </c>
      <c r="N86" s="1" t="s">
        <v>1284</v>
      </c>
      <c r="O86" s="1" t="s">
        <v>1285</v>
      </c>
      <c r="P86" s="1" t="s">
        <v>1286</v>
      </c>
      <c r="Q86" s="1" t="s">
        <v>1287</v>
      </c>
      <c r="R86" s="1" t="s">
        <v>1745</v>
      </c>
      <c r="S86" s="1" t="s">
        <v>1289</v>
      </c>
      <c r="T86" s="1" t="s">
        <v>1290</v>
      </c>
      <c r="U86" s="1" t="s">
        <v>1291</v>
      </c>
      <c r="V86" s="1" t="s">
        <v>1292</v>
      </c>
    </row>
    <row r="87" s="1" customFormat="1" spans="1:22">
      <c r="A87" s="3">
        <v>999229399572421</v>
      </c>
      <c r="B87" s="1" t="s">
        <v>1742</v>
      </c>
      <c r="C87" s="1" t="s">
        <v>1746</v>
      </c>
      <c r="D87" s="1" t="s">
        <v>1310</v>
      </c>
      <c r="E87" s="1" t="s">
        <v>1747</v>
      </c>
      <c r="F87" s="1" t="s">
        <v>1275</v>
      </c>
      <c r="G87" s="1" t="s">
        <v>1279</v>
      </c>
      <c r="H87" s="1" t="s">
        <v>1281</v>
      </c>
      <c r="I87" s="1" t="s">
        <v>1739</v>
      </c>
      <c r="J87" s="1" t="s">
        <v>30</v>
      </c>
      <c r="K87" s="1" t="s">
        <v>1740</v>
      </c>
      <c r="L87" s="1" t="s">
        <v>1740</v>
      </c>
      <c r="M87" s="1" t="s">
        <v>1284</v>
      </c>
      <c r="N87" s="1" t="s">
        <v>1284</v>
      </c>
      <c r="O87" s="1" t="s">
        <v>1285</v>
      </c>
      <c r="P87" s="1" t="s">
        <v>1286</v>
      </c>
      <c r="Q87" s="1" t="s">
        <v>1287</v>
      </c>
      <c r="R87" s="1" t="s">
        <v>1748</v>
      </c>
      <c r="S87" s="1" t="s">
        <v>1289</v>
      </c>
      <c r="T87" s="1" t="s">
        <v>1290</v>
      </c>
      <c r="U87" s="1" t="s">
        <v>1291</v>
      </c>
      <c r="V87" s="1" t="s">
        <v>1292</v>
      </c>
    </row>
    <row r="88" s="1" customFormat="1" spans="1:22">
      <c r="A88" s="3">
        <v>29399540212</v>
      </c>
      <c r="B88" s="1" t="s">
        <v>1742</v>
      </c>
      <c r="C88" s="1" t="s">
        <v>1749</v>
      </c>
      <c r="D88" s="1" t="s">
        <v>1750</v>
      </c>
      <c r="E88" s="1" t="s">
        <v>1751</v>
      </c>
      <c r="F88" s="1" t="s">
        <v>1293</v>
      </c>
      <c r="G88" s="1" t="s">
        <v>1275</v>
      </c>
      <c r="H88" s="1" t="s">
        <v>1281</v>
      </c>
      <c r="I88" s="1" t="s">
        <v>1752</v>
      </c>
      <c r="J88" s="1" t="s">
        <v>30</v>
      </c>
      <c r="K88" s="1" t="s">
        <v>1753</v>
      </c>
      <c r="L88" s="1" t="s">
        <v>1753</v>
      </c>
      <c r="M88" s="1" t="s">
        <v>1284</v>
      </c>
      <c r="N88" s="1" t="s">
        <v>1284</v>
      </c>
      <c r="O88" s="1" t="s">
        <v>1285</v>
      </c>
      <c r="P88" s="1" t="s">
        <v>1286</v>
      </c>
      <c r="Q88" s="1" t="s">
        <v>1287</v>
      </c>
      <c r="R88" s="1" t="s">
        <v>1754</v>
      </c>
      <c r="S88" s="1" t="s">
        <v>1289</v>
      </c>
      <c r="T88" s="1" t="s">
        <v>1290</v>
      </c>
      <c r="U88" s="1" t="s">
        <v>1291</v>
      </c>
      <c r="V88" s="1" t="s">
        <v>1755</v>
      </c>
    </row>
    <row r="89" s="1" customFormat="1" spans="1:22">
      <c r="A89" s="3">
        <v>999229399461139</v>
      </c>
      <c r="B89" s="1" t="s">
        <v>1742</v>
      </c>
      <c r="C89" s="1" t="s">
        <v>1756</v>
      </c>
      <c r="D89" s="1" t="s">
        <v>1310</v>
      </c>
      <c r="E89" s="1" t="s">
        <v>1757</v>
      </c>
      <c r="F89" s="1" t="s">
        <v>1275</v>
      </c>
      <c r="G89" s="1" t="s">
        <v>1279</v>
      </c>
      <c r="H89" s="1" t="s">
        <v>1281</v>
      </c>
      <c r="I89" s="1" t="s">
        <v>1739</v>
      </c>
      <c r="J89" s="1" t="s">
        <v>30</v>
      </c>
      <c r="K89" s="1" t="s">
        <v>1740</v>
      </c>
      <c r="L89" s="1" t="s">
        <v>1740</v>
      </c>
      <c r="M89" s="1" t="s">
        <v>1284</v>
      </c>
      <c r="N89" s="1" t="s">
        <v>1284</v>
      </c>
      <c r="O89" s="1" t="s">
        <v>1285</v>
      </c>
      <c r="P89" s="1" t="s">
        <v>1286</v>
      </c>
      <c r="Q89" s="1" t="s">
        <v>1287</v>
      </c>
      <c r="R89" s="1" t="s">
        <v>1758</v>
      </c>
      <c r="S89" s="1" t="s">
        <v>1289</v>
      </c>
      <c r="T89" s="1" t="s">
        <v>1290</v>
      </c>
      <c r="U89" s="1" t="s">
        <v>1291</v>
      </c>
      <c r="V89" s="1" t="s">
        <v>1292</v>
      </c>
    </row>
    <row r="90" s="1" customFormat="1" spans="1:22">
      <c r="A90" s="3">
        <v>999229398763687</v>
      </c>
      <c r="B90" s="1" t="s">
        <v>1742</v>
      </c>
      <c r="C90" s="1" t="s">
        <v>1759</v>
      </c>
      <c r="D90" s="1" t="s">
        <v>1295</v>
      </c>
      <c r="E90" s="1" t="s">
        <v>1760</v>
      </c>
      <c r="F90" s="1" t="s">
        <v>1293</v>
      </c>
      <c r="G90" s="1" t="s">
        <v>1279</v>
      </c>
      <c r="H90" s="1" t="s">
        <v>1281</v>
      </c>
      <c r="I90" s="1" t="s">
        <v>1761</v>
      </c>
      <c r="J90" s="1" t="s">
        <v>30</v>
      </c>
      <c r="K90" s="1" t="s">
        <v>1762</v>
      </c>
      <c r="L90" s="1" t="s">
        <v>1762</v>
      </c>
      <c r="M90" s="1" t="s">
        <v>1284</v>
      </c>
      <c r="N90" s="1" t="s">
        <v>1284</v>
      </c>
      <c r="O90" s="1" t="s">
        <v>1285</v>
      </c>
      <c r="P90" s="1" t="s">
        <v>1286</v>
      </c>
      <c r="Q90" s="1" t="s">
        <v>1287</v>
      </c>
      <c r="R90" s="1" t="s">
        <v>1763</v>
      </c>
      <c r="S90" s="1" t="s">
        <v>1289</v>
      </c>
      <c r="T90" s="1" t="s">
        <v>1290</v>
      </c>
      <c r="U90" s="1" t="s">
        <v>1291</v>
      </c>
      <c r="V90" s="1" t="s">
        <v>1292</v>
      </c>
    </row>
    <row r="91" s="1" customFormat="1" spans="1:22">
      <c r="A91" s="3">
        <v>999229398754861</v>
      </c>
      <c r="B91" s="1" t="s">
        <v>1742</v>
      </c>
      <c r="C91" s="1" t="s">
        <v>1764</v>
      </c>
      <c r="D91" s="1" t="s">
        <v>1765</v>
      </c>
      <c r="E91" s="1" t="s">
        <v>1766</v>
      </c>
      <c r="F91" s="1" t="s">
        <v>1686</v>
      </c>
      <c r="G91" s="1" t="s">
        <v>1308</v>
      </c>
      <c r="H91" s="1" t="s">
        <v>1281</v>
      </c>
      <c r="I91" s="1" t="s">
        <v>1767</v>
      </c>
      <c r="J91" s="1" t="s">
        <v>30</v>
      </c>
      <c r="K91" s="1" t="s">
        <v>1768</v>
      </c>
      <c r="L91" s="1" t="s">
        <v>1768</v>
      </c>
      <c r="M91" s="1" t="s">
        <v>1284</v>
      </c>
      <c r="N91" s="1" t="s">
        <v>1284</v>
      </c>
      <c r="O91" s="1" t="s">
        <v>1285</v>
      </c>
      <c r="P91" s="1" t="s">
        <v>1286</v>
      </c>
      <c r="Q91" s="1" t="s">
        <v>1287</v>
      </c>
      <c r="R91" s="1" t="s">
        <v>1769</v>
      </c>
      <c r="S91" s="1" t="s">
        <v>1289</v>
      </c>
      <c r="T91" s="1" t="s">
        <v>1290</v>
      </c>
      <c r="U91" s="1" t="s">
        <v>1291</v>
      </c>
      <c r="V91" s="1" t="s">
        <v>1501</v>
      </c>
    </row>
    <row r="92" s="1" customFormat="1" spans="1:22">
      <c r="A92" s="3">
        <v>999229398412383</v>
      </c>
      <c r="B92" s="1" t="s">
        <v>1742</v>
      </c>
      <c r="C92" s="1" t="s">
        <v>1770</v>
      </c>
      <c r="D92" s="1" t="s">
        <v>1771</v>
      </c>
      <c r="E92" s="1" t="s">
        <v>1772</v>
      </c>
      <c r="F92" s="1" t="s">
        <v>1413</v>
      </c>
      <c r="G92" s="1" t="s">
        <v>1275</v>
      </c>
      <c r="H92" s="1" t="s">
        <v>1281</v>
      </c>
      <c r="I92" s="1" t="s">
        <v>1773</v>
      </c>
      <c r="J92" s="1" t="s">
        <v>30</v>
      </c>
      <c r="K92" s="1" t="s">
        <v>1774</v>
      </c>
      <c r="L92" s="1" t="s">
        <v>1774</v>
      </c>
      <c r="M92" s="1" t="s">
        <v>1284</v>
      </c>
      <c r="N92" s="1" t="s">
        <v>1284</v>
      </c>
      <c r="O92" s="1" t="s">
        <v>1285</v>
      </c>
      <c r="P92" s="1" t="s">
        <v>1286</v>
      </c>
      <c r="Q92" s="1" t="s">
        <v>1287</v>
      </c>
      <c r="R92" s="1" t="s">
        <v>1775</v>
      </c>
      <c r="S92" s="1" t="s">
        <v>1289</v>
      </c>
      <c r="T92" s="1" t="s">
        <v>1290</v>
      </c>
      <c r="U92" s="1" t="s">
        <v>1291</v>
      </c>
      <c r="V92" s="1" t="s">
        <v>1501</v>
      </c>
    </row>
    <row r="93" s="1" customFormat="1" spans="1:22">
      <c r="A93" s="3">
        <v>999229398386255</v>
      </c>
      <c r="B93" s="1" t="s">
        <v>1742</v>
      </c>
      <c r="C93" s="1" t="s">
        <v>1776</v>
      </c>
      <c r="D93" s="1" t="s">
        <v>1586</v>
      </c>
      <c r="E93" s="1" t="s">
        <v>1777</v>
      </c>
      <c r="F93" s="1" t="s">
        <v>1293</v>
      </c>
      <c r="G93" s="1" t="s">
        <v>1275</v>
      </c>
      <c r="H93" s="1" t="s">
        <v>1281</v>
      </c>
      <c r="I93" s="1" t="s">
        <v>1778</v>
      </c>
      <c r="J93" s="1" t="s">
        <v>30</v>
      </c>
      <c r="K93" s="1" t="s">
        <v>1779</v>
      </c>
      <c r="L93" s="1" t="s">
        <v>1779</v>
      </c>
      <c r="M93" s="1" t="s">
        <v>1284</v>
      </c>
      <c r="N93" s="1" t="s">
        <v>1284</v>
      </c>
      <c r="O93" s="1" t="s">
        <v>1285</v>
      </c>
      <c r="P93" s="1" t="s">
        <v>1286</v>
      </c>
      <c r="Q93" s="1" t="s">
        <v>1287</v>
      </c>
      <c r="R93" s="1" t="s">
        <v>1780</v>
      </c>
      <c r="S93" s="1" t="s">
        <v>1289</v>
      </c>
      <c r="T93" s="1" t="s">
        <v>1290</v>
      </c>
      <c r="U93" s="1" t="s">
        <v>1291</v>
      </c>
      <c r="V93" s="1" t="s">
        <v>1501</v>
      </c>
    </row>
    <row r="94" s="1" customFormat="1" spans="1:22">
      <c r="A94" s="3">
        <v>999229398362769</v>
      </c>
      <c r="B94" s="1" t="s">
        <v>1742</v>
      </c>
      <c r="C94" s="1" t="s">
        <v>1781</v>
      </c>
      <c r="D94" s="1" t="s">
        <v>1704</v>
      </c>
      <c r="E94" s="1" t="s">
        <v>1782</v>
      </c>
      <c r="F94" s="1" t="s">
        <v>1479</v>
      </c>
      <c r="G94" s="1" t="s">
        <v>1413</v>
      </c>
      <c r="H94" s="1" t="s">
        <v>1281</v>
      </c>
      <c r="I94" s="1" t="s">
        <v>1783</v>
      </c>
      <c r="J94" s="1" t="s">
        <v>30</v>
      </c>
      <c r="K94" s="1" t="s">
        <v>1784</v>
      </c>
      <c r="L94" s="1" t="s">
        <v>1784</v>
      </c>
      <c r="M94" s="1" t="s">
        <v>1284</v>
      </c>
      <c r="N94" s="1" t="s">
        <v>1284</v>
      </c>
      <c r="O94" s="1" t="s">
        <v>1285</v>
      </c>
      <c r="P94" s="1" t="s">
        <v>1286</v>
      </c>
      <c r="Q94" s="1" t="s">
        <v>1287</v>
      </c>
      <c r="R94" s="1" t="s">
        <v>1785</v>
      </c>
      <c r="S94" s="1" t="s">
        <v>1289</v>
      </c>
      <c r="T94" s="1" t="s">
        <v>1290</v>
      </c>
      <c r="U94" s="1" t="s">
        <v>1291</v>
      </c>
      <c r="V94" s="1" t="s">
        <v>1620</v>
      </c>
    </row>
    <row r="95" s="1" customFormat="1" spans="1:22">
      <c r="A95" s="3">
        <v>999229398056996</v>
      </c>
      <c r="B95" s="1" t="s">
        <v>1742</v>
      </c>
      <c r="C95" s="1" t="s">
        <v>1786</v>
      </c>
      <c r="D95" s="1" t="s">
        <v>1765</v>
      </c>
      <c r="E95" s="1" t="s">
        <v>1787</v>
      </c>
      <c r="F95" s="1" t="s">
        <v>1686</v>
      </c>
      <c r="G95" s="1" t="s">
        <v>1275</v>
      </c>
      <c r="H95" s="1" t="s">
        <v>1281</v>
      </c>
      <c r="I95" s="1" t="s">
        <v>1788</v>
      </c>
      <c r="J95" s="1" t="s">
        <v>30</v>
      </c>
      <c r="K95" s="1" t="s">
        <v>1789</v>
      </c>
      <c r="L95" s="1" t="s">
        <v>1789</v>
      </c>
      <c r="M95" s="1" t="s">
        <v>1284</v>
      </c>
      <c r="N95" s="1" t="s">
        <v>1284</v>
      </c>
      <c r="O95" s="1" t="s">
        <v>1285</v>
      </c>
      <c r="P95" s="1" t="s">
        <v>1286</v>
      </c>
      <c r="Q95" s="1" t="s">
        <v>1287</v>
      </c>
      <c r="R95" s="1" t="s">
        <v>1790</v>
      </c>
      <c r="S95" s="1" t="s">
        <v>1289</v>
      </c>
      <c r="T95" s="1" t="s">
        <v>1290</v>
      </c>
      <c r="U95" s="1" t="s">
        <v>1291</v>
      </c>
      <c r="V95" s="1" t="s">
        <v>1501</v>
      </c>
    </row>
    <row r="96" s="1" customFormat="1" spans="1:22">
      <c r="A96" s="3">
        <v>999229398050586</v>
      </c>
      <c r="B96" s="1" t="s">
        <v>1742</v>
      </c>
      <c r="C96" s="1" t="s">
        <v>1791</v>
      </c>
      <c r="D96" s="1" t="s">
        <v>1792</v>
      </c>
      <c r="E96" s="1" t="s">
        <v>1793</v>
      </c>
      <c r="F96" s="1" t="s">
        <v>1293</v>
      </c>
      <c r="G96" s="1" t="s">
        <v>1275</v>
      </c>
      <c r="H96" s="1" t="s">
        <v>1281</v>
      </c>
      <c r="I96" s="1" t="s">
        <v>1794</v>
      </c>
      <c r="J96" s="1" t="s">
        <v>30</v>
      </c>
      <c r="K96" s="1" t="s">
        <v>1795</v>
      </c>
      <c r="L96" s="1" t="s">
        <v>1795</v>
      </c>
      <c r="M96" s="1" t="s">
        <v>1284</v>
      </c>
      <c r="N96" s="1" t="s">
        <v>1284</v>
      </c>
      <c r="O96" s="1" t="s">
        <v>1285</v>
      </c>
      <c r="P96" s="1" t="s">
        <v>1286</v>
      </c>
      <c r="Q96" s="1" t="s">
        <v>1287</v>
      </c>
      <c r="R96" s="1" t="s">
        <v>1796</v>
      </c>
      <c r="S96" s="1" t="s">
        <v>1289</v>
      </c>
      <c r="T96" s="1" t="s">
        <v>1290</v>
      </c>
      <c r="U96" s="1" t="s">
        <v>1291</v>
      </c>
      <c r="V96" s="1" t="s">
        <v>1292</v>
      </c>
    </row>
    <row r="97" s="1" customFormat="1" spans="1:22">
      <c r="A97" s="3">
        <v>999229397780946</v>
      </c>
      <c r="B97" s="1" t="s">
        <v>1742</v>
      </c>
      <c r="C97" s="1" t="s">
        <v>1797</v>
      </c>
      <c r="D97" s="1" t="s">
        <v>1362</v>
      </c>
      <c r="E97" s="1" t="s">
        <v>1798</v>
      </c>
      <c r="F97" s="1" t="s">
        <v>1293</v>
      </c>
      <c r="G97" s="1" t="s">
        <v>1279</v>
      </c>
      <c r="H97" s="1" t="s">
        <v>1281</v>
      </c>
      <c r="I97" s="1" t="s">
        <v>1799</v>
      </c>
      <c r="J97" s="1" t="s">
        <v>30</v>
      </c>
      <c r="K97" s="1" t="s">
        <v>1800</v>
      </c>
      <c r="L97" s="1" t="s">
        <v>1800</v>
      </c>
      <c r="M97" s="1" t="s">
        <v>1284</v>
      </c>
      <c r="N97" s="1" t="s">
        <v>1284</v>
      </c>
      <c r="O97" s="1" t="s">
        <v>1285</v>
      </c>
      <c r="P97" s="1" t="s">
        <v>1286</v>
      </c>
      <c r="Q97" s="1" t="s">
        <v>1287</v>
      </c>
      <c r="R97" s="1" t="s">
        <v>1801</v>
      </c>
      <c r="S97" s="1" t="s">
        <v>1289</v>
      </c>
      <c r="T97" s="1" t="s">
        <v>1290</v>
      </c>
      <c r="U97" s="1" t="s">
        <v>1291</v>
      </c>
      <c r="V97" s="1" t="s">
        <v>1367</v>
      </c>
    </row>
    <row r="98" s="1" customFormat="1" spans="1:22">
      <c r="A98" s="3">
        <v>999229397753346</v>
      </c>
      <c r="B98" s="1" t="s">
        <v>1742</v>
      </c>
      <c r="C98" s="1" t="s">
        <v>1802</v>
      </c>
      <c r="D98" s="1" t="s">
        <v>1803</v>
      </c>
      <c r="E98" s="1" t="s">
        <v>1804</v>
      </c>
      <c r="F98" s="1" t="s">
        <v>1413</v>
      </c>
      <c r="G98" s="1" t="s">
        <v>1308</v>
      </c>
      <c r="H98" s="1" t="s">
        <v>1281</v>
      </c>
      <c r="I98" s="1" t="s">
        <v>1805</v>
      </c>
      <c r="J98" s="1" t="s">
        <v>30</v>
      </c>
      <c r="K98" s="1" t="s">
        <v>1806</v>
      </c>
      <c r="L98" s="1" t="s">
        <v>1806</v>
      </c>
      <c r="M98" s="1" t="s">
        <v>1284</v>
      </c>
      <c r="N98" s="1" t="s">
        <v>1284</v>
      </c>
      <c r="O98" s="1" t="s">
        <v>1285</v>
      </c>
      <c r="P98" s="1" t="s">
        <v>1286</v>
      </c>
      <c r="Q98" s="1" t="s">
        <v>1287</v>
      </c>
      <c r="R98" s="1" t="s">
        <v>1807</v>
      </c>
      <c r="S98" s="1" t="s">
        <v>1289</v>
      </c>
      <c r="T98" s="1" t="s">
        <v>1290</v>
      </c>
      <c r="U98" s="1" t="s">
        <v>1291</v>
      </c>
      <c r="V98" s="1" t="s">
        <v>1292</v>
      </c>
    </row>
    <row r="99" s="1" customFormat="1" spans="1:22">
      <c r="A99" s="3">
        <v>999229397501901</v>
      </c>
      <c r="B99" s="1" t="s">
        <v>1742</v>
      </c>
      <c r="C99" s="1" t="s">
        <v>1808</v>
      </c>
      <c r="D99" s="1" t="s">
        <v>1444</v>
      </c>
      <c r="E99" s="1" t="s">
        <v>1809</v>
      </c>
      <c r="F99" s="1" t="s">
        <v>1275</v>
      </c>
      <c r="G99" s="1" t="s">
        <v>1279</v>
      </c>
      <c r="H99" s="1" t="s">
        <v>1281</v>
      </c>
      <c r="I99" s="1" t="s">
        <v>1810</v>
      </c>
      <c r="J99" s="1" t="s">
        <v>30</v>
      </c>
      <c r="K99" s="1" t="s">
        <v>1811</v>
      </c>
      <c r="L99" s="1" t="s">
        <v>1811</v>
      </c>
      <c r="M99" s="1" t="s">
        <v>1284</v>
      </c>
      <c r="N99" s="1" t="s">
        <v>1284</v>
      </c>
      <c r="O99" s="1" t="s">
        <v>1285</v>
      </c>
      <c r="P99" s="1" t="s">
        <v>1286</v>
      </c>
      <c r="Q99" s="1" t="s">
        <v>1287</v>
      </c>
      <c r="R99" s="1" t="s">
        <v>1812</v>
      </c>
      <c r="S99" s="1" t="s">
        <v>1289</v>
      </c>
      <c r="T99" s="1" t="s">
        <v>1290</v>
      </c>
      <c r="U99" s="1" t="s">
        <v>1291</v>
      </c>
      <c r="V99" s="1" t="s">
        <v>1292</v>
      </c>
    </row>
    <row r="100" s="1" customFormat="1" spans="1:22">
      <c r="A100" s="3">
        <v>999229397453032</v>
      </c>
      <c r="B100" s="1" t="s">
        <v>1742</v>
      </c>
      <c r="C100" s="1" t="s">
        <v>1813</v>
      </c>
      <c r="D100" s="1" t="s">
        <v>1814</v>
      </c>
      <c r="E100" s="1" t="s">
        <v>1815</v>
      </c>
      <c r="F100" s="1" t="s">
        <v>1413</v>
      </c>
      <c r="G100" s="1" t="s">
        <v>1308</v>
      </c>
      <c r="H100" s="1" t="s">
        <v>1281</v>
      </c>
      <c r="I100" s="1" t="s">
        <v>1816</v>
      </c>
      <c r="J100" s="1" t="s">
        <v>30</v>
      </c>
      <c r="K100" s="1" t="s">
        <v>1817</v>
      </c>
      <c r="L100" s="1" t="s">
        <v>1817</v>
      </c>
      <c r="M100" s="1" t="s">
        <v>1284</v>
      </c>
      <c r="N100" s="1" t="s">
        <v>1284</v>
      </c>
      <c r="O100" s="1" t="s">
        <v>1285</v>
      </c>
      <c r="P100" s="1" t="s">
        <v>1286</v>
      </c>
      <c r="Q100" s="1" t="s">
        <v>1287</v>
      </c>
      <c r="R100" s="1" t="s">
        <v>1818</v>
      </c>
      <c r="S100" s="1" t="s">
        <v>1289</v>
      </c>
      <c r="T100" s="1" t="s">
        <v>1290</v>
      </c>
      <c r="U100" s="1" t="s">
        <v>1291</v>
      </c>
      <c r="V100" s="1" t="s">
        <v>1292</v>
      </c>
    </row>
    <row r="101" s="1" customFormat="1" spans="1:22">
      <c r="A101" s="3">
        <v>29397195910</v>
      </c>
      <c r="B101" s="1" t="s">
        <v>1742</v>
      </c>
      <c r="C101" s="1" t="s">
        <v>1819</v>
      </c>
      <c r="D101" s="1" t="s">
        <v>1316</v>
      </c>
      <c r="E101" s="1" t="s">
        <v>1820</v>
      </c>
      <c r="F101" s="1" t="s">
        <v>1502</v>
      </c>
      <c r="G101" s="1" t="s">
        <v>1308</v>
      </c>
      <c r="H101" s="1" t="s">
        <v>1281</v>
      </c>
      <c r="I101" s="1" t="s">
        <v>1821</v>
      </c>
      <c r="J101" s="1" t="s">
        <v>30</v>
      </c>
      <c r="K101" s="1" t="s">
        <v>1822</v>
      </c>
      <c r="L101" s="1" t="s">
        <v>1822</v>
      </c>
      <c r="M101" s="1" t="s">
        <v>1284</v>
      </c>
      <c r="N101" s="1" t="s">
        <v>1284</v>
      </c>
      <c r="O101" s="1" t="s">
        <v>1285</v>
      </c>
      <c r="P101" s="1" t="s">
        <v>1286</v>
      </c>
      <c r="Q101" s="1" t="s">
        <v>1287</v>
      </c>
      <c r="R101" s="1" t="s">
        <v>1823</v>
      </c>
      <c r="S101" s="1" t="s">
        <v>1289</v>
      </c>
      <c r="T101" s="1" t="s">
        <v>1290</v>
      </c>
      <c r="U101" s="1" t="s">
        <v>1291</v>
      </c>
      <c r="V101" s="1" t="s">
        <v>1292</v>
      </c>
    </row>
    <row r="102" s="1" customFormat="1" spans="1:22">
      <c r="A102" s="3">
        <v>999229396896011</v>
      </c>
      <c r="B102" s="1" t="s">
        <v>1742</v>
      </c>
      <c r="C102" s="1" t="s">
        <v>1824</v>
      </c>
      <c r="D102" s="1" t="s">
        <v>1586</v>
      </c>
      <c r="E102" s="1" t="s">
        <v>1825</v>
      </c>
      <c r="F102" s="1" t="s">
        <v>1360</v>
      </c>
      <c r="G102" s="1" t="s">
        <v>1308</v>
      </c>
      <c r="H102" s="1" t="s">
        <v>1281</v>
      </c>
      <c r="I102" s="1" t="s">
        <v>1588</v>
      </c>
      <c r="J102" s="1" t="s">
        <v>30</v>
      </c>
      <c r="K102" s="1" t="s">
        <v>1826</v>
      </c>
      <c r="L102" s="1" t="s">
        <v>1826</v>
      </c>
      <c r="M102" s="1" t="s">
        <v>1284</v>
      </c>
      <c r="N102" s="1" t="s">
        <v>1284</v>
      </c>
      <c r="O102" s="1" t="s">
        <v>1285</v>
      </c>
      <c r="P102" s="1" t="s">
        <v>1286</v>
      </c>
      <c r="Q102" s="1" t="s">
        <v>1287</v>
      </c>
      <c r="R102" s="1" t="s">
        <v>1827</v>
      </c>
      <c r="S102" s="1" t="s">
        <v>1289</v>
      </c>
      <c r="T102" s="1" t="s">
        <v>1290</v>
      </c>
      <c r="U102" s="1" t="s">
        <v>1291</v>
      </c>
      <c r="V102" s="1" t="s">
        <v>1501</v>
      </c>
    </row>
    <row r="103" s="1" customFormat="1" spans="1:22">
      <c r="A103" s="3">
        <v>999229396638872</v>
      </c>
      <c r="B103" s="1" t="s">
        <v>1742</v>
      </c>
      <c r="C103" s="1" t="s">
        <v>1828</v>
      </c>
      <c r="D103" s="1" t="s">
        <v>1316</v>
      </c>
      <c r="E103" s="1" t="s">
        <v>1829</v>
      </c>
      <c r="F103" s="1" t="s">
        <v>1413</v>
      </c>
      <c r="G103" s="1" t="s">
        <v>1293</v>
      </c>
      <c r="H103" s="1" t="s">
        <v>1281</v>
      </c>
      <c r="I103" s="1" t="s">
        <v>1830</v>
      </c>
      <c r="J103" s="1" t="s">
        <v>30</v>
      </c>
      <c r="K103" s="1" t="s">
        <v>1831</v>
      </c>
      <c r="L103" s="1" t="s">
        <v>1831</v>
      </c>
      <c r="M103" s="1" t="s">
        <v>1284</v>
      </c>
      <c r="N103" s="1" t="s">
        <v>1284</v>
      </c>
      <c r="O103" s="1" t="s">
        <v>1285</v>
      </c>
      <c r="P103" s="1" t="s">
        <v>1286</v>
      </c>
      <c r="Q103" s="1" t="s">
        <v>1287</v>
      </c>
      <c r="R103" s="1" t="s">
        <v>1832</v>
      </c>
      <c r="S103" s="1" t="s">
        <v>1289</v>
      </c>
      <c r="T103" s="1" t="s">
        <v>1290</v>
      </c>
      <c r="U103" s="1" t="s">
        <v>1291</v>
      </c>
      <c r="V103" s="1" t="s">
        <v>1292</v>
      </c>
    </row>
    <row r="104" s="1" customFormat="1" spans="1:22">
      <c r="A104" s="3">
        <v>999229396339879</v>
      </c>
      <c r="B104" s="1" t="s">
        <v>1833</v>
      </c>
      <c r="C104" s="1" t="s">
        <v>1834</v>
      </c>
      <c r="D104" s="1" t="s">
        <v>1444</v>
      </c>
      <c r="E104" s="1" t="s">
        <v>1835</v>
      </c>
      <c r="F104" s="1" t="s">
        <v>1275</v>
      </c>
      <c r="G104" s="1" t="s">
        <v>1279</v>
      </c>
      <c r="H104" s="1" t="s">
        <v>1281</v>
      </c>
      <c r="I104" s="1" t="s">
        <v>1836</v>
      </c>
      <c r="J104" s="1" t="s">
        <v>30</v>
      </c>
      <c r="K104" s="1" t="s">
        <v>1837</v>
      </c>
      <c r="L104" s="1" t="s">
        <v>1837</v>
      </c>
      <c r="M104" s="1" t="s">
        <v>1284</v>
      </c>
      <c r="N104" s="1" t="s">
        <v>1284</v>
      </c>
      <c r="O104" s="1" t="s">
        <v>1285</v>
      </c>
      <c r="P104" s="1" t="s">
        <v>1286</v>
      </c>
      <c r="Q104" s="1" t="s">
        <v>1287</v>
      </c>
      <c r="R104" s="1" t="s">
        <v>1838</v>
      </c>
      <c r="S104" s="1" t="s">
        <v>1289</v>
      </c>
      <c r="T104" s="1" t="s">
        <v>1290</v>
      </c>
      <c r="U104" s="1" t="s">
        <v>1291</v>
      </c>
      <c r="V104" s="1" t="s">
        <v>1292</v>
      </c>
    </row>
    <row r="105" s="1" customFormat="1" spans="1:22">
      <c r="A105" s="3">
        <v>999229396073219</v>
      </c>
      <c r="B105" s="1" t="s">
        <v>1833</v>
      </c>
      <c r="C105" s="1" t="s">
        <v>1839</v>
      </c>
      <c r="D105" s="1" t="s">
        <v>1840</v>
      </c>
      <c r="E105" s="1" t="s">
        <v>1841</v>
      </c>
      <c r="F105" s="1" t="s">
        <v>1275</v>
      </c>
      <c r="G105" s="1" t="s">
        <v>1279</v>
      </c>
      <c r="H105" s="1" t="s">
        <v>1281</v>
      </c>
      <c r="I105" s="1" t="s">
        <v>1842</v>
      </c>
      <c r="J105" s="1" t="s">
        <v>30</v>
      </c>
      <c r="K105" s="1" t="s">
        <v>1843</v>
      </c>
      <c r="L105" s="1" t="s">
        <v>1843</v>
      </c>
      <c r="M105" s="1" t="s">
        <v>1284</v>
      </c>
      <c r="N105" s="1" t="s">
        <v>1284</v>
      </c>
      <c r="O105" s="1" t="s">
        <v>1285</v>
      </c>
      <c r="P105" s="1" t="s">
        <v>1286</v>
      </c>
      <c r="Q105" s="1" t="s">
        <v>1287</v>
      </c>
      <c r="R105" s="1" t="s">
        <v>1844</v>
      </c>
      <c r="S105" s="1" t="s">
        <v>1289</v>
      </c>
      <c r="T105" s="1" t="s">
        <v>1290</v>
      </c>
      <c r="U105" s="1" t="s">
        <v>1291</v>
      </c>
      <c r="V105" s="1" t="s">
        <v>1292</v>
      </c>
    </row>
    <row r="106" s="1" customFormat="1" spans="1:22">
      <c r="A106" s="3">
        <v>999229396066947</v>
      </c>
      <c r="B106" s="1" t="s">
        <v>1833</v>
      </c>
      <c r="C106" s="1" t="s">
        <v>1845</v>
      </c>
      <c r="D106" s="1" t="s">
        <v>1840</v>
      </c>
      <c r="E106" s="1" t="s">
        <v>1846</v>
      </c>
      <c r="F106" s="1" t="s">
        <v>1275</v>
      </c>
      <c r="G106" s="1" t="s">
        <v>1280</v>
      </c>
      <c r="H106" s="1" t="s">
        <v>1281</v>
      </c>
      <c r="I106" s="1" t="s">
        <v>1847</v>
      </c>
      <c r="J106" s="1" t="s">
        <v>30</v>
      </c>
      <c r="K106" s="1" t="s">
        <v>1848</v>
      </c>
      <c r="L106" s="1" t="s">
        <v>1848</v>
      </c>
      <c r="M106" s="1" t="s">
        <v>1284</v>
      </c>
      <c r="N106" s="1" t="s">
        <v>1284</v>
      </c>
      <c r="O106" s="1" t="s">
        <v>1285</v>
      </c>
      <c r="P106" s="1" t="s">
        <v>1286</v>
      </c>
      <c r="Q106" s="1" t="s">
        <v>1287</v>
      </c>
      <c r="R106" s="1" t="s">
        <v>1849</v>
      </c>
      <c r="S106" s="1" t="s">
        <v>1289</v>
      </c>
      <c r="T106" s="1" t="s">
        <v>1290</v>
      </c>
      <c r="U106" s="1" t="s">
        <v>1291</v>
      </c>
      <c r="V106" s="1" t="s">
        <v>1292</v>
      </c>
    </row>
    <row r="107" s="1" customFormat="1" spans="1:22">
      <c r="A107" s="3">
        <v>999229395604035</v>
      </c>
      <c r="B107" s="1" t="s">
        <v>1833</v>
      </c>
      <c r="C107" s="1" t="s">
        <v>1850</v>
      </c>
      <c r="D107" s="1" t="s">
        <v>1528</v>
      </c>
      <c r="E107" s="1" t="s">
        <v>1851</v>
      </c>
      <c r="F107" s="1" t="s">
        <v>1275</v>
      </c>
      <c r="G107" s="1" t="s">
        <v>1280</v>
      </c>
      <c r="H107" s="1" t="s">
        <v>1281</v>
      </c>
      <c r="I107" s="1" t="s">
        <v>1852</v>
      </c>
      <c r="J107" s="1" t="s">
        <v>30</v>
      </c>
      <c r="K107" s="1" t="s">
        <v>1853</v>
      </c>
      <c r="L107" s="1" t="s">
        <v>1853</v>
      </c>
      <c r="M107" s="1" t="s">
        <v>1284</v>
      </c>
      <c r="N107" s="1" t="s">
        <v>1284</v>
      </c>
      <c r="O107" s="1" t="s">
        <v>1285</v>
      </c>
      <c r="P107" s="1" t="s">
        <v>1286</v>
      </c>
      <c r="Q107" s="1" t="s">
        <v>1287</v>
      </c>
      <c r="R107" s="1" t="s">
        <v>1854</v>
      </c>
      <c r="S107" s="1" t="s">
        <v>1289</v>
      </c>
      <c r="T107" s="1" t="s">
        <v>1290</v>
      </c>
      <c r="U107" s="1" t="s">
        <v>1291</v>
      </c>
      <c r="V107" s="1" t="s">
        <v>1292</v>
      </c>
    </row>
    <row r="108" s="1" customFormat="1" spans="1:22">
      <c r="A108" s="3">
        <v>999229394575813</v>
      </c>
      <c r="B108" s="1" t="s">
        <v>1833</v>
      </c>
      <c r="C108" s="1" t="s">
        <v>1855</v>
      </c>
      <c r="D108" s="1" t="s">
        <v>1586</v>
      </c>
      <c r="E108" s="1" t="s">
        <v>1856</v>
      </c>
      <c r="F108" s="1" t="s">
        <v>1308</v>
      </c>
      <c r="G108" s="1" t="s">
        <v>1293</v>
      </c>
      <c r="H108" s="1" t="s">
        <v>1281</v>
      </c>
      <c r="I108" s="1" t="s">
        <v>1778</v>
      </c>
      <c r="J108" s="1" t="s">
        <v>30</v>
      </c>
      <c r="K108" s="1" t="s">
        <v>1857</v>
      </c>
      <c r="L108" s="1" t="s">
        <v>1857</v>
      </c>
      <c r="M108" s="1" t="s">
        <v>1284</v>
      </c>
      <c r="N108" s="1" t="s">
        <v>1284</v>
      </c>
      <c r="O108" s="1" t="s">
        <v>1285</v>
      </c>
      <c r="P108" s="1" t="s">
        <v>1286</v>
      </c>
      <c r="Q108" s="1" t="s">
        <v>1287</v>
      </c>
      <c r="R108" s="1" t="s">
        <v>1858</v>
      </c>
      <c r="S108" s="1" t="s">
        <v>1289</v>
      </c>
      <c r="T108" s="1" t="s">
        <v>1290</v>
      </c>
      <c r="U108" s="1" t="s">
        <v>1291</v>
      </c>
      <c r="V108" s="1" t="s">
        <v>1501</v>
      </c>
    </row>
    <row r="109" s="1" customFormat="1" spans="1:22">
      <c r="A109" s="3">
        <v>999229394437099</v>
      </c>
      <c r="B109" s="1" t="s">
        <v>1833</v>
      </c>
      <c r="C109" s="1" t="s">
        <v>1859</v>
      </c>
      <c r="D109" s="1" t="s">
        <v>1720</v>
      </c>
      <c r="E109" s="1" t="s">
        <v>1860</v>
      </c>
      <c r="F109" s="1" t="s">
        <v>1479</v>
      </c>
      <c r="G109" s="1" t="s">
        <v>1413</v>
      </c>
      <c r="H109" s="1" t="s">
        <v>1281</v>
      </c>
      <c r="I109" s="1" t="s">
        <v>1861</v>
      </c>
      <c r="J109" s="1" t="s">
        <v>30</v>
      </c>
      <c r="K109" s="1" t="s">
        <v>1862</v>
      </c>
      <c r="L109" s="1" t="s">
        <v>1862</v>
      </c>
      <c r="M109" s="1" t="s">
        <v>1284</v>
      </c>
      <c r="N109" s="1" t="s">
        <v>1284</v>
      </c>
      <c r="O109" s="1" t="s">
        <v>1285</v>
      </c>
      <c r="P109" s="1" t="s">
        <v>1286</v>
      </c>
      <c r="Q109" s="1" t="s">
        <v>1287</v>
      </c>
      <c r="R109" s="1" t="s">
        <v>1863</v>
      </c>
      <c r="S109" s="1" t="s">
        <v>1289</v>
      </c>
      <c r="T109" s="1" t="s">
        <v>1290</v>
      </c>
      <c r="U109" s="1" t="s">
        <v>1291</v>
      </c>
      <c r="V109" s="1" t="s">
        <v>1501</v>
      </c>
    </row>
    <row r="110" s="1" customFormat="1" spans="1:22">
      <c r="A110" s="3">
        <v>999229394219750</v>
      </c>
      <c r="B110" s="1" t="s">
        <v>1833</v>
      </c>
      <c r="C110" s="1" t="s">
        <v>1864</v>
      </c>
      <c r="D110" s="1" t="s">
        <v>1865</v>
      </c>
      <c r="E110" s="1" t="s">
        <v>1866</v>
      </c>
      <c r="F110" s="1" t="s">
        <v>1479</v>
      </c>
      <c r="G110" s="1" t="s">
        <v>1413</v>
      </c>
      <c r="H110" s="1" t="s">
        <v>1281</v>
      </c>
      <c r="I110" s="1" t="s">
        <v>1867</v>
      </c>
      <c r="J110" s="1" t="s">
        <v>30</v>
      </c>
      <c r="K110" s="1" t="s">
        <v>1868</v>
      </c>
      <c r="L110" s="1" t="s">
        <v>1868</v>
      </c>
      <c r="M110" s="1" t="s">
        <v>1284</v>
      </c>
      <c r="N110" s="1" t="s">
        <v>1284</v>
      </c>
      <c r="O110" s="1" t="s">
        <v>1285</v>
      </c>
      <c r="P110" s="1" t="s">
        <v>1286</v>
      </c>
      <c r="Q110" s="1" t="s">
        <v>1287</v>
      </c>
      <c r="R110" s="1" t="s">
        <v>1869</v>
      </c>
      <c r="S110" s="1" t="s">
        <v>1289</v>
      </c>
      <c r="T110" s="1" t="s">
        <v>1290</v>
      </c>
      <c r="U110" s="1" t="s">
        <v>1291</v>
      </c>
      <c r="V110" s="1" t="s">
        <v>1292</v>
      </c>
    </row>
    <row r="111" s="1" customFormat="1" spans="1:22">
      <c r="A111" s="3">
        <v>999229393032869</v>
      </c>
      <c r="B111" s="1" t="s">
        <v>1833</v>
      </c>
      <c r="C111" s="1" t="s">
        <v>1870</v>
      </c>
      <c r="D111" s="1" t="s">
        <v>1627</v>
      </c>
      <c r="E111" s="1" t="s">
        <v>1871</v>
      </c>
      <c r="F111" s="1" t="s">
        <v>1308</v>
      </c>
      <c r="G111" s="1" t="s">
        <v>1279</v>
      </c>
      <c r="H111" s="1" t="s">
        <v>1281</v>
      </c>
      <c r="I111" s="1" t="s">
        <v>1872</v>
      </c>
      <c r="J111" s="1" t="s">
        <v>30</v>
      </c>
      <c r="K111" s="1" t="s">
        <v>1873</v>
      </c>
      <c r="L111" s="1" t="s">
        <v>1873</v>
      </c>
      <c r="M111" s="1" t="s">
        <v>1284</v>
      </c>
      <c r="N111" s="1" t="s">
        <v>1284</v>
      </c>
      <c r="O111" s="1" t="s">
        <v>1285</v>
      </c>
      <c r="P111" s="1" t="s">
        <v>1286</v>
      </c>
      <c r="Q111" s="1" t="s">
        <v>1287</v>
      </c>
      <c r="R111" s="1" t="s">
        <v>1874</v>
      </c>
      <c r="S111" s="1" t="s">
        <v>1289</v>
      </c>
      <c r="T111" s="1" t="s">
        <v>1290</v>
      </c>
      <c r="U111" s="1" t="s">
        <v>1291</v>
      </c>
      <c r="V111" s="1" t="s">
        <v>1292</v>
      </c>
    </row>
    <row r="112" s="1" customFormat="1" spans="1:22">
      <c r="A112" s="3">
        <v>999229392933303</v>
      </c>
      <c r="B112" s="1" t="s">
        <v>1833</v>
      </c>
      <c r="C112" s="1" t="s">
        <v>1875</v>
      </c>
      <c r="D112" s="1" t="s">
        <v>1528</v>
      </c>
      <c r="E112" s="1" t="s">
        <v>1876</v>
      </c>
      <c r="F112" s="1" t="s">
        <v>1293</v>
      </c>
      <c r="G112" s="1" t="s">
        <v>1279</v>
      </c>
      <c r="H112" s="1" t="s">
        <v>1281</v>
      </c>
      <c r="I112" s="1" t="s">
        <v>1877</v>
      </c>
      <c r="J112" s="1" t="s">
        <v>30</v>
      </c>
      <c r="K112" s="1" t="s">
        <v>1878</v>
      </c>
      <c r="L112" s="1" t="s">
        <v>1878</v>
      </c>
      <c r="M112" s="1" t="s">
        <v>1284</v>
      </c>
      <c r="N112" s="1" t="s">
        <v>1284</v>
      </c>
      <c r="O112" s="1" t="s">
        <v>1285</v>
      </c>
      <c r="P112" s="1" t="s">
        <v>1286</v>
      </c>
      <c r="Q112" s="1" t="s">
        <v>1287</v>
      </c>
      <c r="R112" s="1" t="s">
        <v>1879</v>
      </c>
      <c r="S112" s="1" t="s">
        <v>1289</v>
      </c>
      <c r="T112" s="1" t="s">
        <v>1290</v>
      </c>
      <c r="U112" s="1" t="s">
        <v>1291</v>
      </c>
      <c r="V112" s="1" t="s">
        <v>1292</v>
      </c>
    </row>
    <row r="113" s="1" customFormat="1" spans="1:22">
      <c r="A113" s="3">
        <v>999229392696574</v>
      </c>
      <c r="B113" s="1" t="s">
        <v>1880</v>
      </c>
      <c r="C113" s="1" t="s">
        <v>1881</v>
      </c>
      <c r="D113" s="1" t="s">
        <v>1803</v>
      </c>
      <c r="E113" s="1" t="s">
        <v>1882</v>
      </c>
      <c r="F113" s="1" t="s">
        <v>1275</v>
      </c>
      <c r="G113" s="1" t="s">
        <v>1280</v>
      </c>
      <c r="H113" s="1" t="s">
        <v>1281</v>
      </c>
      <c r="I113" s="1" t="s">
        <v>1883</v>
      </c>
      <c r="J113" s="1" t="s">
        <v>30</v>
      </c>
      <c r="K113" s="1" t="s">
        <v>1884</v>
      </c>
      <c r="L113" s="1" t="s">
        <v>1884</v>
      </c>
      <c r="M113" s="1" t="s">
        <v>1284</v>
      </c>
      <c r="N113" s="1" t="s">
        <v>1284</v>
      </c>
      <c r="O113" s="1" t="s">
        <v>1285</v>
      </c>
      <c r="P113" s="1" t="s">
        <v>1286</v>
      </c>
      <c r="Q113" s="1" t="s">
        <v>1287</v>
      </c>
      <c r="R113" s="1" t="s">
        <v>1885</v>
      </c>
      <c r="S113" s="1" t="s">
        <v>1289</v>
      </c>
      <c r="T113" s="1" t="s">
        <v>1290</v>
      </c>
      <c r="U113" s="1" t="s">
        <v>1291</v>
      </c>
      <c r="V113" s="1" t="s">
        <v>1292</v>
      </c>
    </row>
    <row r="114" s="1" customFormat="1" spans="1:22">
      <c r="A114" s="3">
        <v>29392657170</v>
      </c>
      <c r="B114" s="1" t="s">
        <v>1880</v>
      </c>
      <c r="C114" s="1" t="s">
        <v>1886</v>
      </c>
      <c r="D114" s="1" t="s">
        <v>1887</v>
      </c>
      <c r="E114" s="1" t="s">
        <v>1888</v>
      </c>
      <c r="F114" s="1" t="s">
        <v>1360</v>
      </c>
      <c r="G114" s="1" t="s">
        <v>1293</v>
      </c>
      <c r="H114" s="1" t="s">
        <v>1281</v>
      </c>
      <c r="I114" s="1" t="s">
        <v>1889</v>
      </c>
      <c r="J114" s="1" t="s">
        <v>30</v>
      </c>
      <c r="K114" s="1" t="s">
        <v>1890</v>
      </c>
      <c r="L114" s="1" t="s">
        <v>1890</v>
      </c>
      <c r="M114" s="1" t="s">
        <v>1284</v>
      </c>
      <c r="N114" s="1" t="s">
        <v>1284</v>
      </c>
      <c r="O114" s="1" t="s">
        <v>1285</v>
      </c>
      <c r="P114" s="1" t="s">
        <v>1286</v>
      </c>
      <c r="Q114" s="1" t="s">
        <v>1287</v>
      </c>
      <c r="R114" s="1" t="s">
        <v>1891</v>
      </c>
      <c r="S114" s="1" t="s">
        <v>1289</v>
      </c>
      <c r="T114" s="1" t="s">
        <v>1290</v>
      </c>
      <c r="U114" s="1" t="s">
        <v>1291</v>
      </c>
      <c r="V114" s="1" t="s">
        <v>1292</v>
      </c>
    </row>
    <row r="115" s="1" customFormat="1" spans="1:22">
      <c r="A115" s="3">
        <v>999229392585483</v>
      </c>
      <c r="B115" s="1" t="s">
        <v>1880</v>
      </c>
      <c r="C115" s="1" t="s">
        <v>1892</v>
      </c>
      <c r="D115" s="1" t="s">
        <v>1803</v>
      </c>
      <c r="E115" s="1" t="s">
        <v>1893</v>
      </c>
      <c r="F115" s="1" t="s">
        <v>1360</v>
      </c>
      <c r="G115" s="1" t="s">
        <v>1280</v>
      </c>
      <c r="H115" s="1" t="s">
        <v>1281</v>
      </c>
      <c r="I115" s="1" t="s">
        <v>1894</v>
      </c>
      <c r="J115" s="1" t="s">
        <v>30</v>
      </c>
      <c r="K115" s="1" t="s">
        <v>1895</v>
      </c>
      <c r="L115" s="1" t="s">
        <v>1895</v>
      </c>
      <c r="M115" s="1" t="s">
        <v>1284</v>
      </c>
      <c r="N115" s="1" t="s">
        <v>1284</v>
      </c>
      <c r="O115" s="1" t="s">
        <v>1285</v>
      </c>
      <c r="P115" s="1" t="s">
        <v>1286</v>
      </c>
      <c r="Q115" s="1" t="s">
        <v>1287</v>
      </c>
      <c r="R115" s="1" t="s">
        <v>1896</v>
      </c>
      <c r="S115" s="1" t="s">
        <v>1289</v>
      </c>
      <c r="T115" s="1" t="s">
        <v>1290</v>
      </c>
      <c r="U115" s="1" t="s">
        <v>1291</v>
      </c>
      <c r="V115" s="1" t="s">
        <v>1292</v>
      </c>
    </row>
    <row r="116" s="1" customFormat="1" spans="1:22">
      <c r="A116" s="3">
        <v>999229392507448</v>
      </c>
      <c r="B116" s="1" t="s">
        <v>1880</v>
      </c>
      <c r="C116" s="1" t="s">
        <v>1897</v>
      </c>
      <c r="D116" s="1" t="s">
        <v>1898</v>
      </c>
      <c r="E116" s="1" t="s">
        <v>1899</v>
      </c>
      <c r="F116" s="1" t="s">
        <v>1275</v>
      </c>
      <c r="G116" s="1" t="s">
        <v>1280</v>
      </c>
      <c r="H116" s="1" t="s">
        <v>1281</v>
      </c>
      <c r="I116" s="1" t="s">
        <v>1900</v>
      </c>
      <c r="J116" s="1" t="s">
        <v>30</v>
      </c>
      <c r="K116" s="1" t="s">
        <v>1901</v>
      </c>
      <c r="L116" s="1" t="s">
        <v>1901</v>
      </c>
      <c r="M116" s="1" t="s">
        <v>1284</v>
      </c>
      <c r="N116" s="1" t="s">
        <v>1284</v>
      </c>
      <c r="O116" s="1" t="s">
        <v>1285</v>
      </c>
      <c r="P116" s="1" t="s">
        <v>1286</v>
      </c>
      <c r="Q116" s="1" t="s">
        <v>1287</v>
      </c>
      <c r="R116" s="1" t="s">
        <v>1902</v>
      </c>
      <c r="S116" s="1" t="s">
        <v>1289</v>
      </c>
      <c r="T116" s="1" t="s">
        <v>1290</v>
      </c>
      <c r="U116" s="1" t="s">
        <v>1291</v>
      </c>
      <c r="V116" s="1" t="s">
        <v>1292</v>
      </c>
    </row>
    <row r="117" s="1" customFormat="1" spans="1:22">
      <c r="A117" s="3">
        <v>999229391915255</v>
      </c>
      <c r="B117" s="1" t="s">
        <v>1880</v>
      </c>
      <c r="C117" s="1" t="s">
        <v>1903</v>
      </c>
      <c r="D117" s="1" t="s">
        <v>1550</v>
      </c>
      <c r="E117" s="1" t="s">
        <v>1904</v>
      </c>
      <c r="F117" s="1" t="s">
        <v>1360</v>
      </c>
      <c r="G117" s="1" t="s">
        <v>1308</v>
      </c>
      <c r="H117" s="1" t="s">
        <v>1281</v>
      </c>
      <c r="I117" s="1" t="s">
        <v>1905</v>
      </c>
      <c r="J117" s="1" t="s">
        <v>30</v>
      </c>
      <c r="K117" s="1" t="s">
        <v>1906</v>
      </c>
      <c r="L117" s="1" t="s">
        <v>1906</v>
      </c>
      <c r="M117" s="1" t="s">
        <v>1284</v>
      </c>
      <c r="N117" s="1" t="s">
        <v>1284</v>
      </c>
      <c r="O117" s="1" t="s">
        <v>1285</v>
      </c>
      <c r="P117" s="1" t="s">
        <v>1286</v>
      </c>
      <c r="Q117" s="1" t="s">
        <v>1287</v>
      </c>
      <c r="R117" s="1" t="s">
        <v>1907</v>
      </c>
      <c r="S117" s="1" t="s">
        <v>1289</v>
      </c>
      <c r="T117" s="1" t="s">
        <v>1290</v>
      </c>
      <c r="U117" s="1" t="s">
        <v>1291</v>
      </c>
      <c r="V117" s="1" t="s">
        <v>1501</v>
      </c>
    </row>
    <row r="118" s="1" customFormat="1" spans="1:22">
      <c r="A118" s="3">
        <v>999229390821386</v>
      </c>
      <c r="B118" s="1" t="s">
        <v>1880</v>
      </c>
      <c r="C118" s="1" t="s">
        <v>1908</v>
      </c>
      <c r="D118" s="1" t="s">
        <v>1496</v>
      </c>
      <c r="E118" s="1" t="s">
        <v>1909</v>
      </c>
      <c r="F118" s="1" t="s">
        <v>1742</v>
      </c>
      <c r="G118" s="1" t="s">
        <v>1413</v>
      </c>
      <c r="H118" s="1" t="s">
        <v>1281</v>
      </c>
      <c r="I118" s="1" t="s">
        <v>1910</v>
      </c>
      <c r="J118" s="1" t="s">
        <v>30</v>
      </c>
      <c r="K118" s="1" t="s">
        <v>1911</v>
      </c>
      <c r="L118" s="1" t="s">
        <v>1911</v>
      </c>
      <c r="M118" s="1" t="s">
        <v>1284</v>
      </c>
      <c r="N118" s="1" t="s">
        <v>1284</v>
      </c>
      <c r="O118" s="1" t="s">
        <v>1285</v>
      </c>
      <c r="P118" s="1" t="s">
        <v>1286</v>
      </c>
      <c r="Q118" s="1" t="s">
        <v>1287</v>
      </c>
      <c r="R118" s="1" t="s">
        <v>1912</v>
      </c>
      <c r="S118" s="1" t="s">
        <v>1289</v>
      </c>
      <c r="T118" s="1" t="s">
        <v>1290</v>
      </c>
      <c r="U118" s="1" t="s">
        <v>1291</v>
      </c>
      <c r="V118" s="1" t="s">
        <v>1501</v>
      </c>
    </row>
    <row r="119" s="1" customFormat="1" spans="1:22">
      <c r="A119" s="3">
        <v>999229390710278</v>
      </c>
      <c r="B119" s="1" t="s">
        <v>1880</v>
      </c>
      <c r="C119" s="1" t="s">
        <v>1913</v>
      </c>
      <c r="D119" s="1" t="s">
        <v>1586</v>
      </c>
      <c r="E119" s="1" t="s">
        <v>1914</v>
      </c>
      <c r="F119" s="1" t="s">
        <v>1308</v>
      </c>
      <c r="G119" s="1" t="s">
        <v>1293</v>
      </c>
      <c r="H119" s="1" t="s">
        <v>1281</v>
      </c>
      <c r="I119" s="1" t="s">
        <v>1915</v>
      </c>
      <c r="J119" s="1" t="s">
        <v>30</v>
      </c>
      <c r="K119" s="1" t="s">
        <v>1916</v>
      </c>
      <c r="L119" s="1" t="s">
        <v>1916</v>
      </c>
      <c r="M119" s="1" t="s">
        <v>1284</v>
      </c>
      <c r="N119" s="1" t="s">
        <v>1284</v>
      </c>
      <c r="O119" s="1" t="s">
        <v>1285</v>
      </c>
      <c r="P119" s="1" t="s">
        <v>1286</v>
      </c>
      <c r="Q119" s="1" t="s">
        <v>1287</v>
      </c>
      <c r="R119" s="1" t="s">
        <v>1917</v>
      </c>
      <c r="S119" s="1" t="s">
        <v>1289</v>
      </c>
      <c r="T119" s="1" t="s">
        <v>1290</v>
      </c>
      <c r="U119" s="1" t="s">
        <v>1291</v>
      </c>
      <c r="V119" s="1" t="s">
        <v>1501</v>
      </c>
    </row>
    <row r="120" s="1" customFormat="1" spans="1:22">
      <c r="A120" s="3">
        <v>999229390579629</v>
      </c>
      <c r="B120" s="1" t="s">
        <v>1880</v>
      </c>
      <c r="C120" s="1" t="s">
        <v>1918</v>
      </c>
      <c r="D120" s="1" t="s">
        <v>1665</v>
      </c>
      <c r="E120" s="1" t="s">
        <v>1919</v>
      </c>
      <c r="F120" s="1" t="s">
        <v>1442</v>
      </c>
      <c r="G120" s="1" t="s">
        <v>1293</v>
      </c>
      <c r="H120" s="1" t="s">
        <v>1281</v>
      </c>
      <c r="I120" s="1" t="s">
        <v>1920</v>
      </c>
      <c r="J120" s="1" t="s">
        <v>30</v>
      </c>
      <c r="K120" s="1" t="s">
        <v>1921</v>
      </c>
      <c r="L120" s="1" t="s">
        <v>1921</v>
      </c>
      <c r="M120" s="1" t="s">
        <v>1284</v>
      </c>
      <c r="N120" s="1" t="s">
        <v>1284</v>
      </c>
      <c r="O120" s="1" t="s">
        <v>1285</v>
      </c>
      <c r="P120" s="1" t="s">
        <v>1286</v>
      </c>
      <c r="Q120" s="1" t="s">
        <v>1287</v>
      </c>
      <c r="R120" s="1" t="s">
        <v>1922</v>
      </c>
      <c r="S120" s="1" t="s">
        <v>1289</v>
      </c>
      <c r="T120" s="1" t="s">
        <v>1290</v>
      </c>
      <c r="U120" s="1" t="s">
        <v>1291</v>
      </c>
      <c r="V120" s="1" t="s">
        <v>1292</v>
      </c>
    </row>
    <row r="121" s="1" customFormat="1" spans="1:22">
      <c r="A121" s="3">
        <v>999229389609178</v>
      </c>
      <c r="B121" s="1" t="s">
        <v>1880</v>
      </c>
      <c r="C121" s="1" t="s">
        <v>1923</v>
      </c>
      <c r="D121" s="1" t="s">
        <v>1865</v>
      </c>
      <c r="E121" s="1" t="s">
        <v>1924</v>
      </c>
      <c r="F121" s="1" t="s">
        <v>1502</v>
      </c>
      <c r="G121" s="1" t="s">
        <v>1413</v>
      </c>
      <c r="H121" s="1" t="s">
        <v>1281</v>
      </c>
      <c r="I121" s="1" t="s">
        <v>1925</v>
      </c>
      <c r="J121" s="1" t="s">
        <v>30</v>
      </c>
      <c r="K121" s="1" t="s">
        <v>1926</v>
      </c>
      <c r="L121" s="1" t="s">
        <v>1926</v>
      </c>
      <c r="M121" s="1" t="s">
        <v>1284</v>
      </c>
      <c r="N121" s="1" t="s">
        <v>1284</v>
      </c>
      <c r="O121" s="1" t="s">
        <v>1285</v>
      </c>
      <c r="P121" s="1" t="s">
        <v>1286</v>
      </c>
      <c r="Q121" s="1" t="s">
        <v>1287</v>
      </c>
      <c r="R121" s="1" t="s">
        <v>1927</v>
      </c>
      <c r="S121" s="1" t="s">
        <v>1289</v>
      </c>
      <c r="T121" s="1" t="s">
        <v>1290</v>
      </c>
      <c r="U121" s="1" t="s">
        <v>1291</v>
      </c>
      <c r="V121" s="1" t="s">
        <v>1292</v>
      </c>
    </row>
    <row r="122" s="1" customFormat="1" spans="1:22">
      <c r="A122" s="3">
        <v>29389492872</v>
      </c>
      <c r="B122" s="1" t="s">
        <v>1880</v>
      </c>
      <c r="C122" s="1" t="s">
        <v>1928</v>
      </c>
      <c r="D122" s="1" t="s">
        <v>1929</v>
      </c>
      <c r="E122" s="1" t="s">
        <v>1930</v>
      </c>
      <c r="F122" s="1" t="s">
        <v>1360</v>
      </c>
      <c r="G122" s="1" t="s">
        <v>1308</v>
      </c>
      <c r="H122" s="1" t="s">
        <v>1281</v>
      </c>
      <c r="I122" s="1" t="s">
        <v>1931</v>
      </c>
      <c r="J122" s="1" t="s">
        <v>30</v>
      </c>
      <c r="K122" s="1" t="s">
        <v>1932</v>
      </c>
      <c r="L122" s="1" t="s">
        <v>1932</v>
      </c>
      <c r="M122" s="1" t="s">
        <v>1284</v>
      </c>
      <c r="N122" s="1" t="s">
        <v>1284</v>
      </c>
      <c r="O122" s="1" t="s">
        <v>1285</v>
      </c>
      <c r="P122" s="1" t="s">
        <v>1286</v>
      </c>
      <c r="Q122" s="1" t="s">
        <v>1287</v>
      </c>
      <c r="R122" s="1" t="s">
        <v>1933</v>
      </c>
      <c r="S122" s="1" t="s">
        <v>1289</v>
      </c>
      <c r="T122" s="1" t="s">
        <v>1290</v>
      </c>
      <c r="U122" s="1" t="s">
        <v>1291</v>
      </c>
      <c r="V122" s="1" t="s">
        <v>1292</v>
      </c>
    </row>
    <row r="123" s="1" customFormat="1" spans="1:22">
      <c r="A123" s="3">
        <v>999229389388306</v>
      </c>
      <c r="B123" s="1" t="s">
        <v>1880</v>
      </c>
      <c r="C123" s="1" t="s">
        <v>1934</v>
      </c>
      <c r="D123" s="1" t="s">
        <v>1380</v>
      </c>
      <c r="E123" s="1" t="s">
        <v>1935</v>
      </c>
      <c r="F123" s="1" t="s">
        <v>1413</v>
      </c>
      <c r="G123" s="1" t="s">
        <v>1275</v>
      </c>
      <c r="H123" s="1" t="s">
        <v>1281</v>
      </c>
      <c r="I123" s="1" t="s">
        <v>1936</v>
      </c>
      <c r="J123" s="1" t="s">
        <v>30</v>
      </c>
      <c r="K123" s="1" t="s">
        <v>1937</v>
      </c>
      <c r="L123" s="1" t="s">
        <v>1937</v>
      </c>
      <c r="M123" s="1" t="s">
        <v>1284</v>
      </c>
      <c r="N123" s="1" t="s">
        <v>1284</v>
      </c>
      <c r="O123" s="1" t="s">
        <v>1285</v>
      </c>
      <c r="P123" s="1" t="s">
        <v>1286</v>
      </c>
      <c r="Q123" s="1" t="s">
        <v>1287</v>
      </c>
      <c r="R123" s="1" t="s">
        <v>1938</v>
      </c>
      <c r="S123" s="1" t="s">
        <v>1289</v>
      </c>
      <c r="T123" s="1" t="s">
        <v>1290</v>
      </c>
      <c r="U123" s="1" t="s">
        <v>1291</v>
      </c>
      <c r="V123" s="1" t="s">
        <v>1292</v>
      </c>
    </row>
    <row r="124" s="1" customFormat="1" spans="1:22">
      <c r="A124" s="3">
        <v>999229389216535</v>
      </c>
      <c r="B124" s="1" t="s">
        <v>1880</v>
      </c>
      <c r="C124" s="1" t="s">
        <v>1939</v>
      </c>
      <c r="D124" s="1" t="s">
        <v>1940</v>
      </c>
      <c r="E124" s="1" t="s">
        <v>1941</v>
      </c>
      <c r="F124" s="1" t="s">
        <v>1279</v>
      </c>
      <c r="G124" s="1" t="s">
        <v>1280</v>
      </c>
      <c r="H124" s="1" t="s">
        <v>1281</v>
      </c>
      <c r="I124" s="1" t="s">
        <v>1942</v>
      </c>
      <c r="J124" s="1" t="s">
        <v>30</v>
      </c>
      <c r="K124" s="1" t="s">
        <v>1943</v>
      </c>
      <c r="L124" s="1" t="s">
        <v>1944</v>
      </c>
      <c r="M124" s="1" t="s">
        <v>1945</v>
      </c>
      <c r="N124" s="1" t="s">
        <v>1946</v>
      </c>
      <c r="O124" s="1" t="s">
        <v>1285</v>
      </c>
      <c r="P124" s="1" t="s">
        <v>1286</v>
      </c>
      <c r="Q124" s="1" t="s">
        <v>1287</v>
      </c>
      <c r="R124" s="1" t="s">
        <v>1947</v>
      </c>
      <c r="S124" s="1" t="s">
        <v>1289</v>
      </c>
      <c r="T124" s="1" t="s">
        <v>1290</v>
      </c>
      <c r="U124" s="1" t="s">
        <v>1291</v>
      </c>
      <c r="V124" s="1" t="s">
        <v>1501</v>
      </c>
    </row>
    <row r="125" s="1" customFormat="1" spans="1:22">
      <c r="A125" s="3">
        <v>999229389105284</v>
      </c>
      <c r="B125" s="1" t="s">
        <v>1880</v>
      </c>
      <c r="C125" s="1" t="s">
        <v>1948</v>
      </c>
      <c r="D125" s="1" t="s">
        <v>1949</v>
      </c>
      <c r="E125" s="1" t="s">
        <v>1950</v>
      </c>
      <c r="F125" s="1" t="s">
        <v>1479</v>
      </c>
      <c r="G125" s="1" t="s">
        <v>1413</v>
      </c>
      <c r="H125" s="1" t="s">
        <v>1281</v>
      </c>
      <c r="I125" s="1" t="s">
        <v>1951</v>
      </c>
      <c r="J125" s="1" t="s">
        <v>30</v>
      </c>
      <c r="K125" s="1" t="s">
        <v>1952</v>
      </c>
      <c r="L125" s="1" t="s">
        <v>1952</v>
      </c>
      <c r="M125" s="1" t="s">
        <v>1284</v>
      </c>
      <c r="N125" s="1" t="s">
        <v>1284</v>
      </c>
      <c r="O125" s="1" t="s">
        <v>1285</v>
      </c>
      <c r="P125" s="1" t="s">
        <v>1286</v>
      </c>
      <c r="Q125" s="1" t="s">
        <v>1287</v>
      </c>
      <c r="R125" s="1" t="s">
        <v>1953</v>
      </c>
      <c r="S125" s="1" t="s">
        <v>1289</v>
      </c>
      <c r="T125" s="1" t="s">
        <v>1290</v>
      </c>
      <c r="U125" s="1" t="s">
        <v>1291</v>
      </c>
      <c r="V125" s="1" t="s">
        <v>1292</v>
      </c>
    </row>
    <row r="126" s="1" customFormat="1" spans="1:22">
      <c r="A126" s="3">
        <v>999229388780338</v>
      </c>
      <c r="B126" s="1" t="s">
        <v>1954</v>
      </c>
      <c r="C126" s="1" t="s">
        <v>1955</v>
      </c>
      <c r="D126" s="1" t="s">
        <v>1956</v>
      </c>
      <c r="E126" s="1" t="s">
        <v>1957</v>
      </c>
      <c r="F126" s="1" t="s">
        <v>1275</v>
      </c>
      <c r="G126" s="1" t="s">
        <v>1279</v>
      </c>
      <c r="H126" s="1" t="s">
        <v>1281</v>
      </c>
      <c r="I126" s="1" t="s">
        <v>1958</v>
      </c>
      <c r="J126" s="1" t="s">
        <v>30</v>
      </c>
      <c r="K126" s="1" t="s">
        <v>1959</v>
      </c>
      <c r="L126" s="1" t="s">
        <v>1959</v>
      </c>
      <c r="M126" s="1" t="s">
        <v>1284</v>
      </c>
      <c r="N126" s="1" t="s">
        <v>1284</v>
      </c>
      <c r="O126" s="1" t="s">
        <v>1285</v>
      </c>
      <c r="P126" s="1" t="s">
        <v>1286</v>
      </c>
      <c r="Q126" s="1" t="s">
        <v>1287</v>
      </c>
      <c r="R126" s="1" t="s">
        <v>1960</v>
      </c>
      <c r="S126" s="1" t="s">
        <v>1289</v>
      </c>
      <c r="T126" s="1" t="s">
        <v>1290</v>
      </c>
      <c r="U126" s="1" t="s">
        <v>1291</v>
      </c>
      <c r="V126" s="1" t="s">
        <v>1292</v>
      </c>
    </row>
    <row r="127" s="1" customFormat="1" spans="1:22">
      <c r="A127" s="3">
        <v>999229388674226</v>
      </c>
      <c r="B127" s="1" t="s">
        <v>1954</v>
      </c>
      <c r="C127" s="1" t="s">
        <v>1961</v>
      </c>
      <c r="D127" s="1" t="s">
        <v>1929</v>
      </c>
      <c r="E127" s="1" t="s">
        <v>1962</v>
      </c>
      <c r="F127" s="1" t="s">
        <v>1360</v>
      </c>
      <c r="G127" s="1" t="s">
        <v>1275</v>
      </c>
      <c r="H127" s="1" t="s">
        <v>1281</v>
      </c>
      <c r="I127" s="1" t="s">
        <v>1963</v>
      </c>
      <c r="J127" s="1" t="s">
        <v>30</v>
      </c>
      <c r="K127" s="1" t="s">
        <v>1964</v>
      </c>
      <c r="L127" s="1" t="s">
        <v>1964</v>
      </c>
      <c r="M127" s="1" t="s">
        <v>1284</v>
      </c>
      <c r="N127" s="1" t="s">
        <v>1284</v>
      </c>
      <c r="O127" s="1" t="s">
        <v>1285</v>
      </c>
      <c r="P127" s="1" t="s">
        <v>1286</v>
      </c>
      <c r="Q127" s="1" t="s">
        <v>1287</v>
      </c>
      <c r="R127" s="1" t="s">
        <v>1965</v>
      </c>
      <c r="S127" s="1" t="s">
        <v>1289</v>
      </c>
      <c r="T127" s="1" t="s">
        <v>1290</v>
      </c>
      <c r="U127" s="1" t="s">
        <v>1291</v>
      </c>
      <c r="V127" s="1" t="s">
        <v>1292</v>
      </c>
    </row>
    <row r="128" s="1" customFormat="1" spans="1:22">
      <c r="A128" s="3">
        <v>999229388247093</v>
      </c>
      <c r="B128" s="1" t="s">
        <v>1954</v>
      </c>
      <c r="C128" s="1" t="s">
        <v>1966</v>
      </c>
      <c r="D128" s="1" t="s">
        <v>1967</v>
      </c>
      <c r="E128" s="1" t="s">
        <v>1968</v>
      </c>
      <c r="F128" s="1" t="s">
        <v>1360</v>
      </c>
      <c r="G128" s="1" t="s">
        <v>1308</v>
      </c>
      <c r="H128" s="1" t="s">
        <v>1281</v>
      </c>
      <c r="I128" s="1" t="s">
        <v>1969</v>
      </c>
      <c r="J128" s="1" t="s">
        <v>30</v>
      </c>
      <c r="K128" s="1" t="s">
        <v>1970</v>
      </c>
      <c r="L128" s="1" t="s">
        <v>1970</v>
      </c>
      <c r="M128" s="1" t="s">
        <v>1284</v>
      </c>
      <c r="N128" s="1" t="s">
        <v>1284</v>
      </c>
      <c r="O128" s="1" t="s">
        <v>1285</v>
      </c>
      <c r="P128" s="1" t="s">
        <v>1286</v>
      </c>
      <c r="Q128" s="1" t="s">
        <v>1287</v>
      </c>
      <c r="R128" s="1" t="s">
        <v>1971</v>
      </c>
      <c r="S128" s="1" t="s">
        <v>1289</v>
      </c>
      <c r="T128" s="1" t="s">
        <v>1290</v>
      </c>
      <c r="U128" s="1" t="s">
        <v>1291</v>
      </c>
      <c r="V128" s="1" t="s">
        <v>1972</v>
      </c>
    </row>
    <row r="129" s="1" customFormat="1" spans="1:22">
      <c r="A129" s="3">
        <v>999229387838476</v>
      </c>
      <c r="B129" s="1" t="s">
        <v>1954</v>
      </c>
      <c r="C129" s="1" t="s">
        <v>1973</v>
      </c>
      <c r="D129" s="1" t="s">
        <v>1929</v>
      </c>
      <c r="E129" s="1" t="s">
        <v>1974</v>
      </c>
      <c r="F129" s="1" t="s">
        <v>1479</v>
      </c>
      <c r="G129" s="1" t="s">
        <v>1413</v>
      </c>
      <c r="H129" s="1" t="s">
        <v>1281</v>
      </c>
      <c r="I129" s="1" t="s">
        <v>1975</v>
      </c>
      <c r="J129" s="1" t="s">
        <v>30</v>
      </c>
      <c r="K129" s="1" t="s">
        <v>1976</v>
      </c>
      <c r="L129" s="1" t="s">
        <v>1976</v>
      </c>
      <c r="M129" s="1" t="s">
        <v>1284</v>
      </c>
      <c r="N129" s="1" t="s">
        <v>1284</v>
      </c>
      <c r="O129" s="1" t="s">
        <v>1285</v>
      </c>
      <c r="P129" s="1" t="s">
        <v>1286</v>
      </c>
      <c r="Q129" s="1" t="s">
        <v>1287</v>
      </c>
      <c r="R129" s="1" t="s">
        <v>1977</v>
      </c>
      <c r="S129" s="1" t="s">
        <v>1289</v>
      </c>
      <c r="T129" s="1" t="s">
        <v>1290</v>
      </c>
      <c r="U129" s="1" t="s">
        <v>1291</v>
      </c>
      <c r="V129" s="1" t="s">
        <v>1292</v>
      </c>
    </row>
    <row r="130" s="1" customFormat="1" spans="1:22">
      <c r="A130" s="3">
        <v>999229387692952</v>
      </c>
      <c r="B130" s="1" t="s">
        <v>1954</v>
      </c>
      <c r="C130" s="1" t="s">
        <v>1978</v>
      </c>
      <c r="D130" s="1" t="s">
        <v>1636</v>
      </c>
      <c r="E130" s="1" t="s">
        <v>1979</v>
      </c>
      <c r="F130" s="1" t="s">
        <v>1413</v>
      </c>
      <c r="G130" s="1" t="s">
        <v>1360</v>
      </c>
      <c r="H130" s="1" t="s">
        <v>1281</v>
      </c>
      <c r="I130" s="1" t="s">
        <v>1980</v>
      </c>
      <c r="J130" s="1" t="s">
        <v>30</v>
      </c>
      <c r="K130" s="1" t="s">
        <v>1981</v>
      </c>
      <c r="L130" s="1" t="s">
        <v>1981</v>
      </c>
      <c r="M130" s="1" t="s">
        <v>1284</v>
      </c>
      <c r="N130" s="1" t="s">
        <v>1284</v>
      </c>
      <c r="O130" s="1" t="s">
        <v>1285</v>
      </c>
      <c r="P130" s="1" t="s">
        <v>1286</v>
      </c>
      <c r="Q130" s="1" t="s">
        <v>1287</v>
      </c>
      <c r="R130" s="1" t="s">
        <v>1982</v>
      </c>
      <c r="S130" s="1" t="s">
        <v>1289</v>
      </c>
      <c r="T130" s="1" t="s">
        <v>1290</v>
      </c>
      <c r="U130" s="1" t="s">
        <v>1291</v>
      </c>
      <c r="V130" s="1" t="s">
        <v>1620</v>
      </c>
    </row>
    <row r="131" s="1" customFormat="1" spans="1:22">
      <c r="A131" s="3">
        <v>999229385830583</v>
      </c>
      <c r="B131" s="1" t="s">
        <v>1954</v>
      </c>
      <c r="C131" s="1" t="s">
        <v>1983</v>
      </c>
      <c r="D131" s="1" t="s">
        <v>1310</v>
      </c>
      <c r="E131" s="1" t="s">
        <v>1984</v>
      </c>
      <c r="F131" s="1" t="s">
        <v>1442</v>
      </c>
      <c r="G131" s="1" t="s">
        <v>1360</v>
      </c>
      <c r="H131" s="1" t="s">
        <v>1281</v>
      </c>
      <c r="I131" s="1" t="s">
        <v>1985</v>
      </c>
      <c r="J131" s="1" t="s">
        <v>30</v>
      </c>
      <c r="K131" s="1" t="s">
        <v>1986</v>
      </c>
      <c r="L131" s="1" t="s">
        <v>1986</v>
      </c>
      <c r="M131" s="1" t="s">
        <v>1284</v>
      </c>
      <c r="N131" s="1" t="s">
        <v>1284</v>
      </c>
      <c r="O131" s="1" t="s">
        <v>1285</v>
      </c>
      <c r="P131" s="1" t="s">
        <v>1286</v>
      </c>
      <c r="Q131" s="1" t="s">
        <v>1287</v>
      </c>
      <c r="R131" s="1" t="s">
        <v>1987</v>
      </c>
      <c r="S131" s="1" t="s">
        <v>1289</v>
      </c>
      <c r="T131" s="1" t="s">
        <v>1290</v>
      </c>
      <c r="U131" s="1" t="s">
        <v>1291</v>
      </c>
      <c r="V131" s="1" t="s">
        <v>1292</v>
      </c>
    </row>
    <row r="132" s="1" customFormat="1" spans="1:22">
      <c r="A132" s="3">
        <v>999229383496519</v>
      </c>
      <c r="B132" s="1" t="s">
        <v>1988</v>
      </c>
      <c r="C132" s="1" t="s">
        <v>1989</v>
      </c>
      <c r="D132" s="1" t="s">
        <v>1636</v>
      </c>
      <c r="E132" s="1" t="s">
        <v>1990</v>
      </c>
      <c r="F132" s="1" t="s">
        <v>1360</v>
      </c>
      <c r="G132" s="1" t="s">
        <v>1293</v>
      </c>
      <c r="H132" s="1" t="s">
        <v>1281</v>
      </c>
      <c r="I132" s="1" t="s">
        <v>1991</v>
      </c>
      <c r="J132" s="1" t="s">
        <v>30</v>
      </c>
      <c r="K132" s="1" t="s">
        <v>1992</v>
      </c>
      <c r="L132" s="1" t="s">
        <v>1992</v>
      </c>
      <c r="M132" s="1" t="s">
        <v>1284</v>
      </c>
      <c r="N132" s="1" t="s">
        <v>1284</v>
      </c>
      <c r="O132" s="1" t="s">
        <v>1285</v>
      </c>
      <c r="P132" s="1" t="s">
        <v>1286</v>
      </c>
      <c r="Q132" s="1" t="s">
        <v>1287</v>
      </c>
      <c r="R132" s="1" t="s">
        <v>1993</v>
      </c>
      <c r="S132" s="1" t="s">
        <v>1289</v>
      </c>
      <c r="T132" s="1" t="s">
        <v>1290</v>
      </c>
      <c r="U132" s="1" t="s">
        <v>1291</v>
      </c>
      <c r="V132" s="1" t="s">
        <v>1620</v>
      </c>
    </row>
    <row r="133" s="1" customFormat="1" spans="1:22">
      <c r="A133" s="3">
        <v>999229383290068</v>
      </c>
      <c r="B133" s="1" t="s">
        <v>1988</v>
      </c>
      <c r="C133" s="1" t="s">
        <v>1994</v>
      </c>
      <c r="D133" s="1" t="s">
        <v>1659</v>
      </c>
      <c r="E133" s="1" t="s">
        <v>1995</v>
      </c>
      <c r="F133" s="1" t="s">
        <v>1479</v>
      </c>
      <c r="G133" s="1" t="s">
        <v>1413</v>
      </c>
      <c r="H133" s="1" t="s">
        <v>1281</v>
      </c>
      <c r="I133" s="1" t="s">
        <v>1996</v>
      </c>
      <c r="J133" s="1" t="s">
        <v>30</v>
      </c>
      <c r="K133" s="1" t="s">
        <v>1997</v>
      </c>
      <c r="L133" s="1" t="s">
        <v>1997</v>
      </c>
      <c r="M133" s="1" t="s">
        <v>1284</v>
      </c>
      <c r="N133" s="1" t="s">
        <v>1284</v>
      </c>
      <c r="O133" s="1" t="s">
        <v>1285</v>
      </c>
      <c r="P133" s="1" t="s">
        <v>1286</v>
      </c>
      <c r="Q133" s="1" t="s">
        <v>1287</v>
      </c>
      <c r="R133" s="1" t="s">
        <v>1998</v>
      </c>
      <c r="S133" s="1" t="s">
        <v>1289</v>
      </c>
      <c r="T133" s="1" t="s">
        <v>1290</v>
      </c>
      <c r="U133" s="1" t="s">
        <v>1291</v>
      </c>
      <c r="V133" s="1" t="s">
        <v>1292</v>
      </c>
    </row>
    <row r="134" s="1" customFormat="1" spans="1:22">
      <c r="A134" s="3">
        <v>999229382024155</v>
      </c>
      <c r="B134" s="1" t="s">
        <v>1988</v>
      </c>
      <c r="C134" s="1" t="s">
        <v>1999</v>
      </c>
      <c r="D134" s="1" t="s">
        <v>2000</v>
      </c>
      <c r="E134" s="1" t="s">
        <v>2001</v>
      </c>
      <c r="F134" s="1" t="s">
        <v>1442</v>
      </c>
      <c r="G134" s="1" t="s">
        <v>1413</v>
      </c>
      <c r="H134" s="1" t="s">
        <v>1281</v>
      </c>
      <c r="I134" s="1" t="s">
        <v>2002</v>
      </c>
      <c r="J134" s="1" t="s">
        <v>30</v>
      </c>
      <c r="K134" s="1" t="s">
        <v>2003</v>
      </c>
      <c r="L134" s="1" t="s">
        <v>2003</v>
      </c>
      <c r="M134" s="1" t="s">
        <v>1284</v>
      </c>
      <c r="N134" s="1" t="s">
        <v>1284</v>
      </c>
      <c r="O134" s="1" t="s">
        <v>1285</v>
      </c>
      <c r="P134" s="1" t="s">
        <v>1286</v>
      </c>
      <c r="Q134" s="1" t="s">
        <v>1287</v>
      </c>
      <c r="R134" s="1" t="s">
        <v>2004</v>
      </c>
      <c r="S134" s="1" t="s">
        <v>1289</v>
      </c>
      <c r="T134" s="1" t="s">
        <v>1290</v>
      </c>
      <c r="U134" s="1" t="s">
        <v>1291</v>
      </c>
      <c r="V134" s="1" t="s">
        <v>1292</v>
      </c>
    </row>
    <row r="135" s="1" customFormat="1" spans="1:22">
      <c r="A135" s="3">
        <v>999229381944835</v>
      </c>
      <c r="B135" s="1" t="s">
        <v>1988</v>
      </c>
      <c r="C135" s="1" t="s">
        <v>2005</v>
      </c>
      <c r="D135" s="1" t="s">
        <v>1704</v>
      </c>
      <c r="E135" s="1" t="s">
        <v>2006</v>
      </c>
      <c r="F135" s="1" t="s">
        <v>1308</v>
      </c>
      <c r="G135" s="1" t="s">
        <v>1280</v>
      </c>
      <c r="H135" s="1" t="s">
        <v>1281</v>
      </c>
      <c r="I135" s="1" t="s">
        <v>2007</v>
      </c>
      <c r="J135" s="1" t="s">
        <v>30</v>
      </c>
      <c r="K135" s="1" t="s">
        <v>2008</v>
      </c>
      <c r="L135" s="1" t="s">
        <v>2008</v>
      </c>
      <c r="M135" s="1" t="s">
        <v>1284</v>
      </c>
      <c r="N135" s="1" t="s">
        <v>1284</v>
      </c>
      <c r="O135" s="1" t="s">
        <v>1285</v>
      </c>
      <c r="P135" s="1" t="s">
        <v>1286</v>
      </c>
      <c r="Q135" s="1" t="s">
        <v>1287</v>
      </c>
      <c r="R135" s="1" t="s">
        <v>2009</v>
      </c>
      <c r="S135" s="1" t="s">
        <v>1289</v>
      </c>
      <c r="T135" s="1" t="s">
        <v>1290</v>
      </c>
      <c r="U135" s="1" t="s">
        <v>1291</v>
      </c>
      <c r="V135" s="1" t="s">
        <v>1620</v>
      </c>
    </row>
    <row r="136" s="1" customFormat="1" spans="1:22">
      <c r="A136" s="3">
        <v>999229379942233</v>
      </c>
      <c r="B136" s="1" t="s">
        <v>2010</v>
      </c>
      <c r="C136" s="1" t="s">
        <v>2011</v>
      </c>
      <c r="D136" s="1" t="s">
        <v>1865</v>
      </c>
      <c r="E136" s="1" t="s">
        <v>2012</v>
      </c>
      <c r="F136" s="1" t="s">
        <v>1413</v>
      </c>
      <c r="G136" s="1" t="s">
        <v>1308</v>
      </c>
      <c r="H136" s="1" t="s">
        <v>1281</v>
      </c>
      <c r="I136" s="1" t="s">
        <v>2013</v>
      </c>
      <c r="J136" s="1" t="s">
        <v>30</v>
      </c>
      <c r="K136" s="1" t="s">
        <v>2014</v>
      </c>
      <c r="L136" s="1" t="s">
        <v>2014</v>
      </c>
      <c r="M136" s="1" t="s">
        <v>1284</v>
      </c>
      <c r="N136" s="1" t="s">
        <v>1284</v>
      </c>
      <c r="O136" s="1" t="s">
        <v>1285</v>
      </c>
      <c r="P136" s="1" t="s">
        <v>1286</v>
      </c>
      <c r="Q136" s="1" t="s">
        <v>1287</v>
      </c>
      <c r="R136" s="1" t="s">
        <v>2015</v>
      </c>
      <c r="S136" s="1" t="s">
        <v>1289</v>
      </c>
      <c r="T136" s="1" t="s">
        <v>1290</v>
      </c>
      <c r="U136" s="1" t="s">
        <v>1291</v>
      </c>
      <c r="V136" s="1" t="s">
        <v>1292</v>
      </c>
    </row>
    <row r="137" s="1" customFormat="1" spans="1:22">
      <c r="A137" s="3">
        <v>999229377949198</v>
      </c>
      <c r="B137" s="1" t="s">
        <v>2010</v>
      </c>
      <c r="C137" s="1" t="s">
        <v>2016</v>
      </c>
      <c r="D137" s="1" t="s">
        <v>2017</v>
      </c>
      <c r="E137" s="1" t="s">
        <v>2018</v>
      </c>
      <c r="F137" s="1" t="s">
        <v>1308</v>
      </c>
      <c r="G137" s="1" t="s">
        <v>1275</v>
      </c>
      <c r="H137" s="1" t="s">
        <v>1281</v>
      </c>
      <c r="I137" s="1" t="s">
        <v>2019</v>
      </c>
      <c r="J137" s="1" t="s">
        <v>30</v>
      </c>
      <c r="K137" s="1" t="s">
        <v>2020</v>
      </c>
      <c r="L137" s="1" t="s">
        <v>2020</v>
      </c>
      <c r="M137" s="1" t="s">
        <v>1284</v>
      </c>
      <c r="N137" s="1" t="s">
        <v>1284</v>
      </c>
      <c r="O137" s="1" t="s">
        <v>1285</v>
      </c>
      <c r="P137" s="1" t="s">
        <v>1286</v>
      </c>
      <c r="Q137" s="1" t="s">
        <v>1287</v>
      </c>
      <c r="R137" s="1" t="s">
        <v>2021</v>
      </c>
      <c r="S137" s="1" t="s">
        <v>1289</v>
      </c>
      <c r="T137" s="1" t="s">
        <v>1290</v>
      </c>
      <c r="U137" s="1" t="s">
        <v>1291</v>
      </c>
      <c r="V137" s="1" t="s">
        <v>2022</v>
      </c>
    </row>
    <row r="138" s="1" customFormat="1" spans="1:22">
      <c r="A138" s="3">
        <v>999229377651571</v>
      </c>
      <c r="B138" s="1" t="s">
        <v>2010</v>
      </c>
      <c r="C138" s="1" t="s">
        <v>2023</v>
      </c>
      <c r="D138" s="1" t="s">
        <v>1528</v>
      </c>
      <c r="E138" s="1" t="s">
        <v>2024</v>
      </c>
      <c r="F138" s="1" t="s">
        <v>1360</v>
      </c>
      <c r="G138" s="1" t="s">
        <v>1280</v>
      </c>
      <c r="H138" s="1" t="s">
        <v>1281</v>
      </c>
      <c r="I138" s="1" t="s">
        <v>2025</v>
      </c>
      <c r="J138" s="1" t="s">
        <v>30</v>
      </c>
      <c r="K138" s="1" t="s">
        <v>2026</v>
      </c>
      <c r="L138" s="1" t="s">
        <v>2026</v>
      </c>
      <c r="M138" s="1" t="s">
        <v>1284</v>
      </c>
      <c r="N138" s="1" t="s">
        <v>1284</v>
      </c>
      <c r="O138" s="1" t="s">
        <v>1285</v>
      </c>
      <c r="P138" s="1" t="s">
        <v>1286</v>
      </c>
      <c r="Q138" s="1" t="s">
        <v>1287</v>
      </c>
      <c r="R138" s="1" t="s">
        <v>2027</v>
      </c>
      <c r="S138" s="1" t="s">
        <v>1289</v>
      </c>
      <c r="T138" s="1" t="s">
        <v>1290</v>
      </c>
      <c r="U138" s="1" t="s">
        <v>1291</v>
      </c>
      <c r="V138" s="1" t="s">
        <v>1292</v>
      </c>
    </row>
    <row r="139" s="1" customFormat="1" spans="1:22">
      <c r="A139" s="3">
        <v>999229375846272</v>
      </c>
      <c r="B139" s="1" t="s">
        <v>2010</v>
      </c>
      <c r="C139" s="1" t="s">
        <v>2028</v>
      </c>
      <c r="D139" s="1" t="s">
        <v>2029</v>
      </c>
      <c r="E139" s="1" t="s">
        <v>2030</v>
      </c>
      <c r="F139" s="1" t="s">
        <v>1880</v>
      </c>
      <c r="G139" s="1" t="s">
        <v>1308</v>
      </c>
      <c r="H139" s="1" t="s">
        <v>1281</v>
      </c>
      <c r="I139" s="1" t="s">
        <v>2031</v>
      </c>
      <c r="J139" s="1" t="s">
        <v>30</v>
      </c>
      <c r="K139" s="1" t="s">
        <v>2032</v>
      </c>
      <c r="L139" s="1" t="s">
        <v>2033</v>
      </c>
      <c r="M139" s="1" t="s">
        <v>2034</v>
      </c>
      <c r="N139" s="1" t="s">
        <v>2035</v>
      </c>
      <c r="O139" s="1" t="s">
        <v>1285</v>
      </c>
      <c r="P139" s="1" t="s">
        <v>1286</v>
      </c>
      <c r="Q139" s="1" t="s">
        <v>1287</v>
      </c>
      <c r="R139" s="1" t="s">
        <v>2036</v>
      </c>
      <c r="S139" s="1" t="s">
        <v>1289</v>
      </c>
      <c r="T139" s="1" t="s">
        <v>1290</v>
      </c>
      <c r="U139" s="1" t="s">
        <v>1291</v>
      </c>
      <c r="V139" s="1" t="s">
        <v>1501</v>
      </c>
    </row>
    <row r="140" s="1" customFormat="1" spans="1:22">
      <c r="A140" s="3">
        <v>29364575731</v>
      </c>
      <c r="B140" s="1" t="s">
        <v>2037</v>
      </c>
      <c r="C140" s="1" t="s">
        <v>2038</v>
      </c>
      <c r="D140" s="1" t="s">
        <v>2039</v>
      </c>
      <c r="E140" s="1" t="s">
        <v>2040</v>
      </c>
      <c r="F140" s="1" t="s">
        <v>1360</v>
      </c>
      <c r="G140" s="1" t="s">
        <v>1308</v>
      </c>
      <c r="H140" s="1" t="s">
        <v>1281</v>
      </c>
      <c r="I140" s="1" t="s">
        <v>2041</v>
      </c>
      <c r="J140" s="1" t="s">
        <v>30</v>
      </c>
      <c r="K140" s="1" t="s">
        <v>2042</v>
      </c>
      <c r="L140" s="1" t="s">
        <v>2042</v>
      </c>
      <c r="M140" s="1" t="s">
        <v>1284</v>
      </c>
      <c r="N140" s="1" t="s">
        <v>1284</v>
      </c>
      <c r="O140" s="1" t="s">
        <v>1285</v>
      </c>
      <c r="P140" s="1" t="s">
        <v>1286</v>
      </c>
      <c r="Q140" s="1" t="s">
        <v>1287</v>
      </c>
      <c r="R140" s="1" t="s">
        <v>2043</v>
      </c>
      <c r="S140" s="1" t="s">
        <v>1289</v>
      </c>
      <c r="T140" s="1" t="s">
        <v>1290</v>
      </c>
      <c r="U140" s="1" t="s">
        <v>1291</v>
      </c>
      <c r="V140" s="1" t="s">
        <v>1501</v>
      </c>
    </row>
    <row r="141" s="1" customFormat="1" spans="1:22">
      <c r="A141" s="3">
        <v>999229364523317</v>
      </c>
      <c r="B141" s="1" t="s">
        <v>2037</v>
      </c>
      <c r="C141" s="1" t="s">
        <v>2044</v>
      </c>
      <c r="D141" s="1" t="s">
        <v>2045</v>
      </c>
      <c r="E141" s="1" t="s">
        <v>2046</v>
      </c>
      <c r="F141" s="1" t="s">
        <v>1413</v>
      </c>
      <c r="G141" s="1" t="s">
        <v>1308</v>
      </c>
      <c r="H141" s="1" t="s">
        <v>1281</v>
      </c>
      <c r="I141" s="1" t="s">
        <v>2047</v>
      </c>
      <c r="J141" s="1" t="s">
        <v>30</v>
      </c>
      <c r="K141" s="1" t="s">
        <v>2048</v>
      </c>
      <c r="L141" s="1" t="s">
        <v>2048</v>
      </c>
      <c r="M141" s="1" t="s">
        <v>1284</v>
      </c>
      <c r="N141" s="1" t="s">
        <v>1284</v>
      </c>
      <c r="O141" s="1" t="s">
        <v>1285</v>
      </c>
      <c r="P141" s="1" t="s">
        <v>1286</v>
      </c>
      <c r="Q141" s="1" t="s">
        <v>1287</v>
      </c>
      <c r="R141" s="1" t="s">
        <v>2049</v>
      </c>
      <c r="S141" s="1" t="s">
        <v>1289</v>
      </c>
      <c r="T141" s="1" t="s">
        <v>1290</v>
      </c>
      <c r="U141" s="1" t="s">
        <v>1291</v>
      </c>
      <c r="V141" s="1" t="s">
        <v>1367</v>
      </c>
    </row>
    <row r="142" s="1" customFormat="1" spans="1:22">
      <c r="A142" s="3">
        <v>999229363054029</v>
      </c>
      <c r="B142" s="1" t="s">
        <v>2050</v>
      </c>
      <c r="C142" s="1" t="s">
        <v>2051</v>
      </c>
      <c r="D142" s="1" t="s">
        <v>2052</v>
      </c>
      <c r="E142" s="1" t="s">
        <v>2053</v>
      </c>
      <c r="F142" s="1" t="s">
        <v>1308</v>
      </c>
      <c r="G142" s="1" t="s">
        <v>1293</v>
      </c>
      <c r="H142" s="1" t="s">
        <v>1281</v>
      </c>
      <c r="I142" s="1" t="s">
        <v>2054</v>
      </c>
      <c r="J142" s="1" t="s">
        <v>30</v>
      </c>
      <c r="K142" s="1" t="s">
        <v>2055</v>
      </c>
      <c r="L142" s="1" t="s">
        <v>2055</v>
      </c>
      <c r="M142" s="1" t="s">
        <v>1284</v>
      </c>
      <c r="N142" s="1" t="s">
        <v>1284</v>
      </c>
      <c r="O142" s="1" t="s">
        <v>1285</v>
      </c>
      <c r="P142" s="1" t="s">
        <v>1286</v>
      </c>
      <c r="Q142" s="1" t="s">
        <v>1287</v>
      </c>
      <c r="R142" s="1" t="s">
        <v>2056</v>
      </c>
      <c r="S142" s="1" t="s">
        <v>1289</v>
      </c>
      <c r="T142" s="1" t="s">
        <v>1290</v>
      </c>
      <c r="U142" s="1" t="s">
        <v>1291</v>
      </c>
      <c r="V142" s="1" t="s">
        <v>1367</v>
      </c>
    </row>
    <row r="143" s="1" customFormat="1" spans="1:22">
      <c r="A143" s="3">
        <v>999229362901205</v>
      </c>
      <c r="B143" s="1" t="s">
        <v>2050</v>
      </c>
      <c r="C143" s="1" t="s">
        <v>2057</v>
      </c>
      <c r="D143" s="1" t="s">
        <v>1586</v>
      </c>
      <c r="E143" s="1" t="s">
        <v>2058</v>
      </c>
      <c r="F143" s="1" t="s">
        <v>1479</v>
      </c>
      <c r="G143" s="1" t="s">
        <v>1413</v>
      </c>
      <c r="H143" s="1" t="s">
        <v>1281</v>
      </c>
      <c r="I143" s="1" t="s">
        <v>2059</v>
      </c>
      <c r="J143" s="1" t="s">
        <v>30</v>
      </c>
      <c r="K143" s="1" t="s">
        <v>2060</v>
      </c>
      <c r="L143" s="1" t="s">
        <v>2060</v>
      </c>
      <c r="M143" s="1" t="s">
        <v>1284</v>
      </c>
      <c r="N143" s="1" t="s">
        <v>1284</v>
      </c>
      <c r="O143" s="1" t="s">
        <v>1285</v>
      </c>
      <c r="P143" s="1" t="s">
        <v>1286</v>
      </c>
      <c r="Q143" s="1" t="s">
        <v>1287</v>
      </c>
      <c r="R143" s="1" t="s">
        <v>2061</v>
      </c>
      <c r="S143" s="1" t="s">
        <v>1289</v>
      </c>
      <c r="T143" s="1" t="s">
        <v>1290</v>
      </c>
      <c r="U143" s="1" t="s">
        <v>1291</v>
      </c>
      <c r="V143" s="1" t="s">
        <v>1501</v>
      </c>
    </row>
    <row r="144" s="1" customFormat="1" spans="1:22">
      <c r="A144" s="3">
        <v>999229362754810</v>
      </c>
      <c r="B144" s="1" t="s">
        <v>2050</v>
      </c>
      <c r="C144" s="1" t="s">
        <v>2062</v>
      </c>
      <c r="D144" s="1" t="s">
        <v>2052</v>
      </c>
      <c r="E144" s="1" t="s">
        <v>2063</v>
      </c>
      <c r="F144" s="1" t="s">
        <v>1413</v>
      </c>
      <c r="G144" s="1" t="s">
        <v>1293</v>
      </c>
      <c r="H144" s="1" t="s">
        <v>1281</v>
      </c>
      <c r="I144" s="1" t="s">
        <v>2064</v>
      </c>
      <c r="J144" s="1" t="s">
        <v>30</v>
      </c>
      <c r="K144" s="1" t="s">
        <v>2065</v>
      </c>
      <c r="L144" s="1" t="s">
        <v>2065</v>
      </c>
      <c r="M144" s="1" t="s">
        <v>1284</v>
      </c>
      <c r="N144" s="1" t="s">
        <v>1284</v>
      </c>
      <c r="O144" s="1" t="s">
        <v>1285</v>
      </c>
      <c r="P144" s="1" t="s">
        <v>1286</v>
      </c>
      <c r="Q144" s="1" t="s">
        <v>1287</v>
      </c>
      <c r="R144" s="1" t="s">
        <v>2066</v>
      </c>
      <c r="S144" s="1" t="s">
        <v>1289</v>
      </c>
      <c r="T144" s="1" t="s">
        <v>1290</v>
      </c>
      <c r="U144" s="1" t="s">
        <v>1291</v>
      </c>
      <c r="V144" s="1" t="s">
        <v>1367</v>
      </c>
    </row>
    <row r="145" s="1" customFormat="1" spans="1:22">
      <c r="A145" s="3">
        <v>999229362509227</v>
      </c>
      <c r="B145" s="1" t="s">
        <v>2050</v>
      </c>
      <c r="C145" s="1" t="s">
        <v>2067</v>
      </c>
      <c r="D145" s="1" t="s">
        <v>1720</v>
      </c>
      <c r="E145" s="1" t="s">
        <v>2068</v>
      </c>
      <c r="F145" s="1" t="s">
        <v>1293</v>
      </c>
      <c r="G145" s="1" t="s">
        <v>1279</v>
      </c>
      <c r="H145" s="1" t="s">
        <v>1281</v>
      </c>
      <c r="I145" s="1" t="s">
        <v>2069</v>
      </c>
      <c r="J145" s="1" t="s">
        <v>30</v>
      </c>
      <c r="K145" s="1" t="s">
        <v>2070</v>
      </c>
      <c r="L145" s="1" t="s">
        <v>2070</v>
      </c>
      <c r="M145" s="1" t="s">
        <v>1284</v>
      </c>
      <c r="N145" s="1" t="s">
        <v>1284</v>
      </c>
      <c r="O145" s="1" t="s">
        <v>1285</v>
      </c>
      <c r="P145" s="1" t="s">
        <v>1286</v>
      </c>
      <c r="Q145" s="1" t="s">
        <v>1287</v>
      </c>
      <c r="R145" s="1" t="s">
        <v>2071</v>
      </c>
      <c r="S145" s="1" t="s">
        <v>1289</v>
      </c>
      <c r="T145" s="1" t="s">
        <v>1290</v>
      </c>
      <c r="U145" s="1" t="s">
        <v>1291</v>
      </c>
      <c r="V145" s="1" t="s">
        <v>1501</v>
      </c>
    </row>
    <row r="146" s="1" customFormat="1" spans="1:22">
      <c r="A146" s="3">
        <v>999229362494853</v>
      </c>
      <c r="B146" s="1" t="s">
        <v>2050</v>
      </c>
      <c r="C146" s="1" t="s">
        <v>2072</v>
      </c>
      <c r="D146" s="1" t="s">
        <v>1720</v>
      </c>
      <c r="E146" s="1" t="s">
        <v>2073</v>
      </c>
      <c r="F146" s="1" t="s">
        <v>1502</v>
      </c>
      <c r="G146" s="1" t="s">
        <v>1308</v>
      </c>
      <c r="H146" s="1" t="s">
        <v>1281</v>
      </c>
      <c r="I146" s="1" t="s">
        <v>2074</v>
      </c>
      <c r="J146" s="1" t="s">
        <v>30</v>
      </c>
      <c r="K146" s="1" t="s">
        <v>2075</v>
      </c>
      <c r="L146" s="1" t="s">
        <v>2075</v>
      </c>
      <c r="M146" s="1" t="s">
        <v>1284</v>
      </c>
      <c r="N146" s="1" t="s">
        <v>1284</v>
      </c>
      <c r="O146" s="1" t="s">
        <v>1285</v>
      </c>
      <c r="P146" s="1" t="s">
        <v>1286</v>
      </c>
      <c r="Q146" s="1" t="s">
        <v>1287</v>
      </c>
      <c r="R146" s="1" t="s">
        <v>2076</v>
      </c>
      <c r="S146" s="1" t="s">
        <v>1289</v>
      </c>
      <c r="T146" s="1" t="s">
        <v>1290</v>
      </c>
      <c r="U146" s="1" t="s">
        <v>1291</v>
      </c>
      <c r="V146" s="1" t="s">
        <v>1501</v>
      </c>
    </row>
    <row r="147" s="1" customFormat="1" spans="1:22">
      <c r="A147" s="3">
        <v>999229359526251</v>
      </c>
      <c r="B147" s="1" t="s">
        <v>2077</v>
      </c>
      <c r="C147" s="1" t="s">
        <v>2078</v>
      </c>
      <c r="D147" s="1" t="s">
        <v>2079</v>
      </c>
      <c r="E147" s="1" t="s">
        <v>2080</v>
      </c>
      <c r="F147" s="1" t="s">
        <v>1293</v>
      </c>
      <c r="G147" s="1" t="s">
        <v>1275</v>
      </c>
      <c r="H147" s="1" t="s">
        <v>1281</v>
      </c>
      <c r="I147" s="1" t="s">
        <v>2081</v>
      </c>
      <c r="J147" s="1" t="s">
        <v>30</v>
      </c>
      <c r="K147" s="1" t="s">
        <v>2082</v>
      </c>
      <c r="L147" s="1" t="s">
        <v>2082</v>
      </c>
      <c r="M147" s="1" t="s">
        <v>1284</v>
      </c>
      <c r="N147" s="1" t="s">
        <v>1284</v>
      </c>
      <c r="O147" s="1" t="s">
        <v>1285</v>
      </c>
      <c r="P147" s="1" t="s">
        <v>1286</v>
      </c>
      <c r="Q147" s="1" t="s">
        <v>1287</v>
      </c>
      <c r="R147" s="1" t="s">
        <v>2083</v>
      </c>
      <c r="S147" s="1" t="s">
        <v>1289</v>
      </c>
      <c r="T147" s="1" t="s">
        <v>1290</v>
      </c>
      <c r="U147" s="1" t="s">
        <v>1291</v>
      </c>
      <c r="V147" s="1" t="s">
        <v>1292</v>
      </c>
    </row>
    <row r="148" s="1" customFormat="1" spans="1:22">
      <c r="A148" s="3">
        <v>999229358382146</v>
      </c>
      <c r="B148" s="1" t="s">
        <v>2077</v>
      </c>
      <c r="C148" s="1" t="s">
        <v>2084</v>
      </c>
      <c r="D148" s="1" t="s">
        <v>2085</v>
      </c>
      <c r="E148" s="1" t="s">
        <v>2086</v>
      </c>
      <c r="F148" s="1" t="s">
        <v>1413</v>
      </c>
      <c r="G148" s="1" t="s">
        <v>1360</v>
      </c>
      <c r="H148" s="1" t="s">
        <v>1281</v>
      </c>
      <c r="I148" s="1" t="s">
        <v>2087</v>
      </c>
      <c r="J148" s="1" t="s">
        <v>30</v>
      </c>
      <c r="K148" s="1" t="s">
        <v>2088</v>
      </c>
      <c r="L148" s="1" t="s">
        <v>2088</v>
      </c>
      <c r="M148" s="1" t="s">
        <v>1284</v>
      </c>
      <c r="N148" s="1" t="s">
        <v>1284</v>
      </c>
      <c r="O148" s="1" t="s">
        <v>1285</v>
      </c>
      <c r="P148" s="1" t="s">
        <v>1286</v>
      </c>
      <c r="Q148" s="1" t="s">
        <v>1287</v>
      </c>
      <c r="R148" s="1" t="s">
        <v>2089</v>
      </c>
      <c r="S148" s="1" t="s">
        <v>1289</v>
      </c>
      <c r="T148" s="1" t="s">
        <v>1290</v>
      </c>
      <c r="U148" s="1" t="s">
        <v>1291</v>
      </c>
      <c r="V148" s="1" t="s">
        <v>1501</v>
      </c>
    </row>
    <row r="149" s="1" customFormat="1" spans="1:22">
      <c r="A149" s="3">
        <v>999229358369573</v>
      </c>
      <c r="B149" s="1" t="s">
        <v>2077</v>
      </c>
      <c r="C149" s="1" t="s">
        <v>2090</v>
      </c>
      <c r="D149" s="1" t="s">
        <v>2085</v>
      </c>
      <c r="E149" s="1" t="s">
        <v>2091</v>
      </c>
      <c r="F149" s="1" t="s">
        <v>1413</v>
      </c>
      <c r="G149" s="1" t="s">
        <v>1360</v>
      </c>
      <c r="H149" s="1" t="s">
        <v>1281</v>
      </c>
      <c r="I149" s="1" t="s">
        <v>2092</v>
      </c>
      <c r="J149" s="1" t="s">
        <v>30</v>
      </c>
      <c r="K149" s="1" t="s">
        <v>2093</v>
      </c>
      <c r="L149" s="1" t="s">
        <v>2093</v>
      </c>
      <c r="M149" s="1" t="s">
        <v>1284</v>
      </c>
      <c r="N149" s="1" t="s">
        <v>1284</v>
      </c>
      <c r="O149" s="1" t="s">
        <v>1285</v>
      </c>
      <c r="P149" s="1" t="s">
        <v>1286</v>
      </c>
      <c r="Q149" s="1" t="s">
        <v>1287</v>
      </c>
      <c r="R149" s="1" t="s">
        <v>2094</v>
      </c>
      <c r="S149" s="1" t="s">
        <v>1289</v>
      </c>
      <c r="T149" s="1" t="s">
        <v>1290</v>
      </c>
      <c r="U149" s="1" t="s">
        <v>1291</v>
      </c>
      <c r="V149" s="1" t="s">
        <v>1501</v>
      </c>
    </row>
    <row r="150" s="1" customFormat="1" spans="1:22">
      <c r="A150" s="3">
        <v>999229356122304</v>
      </c>
      <c r="B150" s="1" t="s">
        <v>2077</v>
      </c>
      <c r="C150" s="1" t="s">
        <v>2095</v>
      </c>
      <c r="D150" s="1" t="s">
        <v>2096</v>
      </c>
      <c r="E150" s="1" t="s">
        <v>2097</v>
      </c>
      <c r="F150" s="1" t="s">
        <v>1293</v>
      </c>
      <c r="G150" s="1" t="s">
        <v>1275</v>
      </c>
      <c r="H150" s="1" t="s">
        <v>1281</v>
      </c>
      <c r="I150" s="1" t="s">
        <v>2098</v>
      </c>
      <c r="J150" s="1" t="s">
        <v>30</v>
      </c>
      <c r="K150" s="1" t="s">
        <v>2099</v>
      </c>
      <c r="L150" s="1" t="s">
        <v>2099</v>
      </c>
      <c r="M150" s="1" t="s">
        <v>1284</v>
      </c>
      <c r="N150" s="1" t="s">
        <v>1284</v>
      </c>
      <c r="O150" s="1" t="s">
        <v>1285</v>
      </c>
      <c r="P150" s="1" t="s">
        <v>1286</v>
      </c>
      <c r="Q150" s="1" t="s">
        <v>1287</v>
      </c>
      <c r="R150" s="1" t="s">
        <v>2100</v>
      </c>
      <c r="S150" s="1" t="s">
        <v>1289</v>
      </c>
      <c r="T150" s="1" t="s">
        <v>1290</v>
      </c>
      <c r="U150" s="1" t="s">
        <v>1291</v>
      </c>
      <c r="V150" s="1" t="s">
        <v>1501</v>
      </c>
    </row>
    <row r="151" s="1" customFormat="1" spans="1:22">
      <c r="A151" s="3">
        <v>999229350421004</v>
      </c>
      <c r="B151" s="1" t="s">
        <v>2101</v>
      </c>
      <c r="C151" s="1" t="s">
        <v>2102</v>
      </c>
      <c r="D151" s="1" t="s">
        <v>1704</v>
      </c>
      <c r="E151" s="1" t="s">
        <v>2006</v>
      </c>
      <c r="F151" s="1" t="s">
        <v>1566</v>
      </c>
      <c r="G151" s="1" t="s">
        <v>1308</v>
      </c>
      <c r="H151" s="1" t="s">
        <v>1281</v>
      </c>
      <c r="I151" s="1" t="s">
        <v>2103</v>
      </c>
      <c r="J151" s="1" t="s">
        <v>30</v>
      </c>
      <c r="K151" s="1" t="s">
        <v>2104</v>
      </c>
      <c r="L151" s="1" t="s">
        <v>2104</v>
      </c>
      <c r="M151" s="1" t="s">
        <v>1284</v>
      </c>
      <c r="N151" s="1" t="s">
        <v>1284</v>
      </c>
      <c r="O151" s="1" t="s">
        <v>1285</v>
      </c>
      <c r="P151" s="1" t="s">
        <v>1286</v>
      </c>
      <c r="Q151" s="1" t="s">
        <v>1287</v>
      </c>
      <c r="R151" s="1" t="s">
        <v>2105</v>
      </c>
      <c r="S151" s="1" t="s">
        <v>1289</v>
      </c>
      <c r="T151" s="1" t="s">
        <v>1290</v>
      </c>
      <c r="U151" s="1" t="s">
        <v>1291</v>
      </c>
      <c r="V151" s="1" t="s">
        <v>1620</v>
      </c>
    </row>
    <row r="152" s="1" customFormat="1" spans="1:22">
      <c r="A152" s="3">
        <v>999229350242430</v>
      </c>
      <c r="B152" s="1" t="s">
        <v>2101</v>
      </c>
      <c r="C152" s="1" t="s">
        <v>2106</v>
      </c>
      <c r="D152" s="1" t="s">
        <v>1865</v>
      </c>
      <c r="E152" s="1" t="s">
        <v>2107</v>
      </c>
      <c r="F152" s="1" t="s">
        <v>1308</v>
      </c>
      <c r="G152" s="1" t="s">
        <v>1279</v>
      </c>
      <c r="H152" s="1" t="s">
        <v>1281</v>
      </c>
      <c r="I152" s="1" t="s">
        <v>2108</v>
      </c>
      <c r="J152" s="1" t="s">
        <v>30</v>
      </c>
      <c r="K152" s="1" t="s">
        <v>2109</v>
      </c>
      <c r="L152" s="1" t="s">
        <v>2109</v>
      </c>
      <c r="M152" s="1" t="s">
        <v>1284</v>
      </c>
      <c r="N152" s="1" t="s">
        <v>1284</v>
      </c>
      <c r="O152" s="1" t="s">
        <v>1285</v>
      </c>
      <c r="P152" s="1" t="s">
        <v>1286</v>
      </c>
      <c r="Q152" s="1" t="s">
        <v>1287</v>
      </c>
      <c r="R152" s="1" t="s">
        <v>2110</v>
      </c>
      <c r="S152" s="1" t="s">
        <v>1289</v>
      </c>
      <c r="T152" s="1" t="s">
        <v>1290</v>
      </c>
      <c r="U152" s="1" t="s">
        <v>1291</v>
      </c>
      <c r="V152" s="1" t="s">
        <v>1292</v>
      </c>
    </row>
    <row r="153" s="1" customFormat="1" spans="1:22">
      <c r="A153" s="3">
        <v>999229350222487</v>
      </c>
      <c r="B153" s="1" t="s">
        <v>2101</v>
      </c>
      <c r="C153" s="1" t="s">
        <v>2111</v>
      </c>
      <c r="D153" s="1" t="s">
        <v>2112</v>
      </c>
      <c r="E153" s="1" t="s">
        <v>2113</v>
      </c>
      <c r="F153" s="1" t="s">
        <v>1293</v>
      </c>
      <c r="G153" s="1" t="s">
        <v>1279</v>
      </c>
      <c r="H153" s="1" t="s">
        <v>1281</v>
      </c>
      <c r="I153" s="1" t="s">
        <v>2114</v>
      </c>
      <c r="J153" s="1" t="s">
        <v>30</v>
      </c>
      <c r="K153" s="1" t="s">
        <v>2115</v>
      </c>
      <c r="L153" s="1" t="s">
        <v>2115</v>
      </c>
      <c r="M153" s="1" t="s">
        <v>1284</v>
      </c>
      <c r="N153" s="1" t="s">
        <v>1284</v>
      </c>
      <c r="O153" s="1" t="s">
        <v>1285</v>
      </c>
      <c r="P153" s="1" t="s">
        <v>1286</v>
      </c>
      <c r="Q153" s="1" t="s">
        <v>1287</v>
      </c>
      <c r="R153" s="1" t="s">
        <v>2116</v>
      </c>
      <c r="S153" s="1" t="s">
        <v>1289</v>
      </c>
      <c r="T153" s="1" t="s">
        <v>1290</v>
      </c>
      <c r="U153" s="1" t="s">
        <v>1291</v>
      </c>
      <c r="V153" s="1" t="s">
        <v>1292</v>
      </c>
    </row>
    <row r="154" s="1" customFormat="1" spans="1:22">
      <c r="A154" s="3">
        <v>999229348585078</v>
      </c>
      <c r="B154" s="1" t="s">
        <v>2101</v>
      </c>
      <c r="C154" s="1" t="s">
        <v>2117</v>
      </c>
      <c r="D154" s="1" t="s">
        <v>1659</v>
      </c>
      <c r="E154" s="1" t="s">
        <v>2118</v>
      </c>
      <c r="F154" s="1" t="s">
        <v>1566</v>
      </c>
      <c r="G154" s="1" t="s">
        <v>1360</v>
      </c>
      <c r="H154" s="1" t="s">
        <v>1281</v>
      </c>
      <c r="I154" s="1" t="s">
        <v>2119</v>
      </c>
      <c r="J154" s="1" t="s">
        <v>30</v>
      </c>
      <c r="K154" s="1" t="s">
        <v>2120</v>
      </c>
      <c r="L154" s="1" t="s">
        <v>2120</v>
      </c>
      <c r="M154" s="1" t="s">
        <v>1284</v>
      </c>
      <c r="N154" s="1" t="s">
        <v>1284</v>
      </c>
      <c r="O154" s="1" t="s">
        <v>1285</v>
      </c>
      <c r="P154" s="1" t="s">
        <v>1286</v>
      </c>
      <c r="Q154" s="1" t="s">
        <v>1287</v>
      </c>
      <c r="R154" s="1" t="s">
        <v>2121</v>
      </c>
      <c r="S154" s="1" t="s">
        <v>1289</v>
      </c>
      <c r="T154" s="1" t="s">
        <v>1290</v>
      </c>
      <c r="U154" s="1" t="s">
        <v>1291</v>
      </c>
      <c r="V154" s="1" t="s">
        <v>1292</v>
      </c>
    </row>
    <row r="155" s="1" customFormat="1" spans="1:22">
      <c r="A155" s="3">
        <v>999229348507966</v>
      </c>
      <c r="B155" s="1" t="s">
        <v>2101</v>
      </c>
      <c r="C155" s="1" t="s">
        <v>2122</v>
      </c>
      <c r="D155" s="1" t="s">
        <v>1865</v>
      </c>
      <c r="E155" s="1" t="s">
        <v>2123</v>
      </c>
      <c r="F155" s="1" t="s">
        <v>1293</v>
      </c>
      <c r="G155" s="1" t="s">
        <v>1279</v>
      </c>
      <c r="H155" s="1" t="s">
        <v>1281</v>
      </c>
      <c r="I155" s="1" t="s">
        <v>2124</v>
      </c>
      <c r="J155" s="1" t="s">
        <v>30</v>
      </c>
      <c r="K155" s="1" t="s">
        <v>2125</v>
      </c>
      <c r="L155" s="1" t="s">
        <v>2125</v>
      </c>
      <c r="M155" s="1" t="s">
        <v>1284</v>
      </c>
      <c r="N155" s="1" t="s">
        <v>1284</v>
      </c>
      <c r="O155" s="1" t="s">
        <v>1285</v>
      </c>
      <c r="P155" s="1" t="s">
        <v>1286</v>
      </c>
      <c r="Q155" s="1" t="s">
        <v>1287</v>
      </c>
      <c r="R155" s="1" t="s">
        <v>2126</v>
      </c>
      <c r="S155" s="1" t="s">
        <v>1289</v>
      </c>
      <c r="T155" s="1" t="s">
        <v>1290</v>
      </c>
      <c r="U155" s="1" t="s">
        <v>1291</v>
      </c>
      <c r="V155" s="1" t="s">
        <v>1292</v>
      </c>
    </row>
    <row r="156" s="1" customFormat="1" spans="1:22">
      <c r="A156" s="3">
        <v>999229348464676</v>
      </c>
      <c r="B156" s="1" t="s">
        <v>2101</v>
      </c>
      <c r="C156" s="1" t="s">
        <v>2127</v>
      </c>
      <c r="D156" s="1" t="s">
        <v>1528</v>
      </c>
      <c r="E156" s="1" t="s">
        <v>2128</v>
      </c>
      <c r="F156" s="1" t="s">
        <v>1308</v>
      </c>
      <c r="G156" s="1" t="s">
        <v>1280</v>
      </c>
      <c r="H156" s="1" t="s">
        <v>1281</v>
      </c>
      <c r="I156" s="1" t="s">
        <v>2129</v>
      </c>
      <c r="J156" s="1" t="s">
        <v>30</v>
      </c>
      <c r="K156" s="1" t="s">
        <v>2130</v>
      </c>
      <c r="L156" s="1" t="s">
        <v>2130</v>
      </c>
      <c r="M156" s="1" t="s">
        <v>1284</v>
      </c>
      <c r="N156" s="1" t="s">
        <v>1284</v>
      </c>
      <c r="O156" s="1" t="s">
        <v>1285</v>
      </c>
      <c r="P156" s="1" t="s">
        <v>1286</v>
      </c>
      <c r="Q156" s="1" t="s">
        <v>1287</v>
      </c>
      <c r="R156" s="1" t="s">
        <v>2131</v>
      </c>
      <c r="S156" s="1" t="s">
        <v>1289</v>
      </c>
      <c r="T156" s="1" t="s">
        <v>1290</v>
      </c>
      <c r="U156" s="1" t="s">
        <v>1291</v>
      </c>
      <c r="V156" s="1" t="s">
        <v>1292</v>
      </c>
    </row>
    <row r="157" s="1" customFormat="1" spans="1:22">
      <c r="A157" s="3">
        <v>999229340097401</v>
      </c>
      <c r="B157" s="1" t="s">
        <v>2132</v>
      </c>
      <c r="C157" s="1" t="s">
        <v>2133</v>
      </c>
      <c r="D157" s="1" t="s">
        <v>2134</v>
      </c>
      <c r="E157" s="1" t="s">
        <v>2135</v>
      </c>
      <c r="F157" s="1" t="s">
        <v>1566</v>
      </c>
      <c r="G157" s="1" t="s">
        <v>1413</v>
      </c>
      <c r="H157" s="1" t="s">
        <v>1281</v>
      </c>
      <c r="I157" s="1" t="s">
        <v>2136</v>
      </c>
      <c r="J157" s="1" t="s">
        <v>30</v>
      </c>
      <c r="K157" s="1" t="s">
        <v>2137</v>
      </c>
      <c r="L157" s="1" t="s">
        <v>2137</v>
      </c>
      <c r="M157" s="1" t="s">
        <v>1284</v>
      </c>
      <c r="N157" s="1" t="s">
        <v>1284</v>
      </c>
      <c r="O157" s="1" t="s">
        <v>1285</v>
      </c>
      <c r="P157" s="1" t="s">
        <v>1286</v>
      </c>
      <c r="Q157" s="1" t="s">
        <v>1287</v>
      </c>
      <c r="R157" s="1" t="s">
        <v>2138</v>
      </c>
      <c r="S157" s="1" t="s">
        <v>1289</v>
      </c>
      <c r="T157" s="1" t="s">
        <v>1290</v>
      </c>
      <c r="U157" s="1" t="s">
        <v>1291</v>
      </c>
      <c r="V157" s="1" t="s">
        <v>1292</v>
      </c>
    </row>
    <row r="158" s="1" customFormat="1" spans="1:22">
      <c r="A158" s="3">
        <v>999229335774798</v>
      </c>
      <c r="B158" s="1" t="s">
        <v>2139</v>
      </c>
      <c r="C158" s="1" t="s">
        <v>2140</v>
      </c>
      <c r="D158" s="1" t="s">
        <v>1380</v>
      </c>
      <c r="E158" s="1" t="s">
        <v>2141</v>
      </c>
      <c r="F158" s="1" t="s">
        <v>1502</v>
      </c>
      <c r="G158" s="1" t="s">
        <v>1413</v>
      </c>
      <c r="H158" s="1" t="s">
        <v>1281</v>
      </c>
      <c r="I158" s="1" t="s">
        <v>2142</v>
      </c>
      <c r="J158" s="1" t="s">
        <v>30</v>
      </c>
      <c r="K158" s="1" t="s">
        <v>2143</v>
      </c>
      <c r="L158" s="1" t="s">
        <v>2143</v>
      </c>
      <c r="M158" s="1" t="s">
        <v>1284</v>
      </c>
      <c r="N158" s="1" t="s">
        <v>1284</v>
      </c>
      <c r="O158" s="1" t="s">
        <v>1285</v>
      </c>
      <c r="P158" s="1" t="s">
        <v>1286</v>
      </c>
      <c r="Q158" s="1" t="s">
        <v>1287</v>
      </c>
      <c r="R158" s="1" t="s">
        <v>2144</v>
      </c>
      <c r="S158" s="1" t="s">
        <v>1289</v>
      </c>
      <c r="T158" s="1" t="s">
        <v>1290</v>
      </c>
      <c r="U158" s="1" t="s">
        <v>1291</v>
      </c>
      <c r="V158" s="1" t="s">
        <v>1292</v>
      </c>
    </row>
    <row r="159" s="1" customFormat="1" spans="1:22">
      <c r="A159" s="3">
        <v>999229333268797</v>
      </c>
      <c r="B159" s="1" t="s">
        <v>2139</v>
      </c>
      <c r="C159" s="1" t="s">
        <v>2145</v>
      </c>
      <c r="D159" s="1" t="s">
        <v>2146</v>
      </c>
      <c r="E159" s="1" t="s">
        <v>2147</v>
      </c>
      <c r="F159" s="1" t="s">
        <v>1275</v>
      </c>
      <c r="G159" s="1" t="s">
        <v>1280</v>
      </c>
      <c r="H159" s="1" t="s">
        <v>1281</v>
      </c>
      <c r="I159" s="1" t="s">
        <v>2148</v>
      </c>
      <c r="J159" s="1" t="s">
        <v>30</v>
      </c>
      <c r="K159" s="1" t="s">
        <v>2149</v>
      </c>
      <c r="L159" s="1" t="s">
        <v>2149</v>
      </c>
      <c r="M159" s="1" t="s">
        <v>1284</v>
      </c>
      <c r="N159" s="1" t="s">
        <v>1284</v>
      </c>
      <c r="O159" s="1" t="s">
        <v>1285</v>
      </c>
      <c r="P159" s="1" t="s">
        <v>1286</v>
      </c>
      <c r="Q159" s="1" t="s">
        <v>1287</v>
      </c>
      <c r="R159" s="1" t="s">
        <v>2150</v>
      </c>
      <c r="S159" s="1" t="s">
        <v>1289</v>
      </c>
      <c r="T159" s="1" t="s">
        <v>1290</v>
      </c>
      <c r="U159" s="1" t="s">
        <v>1291</v>
      </c>
      <c r="V159" s="1" t="s">
        <v>1292</v>
      </c>
    </row>
    <row r="160" s="1" customFormat="1" spans="1:22">
      <c r="A160" s="3">
        <v>999229310815432</v>
      </c>
      <c r="B160" s="1" t="s">
        <v>2151</v>
      </c>
      <c r="C160" s="1" t="s">
        <v>2152</v>
      </c>
      <c r="D160" s="1" t="s">
        <v>1636</v>
      </c>
      <c r="E160" s="1" t="s">
        <v>2153</v>
      </c>
      <c r="F160" s="1" t="s">
        <v>1442</v>
      </c>
      <c r="G160" s="1" t="s">
        <v>1413</v>
      </c>
      <c r="H160" s="1" t="s">
        <v>1281</v>
      </c>
      <c r="I160" s="1" t="s">
        <v>2154</v>
      </c>
      <c r="J160" s="1" t="s">
        <v>30</v>
      </c>
      <c r="K160" s="1" t="s">
        <v>2155</v>
      </c>
      <c r="L160" s="1" t="s">
        <v>2156</v>
      </c>
      <c r="M160" s="1" t="s">
        <v>2157</v>
      </c>
      <c r="N160" s="1" t="s">
        <v>2158</v>
      </c>
      <c r="O160" s="1" t="s">
        <v>1285</v>
      </c>
      <c r="P160" s="1" t="s">
        <v>1286</v>
      </c>
      <c r="Q160" s="1" t="s">
        <v>1287</v>
      </c>
      <c r="R160" s="1" t="s">
        <v>2159</v>
      </c>
      <c r="S160" s="1" t="s">
        <v>1289</v>
      </c>
      <c r="T160" s="1" t="s">
        <v>1290</v>
      </c>
      <c r="U160" s="1" t="s">
        <v>1291</v>
      </c>
      <c r="V160" s="1" t="s">
        <v>1620</v>
      </c>
    </row>
    <row r="161" s="1" customFormat="1" spans="1:22">
      <c r="A161" s="3">
        <v>999229310745035</v>
      </c>
      <c r="B161" s="1" t="s">
        <v>2151</v>
      </c>
      <c r="C161" s="1" t="s">
        <v>2160</v>
      </c>
      <c r="D161" s="1" t="s">
        <v>1636</v>
      </c>
      <c r="E161" s="1" t="s">
        <v>2161</v>
      </c>
      <c r="F161" s="1" t="s">
        <v>2037</v>
      </c>
      <c r="G161" s="1" t="s">
        <v>1360</v>
      </c>
      <c r="H161" s="1" t="s">
        <v>1281</v>
      </c>
      <c r="I161" s="1" t="s">
        <v>2162</v>
      </c>
      <c r="J161" s="1" t="s">
        <v>30</v>
      </c>
      <c r="K161" s="1" t="s">
        <v>2163</v>
      </c>
      <c r="L161" s="1" t="s">
        <v>2163</v>
      </c>
      <c r="M161" s="1" t="s">
        <v>1284</v>
      </c>
      <c r="N161" s="1" t="s">
        <v>1284</v>
      </c>
      <c r="O161" s="1" t="s">
        <v>1285</v>
      </c>
      <c r="P161" s="1" t="s">
        <v>1286</v>
      </c>
      <c r="Q161" s="1" t="s">
        <v>1287</v>
      </c>
      <c r="R161" s="1" t="s">
        <v>2164</v>
      </c>
      <c r="S161" s="1" t="s">
        <v>1289</v>
      </c>
      <c r="T161" s="1" t="s">
        <v>1290</v>
      </c>
      <c r="U161" s="1" t="s">
        <v>1291</v>
      </c>
      <c r="V161" s="1" t="s">
        <v>1620</v>
      </c>
    </row>
    <row r="162" s="1" customFormat="1" spans="1:22">
      <c r="A162" s="3">
        <v>999229308719556</v>
      </c>
      <c r="B162" s="1" t="s">
        <v>2151</v>
      </c>
      <c r="C162" s="1" t="s">
        <v>2165</v>
      </c>
      <c r="D162" s="1" t="s">
        <v>2166</v>
      </c>
      <c r="E162" s="1" t="s">
        <v>2167</v>
      </c>
      <c r="F162" s="1" t="s">
        <v>1479</v>
      </c>
      <c r="G162" s="1" t="s">
        <v>1308</v>
      </c>
      <c r="H162" s="1" t="s">
        <v>1281</v>
      </c>
      <c r="I162" s="1" t="s">
        <v>2168</v>
      </c>
      <c r="J162" s="1" t="s">
        <v>30</v>
      </c>
      <c r="K162" s="1" t="s">
        <v>2169</v>
      </c>
      <c r="L162" s="1" t="s">
        <v>2169</v>
      </c>
      <c r="M162" s="1" t="s">
        <v>1284</v>
      </c>
      <c r="N162" s="1" t="s">
        <v>1284</v>
      </c>
      <c r="O162" s="1" t="s">
        <v>1285</v>
      </c>
      <c r="P162" s="1" t="s">
        <v>1286</v>
      </c>
      <c r="Q162" s="1" t="s">
        <v>1287</v>
      </c>
      <c r="R162" s="1" t="s">
        <v>2170</v>
      </c>
      <c r="S162" s="1" t="s">
        <v>1289</v>
      </c>
      <c r="T162" s="1" t="s">
        <v>1290</v>
      </c>
      <c r="U162" s="1" t="s">
        <v>1291</v>
      </c>
      <c r="V162" s="1" t="s">
        <v>1292</v>
      </c>
    </row>
    <row r="163" s="1" customFormat="1" spans="1:22">
      <c r="A163" s="3">
        <v>999229307394163</v>
      </c>
      <c r="B163" s="1" t="s">
        <v>2151</v>
      </c>
      <c r="C163" s="1" t="s">
        <v>2171</v>
      </c>
      <c r="D163" s="1" t="s">
        <v>1586</v>
      </c>
      <c r="E163" s="1" t="s">
        <v>2172</v>
      </c>
      <c r="F163" s="1" t="s">
        <v>1308</v>
      </c>
      <c r="G163" s="1" t="s">
        <v>1293</v>
      </c>
      <c r="H163" s="1" t="s">
        <v>1281</v>
      </c>
      <c r="I163" s="1" t="s">
        <v>2173</v>
      </c>
      <c r="J163" s="1" t="s">
        <v>30</v>
      </c>
      <c r="K163" s="1" t="s">
        <v>2174</v>
      </c>
      <c r="L163" s="1" t="s">
        <v>2174</v>
      </c>
      <c r="M163" s="1" t="s">
        <v>1284</v>
      </c>
      <c r="N163" s="1" t="s">
        <v>1284</v>
      </c>
      <c r="O163" s="1" t="s">
        <v>1285</v>
      </c>
      <c r="P163" s="1" t="s">
        <v>1286</v>
      </c>
      <c r="Q163" s="1" t="s">
        <v>1287</v>
      </c>
      <c r="R163" s="1" t="s">
        <v>2175</v>
      </c>
      <c r="S163" s="1" t="s">
        <v>1289</v>
      </c>
      <c r="T163" s="1" t="s">
        <v>1290</v>
      </c>
      <c r="U163" s="1" t="s">
        <v>1291</v>
      </c>
      <c r="V163" s="1" t="s">
        <v>1501</v>
      </c>
    </row>
    <row r="164" s="1" customFormat="1" spans="1:22">
      <c r="A164" s="3">
        <v>999229307393360</v>
      </c>
      <c r="B164" s="1" t="s">
        <v>2151</v>
      </c>
      <c r="C164" s="1" t="s">
        <v>2176</v>
      </c>
      <c r="D164" s="1" t="s">
        <v>1586</v>
      </c>
      <c r="E164" s="1" t="s">
        <v>2177</v>
      </c>
      <c r="F164" s="1" t="s">
        <v>1308</v>
      </c>
      <c r="G164" s="1" t="s">
        <v>1293</v>
      </c>
      <c r="H164" s="1" t="s">
        <v>1281</v>
      </c>
      <c r="I164" s="1" t="s">
        <v>2173</v>
      </c>
      <c r="J164" s="1" t="s">
        <v>30</v>
      </c>
      <c r="K164" s="1" t="s">
        <v>2174</v>
      </c>
      <c r="L164" s="1" t="s">
        <v>2174</v>
      </c>
      <c r="M164" s="1" t="s">
        <v>1284</v>
      </c>
      <c r="N164" s="1" t="s">
        <v>1284</v>
      </c>
      <c r="O164" s="1" t="s">
        <v>1285</v>
      </c>
      <c r="P164" s="1" t="s">
        <v>1286</v>
      </c>
      <c r="Q164" s="1" t="s">
        <v>1287</v>
      </c>
      <c r="R164" s="1" t="s">
        <v>2178</v>
      </c>
      <c r="S164" s="1" t="s">
        <v>1289</v>
      </c>
      <c r="T164" s="1" t="s">
        <v>1290</v>
      </c>
      <c r="U164" s="1" t="s">
        <v>1291</v>
      </c>
      <c r="V164" s="1" t="s">
        <v>1501</v>
      </c>
    </row>
    <row r="165" s="1" customFormat="1" spans="1:22">
      <c r="A165" s="3">
        <v>999229304955677</v>
      </c>
      <c r="B165" s="1" t="s">
        <v>2179</v>
      </c>
      <c r="C165" s="1" t="s">
        <v>2180</v>
      </c>
      <c r="D165" s="1" t="s">
        <v>1803</v>
      </c>
      <c r="E165" s="1" t="s">
        <v>2181</v>
      </c>
      <c r="F165" s="1" t="s">
        <v>1293</v>
      </c>
      <c r="G165" s="1" t="s">
        <v>1280</v>
      </c>
      <c r="H165" s="1" t="s">
        <v>1281</v>
      </c>
      <c r="I165" s="1" t="s">
        <v>2182</v>
      </c>
      <c r="J165" s="1" t="s">
        <v>30</v>
      </c>
      <c r="K165" s="1" t="s">
        <v>2183</v>
      </c>
      <c r="L165" s="1" t="s">
        <v>2183</v>
      </c>
      <c r="M165" s="1" t="s">
        <v>1284</v>
      </c>
      <c r="N165" s="1" t="s">
        <v>1284</v>
      </c>
      <c r="O165" s="1" t="s">
        <v>1285</v>
      </c>
      <c r="P165" s="1" t="s">
        <v>1286</v>
      </c>
      <c r="Q165" s="1" t="s">
        <v>1287</v>
      </c>
      <c r="R165" s="1" t="s">
        <v>2184</v>
      </c>
      <c r="S165" s="1" t="s">
        <v>1289</v>
      </c>
      <c r="T165" s="1" t="s">
        <v>1290</v>
      </c>
      <c r="U165" s="1" t="s">
        <v>1291</v>
      </c>
      <c r="V165" s="1" t="s">
        <v>1292</v>
      </c>
    </row>
    <row r="166" s="1" customFormat="1" spans="1:22">
      <c r="A166" s="3">
        <v>29301159966</v>
      </c>
      <c r="B166" s="1" t="s">
        <v>2179</v>
      </c>
      <c r="C166" s="1" t="s">
        <v>2185</v>
      </c>
      <c r="D166" s="1" t="s">
        <v>1380</v>
      </c>
      <c r="E166" s="1" t="s">
        <v>2186</v>
      </c>
      <c r="F166" s="1" t="s">
        <v>1279</v>
      </c>
      <c r="G166" s="1" t="s">
        <v>1280</v>
      </c>
      <c r="H166" s="1" t="s">
        <v>1281</v>
      </c>
      <c r="I166" s="1" t="s">
        <v>2187</v>
      </c>
      <c r="J166" s="1" t="s">
        <v>30</v>
      </c>
      <c r="K166" s="1" t="s">
        <v>2188</v>
      </c>
      <c r="L166" s="1" t="s">
        <v>2188</v>
      </c>
      <c r="M166" s="1" t="s">
        <v>1284</v>
      </c>
      <c r="N166" s="1" t="s">
        <v>1284</v>
      </c>
      <c r="O166" s="1" t="s">
        <v>1285</v>
      </c>
      <c r="P166" s="1" t="s">
        <v>1286</v>
      </c>
      <c r="Q166" s="1" t="s">
        <v>1287</v>
      </c>
      <c r="R166" s="1" t="s">
        <v>2189</v>
      </c>
      <c r="S166" s="1" t="s">
        <v>1289</v>
      </c>
      <c r="T166" s="1" t="s">
        <v>1290</v>
      </c>
      <c r="U166" s="1" t="s">
        <v>1291</v>
      </c>
      <c r="V166" s="1" t="s">
        <v>1292</v>
      </c>
    </row>
    <row r="167" s="1" customFormat="1" spans="1:22">
      <c r="A167" s="3">
        <v>999229295467312</v>
      </c>
      <c r="B167" s="1" t="s">
        <v>2179</v>
      </c>
      <c r="C167" s="1" t="s">
        <v>2190</v>
      </c>
      <c r="D167" s="1" t="s">
        <v>2191</v>
      </c>
      <c r="E167" s="1" t="s">
        <v>2192</v>
      </c>
      <c r="F167" s="1" t="s">
        <v>1479</v>
      </c>
      <c r="G167" s="1" t="s">
        <v>1413</v>
      </c>
      <c r="H167" s="1" t="s">
        <v>1281</v>
      </c>
      <c r="I167" s="1" t="s">
        <v>2193</v>
      </c>
      <c r="J167" s="1" t="s">
        <v>30</v>
      </c>
      <c r="K167" s="1" t="s">
        <v>2194</v>
      </c>
      <c r="L167" s="1" t="s">
        <v>2194</v>
      </c>
      <c r="M167" s="1" t="s">
        <v>1284</v>
      </c>
      <c r="N167" s="1" t="s">
        <v>1284</v>
      </c>
      <c r="O167" s="1" t="s">
        <v>1285</v>
      </c>
      <c r="P167" s="1" t="s">
        <v>1286</v>
      </c>
      <c r="Q167" s="1" t="s">
        <v>1287</v>
      </c>
      <c r="R167" s="1" t="s">
        <v>2195</v>
      </c>
      <c r="S167" s="1" t="s">
        <v>1289</v>
      </c>
      <c r="T167" s="1" t="s">
        <v>1290</v>
      </c>
      <c r="U167" s="1" t="s">
        <v>1291</v>
      </c>
      <c r="V167" s="1" t="s">
        <v>1292</v>
      </c>
    </row>
    <row r="168" s="1" customFormat="1" spans="1:22">
      <c r="A168" s="3">
        <v>999229293357583</v>
      </c>
      <c r="B168" s="1" t="s">
        <v>2179</v>
      </c>
      <c r="C168" s="1" t="s">
        <v>2196</v>
      </c>
      <c r="D168" s="1" t="s">
        <v>2197</v>
      </c>
      <c r="E168" s="1" t="s">
        <v>2198</v>
      </c>
      <c r="F168" s="1" t="s">
        <v>1442</v>
      </c>
      <c r="G168" s="1" t="s">
        <v>1413</v>
      </c>
      <c r="H168" s="1" t="s">
        <v>1281</v>
      </c>
      <c r="I168" s="1" t="s">
        <v>2199</v>
      </c>
      <c r="J168" s="1" t="s">
        <v>30</v>
      </c>
      <c r="K168" s="1" t="s">
        <v>2200</v>
      </c>
      <c r="L168" s="1" t="s">
        <v>2200</v>
      </c>
      <c r="M168" s="1" t="s">
        <v>1284</v>
      </c>
      <c r="N168" s="1" t="s">
        <v>1284</v>
      </c>
      <c r="O168" s="1" t="s">
        <v>1285</v>
      </c>
      <c r="P168" s="1" t="s">
        <v>1286</v>
      </c>
      <c r="Q168" s="1" t="s">
        <v>1287</v>
      </c>
      <c r="R168" s="1" t="s">
        <v>2201</v>
      </c>
      <c r="S168" s="1" t="s">
        <v>1289</v>
      </c>
      <c r="T168" s="1" t="s">
        <v>1290</v>
      </c>
      <c r="U168" s="1" t="s">
        <v>1291</v>
      </c>
      <c r="V168" s="1" t="s">
        <v>1367</v>
      </c>
    </row>
    <row r="169" s="1" customFormat="1" spans="1:22">
      <c r="A169" s="3">
        <v>999229291385235</v>
      </c>
      <c r="B169" s="1" t="s">
        <v>2202</v>
      </c>
      <c r="C169" s="1" t="s">
        <v>2203</v>
      </c>
      <c r="D169" s="1" t="s">
        <v>1528</v>
      </c>
      <c r="E169" s="1" t="s">
        <v>2204</v>
      </c>
      <c r="F169" s="1" t="s">
        <v>1275</v>
      </c>
      <c r="G169" s="1" t="s">
        <v>1279</v>
      </c>
      <c r="H169" s="1" t="s">
        <v>1281</v>
      </c>
      <c r="I169" s="1" t="s">
        <v>2205</v>
      </c>
      <c r="J169" s="1" t="s">
        <v>30</v>
      </c>
      <c r="K169" s="1" t="s">
        <v>2206</v>
      </c>
      <c r="L169" s="1" t="s">
        <v>2206</v>
      </c>
      <c r="M169" s="1" t="s">
        <v>1284</v>
      </c>
      <c r="N169" s="1" t="s">
        <v>1284</v>
      </c>
      <c r="O169" s="1" t="s">
        <v>1285</v>
      </c>
      <c r="P169" s="1" t="s">
        <v>1286</v>
      </c>
      <c r="Q169" s="1" t="s">
        <v>1287</v>
      </c>
      <c r="R169" s="1" t="s">
        <v>2207</v>
      </c>
      <c r="S169" s="1" t="s">
        <v>1289</v>
      </c>
      <c r="T169" s="1" t="s">
        <v>1290</v>
      </c>
      <c r="U169" s="1" t="s">
        <v>1291</v>
      </c>
      <c r="V169" s="1" t="s">
        <v>1292</v>
      </c>
    </row>
    <row r="170" s="1" customFormat="1" spans="1:22">
      <c r="A170" s="3">
        <v>999229291376945</v>
      </c>
      <c r="B170" s="1" t="s">
        <v>2202</v>
      </c>
      <c r="C170" s="1" t="s">
        <v>2208</v>
      </c>
      <c r="D170" s="1" t="s">
        <v>1528</v>
      </c>
      <c r="E170" s="1" t="s">
        <v>2209</v>
      </c>
      <c r="F170" s="1" t="s">
        <v>1275</v>
      </c>
      <c r="G170" s="1" t="s">
        <v>1279</v>
      </c>
      <c r="H170" s="1" t="s">
        <v>1281</v>
      </c>
      <c r="I170" s="1" t="s">
        <v>2210</v>
      </c>
      <c r="J170" s="1" t="s">
        <v>30</v>
      </c>
      <c r="K170" s="1" t="s">
        <v>2211</v>
      </c>
      <c r="L170" s="1" t="s">
        <v>2211</v>
      </c>
      <c r="M170" s="1" t="s">
        <v>1284</v>
      </c>
      <c r="N170" s="1" t="s">
        <v>1284</v>
      </c>
      <c r="O170" s="1" t="s">
        <v>1285</v>
      </c>
      <c r="P170" s="1" t="s">
        <v>1286</v>
      </c>
      <c r="Q170" s="1" t="s">
        <v>1287</v>
      </c>
      <c r="R170" s="1" t="s">
        <v>2212</v>
      </c>
      <c r="S170" s="1" t="s">
        <v>1289</v>
      </c>
      <c r="T170" s="1" t="s">
        <v>1290</v>
      </c>
      <c r="U170" s="1" t="s">
        <v>1291</v>
      </c>
      <c r="V170" s="1" t="s">
        <v>1292</v>
      </c>
    </row>
    <row r="171" s="1" customFormat="1" spans="1:22">
      <c r="A171" s="3">
        <v>999229289176860</v>
      </c>
      <c r="B171" s="1" t="s">
        <v>2213</v>
      </c>
      <c r="C171" s="1" t="s">
        <v>2214</v>
      </c>
      <c r="D171" s="1" t="s">
        <v>1380</v>
      </c>
      <c r="E171" s="1" t="s">
        <v>2215</v>
      </c>
      <c r="F171" s="1" t="s">
        <v>1413</v>
      </c>
      <c r="G171" s="1" t="s">
        <v>1360</v>
      </c>
      <c r="H171" s="1" t="s">
        <v>1281</v>
      </c>
      <c r="I171" s="1" t="s">
        <v>2216</v>
      </c>
      <c r="J171" s="1" t="s">
        <v>30</v>
      </c>
      <c r="K171" s="1" t="s">
        <v>2217</v>
      </c>
      <c r="L171" s="1" t="s">
        <v>2217</v>
      </c>
      <c r="M171" s="1" t="s">
        <v>1284</v>
      </c>
      <c r="N171" s="1" t="s">
        <v>1284</v>
      </c>
      <c r="O171" s="1" t="s">
        <v>1285</v>
      </c>
      <c r="P171" s="1" t="s">
        <v>1286</v>
      </c>
      <c r="Q171" s="1" t="s">
        <v>1287</v>
      </c>
      <c r="R171" s="1" t="s">
        <v>2218</v>
      </c>
      <c r="S171" s="1" t="s">
        <v>1289</v>
      </c>
      <c r="T171" s="1" t="s">
        <v>1290</v>
      </c>
      <c r="U171" s="1" t="s">
        <v>1291</v>
      </c>
      <c r="V171" s="1" t="s">
        <v>1292</v>
      </c>
    </row>
    <row r="172" s="1" customFormat="1" spans="1:22">
      <c r="A172" s="3">
        <v>999229289107734</v>
      </c>
      <c r="B172" s="1" t="s">
        <v>2213</v>
      </c>
      <c r="C172" s="1" t="s">
        <v>2219</v>
      </c>
      <c r="D172" s="1" t="s">
        <v>1528</v>
      </c>
      <c r="E172" s="1" t="s">
        <v>2220</v>
      </c>
      <c r="F172" s="1" t="s">
        <v>1479</v>
      </c>
      <c r="G172" s="1" t="s">
        <v>1413</v>
      </c>
      <c r="H172" s="1" t="s">
        <v>1281</v>
      </c>
      <c r="I172" s="1" t="s">
        <v>2221</v>
      </c>
      <c r="J172" s="1" t="s">
        <v>30</v>
      </c>
      <c r="K172" s="1" t="s">
        <v>2222</v>
      </c>
      <c r="L172" s="1" t="s">
        <v>2222</v>
      </c>
      <c r="M172" s="1" t="s">
        <v>1284</v>
      </c>
      <c r="N172" s="1" t="s">
        <v>1284</v>
      </c>
      <c r="O172" s="1" t="s">
        <v>1285</v>
      </c>
      <c r="P172" s="1" t="s">
        <v>1286</v>
      </c>
      <c r="Q172" s="1" t="s">
        <v>1287</v>
      </c>
      <c r="R172" s="1" t="s">
        <v>2223</v>
      </c>
      <c r="S172" s="1" t="s">
        <v>1289</v>
      </c>
      <c r="T172" s="1" t="s">
        <v>1290</v>
      </c>
      <c r="U172" s="1" t="s">
        <v>1291</v>
      </c>
      <c r="V172" s="1" t="s">
        <v>1292</v>
      </c>
    </row>
    <row r="173" s="1" customFormat="1" spans="1:22">
      <c r="A173" s="3">
        <v>999229278864949</v>
      </c>
      <c r="B173" s="1" t="s">
        <v>2224</v>
      </c>
      <c r="C173" s="1" t="s">
        <v>2225</v>
      </c>
      <c r="D173" s="1" t="s">
        <v>2226</v>
      </c>
      <c r="E173" s="1" t="s">
        <v>2227</v>
      </c>
      <c r="F173" s="1" t="s">
        <v>1360</v>
      </c>
      <c r="G173" s="1" t="s">
        <v>1280</v>
      </c>
      <c r="H173" s="1" t="s">
        <v>1281</v>
      </c>
      <c r="I173" s="1" t="s">
        <v>2228</v>
      </c>
      <c r="J173" s="1" t="s">
        <v>30</v>
      </c>
      <c r="K173" s="1" t="s">
        <v>2229</v>
      </c>
      <c r="L173" s="1" t="s">
        <v>2229</v>
      </c>
      <c r="M173" s="1" t="s">
        <v>1284</v>
      </c>
      <c r="N173" s="1" t="s">
        <v>1284</v>
      </c>
      <c r="O173" s="1" t="s">
        <v>1285</v>
      </c>
      <c r="P173" s="1" t="s">
        <v>1286</v>
      </c>
      <c r="Q173" s="1" t="s">
        <v>1287</v>
      </c>
      <c r="R173" s="1" t="s">
        <v>2230</v>
      </c>
      <c r="S173" s="1" t="s">
        <v>1289</v>
      </c>
      <c r="T173" s="1" t="s">
        <v>1290</v>
      </c>
      <c r="U173" s="1" t="s">
        <v>1291</v>
      </c>
      <c r="V173" s="1" t="s">
        <v>1292</v>
      </c>
    </row>
    <row r="174" s="1" customFormat="1" spans="1:22">
      <c r="A174" s="3">
        <v>29278459890</v>
      </c>
      <c r="B174" s="1" t="s">
        <v>2224</v>
      </c>
      <c r="C174" s="1" t="s">
        <v>2231</v>
      </c>
      <c r="D174" s="1" t="s">
        <v>2085</v>
      </c>
      <c r="E174" s="1" t="s">
        <v>2232</v>
      </c>
      <c r="F174" s="1" t="s">
        <v>1293</v>
      </c>
      <c r="G174" s="1" t="s">
        <v>1275</v>
      </c>
      <c r="H174" s="1" t="s">
        <v>1281</v>
      </c>
      <c r="I174" s="1" t="s">
        <v>2233</v>
      </c>
      <c r="J174" s="1" t="s">
        <v>30</v>
      </c>
      <c r="K174" s="1" t="s">
        <v>2234</v>
      </c>
      <c r="L174" s="1" t="s">
        <v>2234</v>
      </c>
      <c r="M174" s="1" t="s">
        <v>1284</v>
      </c>
      <c r="N174" s="1" t="s">
        <v>1284</v>
      </c>
      <c r="O174" s="1" t="s">
        <v>1285</v>
      </c>
      <c r="P174" s="1" t="s">
        <v>1286</v>
      </c>
      <c r="Q174" s="1" t="s">
        <v>1287</v>
      </c>
      <c r="R174" s="1" t="s">
        <v>2235</v>
      </c>
      <c r="S174" s="1" t="s">
        <v>1289</v>
      </c>
      <c r="T174" s="1" t="s">
        <v>1290</v>
      </c>
      <c r="U174" s="1" t="s">
        <v>1291</v>
      </c>
      <c r="V174" s="1" t="s">
        <v>1501</v>
      </c>
    </row>
    <row r="175" s="1" customFormat="1" spans="1:22">
      <c r="A175" s="3">
        <v>29278459892</v>
      </c>
      <c r="B175" s="1" t="s">
        <v>2224</v>
      </c>
      <c r="C175" s="1" t="s">
        <v>2236</v>
      </c>
      <c r="D175" s="1" t="s">
        <v>2085</v>
      </c>
      <c r="E175" s="1" t="s">
        <v>2237</v>
      </c>
      <c r="F175" s="1" t="s">
        <v>1293</v>
      </c>
      <c r="G175" s="1" t="s">
        <v>1275</v>
      </c>
      <c r="H175" s="1" t="s">
        <v>1281</v>
      </c>
      <c r="I175" s="1" t="s">
        <v>2092</v>
      </c>
      <c r="J175" s="1" t="s">
        <v>30</v>
      </c>
      <c r="K175" s="1" t="s">
        <v>2238</v>
      </c>
      <c r="L175" s="1" t="s">
        <v>2238</v>
      </c>
      <c r="M175" s="1" t="s">
        <v>1284</v>
      </c>
      <c r="N175" s="1" t="s">
        <v>1284</v>
      </c>
      <c r="O175" s="1" t="s">
        <v>1285</v>
      </c>
      <c r="P175" s="1" t="s">
        <v>1286</v>
      </c>
      <c r="Q175" s="1" t="s">
        <v>1287</v>
      </c>
      <c r="R175" s="1" t="s">
        <v>2239</v>
      </c>
      <c r="S175" s="1" t="s">
        <v>1289</v>
      </c>
      <c r="T175" s="1" t="s">
        <v>1290</v>
      </c>
      <c r="U175" s="1" t="s">
        <v>1291</v>
      </c>
      <c r="V175" s="1" t="s">
        <v>1501</v>
      </c>
    </row>
    <row r="176" s="1" customFormat="1" spans="1:22">
      <c r="A176" s="3">
        <v>999229277020129</v>
      </c>
      <c r="B176" s="1" t="s">
        <v>2224</v>
      </c>
      <c r="C176" s="1" t="s">
        <v>2240</v>
      </c>
      <c r="D176" s="1" t="s">
        <v>1659</v>
      </c>
      <c r="E176" s="1" t="s">
        <v>2241</v>
      </c>
      <c r="F176" s="1" t="s">
        <v>1360</v>
      </c>
      <c r="G176" s="1" t="s">
        <v>1293</v>
      </c>
      <c r="H176" s="1" t="s">
        <v>1281</v>
      </c>
      <c r="I176" s="1" t="s">
        <v>2242</v>
      </c>
      <c r="J176" s="1" t="s">
        <v>30</v>
      </c>
      <c r="K176" s="1" t="s">
        <v>2243</v>
      </c>
      <c r="L176" s="1" t="s">
        <v>2243</v>
      </c>
      <c r="M176" s="1" t="s">
        <v>1284</v>
      </c>
      <c r="N176" s="1" t="s">
        <v>1284</v>
      </c>
      <c r="O176" s="1" t="s">
        <v>1285</v>
      </c>
      <c r="P176" s="1" t="s">
        <v>1286</v>
      </c>
      <c r="Q176" s="1" t="s">
        <v>1287</v>
      </c>
      <c r="R176" s="1" t="s">
        <v>2244</v>
      </c>
      <c r="S176" s="1" t="s">
        <v>1289</v>
      </c>
      <c r="T176" s="1" t="s">
        <v>1290</v>
      </c>
      <c r="U176" s="1" t="s">
        <v>1291</v>
      </c>
      <c r="V176" s="1" t="s">
        <v>1292</v>
      </c>
    </row>
    <row r="177" s="1" customFormat="1" spans="1:22">
      <c r="A177" s="3">
        <v>999229272493981</v>
      </c>
      <c r="B177" s="1" t="s">
        <v>2245</v>
      </c>
      <c r="C177" s="1" t="s">
        <v>2246</v>
      </c>
      <c r="D177" s="1" t="s">
        <v>2191</v>
      </c>
      <c r="E177" s="1" t="s">
        <v>2247</v>
      </c>
      <c r="F177" s="1" t="s">
        <v>1479</v>
      </c>
      <c r="G177" s="1" t="s">
        <v>1413</v>
      </c>
      <c r="H177" s="1" t="s">
        <v>1281</v>
      </c>
      <c r="I177" s="1" t="s">
        <v>2248</v>
      </c>
      <c r="J177" s="1" t="s">
        <v>30</v>
      </c>
      <c r="K177" s="1" t="s">
        <v>2249</v>
      </c>
      <c r="L177" s="1" t="s">
        <v>2249</v>
      </c>
      <c r="M177" s="1" t="s">
        <v>1284</v>
      </c>
      <c r="N177" s="1" t="s">
        <v>1284</v>
      </c>
      <c r="O177" s="1" t="s">
        <v>1285</v>
      </c>
      <c r="P177" s="1" t="s">
        <v>1286</v>
      </c>
      <c r="Q177" s="1" t="s">
        <v>1287</v>
      </c>
      <c r="R177" s="1" t="s">
        <v>2250</v>
      </c>
      <c r="S177" s="1" t="s">
        <v>1289</v>
      </c>
      <c r="T177" s="1" t="s">
        <v>1290</v>
      </c>
      <c r="U177" s="1" t="s">
        <v>1291</v>
      </c>
      <c r="V177" s="1" t="s">
        <v>1292</v>
      </c>
    </row>
    <row r="178" s="1" customFormat="1" spans="1:22">
      <c r="A178" s="3">
        <v>29272082133</v>
      </c>
      <c r="B178" s="1" t="s">
        <v>2245</v>
      </c>
      <c r="C178" s="1" t="s">
        <v>2251</v>
      </c>
      <c r="D178" s="1" t="s">
        <v>2252</v>
      </c>
      <c r="E178" s="1" t="s">
        <v>2253</v>
      </c>
      <c r="F178" s="1" t="s">
        <v>1293</v>
      </c>
      <c r="G178" s="1" t="s">
        <v>1275</v>
      </c>
      <c r="H178" s="1" t="s">
        <v>1281</v>
      </c>
      <c r="I178" s="1" t="s">
        <v>2254</v>
      </c>
      <c r="J178" s="1" t="s">
        <v>30</v>
      </c>
      <c r="K178" s="1" t="s">
        <v>2255</v>
      </c>
      <c r="L178" s="1" t="s">
        <v>2255</v>
      </c>
      <c r="M178" s="1" t="s">
        <v>1284</v>
      </c>
      <c r="N178" s="1" t="s">
        <v>1284</v>
      </c>
      <c r="O178" s="1" t="s">
        <v>1285</v>
      </c>
      <c r="P178" s="1" t="s">
        <v>1286</v>
      </c>
      <c r="Q178" s="1" t="s">
        <v>1287</v>
      </c>
      <c r="R178" s="1" t="s">
        <v>2256</v>
      </c>
      <c r="S178" s="1" t="s">
        <v>1289</v>
      </c>
      <c r="T178" s="1" t="s">
        <v>1290</v>
      </c>
      <c r="U178" s="1" t="s">
        <v>1291</v>
      </c>
      <c r="V178" s="1" t="s">
        <v>1755</v>
      </c>
    </row>
    <row r="179" s="1" customFormat="1" spans="1:22">
      <c r="A179" s="3">
        <v>999229271864894</v>
      </c>
      <c r="B179" s="1" t="s">
        <v>2245</v>
      </c>
      <c r="C179" s="1" t="s">
        <v>2257</v>
      </c>
      <c r="D179" s="1" t="s">
        <v>2258</v>
      </c>
      <c r="E179" s="1" t="s">
        <v>2259</v>
      </c>
      <c r="F179" s="1" t="s">
        <v>1479</v>
      </c>
      <c r="G179" s="1" t="s">
        <v>1413</v>
      </c>
      <c r="H179" s="1" t="s">
        <v>1281</v>
      </c>
      <c r="I179" s="1" t="s">
        <v>2260</v>
      </c>
      <c r="J179" s="1" t="s">
        <v>30</v>
      </c>
      <c r="K179" s="1" t="s">
        <v>2261</v>
      </c>
      <c r="L179" s="1" t="s">
        <v>2261</v>
      </c>
      <c r="M179" s="1" t="s">
        <v>1284</v>
      </c>
      <c r="N179" s="1" t="s">
        <v>1284</v>
      </c>
      <c r="O179" s="1" t="s">
        <v>1285</v>
      </c>
      <c r="P179" s="1" t="s">
        <v>1286</v>
      </c>
      <c r="Q179" s="1" t="s">
        <v>1287</v>
      </c>
      <c r="R179" s="1" t="s">
        <v>2262</v>
      </c>
      <c r="S179" s="1" t="s">
        <v>1289</v>
      </c>
      <c r="T179" s="1" t="s">
        <v>1290</v>
      </c>
      <c r="U179" s="1" t="s">
        <v>1291</v>
      </c>
      <c r="V179" s="1" t="s">
        <v>1501</v>
      </c>
    </row>
    <row r="180" s="1" customFormat="1" spans="1:22">
      <c r="A180" s="3">
        <v>999229266385391</v>
      </c>
      <c r="B180" s="1" t="s">
        <v>2245</v>
      </c>
      <c r="C180" s="1" t="s">
        <v>2263</v>
      </c>
      <c r="D180" s="1" t="s">
        <v>1380</v>
      </c>
      <c r="E180" s="1" t="s">
        <v>2264</v>
      </c>
      <c r="F180" s="1" t="s">
        <v>1275</v>
      </c>
      <c r="G180" s="1" t="s">
        <v>1280</v>
      </c>
      <c r="H180" s="1" t="s">
        <v>1281</v>
      </c>
      <c r="I180" s="1" t="s">
        <v>2265</v>
      </c>
      <c r="J180" s="1" t="s">
        <v>30</v>
      </c>
      <c r="K180" s="1" t="s">
        <v>2266</v>
      </c>
      <c r="L180" s="1" t="s">
        <v>2266</v>
      </c>
      <c r="M180" s="1" t="s">
        <v>1284</v>
      </c>
      <c r="N180" s="1" t="s">
        <v>1284</v>
      </c>
      <c r="O180" s="1" t="s">
        <v>1285</v>
      </c>
      <c r="P180" s="1" t="s">
        <v>1286</v>
      </c>
      <c r="Q180" s="1" t="s">
        <v>1287</v>
      </c>
      <c r="R180" s="1" t="s">
        <v>2267</v>
      </c>
      <c r="S180" s="1" t="s">
        <v>1289</v>
      </c>
      <c r="T180" s="1" t="s">
        <v>1290</v>
      </c>
      <c r="U180" s="1" t="s">
        <v>1291</v>
      </c>
      <c r="V180" s="1" t="s">
        <v>1292</v>
      </c>
    </row>
    <row r="181" s="1" customFormat="1" spans="1:22">
      <c r="A181" s="3">
        <v>999228744316118</v>
      </c>
      <c r="B181" s="1" t="s">
        <v>2268</v>
      </c>
      <c r="C181" s="1" t="s">
        <v>2269</v>
      </c>
      <c r="D181" s="1" t="s">
        <v>2270</v>
      </c>
      <c r="E181" s="1" t="s">
        <v>2271</v>
      </c>
      <c r="F181" s="1" t="s">
        <v>1442</v>
      </c>
      <c r="G181" s="1" t="s">
        <v>1275</v>
      </c>
      <c r="H181" s="1" t="s">
        <v>1281</v>
      </c>
      <c r="I181" s="1" t="s">
        <v>2272</v>
      </c>
      <c r="J181" s="1" t="s">
        <v>30</v>
      </c>
      <c r="K181" s="1" t="s">
        <v>2273</v>
      </c>
      <c r="L181" s="1" t="s">
        <v>2273</v>
      </c>
      <c r="M181" s="1" t="s">
        <v>1284</v>
      </c>
      <c r="N181" s="1" t="s">
        <v>1284</v>
      </c>
      <c r="O181" s="1" t="s">
        <v>1285</v>
      </c>
      <c r="P181" s="1" t="s">
        <v>1286</v>
      </c>
      <c r="Q181" s="1" t="s">
        <v>1287</v>
      </c>
      <c r="R181" s="1" t="s">
        <v>2274</v>
      </c>
      <c r="S181" s="1" t="s">
        <v>1289</v>
      </c>
      <c r="T181" s="1" t="s">
        <v>1290</v>
      </c>
      <c r="U181" s="1" t="s">
        <v>1291</v>
      </c>
      <c r="V181" s="1" t="s">
        <v>1292</v>
      </c>
    </row>
    <row r="182" s="1" customFormat="1" spans="1:22">
      <c r="A182" s="3">
        <v>999228723929430</v>
      </c>
      <c r="B182" s="1" t="s">
        <v>2268</v>
      </c>
      <c r="C182" s="1" t="s">
        <v>2275</v>
      </c>
      <c r="D182" s="1" t="s">
        <v>2276</v>
      </c>
      <c r="E182" s="1" t="s">
        <v>2277</v>
      </c>
      <c r="F182" s="1" t="s">
        <v>1566</v>
      </c>
      <c r="G182" s="1" t="s">
        <v>1413</v>
      </c>
      <c r="H182" s="1" t="s">
        <v>1281</v>
      </c>
      <c r="I182" s="1" t="s">
        <v>2278</v>
      </c>
      <c r="J182" s="1" t="s">
        <v>30</v>
      </c>
      <c r="K182" s="1" t="s">
        <v>2279</v>
      </c>
      <c r="L182" s="1" t="s">
        <v>2279</v>
      </c>
      <c r="M182" s="1" t="s">
        <v>1284</v>
      </c>
      <c r="N182" s="1" t="s">
        <v>1284</v>
      </c>
      <c r="O182" s="1" t="s">
        <v>1285</v>
      </c>
      <c r="P182" s="1" t="s">
        <v>1286</v>
      </c>
      <c r="Q182" s="1" t="s">
        <v>1287</v>
      </c>
      <c r="R182" s="1" t="s">
        <v>2280</v>
      </c>
      <c r="S182" s="1" t="s">
        <v>1289</v>
      </c>
      <c r="T182" s="1" t="s">
        <v>1290</v>
      </c>
      <c r="U182" s="1" t="s">
        <v>1291</v>
      </c>
      <c r="V182" s="1" t="s">
        <v>1292</v>
      </c>
    </row>
    <row r="183" s="1" customFormat="1" spans="1:22">
      <c r="A183" s="3">
        <v>28723846934</v>
      </c>
      <c r="B183" s="1" t="s">
        <v>2268</v>
      </c>
      <c r="C183" s="1" t="s">
        <v>2281</v>
      </c>
      <c r="D183" s="1" t="s">
        <v>1586</v>
      </c>
      <c r="E183" s="1" t="s">
        <v>2282</v>
      </c>
      <c r="F183" s="1" t="s">
        <v>1308</v>
      </c>
      <c r="G183" s="1" t="s">
        <v>1275</v>
      </c>
      <c r="H183" s="1" t="s">
        <v>1281</v>
      </c>
      <c r="I183" s="1" t="s">
        <v>2283</v>
      </c>
      <c r="J183" s="1" t="s">
        <v>30</v>
      </c>
      <c r="K183" s="1" t="s">
        <v>2284</v>
      </c>
      <c r="L183" s="1" t="s">
        <v>2285</v>
      </c>
      <c r="M183" s="1" t="s">
        <v>2286</v>
      </c>
      <c r="N183" s="1" t="s">
        <v>2287</v>
      </c>
      <c r="O183" s="1" t="s">
        <v>1285</v>
      </c>
      <c r="P183" s="1" t="s">
        <v>1286</v>
      </c>
      <c r="Q183" s="1" t="s">
        <v>1287</v>
      </c>
      <c r="R183" s="1" t="s">
        <v>2288</v>
      </c>
      <c r="S183" s="1" t="s">
        <v>1289</v>
      </c>
      <c r="T183" s="1" t="s">
        <v>1290</v>
      </c>
      <c r="U183" s="1" t="s">
        <v>1291</v>
      </c>
      <c r="V183" s="1" t="s">
        <v>1501</v>
      </c>
    </row>
    <row r="184" s="1" customFormat="1" spans="1:22">
      <c r="A184" s="1" t="s">
        <v>2289</v>
      </c>
      <c r="B184" s="1" t="s">
        <v>2290</v>
      </c>
      <c r="C184" s="1" t="s">
        <v>2291</v>
      </c>
      <c r="D184" s="1" t="s">
        <v>1550</v>
      </c>
      <c r="E184" s="1" t="s">
        <v>2292</v>
      </c>
      <c r="F184" s="1" t="s">
        <v>1502</v>
      </c>
      <c r="G184" s="1" t="s">
        <v>1308</v>
      </c>
      <c r="H184" s="1" t="s">
        <v>1281</v>
      </c>
      <c r="I184" s="1" t="s">
        <v>1285</v>
      </c>
      <c r="J184" s="1" t="s">
        <v>2293</v>
      </c>
      <c r="K184" s="1" t="s">
        <v>1285</v>
      </c>
      <c r="L184" s="1" t="s">
        <v>1285</v>
      </c>
      <c r="M184" s="1" t="s">
        <v>1284</v>
      </c>
      <c r="N184" s="1" t="s">
        <v>1284</v>
      </c>
      <c r="O184" s="1" t="s">
        <v>1285</v>
      </c>
      <c r="P184" s="1" t="s">
        <v>1286</v>
      </c>
      <c r="Q184" s="1" t="s">
        <v>1287</v>
      </c>
      <c r="R184" s="1" t="s">
        <v>2294</v>
      </c>
      <c r="S184" s="1" t="s">
        <v>1289</v>
      </c>
      <c r="T184" s="1" t="s">
        <v>1290</v>
      </c>
      <c r="U184" s="1" t="s">
        <v>1291</v>
      </c>
      <c r="V184" s="1" t="s">
        <v>1501</v>
      </c>
    </row>
    <row r="185" s="1" customFormat="1" spans="1:22">
      <c r="A185" s="3">
        <v>999228685288372</v>
      </c>
      <c r="B185" s="1" t="s">
        <v>2295</v>
      </c>
      <c r="C185" s="1" t="s">
        <v>2296</v>
      </c>
      <c r="D185" s="1" t="s">
        <v>2297</v>
      </c>
      <c r="E185" s="1" t="s">
        <v>2298</v>
      </c>
      <c r="F185" s="1" t="s">
        <v>1360</v>
      </c>
      <c r="G185" s="1" t="s">
        <v>1293</v>
      </c>
      <c r="H185" s="1" t="s">
        <v>1281</v>
      </c>
      <c r="I185" s="1" t="s">
        <v>2299</v>
      </c>
      <c r="J185" s="1" t="s">
        <v>30</v>
      </c>
      <c r="K185" s="1" t="s">
        <v>2300</v>
      </c>
      <c r="L185" s="1" t="s">
        <v>2300</v>
      </c>
      <c r="M185" s="1" t="s">
        <v>1284</v>
      </c>
      <c r="N185" s="1" t="s">
        <v>1284</v>
      </c>
      <c r="O185" s="1" t="s">
        <v>1285</v>
      </c>
      <c r="P185" s="1" t="s">
        <v>1286</v>
      </c>
      <c r="Q185" s="1" t="s">
        <v>1287</v>
      </c>
      <c r="R185" s="1" t="s">
        <v>2301</v>
      </c>
      <c r="S185" s="1" t="s">
        <v>1289</v>
      </c>
      <c r="T185" s="1" t="s">
        <v>1290</v>
      </c>
      <c r="U185" s="1" t="s">
        <v>2302</v>
      </c>
      <c r="V185" s="1" t="s">
        <v>2303</v>
      </c>
    </row>
    <row r="186" s="1" customFormat="1" spans="1:22">
      <c r="A186" s="3">
        <v>999228681386414</v>
      </c>
      <c r="B186" s="1" t="s">
        <v>2295</v>
      </c>
      <c r="C186" s="1" t="s">
        <v>2304</v>
      </c>
      <c r="D186" s="1" t="s">
        <v>2305</v>
      </c>
      <c r="E186" s="1" t="s">
        <v>2018</v>
      </c>
      <c r="F186" s="1" t="s">
        <v>1275</v>
      </c>
      <c r="G186" s="1" t="s">
        <v>1279</v>
      </c>
      <c r="H186" s="1" t="s">
        <v>1281</v>
      </c>
      <c r="I186" s="1" t="s">
        <v>2306</v>
      </c>
      <c r="J186" s="1" t="s">
        <v>30</v>
      </c>
      <c r="K186" s="1" t="s">
        <v>2307</v>
      </c>
      <c r="L186" s="1" t="s">
        <v>2307</v>
      </c>
      <c r="M186" s="1" t="s">
        <v>1284</v>
      </c>
      <c r="N186" s="1" t="s">
        <v>1284</v>
      </c>
      <c r="O186" s="1" t="s">
        <v>1285</v>
      </c>
      <c r="P186" s="1" t="s">
        <v>1286</v>
      </c>
      <c r="Q186" s="1" t="s">
        <v>1287</v>
      </c>
      <c r="R186" s="1" t="s">
        <v>2308</v>
      </c>
      <c r="S186" s="1" t="s">
        <v>1289</v>
      </c>
      <c r="T186" s="1" t="s">
        <v>1290</v>
      </c>
      <c r="U186" s="1" t="s">
        <v>1291</v>
      </c>
      <c r="V186" s="1" t="s">
        <v>1292</v>
      </c>
    </row>
    <row r="187" s="1" customFormat="1" spans="1:22">
      <c r="A187" s="3">
        <v>999228675645081</v>
      </c>
      <c r="B187" s="1" t="s">
        <v>2295</v>
      </c>
      <c r="C187" s="1" t="s">
        <v>2309</v>
      </c>
      <c r="D187" s="1" t="s">
        <v>1940</v>
      </c>
      <c r="E187" s="1" t="s">
        <v>2310</v>
      </c>
      <c r="F187" s="1" t="s">
        <v>1442</v>
      </c>
      <c r="G187" s="1" t="s">
        <v>1413</v>
      </c>
      <c r="H187" s="1" t="s">
        <v>1281</v>
      </c>
      <c r="I187" s="1" t="s">
        <v>2311</v>
      </c>
      <c r="J187" s="1" t="s">
        <v>30</v>
      </c>
      <c r="K187" s="1" t="s">
        <v>2312</v>
      </c>
      <c r="L187" s="1" t="s">
        <v>2312</v>
      </c>
      <c r="M187" s="1" t="s">
        <v>1284</v>
      </c>
      <c r="N187" s="1" t="s">
        <v>1284</v>
      </c>
      <c r="O187" s="1" t="s">
        <v>1285</v>
      </c>
      <c r="P187" s="1" t="s">
        <v>1286</v>
      </c>
      <c r="Q187" s="1" t="s">
        <v>1287</v>
      </c>
      <c r="R187" s="1" t="s">
        <v>2313</v>
      </c>
      <c r="S187" s="1" t="s">
        <v>1289</v>
      </c>
      <c r="T187" s="1" t="s">
        <v>1290</v>
      </c>
      <c r="U187" s="1" t="s">
        <v>2302</v>
      </c>
      <c r="V187" s="1" t="s">
        <v>1501</v>
      </c>
    </row>
    <row r="188" s="1" customFormat="1" spans="1:22">
      <c r="A188" s="3">
        <v>999228669677182</v>
      </c>
      <c r="B188" s="1" t="s">
        <v>2295</v>
      </c>
      <c r="C188" s="1" t="s">
        <v>2314</v>
      </c>
      <c r="D188" s="1" t="s">
        <v>1550</v>
      </c>
      <c r="E188" s="1" t="s">
        <v>2292</v>
      </c>
      <c r="F188" s="1" t="s">
        <v>1502</v>
      </c>
      <c r="G188" s="1" t="s">
        <v>1308</v>
      </c>
      <c r="H188" s="1" t="s">
        <v>1281</v>
      </c>
      <c r="I188" s="1" t="s">
        <v>2315</v>
      </c>
      <c r="J188" s="1" t="s">
        <v>30</v>
      </c>
      <c r="K188" s="1" t="s">
        <v>2316</v>
      </c>
      <c r="L188" s="1" t="s">
        <v>2316</v>
      </c>
      <c r="M188" s="1" t="s">
        <v>1284</v>
      </c>
      <c r="N188" s="1" t="s">
        <v>1284</v>
      </c>
      <c r="O188" s="1" t="s">
        <v>1285</v>
      </c>
      <c r="P188" s="1" t="s">
        <v>1286</v>
      </c>
      <c r="Q188" s="1" t="s">
        <v>1287</v>
      </c>
      <c r="R188" s="1" t="s">
        <v>2317</v>
      </c>
      <c r="S188" s="1" t="s">
        <v>1289</v>
      </c>
      <c r="T188" s="1" t="s">
        <v>1290</v>
      </c>
      <c r="U188" s="1" t="s">
        <v>1291</v>
      </c>
      <c r="V188" s="1" t="s">
        <v>1501</v>
      </c>
    </row>
    <row r="189" s="1" customFormat="1" spans="1:22">
      <c r="A189" s="3">
        <v>999228658681867</v>
      </c>
      <c r="B189" s="1" t="s">
        <v>2318</v>
      </c>
      <c r="C189" s="1" t="s">
        <v>2319</v>
      </c>
      <c r="D189" s="1" t="s">
        <v>1665</v>
      </c>
      <c r="E189" s="1" t="s">
        <v>2320</v>
      </c>
      <c r="F189" s="1" t="s">
        <v>1596</v>
      </c>
      <c r="G189" s="1" t="s">
        <v>1413</v>
      </c>
      <c r="H189" s="1" t="s">
        <v>1281</v>
      </c>
      <c r="I189" s="1" t="s">
        <v>2321</v>
      </c>
      <c r="J189" s="1" t="s">
        <v>30</v>
      </c>
      <c r="K189" s="1" t="s">
        <v>2322</v>
      </c>
      <c r="L189" s="1" t="s">
        <v>2322</v>
      </c>
      <c r="M189" s="1" t="s">
        <v>1284</v>
      </c>
      <c r="N189" s="1" t="s">
        <v>1284</v>
      </c>
      <c r="O189" s="1" t="s">
        <v>1285</v>
      </c>
      <c r="P189" s="1" t="s">
        <v>1286</v>
      </c>
      <c r="Q189" s="1" t="s">
        <v>1287</v>
      </c>
      <c r="R189" s="1" t="s">
        <v>2323</v>
      </c>
      <c r="S189" s="1" t="s">
        <v>1289</v>
      </c>
      <c r="T189" s="1" t="s">
        <v>1290</v>
      </c>
      <c r="U189" s="1" t="s">
        <v>1291</v>
      </c>
      <c r="V189" s="1" t="s">
        <v>1292</v>
      </c>
    </row>
    <row r="190" s="1" customFormat="1" spans="1:22">
      <c r="A190" s="3">
        <v>999228650104328</v>
      </c>
      <c r="B190" s="1" t="s">
        <v>2318</v>
      </c>
      <c r="C190" s="1" t="s">
        <v>2324</v>
      </c>
      <c r="D190" s="1" t="s">
        <v>2325</v>
      </c>
      <c r="E190" s="1" t="s">
        <v>2326</v>
      </c>
      <c r="F190" s="1" t="s">
        <v>1308</v>
      </c>
      <c r="G190" s="1" t="s">
        <v>1279</v>
      </c>
      <c r="H190" s="1" t="s">
        <v>1281</v>
      </c>
      <c r="I190" s="1" t="s">
        <v>2327</v>
      </c>
      <c r="J190" s="1" t="s">
        <v>30</v>
      </c>
      <c r="K190" s="1" t="s">
        <v>2328</v>
      </c>
      <c r="L190" s="1" t="s">
        <v>2328</v>
      </c>
      <c r="M190" s="1" t="s">
        <v>1284</v>
      </c>
      <c r="N190" s="1" t="s">
        <v>1284</v>
      </c>
      <c r="O190" s="1" t="s">
        <v>1285</v>
      </c>
      <c r="P190" s="1" t="s">
        <v>1286</v>
      </c>
      <c r="Q190" s="1" t="s">
        <v>1287</v>
      </c>
      <c r="R190" s="1" t="s">
        <v>2329</v>
      </c>
      <c r="S190" s="1" t="s">
        <v>1289</v>
      </c>
      <c r="T190" s="1" t="s">
        <v>1290</v>
      </c>
      <c r="U190" s="1" t="s">
        <v>1291</v>
      </c>
      <c r="V190" s="1" t="s">
        <v>1972</v>
      </c>
    </row>
    <row r="191" s="1" customFormat="1" spans="1:22">
      <c r="A191" s="3">
        <v>999228601892893</v>
      </c>
      <c r="B191" s="1" t="s">
        <v>2330</v>
      </c>
      <c r="C191" s="1" t="s">
        <v>2331</v>
      </c>
      <c r="D191" s="1" t="s">
        <v>2332</v>
      </c>
      <c r="E191" s="1" t="s">
        <v>2333</v>
      </c>
      <c r="F191" s="1" t="s">
        <v>1275</v>
      </c>
      <c r="G191" s="1" t="s">
        <v>1280</v>
      </c>
      <c r="H191" s="1" t="s">
        <v>1281</v>
      </c>
      <c r="I191" s="1" t="s">
        <v>2334</v>
      </c>
      <c r="J191" s="1" t="s">
        <v>30</v>
      </c>
      <c r="K191" s="1" t="s">
        <v>2335</v>
      </c>
      <c r="L191" s="1" t="s">
        <v>2335</v>
      </c>
      <c r="M191" s="1" t="s">
        <v>1284</v>
      </c>
      <c r="N191" s="1" t="s">
        <v>1284</v>
      </c>
      <c r="O191" s="1" t="s">
        <v>1285</v>
      </c>
      <c r="P191" s="1" t="s">
        <v>1286</v>
      </c>
      <c r="Q191" s="1" t="s">
        <v>1287</v>
      </c>
      <c r="R191" s="1" t="s">
        <v>2336</v>
      </c>
      <c r="S191" s="1" t="s">
        <v>1289</v>
      </c>
      <c r="T191" s="1" t="s">
        <v>1290</v>
      </c>
      <c r="U191" s="1" t="s">
        <v>1291</v>
      </c>
      <c r="V191" s="1" t="s">
        <v>1501</v>
      </c>
    </row>
    <row r="192" s="1" customFormat="1" spans="1:22">
      <c r="A192" s="3">
        <v>999228586099160</v>
      </c>
      <c r="B192" s="1" t="s">
        <v>2337</v>
      </c>
      <c r="C192" s="1" t="s">
        <v>2338</v>
      </c>
      <c r="D192" s="1" t="s">
        <v>2339</v>
      </c>
      <c r="E192" s="1" t="s">
        <v>2340</v>
      </c>
      <c r="F192" s="1" t="s">
        <v>1308</v>
      </c>
      <c r="G192" s="1" t="s">
        <v>1279</v>
      </c>
      <c r="H192" s="1" t="s">
        <v>1281</v>
      </c>
      <c r="I192" s="1" t="s">
        <v>2341</v>
      </c>
      <c r="J192" s="1" t="s">
        <v>30</v>
      </c>
      <c r="K192" s="1" t="s">
        <v>2342</v>
      </c>
      <c r="L192" s="1" t="s">
        <v>2342</v>
      </c>
      <c r="M192" s="1" t="s">
        <v>1284</v>
      </c>
      <c r="N192" s="1" t="s">
        <v>1284</v>
      </c>
      <c r="O192" s="1" t="s">
        <v>1285</v>
      </c>
      <c r="P192" s="1" t="s">
        <v>1286</v>
      </c>
      <c r="Q192" s="1" t="s">
        <v>1287</v>
      </c>
      <c r="R192" s="1" t="s">
        <v>2343</v>
      </c>
      <c r="S192" s="1" t="s">
        <v>1289</v>
      </c>
      <c r="T192" s="1" t="s">
        <v>1290</v>
      </c>
      <c r="U192" s="1" t="s">
        <v>1291</v>
      </c>
      <c r="V192" s="1" t="s">
        <v>1501</v>
      </c>
    </row>
    <row r="193" s="1" customFormat="1" spans="1:22">
      <c r="A193" s="3">
        <v>999228585931014</v>
      </c>
      <c r="B193" s="1" t="s">
        <v>2337</v>
      </c>
      <c r="C193" s="1" t="s">
        <v>2344</v>
      </c>
      <c r="D193" s="1" t="s">
        <v>2339</v>
      </c>
      <c r="E193" s="1" t="s">
        <v>2345</v>
      </c>
      <c r="F193" s="1" t="s">
        <v>1308</v>
      </c>
      <c r="G193" s="1" t="s">
        <v>1279</v>
      </c>
      <c r="H193" s="1" t="s">
        <v>1281</v>
      </c>
      <c r="I193" s="1" t="s">
        <v>2341</v>
      </c>
      <c r="J193" s="1" t="s">
        <v>30</v>
      </c>
      <c r="K193" s="1" t="s">
        <v>2342</v>
      </c>
      <c r="L193" s="1" t="s">
        <v>2342</v>
      </c>
      <c r="M193" s="1" t="s">
        <v>1284</v>
      </c>
      <c r="N193" s="1" t="s">
        <v>1284</v>
      </c>
      <c r="O193" s="1" t="s">
        <v>1285</v>
      </c>
      <c r="P193" s="1" t="s">
        <v>1286</v>
      </c>
      <c r="Q193" s="1" t="s">
        <v>1287</v>
      </c>
      <c r="R193" s="1" t="s">
        <v>2346</v>
      </c>
      <c r="S193" s="1" t="s">
        <v>1289</v>
      </c>
      <c r="T193" s="1" t="s">
        <v>1290</v>
      </c>
      <c r="U193" s="1" t="s">
        <v>1291</v>
      </c>
      <c r="V193" s="1" t="s">
        <v>1501</v>
      </c>
    </row>
    <row r="194" s="1" customFormat="1" spans="1:22">
      <c r="A194" s="3">
        <v>999228580942257</v>
      </c>
      <c r="B194" s="1" t="s">
        <v>2337</v>
      </c>
      <c r="C194" s="1" t="s">
        <v>2347</v>
      </c>
      <c r="D194" s="1" t="s">
        <v>1380</v>
      </c>
      <c r="E194" s="1" t="s">
        <v>2348</v>
      </c>
      <c r="F194" s="1" t="s">
        <v>1413</v>
      </c>
      <c r="G194" s="1" t="s">
        <v>1293</v>
      </c>
      <c r="H194" s="1" t="s">
        <v>1281</v>
      </c>
      <c r="I194" s="1" t="s">
        <v>2349</v>
      </c>
      <c r="J194" s="1" t="s">
        <v>30</v>
      </c>
      <c r="K194" s="1" t="s">
        <v>2350</v>
      </c>
      <c r="L194" s="1" t="s">
        <v>2350</v>
      </c>
      <c r="M194" s="1" t="s">
        <v>1284</v>
      </c>
      <c r="N194" s="1" t="s">
        <v>1284</v>
      </c>
      <c r="O194" s="1" t="s">
        <v>1285</v>
      </c>
      <c r="P194" s="1" t="s">
        <v>1286</v>
      </c>
      <c r="Q194" s="1" t="s">
        <v>1287</v>
      </c>
      <c r="R194" s="1" t="s">
        <v>2351</v>
      </c>
      <c r="S194" s="1" t="s">
        <v>1289</v>
      </c>
      <c r="T194" s="1" t="s">
        <v>1290</v>
      </c>
      <c r="U194" s="1" t="s">
        <v>1291</v>
      </c>
      <c r="V194" s="1" t="s">
        <v>1292</v>
      </c>
    </row>
    <row r="195" s="1" customFormat="1" spans="1:22">
      <c r="A195" s="3">
        <v>999228531762981</v>
      </c>
      <c r="B195" s="1" t="s">
        <v>2352</v>
      </c>
      <c r="C195" s="1" t="s">
        <v>2353</v>
      </c>
      <c r="D195" s="1" t="s">
        <v>2045</v>
      </c>
      <c r="E195" s="1" t="s">
        <v>2354</v>
      </c>
      <c r="F195" s="1" t="s">
        <v>1413</v>
      </c>
      <c r="G195" s="1" t="s">
        <v>1308</v>
      </c>
      <c r="H195" s="1" t="s">
        <v>1281</v>
      </c>
      <c r="I195" s="1" t="s">
        <v>2355</v>
      </c>
      <c r="J195" s="1" t="s">
        <v>30</v>
      </c>
      <c r="K195" s="1" t="s">
        <v>2356</v>
      </c>
      <c r="L195" s="1" t="s">
        <v>2356</v>
      </c>
      <c r="M195" s="1" t="s">
        <v>1284</v>
      </c>
      <c r="N195" s="1" t="s">
        <v>1284</v>
      </c>
      <c r="O195" s="1" t="s">
        <v>1285</v>
      </c>
      <c r="P195" s="1" t="s">
        <v>1286</v>
      </c>
      <c r="Q195" s="1" t="s">
        <v>1287</v>
      </c>
      <c r="R195" s="1" t="s">
        <v>2357</v>
      </c>
      <c r="S195" s="1" t="s">
        <v>1289</v>
      </c>
      <c r="T195" s="1" t="s">
        <v>1290</v>
      </c>
      <c r="U195" s="1" t="s">
        <v>1291</v>
      </c>
      <c r="V195" s="1" t="s">
        <v>1367</v>
      </c>
    </row>
    <row r="196" s="1" customFormat="1" spans="1:22">
      <c r="A196" s="3">
        <v>999228511396617</v>
      </c>
      <c r="B196" s="1" t="s">
        <v>2358</v>
      </c>
      <c r="C196" s="1" t="s">
        <v>2359</v>
      </c>
      <c r="D196" s="1" t="s">
        <v>1865</v>
      </c>
      <c r="E196" s="1" t="s">
        <v>2360</v>
      </c>
      <c r="F196" s="1" t="s">
        <v>1413</v>
      </c>
      <c r="G196" s="1" t="s">
        <v>1275</v>
      </c>
      <c r="H196" s="1" t="s">
        <v>1281</v>
      </c>
      <c r="I196" s="1" t="s">
        <v>2361</v>
      </c>
      <c r="J196" s="1" t="s">
        <v>30</v>
      </c>
      <c r="K196" s="1" t="s">
        <v>2362</v>
      </c>
      <c r="L196" s="1" t="s">
        <v>2362</v>
      </c>
      <c r="M196" s="1" t="s">
        <v>1284</v>
      </c>
      <c r="N196" s="1" t="s">
        <v>1284</v>
      </c>
      <c r="O196" s="1" t="s">
        <v>1285</v>
      </c>
      <c r="P196" s="1" t="s">
        <v>1286</v>
      </c>
      <c r="Q196" s="1" t="s">
        <v>1287</v>
      </c>
      <c r="R196" s="1" t="s">
        <v>2363</v>
      </c>
      <c r="S196" s="1" t="s">
        <v>1289</v>
      </c>
      <c r="T196" s="1" t="s">
        <v>1290</v>
      </c>
      <c r="U196" s="1" t="s">
        <v>1291</v>
      </c>
      <c r="V196" s="1" t="s">
        <v>1292</v>
      </c>
    </row>
    <row r="197" s="1" customFormat="1" spans="1:22">
      <c r="A197" s="3">
        <v>999228503632687</v>
      </c>
      <c r="B197" s="1" t="s">
        <v>2364</v>
      </c>
      <c r="C197" s="1" t="s">
        <v>2365</v>
      </c>
      <c r="D197" s="1" t="s">
        <v>1865</v>
      </c>
      <c r="E197" s="1" t="s">
        <v>2366</v>
      </c>
      <c r="F197" s="1" t="s">
        <v>1502</v>
      </c>
      <c r="G197" s="1" t="s">
        <v>1360</v>
      </c>
      <c r="H197" s="1" t="s">
        <v>1281</v>
      </c>
      <c r="I197" s="1" t="s">
        <v>2367</v>
      </c>
      <c r="J197" s="1" t="s">
        <v>30</v>
      </c>
      <c r="K197" s="1" t="s">
        <v>2368</v>
      </c>
      <c r="L197" s="1" t="s">
        <v>2368</v>
      </c>
      <c r="M197" s="1" t="s">
        <v>1284</v>
      </c>
      <c r="N197" s="1" t="s">
        <v>1284</v>
      </c>
      <c r="O197" s="1" t="s">
        <v>1285</v>
      </c>
      <c r="P197" s="1" t="s">
        <v>1286</v>
      </c>
      <c r="Q197" s="1" t="s">
        <v>1287</v>
      </c>
      <c r="R197" s="1" t="s">
        <v>2369</v>
      </c>
      <c r="S197" s="1" t="s">
        <v>1289</v>
      </c>
      <c r="T197" s="1" t="s">
        <v>1290</v>
      </c>
      <c r="U197" s="1" t="s">
        <v>1291</v>
      </c>
      <c r="V197" s="1" t="s">
        <v>1292</v>
      </c>
    </row>
    <row r="198" s="1" customFormat="1" spans="1:22">
      <c r="A198" s="3">
        <v>28498851190</v>
      </c>
      <c r="B198" s="1" t="s">
        <v>2364</v>
      </c>
      <c r="C198" s="1" t="s">
        <v>2370</v>
      </c>
      <c r="D198" s="1" t="s">
        <v>2252</v>
      </c>
      <c r="E198" s="1" t="s">
        <v>2371</v>
      </c>
      <c r="F198" s="1" t="s">
        <v>1275</v>
      </c>
      <c r="G198" s="1" t="s">
        <v>1279</v>
      </c>
      <c r="H198" s="1" t="s">
        <v>1281</v>
      </c>
      <c r="I198" s="1" t="s">
        <v>2372</v>
      </c>
      <c r="J198" s="1" t="s">
        <v>30</v>
      </c>
      <c r="K198" s="1" t="s">
        <v>2373</v>
      </c>
      <c r="L198" s="1" t="s">
        <v>2373</v>
      </c>
      <c r="M198" s="1" t="s">
        <v>1284</v>
      </c>
      <c r="N198" s="1" t="s">
        <v>1284</v>
      </c>
      <c r="O198" s="1" t="s">
        <v>1285</v>
      </c>
      <c r="P198" s="1" t="s">
        <v>1286</v>
      </c>
      <c r="Q198" s="1" t="s">
        <v>1287</v>
      </c>
      <c r="R198" s="1" t="s">
        <v>2374</v>
      </c>
      <c r="S198" s="1" t="s">
        <v>1289</v>
      </c>
      <c r="T198" s="1" t="s">
        <v>1290</v>
      </c>
      <c r="U198" s="1" t="s">
        <v>1291</v>
      </c>
      <c r="V198" s="1" t="s">
        <v>1755</v>
      </c>
    </row>
    <row r="199" s="1" customFormat="1" spans="1:22">
      <c r="A199" s="3">
        <v>999228488559511</v>
      </c>
      <c r="B199" s="1" t="s">
        <v>2375</v>
      </c>
      <c r="C199" s="1" t="s">
        <v>2376</v>
      </c>
      <c r="D199" s="1" t="s">
        <v>2377</v>
      </c>
      <c r="E199" s="1" t="s">
        <v>2378</v>
      </c>
      <c r="F199" s="1" t="s">
        <v>1442</v>
      </c>
      <c r="G199" s="1" t="s">
        <v>1360</v>
      </c>
      <c r="H199" s="1" t="s">
        <v>1281</v>
      </c>
      <c r="I199" s="1" t="s">
        <v>2379</v>
      </c>
      <c r="J199" s="1" t="s">
        <v>30</v>
      </c>
      <c r="K199" s="1" t="s">
        <v>2380</v>
      </c>
      <c r="L199" s="1" t="s">
        <v>2380</v>
      </c>
      <c r="M199" s="1" t="s">
        <v>1284</v>
      </c>
      <c r="N199" s="1" t="s">
        <v>1284</v>
      </c>
      <c r="O199" s="1" t="s">
        <v>1285</v>
      </c>
      <c r="P199" s="1" t="s">
        <v>1286</v>
      </c>
      <c r="Q199" s="1" t="s">
        <v>1287</v>
      </c>
      <c r="R199" s="1" t="s">
        <v>2381</v>
      </c>
      <c r="S199" s="1" t="s">
        <v>1289</v>
      </c>
      <c r="T199" s="1" t="s">
        <v>1290</v>
      </c>
      <c r="U199" s="1" t="s">
        <v>1291</v>
      </c>
      <c r="V199" s="1" t="s">
        <v>1501</v>
      </c>
    </row>
    <row r="200" s="1" customFormat="1" spans="1:22">
      <c r="A200" s="3">
        <v>999228488014747</v>
      </c>
      <c r="B200" s="1" t="s">
        <v>2375</v>
      </c>
      <c r="C200" s="1" t="s">
        <v>2382</v>
      </c>
      <c r="D200" s="1" t="s">
        <v>2258</v>
      </c>
      <c r="E200" s="1" t="s">
        <v>2383</v>
      </c>
      <c r="F200" s="1" t="s">
        <v>1413</v>
      </c>
      <c r="G200" s="1" t="s">
        <v>1308</v>
      </c>
      <c r="H200" s="1" t="s">
        <v>1281</v>
      </c>
      <c r="I200" s="1" t="s">
        <v>2384</v>
      </c>
      <c r="J200" s="1" t="s">
        <v>30</v>
      </c>
      <c r="K200" s="1" t="s">
        <v>2385</v>
      </c>
      <c r="L200" s="1" t="s">
        <v>2385</v>
      </c>
      <c r="M200" s="1" t="s">
        <v>1284</v>
      </c>
      <c r="N200" s="1" t="s">
        <v>1284</v>
      </c>
      <c r="O200" s="1" t="s">
        <v>1285</v>
      </c>
      <c r="P200" s="1" t="s">
        <v>1286</v>
      </c>
      <c r="Q200" s="1" t="s">
        <v>1287</v>
      </c>
      <c r="R200" s="1" t="s">
        <v>2386</v>
      </c>
      <c r="S200" s="1" t="s">
        <v>1289</v>
      </c>
      <c r="T200" s="1" t="s">
        <v>1290</v>
      </c>
      <c r="U200" s="1" t="s">
        <v>1291</v>
      </c>
      <c r="V200" s="1" t="s">
        <v>1501</v>
      </c>
    </row>
    <row r="201" s="1" customFormat="1" spans="1:22">
      <c r="A201" s="3">
        <v>999228481326458</v>
      </c>
      <c r="B201" s="1" t="s">
        <v>2387</v>
      </c>
      <c r="C201" s="1" t="s">
        <v>2388</v>
      </c>
      <c r="D201" s="1" t="s">
        <v>2389</v>
      </c>
      <c r="E201" s="1" t="s">
        <v>2390</v>
      </c>
      <c r="F201" s="1" t="s">
        <v>1479</v>
      </c>
      <c r="G201" s="1" t="s">
        <v>1413</v>
      </c>
      <c r="H201" s="1" t="s">
        <v>1281</v>
      </c>
      <c r="I201" s="1" t="s">
        <v>2391</v>
      </c>
      <c r="J201" s="1" t="s">
        <v>30</v>
      </c>
      <c r="K201" s="1" t="s">
        <v>2392</v>
      </c>
      <c r="L201" s="1" t="s">
        <v>2392</v>
      </c>
      <c r="M201" s="1" t="s">
        <v>1284</v>
      </c>
      <c r="N201" s="1" t="s">
        <v>1284</v>
      </c>
      <c r="O201" s="1" t="s">
        <v>1285</v>
      </c>
      <c r="P201" s="1" t="s">
        <v>1286</v>
      </c>
      <c r="Q201" s="1" t="s">
        <v>1287</v>
      </c>
      <c r="R201" s="1" t="s">
        <v>2393</v>
      </c>
      <c r="S201" s="1" t="s">
        <v>1289</v>
      </c>
      <c r="T201" s="1" t="s">
        <v>1290</v>
      </c>
      <c r="U201" s="1" t="s">
        <v>1291</v>
      </c>
      <c r="V201" s="1" t="s">
        <v>1292</v>
      </c>
    </row>
    <row r="202" s="1" customFormat="1" spans="1:22">
      <c r="A202" s="3">
        <v>999228446385129</v>
      </c>
      <c r="B202" s="1" t="s">
        <v>2394</v>
      </c>
      <c r="C202" s="1" t="s">
        <v>2395</v>
      </c>
      <c r="D202" s="1" t="s">
        <v>2332</v>
      </c>
      <c r="E202" s="1" t="s">
        <v>2396</v>
      </c>
      <c r="F202" s="1" t="s">
        <v>1479</v>
      </c>
      <c r="G202" s="1" t="s">
        <v>1413</v>
      </c>
      <c r="H202" s="1" t="s">
        <v>1281</v>
      </c>
      <c r="I202" s="1" t="s">
        <v>2397</v>
      </c>
      <c r="J202" s="1" t="s">
        <v>30</v>
      </c>
      <c r="K202" s="1" t="s">
        <v>2398</v>
      </c>
      <c r="L202" s="1" t="s">
        <v>2398</v>
      </c>
      <c r="M202" s="1" t="s">
        <v>1284</v>
      </c>
      <c r="N202" s="1" t="s">
        <v>1284</v>
      </c>
      <c r="O202" s="1" t="s">
        <v>1285</v>
      </c>
      <c r="P202" s="1" t="s">
        <v>1286</v>
      </c>
      <c r="Q202" s="1" t="s">
        <v>1287</v>
      </c>
      <c r="R202" s="1" t="s">
        <v>2399</v>
      </c>
      <c r="S202" s="1" t="s">
        <v>1289</v>
      </c>
      <c r="T202" s="1" t="s">
        <v>1290</v>
      </c>
      <c r="U202" s="1" t="s">
        <v>1291</v>
      </c>
      <c r="V202" s="1" t="s">
        <v>1501</v>
      </c>
    </row>
    <row r="203" s="1" customFormat="1" spans="1:22">
      <c r="A203" s="3">
        <v>999228445836068</v>
      </c>
      <c r="B203" s="1" t="s">
        <v>2394</v>
      </c>
      <c r="C203" s="1" t="s">
        <v>2400</v>
      </c>
      <c r="D203" s="1" t="s">
        <v>1865</v>
      </c>
      <c r="E203" s="1" t="s">
        <v>2401</v>
      </c>
      <c r="F203" s="1" t="s">
        <v>1360</v>
      </c>
      <c r="G203" s="1" t="s">
        <v>1275</v>
      </c>
      <c r="H203" s="1" t="s">
        <v>1281</v>
      </c>
      <c r="I203" s="1" t="s">
        <v>2402</v>
      </c>
      <c r="J203" s="1" t="s">
        <v>30</v>
      </c>
      <c r="K203" s="1" t="s">
        <v>2403</v>
      </c>
      <c r="L203" s="1" t="s">
        <v>2403</v>
      </c>
      <c r="M203" s="1" t="s">
        <v>1284</v>
      </c>
      <c r="N203" s="1" t="s">
        <v>1284</v>
      </c>
      <c r="O203" s="1" t="s">
        <v>1285</v>
      </c>
      <c r="P203" s="1" t="s">
        <v>1286</v>
      </c>
      <c r="Q203" s="1" t="s">
        <v>1287</v>
      </c>
      <c r="R203" s="1" t="s">
        <v>2404</v>
      </c>
      <c r="S203" s="1" t="s">
        <v>1289</v>
      </c>
      <c r="T203" s="1" t="s">
        <v>1290</v>
      </c>
      <c r="U203" s="1" t="s">
        <v>1291</v>
      </c>
      <c r="V203" s="1" t="s">
        <v>1292</v>
      </c>
    </row>
    <row r="204" s="1" customFormat="1" spans="1:22">
      <c r="A204" s="3">
        <v>999228442073933</v>
      </c>
      <c r="B204" s="1" t="s">
        <v>2405</v>
      </c>
      <c r="C204" s="1" t="s">
        <v>2406</v>
      </c>
      <c r="D204" s="1" t="s">
        <v>2332</v>
      </c>
      <c r="E204" s="1" t="s">
        <v>2407</v>
      </c>
      <c r="F204" s="1" t="s">
        <v>1442</v>
      </c>
      <c r="G204" s="1" t="s">
        <v>1360</v>
      </c>
      <c r="H204" s="1" t="s">
        <v>1281</v>
      </c>
      <c r="I204" s="1" t="s">
        <v>2408</v>
      </c>
      <c r="J204" s="1" t="s">
        <v>30</v>
      </c>
      <c r="K204" s="1" t="s">
        <v>2409</v>
      </c>
      <c r="L204" s="1" t="s">
        <v>2409</v>
      </c>
      <c r="M204" s="1" t="s">
        <v>1284</v>
      </c>
      <c r="N204" s="1" t="s">
        <v>1284</v>
      </c>
      <c r="O204" s="1" t="s">
        <v>1285</v>
      </c>
      <c r="P204" s="1" t="s">
        <v>1286</v>
      </c>
      <c r="Q204" s="1" t="s">
        <v>1287</v>
      </c>
      <c r="R204" s="1" t="s">
        <v>2410</v>
      </c>
      <c r="S204" s="1" t="s">
        <v>1289</v>
      </c>
      <c r="T204" s="1" t="s">
        <v>1290</v>
      </c>
      <c r="U204" s="1" t="s">
        <v>1291</v>
      </c>
      <c r="V204" s="1" t="s">
        <v>1501</v>
      </c>
    </row>
    <row r="205" s="1" customFormat="1" spans="1:22">
      <c r="A205" s="3">
        <v>999228441079026</v>
      </c>
      <c r="B205" s="1" t="s">
        <v>2405</v>
      </c>
      <c r="C205" s="1" t="s">
        <v>2411</v>
      </c>
      <c r="D205" s="1" t="s">
        <v>1681</v>
      </c>
      <c r="E205" s="1" t="s">
        <v>2412</v>
      </c>
      <c r="F205" s="1" t="s">
        <v>1293</v>
      </c>
      <c r="G205" s="1" t="s">
        <v>1280</v>
      </c>
      <c r="H205" s="1" t="s">
        <v>1281</v>
      </c>
      <c r="I205" s="1" t="s">
        <v>2413</v>
      </c>
      <c r="J205" s="1" t="s">
        <v>30</v>
      </c>
      <c r="K205" s="1" t="s">
        <v>2414</v>
      </c>
      <c r="L205" s="1" t="s">
        <v>2414</v>
      </c>
      <c r="M205" s="1" t="s">
        <v>1284</v>
      </c>
      <c r="N205" s="1" t="s">
        <v>1284</v>
      </c>
      <c r="O205" s="1" t="s">
        <v>1285</v>
      </c>
      <c r="P205" s="1" t="s">
        <v>1286</v>
      </c>
      <c r="Q205" s="1" t="s">
        <v>1287</v>
      </c>
      <c r="R205" s="1" t="s">
        <v>2415</v>
      </c>
      <c r="S205" s="1" t="s">
        <v>1289</v>
      </c>
      <c r="T205" s="1" t="s">
        <v>1290</v>
      </c>
      <c r="U205" s="1" t="s">
        <v>1291</v>
      </c>
      <c r="V205" s="1" t="s">
        <v>1292</v>
      </c>
    </row>
    <row r="206" s="1" customFormat="1" spans="1:22">
      <c r="A206" s="3">
        <v>28415387915</v>
      </c>
      <c r="B206" s="1" t="s">
        <v>2416</v>
      </c>
      <c r="C206" s="1" t="s">
        <v>2417</v>
      </c>
      <c r="D206" s="1" t="s">
        <v>2252</v>
      </c>
      <c r="E206" s="1" t="s">
        <v>2418</v>
      </c>
      <c r="F206" s="1" t="s">
        <v>1279</v>
      </c>
      <c r="G206" s="1" t="s">
        <v>1280</v>
      </c>
      <c r="H206" s="1" t="s">
        <v>1281</v>
      </c>
      <c r="I206" s="1" t="s">
        <v>2419</v>
      </c>
      <c r="J206" s="1" t="s">
        <v>30</v>
      </c>
      <c r="K206" s="1" t="s">
        <v>2420</v>
      </c>
      <c r="L206" s="1" t="s">
        <v>2420</v>
      </c>
      <c r="M206" s="1" t="s">
        <v>1284</v>
      </c>
      <c r="N206" s="1" t="s">
        <v>1284</v>
      </c>
      <c r="O206" s="1" t="s">
        <v>1285</v>
      </c>
      <c r="P206" s="1" t="s">
        <v>1286</v>
      </c>
      <c r="Q206" s="1" t="s">
        <v>1287</v>
      </c>
      <c r="R206" s="1" t="s">
        <v>2421</v>
      </c>
      <c r="S206" s="1" t="s">
        <v>1289</v>
      </c>
      <c r="T206" s="1" t="s">
        <v>1290</v>
      </c>
      <c r="U206" s="1" t="s">
        <v>1291</v>
      </c>
      <c r="V206" s="1" t="s">
        <v>1755</v>
      </c>
    </row>
    <row r="207" s="1" customFormat="1" spans="1:22">
      <c r="A207" s="3">
        <v>28415024153</v>
      </c>
      <c r="B207" s="1" t="s">
        <v>2416</v>
      </c>
      <c r="C207" s="1" t="s">
        <v>2422</v>
      </c>
      <c r="D207" s="1" t="s">
        <v>2252</v>
      </c>
      <c r="E207" s="1" t="s">
        <v>2418</v>
      </c>
      <c r="F207" s="1" t="s">
        <v>1275</v>
      </c>
      <c r="G207" s="1" t="s">
        <v>1279</v>
      </c>
      <c r="H207" s="1" t="s">
        <v>1281</v>
      </c>
      <c r="I207" s="1" t="s">
        <v>2423</v>
      </c>
      <c r="J207" s="1" t="s">
        <v>30</v>
      </c>
      <c r="K207" s="1" t="s">
        <v>2424</v>
      </c>
      <c r="L207" s="1" t="s">
        <v>2424</v>
      </c>
      <c r="M207" s="1" t="s">
        <v>1284</v>
      </c>
      <c r="N207" s="1" t="s">
        <v>1284</v>
      </c>
      <c r="O207" s="1" t="s">
        <v>1285</v>
      </c>
      <c r="P207" s="1" t="s">
        <v>1286</v>
      </c>
      <c r="Q207" s="1" t="s">
        <v>1287</v>
      </c>
      <c r="R207" s="1" t="s">
        <v>2425</v>
      </c>
      <c r="S207" s="1" t="s">
        <v>1289</v>
      </c>
      <c r="T207" s="1" t="s">
        <v>1290</v>
      </c>
      <c r="U207" s="1" t="s">
        <v>1291</v>
      </c>
      <c r="V207" s="1" t="s">
        <v>1755</v>
      </c>
    </row>
    <row r="208" s="1" customFormat="1" spans="1:22">
      <c r="A208" s="3">
        <v>999228338998878</v>
      </c>
      <c r="B208" s="1" t="s">
        <v>2426</v>
      </c>
      <c r="C208" s="1" t="s">
        <v>2427</v>
      </c>
      <c r="D208" s="1" t="s">
        <v>1865</v>
      </c>
      <c r="E208" s="1" t="s">
        <v>2428</v>
      </c>
      <c r="F208" s="1" t="s">
        <v>1502</v>
      </c>
      <c r="G208" s="1" t="s">
        <v>1360</v>
      </c>
      <c r="H208" s="1" t="s">
        <v>1281</v>
      </c>
      <c r="I208" s="1" t="s">
        <v>2429</v>
      </c>
      <c r="J208" s="1" t="s">
        <v>30</v>
      </c>
      <c r="K208" s="1" t="s">
        <v>2430</v>
      </c>
      <c r="L208" s="1" t="s">
        <v>2430</v>
      </c>
      <c r="M208" s="1" t="s">
        <v>1284</v>
      </c>
      <c r="N208" s="1" t="s">
        <v>1284</v>
      </c>
      <c r="O208" s="1" t="s">
        <v>1285</v>
      </c>
      <c r="P208" s="1" t="s">
        <v>1286</v>
      </c>
      <c r="Q208" s="1" t="s">
        <v>1287</v>
      </c>
      <c r="R208" s="1" t="s">
        <v>2431</v>
      </c>
      <c r="S208" s="1" t="s">
        <v>1289</v>
      </c>
      <c r="T208" s="1" t="s">
        <v>1290</v>
      </c>
      <c r="U208" s="1" t="s">
        <v>1291</v>
      </c>
      <c r="V208" s="1" t="s">
        <v>1292</v>
      </c>
    </row>
    <row r="209" s="1" customFormat="1" spans="1:22">
      <c r="A209" s="3">
        <v>28337301491</v>
      </c>
      <c r="B209" s="1" t="s">
        <v>2426</v>
      </c>
      <c r="C209" s="1" t="s">
        <v>2432</v>
      </c>
      <c r="D209" s="1" t="s">
        <v>1865</v>
      </c>
      <c r="E209" s="1" t="s">
        <v>2433</v>
      </c>
      <c r="F209" s="1" t="s">
        <v>1502</v>
      </c>
      <c r="G209" s="1" t="s">
        <v>1360</v>
      </c>
      <c r="H209" s="1" t="s">
        <v>1281</v>
      </c>
      <c r="I209" s="1" t="s">
        <v>2434</v>
      </c>
      <c r="J209" s="1" t="s">
        <v>30</v>
      </c>
      <c r="K209" s="1" t="s">
        <v>2435</v>
      </c>
      <c r="L209" s="1" t="s">
        <v>2435</v>
      </c>
      <c r="M209" s="1" t="s">
        <v>1284</v>
      </c>
      <c r="N209" s="1" t="s">
        <v>1284</v>
      </c>
      <c r="O209" s="1" t="s">
        <v>1285</v>
      </c>
      <c r="P209" s="1" t="s">
        <v>1286</v>
      </c>
      <c r="Q209" s="1" t="s">
        <v>1287</v>
      </c>
      <c r="R209" s="1" t="s">
        <v>2436</v>
      </c>
      <c r="S209" s="1" t="s">
        <v>1289</v>
      </c>
      <c r="T209" s="1" t="s">
        <v>1290</v>
      </c>
      <c r="U209" s="1" t="s">
        <v>1291</v>
      </c>
      <c r="V209" s="1" t="s">
        <v>1292</v>
      </c>
    </row>
    <row r="210" s="1" customFormat="1" spans="1:22">
      <c r="A210" s="3">
        <v>999228336952805</v>
      </c>
      <c r="B210" s="1" t="s">
        <v>2426</v>
      </c>
      <c r="C210" s="1" t="s">
        <v>2437</v>
      </c>
      <c r="D210" s="1" t="s">
        <v>1865</v>
      </c>
      <c r="E210" s="1" t="s">
        <v>2438</v>
      </c>
      <c r="F210" s="1" t="s">
        <v>1502</v>
      </c>
      <c r="G210" s="1" t="s">
        <v>1360</v>
      </c>
      <c r="H210" s="1" t="s">
        <v>1281</v>
      </c>
      <c r="I210" s="1" t="s">
        <v>2429</v>
      </c>
      <c r="J210" s="1" t="s">
        <v>30</v>
      </c>
      <c r="K210" s="1" t="s">
        <v>2430</v>
      </c>
      <c r="L210" s="1" t="s">
        <v>2430</v>
      </c>
      <c r="M210" s="1" t="s">
        <v>1284</v>
      </c>
      <c r="N210" s="1" t="s">
        <v>1284</v>
      </c>
      <c r="O210" s="1" t="s">
        <v>1285</v>
      </c>
      <c r="P210" s="1" t="s">
        <v>1286</v>
      </c>
      <c r="Q210" s="1" t="s">
        <v>1287</v>
      </c>
      <c r="R210" s="1" t="s">
        <v>2439</v>
      </c>
      <c r="S210" s="1" t="s">
        <v>1289</v>
      </c>
      <c r="T210" s="1" t="s">
        <v>1290</v>
      </c>
      <c r="U210" s="1" t="s">
        <v>1291</v>
      </c>
      <c r="V210" s="1" t="s">
        <v>1292</v>
      </c>
    </row>
    <row r="211" s="1" customFormat="1" spans="1:22">
      <c r="A211" s="3">
        <v>999228320662219</v>
      </c>
      <c r="B211" s="1" t="s">
        <v>2440</v>
      </c>
      <c r="C211" s="1" t="s">
        <v>2441</v>
      </c>
      <c r="D211" s="1" t="s">
        <v>2442</v>
      </c>
      <c r="E211" s="1" t="s">
        <v>2443</v>
      </c>
      <c r="F211" s="1" t="s">
        <v>1275</v>
      </c>
      <c r="G211" s="1" t="s">
        <v>1280</v>
      </c>
      <c r="H211" s="1" t="s">
        <v>1281</v>
      </c>
      <c r="I211" s="1" t="s">
        <v>2444</v>
      </c>
      <c r="J211" s="1" t="s">
        <v>30</v>
      </c>
      <c r="K211" s="1" t="s">
        <v>2445</v>
      </c>
      <c r="L211" s="1" t="s">
        <v>2445</v>
      </c>
      <c r="M211" s="1" t="s">
        <v>1284</v>
      </c>
      <c r="N211" s="1" t="s">
        <v>1284</v>
      </c>
      <c r="O211" s="1" t="s">
        <v>1285</v>
      </c>
      <c r="P211" s="1" t="s">
        <v>1286</v>
      </c>
      <c r="Q211" s="1" t="s">
        <v>1287</v>
      </c>
      <c r="R211" s="1" t="s">
        <v>2446</v>
      </c>
      <c r="S211" s="1" t="s">
        <v>1289</v>
      </c>
      <c r="T211" s="1" t="s">
        <v>1290</v>
      </c>
      <c r="U211" s="1" t="s">
        <v>1291</v>
      </c>
      <c r="V211" s="1" t="s">
        <v>1755</v>
      </c>
    </row>
    <row r="212" s="1" customFormat="1" spans="1:22">
      <c r="A212" s="3">
        <v>999228293677730</v>
      </c>
      <c r="B212" s="1" t="s">
        <v>2447</v>
      </c>
      <c r="C212" s="1" t="s">
        <v>2448</v>
      </c>
      <c r="D212" s="1" t="s">
        <v>1328</v>
      </c>
      <c r="E212" s="1" t="s">
        <v>2449</v>
      </c>
      <c r="F212" s="1" t="s">
        <v>1502</v>
      </c>
      <c r="G212" s="1" t="s">
        <v>1413</v>
      </c>
      <c r="H212" s="1" t="s">
        <v>1281</v>
      </c>
      <c r="I212" s="1" t="s">
        <v>2450</v>
      </c>
      <c r="J212" s="1" t="s">
        <v>30</v>
      </c>
      <c r="K212" s="1" t="s">
        <v>2451</v>
      </c>
      <c r="L212" s="1" t="s">
        <v>2451</v>
      </c>
      <c r="M212" s="1" t="s">
        <v>1284</v>
      </c>
      <c r="N212" s="1" t="s">
        <v>1284</v>
      </c>
      <c r="O212" s="1" t="s">
        <v>1285</v>
      </c>
      <c r="P212" s="1" t="s">
        <v>1286</v>
      </c>
      <c r="Q212" s="1" t="s">
        <v>1287</v>
      </c>
      <c r="R212" s="1" t="s">
        <v>2452</v>
      </c>
      <c r="S212" s="1" t="s">
        <v>1289</v>
      </c>
      <c r="T212" s="1" t="s">
        <v>1290</v>
      </c>
      <c r="U212" s="1" t="s">
        <v>1291</v>
      </c>
      <c r="V212" s="1" t="s">
        <v>1292</v>
      </c>
    </row>
    <row r="213" s="1" customFormat="1" spans="1:22">
      <c r="A213" s="3">
        <v>999228285032041</v>
      </c>
      <c r="B213" s="1" t="s">
        <v>2453</v>
      </c>
      <c r="C213" s="1" t="s">
        <v>2454</v>
      </c>
      <c r="D213" s="1" t="s">
        <v>1328</v>
      </c>
      <c r="E213" s="1" t="s">
        <v>2455</v>
      </c>
      <c r="F213" s="1" t="s">
        <v>1566</v>
      </c>
      <c r="G213" s="1" t="s">
        <v>1413</v>
      </c>
      <c r="H213" s="1" t="s">
        <v>1281</v>
      </c>
      <c r="I213" s="1" t="s">
        <v>2456</v>
      </c>
      <c r="J213" s="1" t="s">
        <v>30</v>
      </c>
      <c r="K213" s="1" t="s">
        <v>2457</v>
      </c>
      <c r="L213" s="1" t="s">
        <v>2457</v>
      </c>
      <c r="M213" s="1" t="s">
        <v>1284</v>
      </c>
      <c r="N213" s="1" t="s">
        <v>1284</v>
      </c>
      <c r="O213" s="1" t="s">
        <v>1285</v>
      </c>
      <c r="P213" s="1" t="s">
        <v>1286</v>
      </c>
      <c r="Q213" s="1" t="s">
        <v>1287</v>
      </c>
      <c r="R213" s="1" t="s">
        <v>2458</v>
      </c>
      <c r="S213" s="1" t="s">
        <v>1289</v>
      </c>
      <c r="T213" s="1" t="s">
        <v>1290</v>
      </c>
      <c r="U213" s="1" t="s">
        <v>1291</v>
      </c>
      <c r="V213" s="1" t="s">
        <v>1292</v>
      </c>
    </row>
    <row r="214" s="1" customFormat="1" spans="1:22">
      <c r="A214" s="3">
        <v>999228281993531</v>
      </c>
      <c r="B214" s="1" t="s">
        <v>2453</v>
      </c>
      <c r="C214" s="1" t="s">
        <v>2459</v>
      </c>
      <c r="D214" s="1" t="s">
        <v>2460</v>
      </c>
      <c r="E214" s="1" t="s">
        <v>2461</v>
      </c>
      <c r="F214" s="1" t="s">
        <v>1308</v>
      </c>
      <c r="G214" s="1" t="s">
        <v>1275</v>
      </c>
      <c r="H214" s="1" t="s">
        <v>1281</v>
      </c>
      <c r="I214" s="1" t="s">
        <v>2462</v>
      </c>
      <c r="J214" s="1" t="s">
        <v>30</v>
      </c>
      <c r="K214" s="1" t="s">
        <v>2463</v>
      </c>
      <c r="L214" s="1" t="s">
        <v>2463</v>
      </c>
      <c r="M214" s="1" t="s">
        <v>1284</v>
      </c>
      <c r="N214" s="1" t="s">
        <v>1284</v>
      </c>
      <c r="O214" s="1" t="s">
        <v>1285</v>
      </c>
      <c r="P214" s="1" t="s">
        <v>1286</v>
      </c>
      <c r="Q214" s="1" t="s">
        <v>1287</v>
      </c>
      <c r="R214" s="1" t="s">
        <v>2464</v>
      </c>
      <c r="S214" s="1" t="s">
        <v>1289</v>
      </c>
      <c r="T214" s="1" t="s">
        <v>1290</v>
      </c>
      <c r="U214" s="1" t="s">
        <v>1291</v>
      </c>
      <c r="V214" s="1" t="s">
        <v>1292</v>
      </c>
    </row>
    <row r="215" s="1" customFormat="1" spans="1:22">
      <c r="A215" s="3">
        <v>28280296986</v>
      </c>
      <c r="B215" s="1" t="s">
        <v>2453</v>
      </c>
      <c r="C215" s="1" t="s">
        <v>2465</v>
      </c>
      <c r="D215" s="1" t="s">
        <v>1328</v>
      </c>
      <c r="E215" s="1" t="s">
        <v>2466</v>
      </c>
      <c r="F215" s="1" t="s">
        <v>1502</v>
      </c>
      <c r="G215" s="1" t="s">
        <v>1413</v>
      </c>
      <c r="H215" s="1" t="s">
        <v>1281</v>
      </c>
      <c r="I215" s="1" t="s">
        <v>2467</v>
      </c>
      <c r="J215" s="1" t="s">
        <v>30</v>
      </c>
      <c r="K215" s="1" t="s">
        <v>2468</v>
      </c>
      <c r="L215" s="1" t="s">
        <v>2468</v>
      </c>
      <c r="M215" s="1" t="s">
        <v>1284</v>
      </c>
      <c r="N215" s="1" t="s">
        <v>1284</v>
      </c>
      <c r="O215" s="1" t="s">
        <v>1285</v>
      </c>
      <c r="P215" s="1" t="s">
        <v>1286</v>
      </c>
      <c r="Q215" s="1" t="s">
        <v>1287</v>
      </c>
      <c r="R215" s="1" t="s">
        <v>2469</v>
      </c>
      <c r="S215" s="1" t="s">
        <v>1289</v>
      </c>
      <c r="T215" s="1" t="s">
        <v>1290</v>
      </c>
      <c r="U215" s="1" t="s">
        <v>1291</v>
      </c>
      <c r="V215" s="1" t="s">
        <v>1292</v>
      </c>
    </row>
    <row r="216" s="1" customFormat="1" spans="1:22">
      <c r="A216" s="3">
        <v>999228278695726</v>
      </c>
      <c r="B216" s="1" t="s">
        <v>2453</v>
      </c>
      <c r="C216" s="1" t="s">
        <v>2470</v>
      </c>
      <c r="D216" s="1" t="s">
        <v>1328</v>
      </c>
      <c r="E216" s="1" t="s">
        <v>2471</v>
      </c>
      <c r="F216" s="1" t="s">
        <v>1502</v>
      </c>
      <c r="G216" s="1" t="s">
        <v>1360</v>
      </c>
      <c r="H216" s="1" t="s">
        <v>1281</v>
      </c>
      <c r="I216" s="1" t="s">
        <v>2472</v>
      </c>
      <c r="J216" s="1" t="s">
        <v>30</v>
      </c>
      <c r="K216" s="1" t="s">
        <v>2473</v>
      </c>
      <c r="L216" s="1" t="s">
        <v>2473</v>
      </c>
      <c r="M216" s="1" t="s">
        <v>1284</v>
      </c>
      <c r="N216" s="1" t="s">
        <v>1284</v>
      </c>
      <c r="O216" s="1" t="s">
        <v>1285</v>
      </c>
      <c r="P216" s="1" t="s">
        <v>1286</v>
      </c>
      <c r="Q216" s="1" t="s">
        <v>1287</v>
      </c>
      <c r="R216" s="1" t="s">
        <v>2474</v>
      </c>
      <c r="S216" s="1" t="s">
        <v>1289</v>
      </c>
      <c r="T216" s="1" t="s">
        <v>1290</v>
      </c>
      <c r="U216" s="1" t="s">
        <v>1291</v>
      </c>
      <c r="V216" s="1" t="s">
        <v>1292</v>
      </c>
    </row>
    <row r="217" s="1" customFormat="1" spans="1:22">
      <c r="A217" s="3">
        <v>999228240484462</v>
      </c>
      <c r="B217" s="1" t="s">
        <v>2475</v>
      </c>
      <c r="C217" s="1" t="s">
        <v>2476</v>
      </c>
      <c r="D217" s="1" t="s">
        <v>1328</v>
      </c>
      <c r="E217" s="1" t="s">
        <v>2477</v>
      </c>
      <c r="F217" s="1" t="s">
        <v>1502</v>
      </c>
      <c r="G217" s="1" t="s">
        <v>1413</v>
      </c>
      <c r="H217" s="1" t="s">
        <v>1281</v>
      </c>
      <c r="I217" s="1" t="s">
        <v>2478</v>
      </c>
      <c r="J217" s="1" t="s">
        <v>30</v>
      </c>
      <c r="K217" s="1" t="s">
        <v>2479</v>
      </c>
      <c r="L217" s="1" t="s">
        <v>2479</v>
      </c>
      <c r="M217" s="1" t="s">
        <v>1284</v>
      </c>
      <c r="N217" s="1" t="s">
        <v>1284</v>
      </c>
      <c r="O217" s="1" t="s">
        <v>1285</v>
      </c>
      <c r="P217" s="1" t="s">
        <v>1286</v>
      </c>
      <c r="Q217" s="1" t="s">
        <v>1287</v>
      </c>
      <c r="R217" s="1" t="s">
        <v>2480</v>
      </c>
      <c r="S217" s="1" t="s">
        <v>1289</v>
      </c>
      <c r="T217" s="1" t="s">
        <v>1290</v>
      </c>
      <c r="U217" s="1" t="s">
        <v>1291</v>
      </c>
      <c r="V217" s="1" t="s">
        <v>1292</v>
      </c>
    </row>
    <row r="218" s="1" customFormat="1" spans="1:22">
      <c r="A218" s="3">
        <v>999228217432581</v>
      </c>
      <c r="B218" s="1" t="s">
        <v>2481</v>
      </c>
      <c r="C218" s="1" t="s">
        <v>2482</v>
      </c>
      <c r="D218" s="1" t="s">
        <v>2483</v>
      </c>
      <c r="E218" s="1" t="s">
        <v>2484</v>
      </c>
      <c r="F218" s="1" t="s">
        <v>1502</v>
      </c>
      <c r="G218" s="1" t="s">
        <v>1360</v>
      </c>
      <c r="H218" s="1" t="s">
        <v>1281</v>
      </c>
      <c r="I218" s="1" t="s">
        <v>2485</v>
      </c>
      <c r="J218" s="1" t="s">
        <v>30</v>
      </c>
      <c r="K218" s="1" t="s">
        <v>2486</v>
      </c>
      <c r="L218" s="1" t="s">
        <v>2486</v>
      </c>
      <c r="M218" s="1" t="s">
        <v>1284</v>
      </c>
      <c r="N218" s="1" t="s">
        <v>1284</v>
      </c>
      <c r="O218" s="1" t="s">
        <v>1285</v>
      </c>
      <c r="P218" s="1" t="s">
        <v>1286</v>
      </c>
      <c r="Q218" s="1" t="s">
        <v>1287</v>
      </c>
      <c r="R218" s="1" t="s">
        <v>2487</v>
      </c>
      <c r="S218" s="1" t="s">
        <v>1289</v>
      </c>
      <c r="T218" s="1" t="s">
        <v>1290</v>
      </c>
      <c r="U218" s="1" t="s">
        <v>1291</v>
      </c>
      <c r="V218" s="1" t="s">
        <v>1755</v>
      </c>
    </row>
    <row r="219" s="1" customFormat="1" spans="1:22">
      <c r="A219" s="3">
        <v>999228173402684</v>
      </c>
      <c r="B219" s="1" t="s">
        <v>2488</v>
      </c>
      <c r="C219" s="1" t="s">
        <v>2489</v>
      </c>
      <c r="D219" s="1" t="s">
        <v>1814</v>
      </c>
      <c r="E219" s="1" t="s">
        <v>2490</v>
      </c>
      <c r="F219" s="1" t="s">
        <v>1275</v>
      </c>
      <c r="G219" s="1" t="s">
        <v>1280</v>
      </c>
      <c r="H219" s="1" t="s">
        <v>1281</v>
      </c>
      <c r="I219" s="1" t="s">
        <v>2491</v>
      </c>
      <c r="J219" s="1" t="s">
        <v>30</v>
      </c>
      <c r="K219" s="1" t="s">
        <v>2492</v>
      </c>
      <c r="L219" s="1" t="s">
        <v>2492</v>
      </c>
      <c r="M219" s="1" t="s">
        <v>1284</v>
      </c>
      <c r="N219" s="1" t="s">
        <v>1284</v>
      </c>
      <c r="O219" s="1" t="s">
        <v>1285</v>
      </c>
      <c r="P219" s="1" t="s">
        <v>1286</v>
      </c>
      <c r="Q219" s="1" t="s">
        <v>1287</v>
      </c>
      <c r="R219" s="1" t="s">
        <v>2493</v>
      </c>
      <c r="S219" s="1" t="s">
        <v>1289</v>
      </c>
      <c r="T219" s="1" t="s">
        <v>1290</v>
      </c>
      <c r="U219" s="1" t="s">
        <v>1291</v>
      </c>
      <c r="V219" s="1" t="s">
        <v>1292</v>
      </c>
    </row>
    <row r="220" s="1" customFormat="1" spans="1:22">
      <c r="A220" s="3">
        <v>999228146455632</v>
      </c>
      <c r="B220" s="1" t="s">
        <v>2494</v>
      </c>
      <c r="C220" s="1" t="s">
        <v>2495</v>
      </c>
      <c r="D220" s="1" t="s">
        <v>1328</v>
      </c>
      <c r="E220" s="1" t="s">
        <v>2496</v>
      </c>
      <c r="F220" s="1" t="s">
        <v>1479</v>
      </c>
      <c r="G220" s="1" t="s">
        <v>1413</v>
      </c>
      <c r="H220" s="1" t="s">
        <v>1281</v>
      </c>
      <c r="I220" s="1" t="s">
        <v>2497</v>
      </c>
      <c r="J220" s="1" t="s">
        <v>30</v>
      </c>
      <c r="K220" s="1" t="s">
        <v>2498</v>
      </c>
      <c r="L220" s="1" t="s">
        <v>2498</v>
      </c>
      <c r="M220" s="1" t="s">
        <v>1284</v>
      </c>
      <c r="N220" s="1" t="s">
        <v>1284</v>
      </c>
      <c r="O220" s="1" t="s">
        <v>1285</v>
      </c>
      <c r="P220" s="1" t="s">
        <v>1286</v>
      </c>
      <c r="Q220" s="1" t="s">
        <v>1287</v>
      </c>
      <c r="R220" s="1" t="s">
        <v>2499</v>
      </c>
      <c r="S220" s="1" t="s">
        <v>1289</v>
      </c>
      <c r="T220" s="1" t="s">
        <v>1290</v>
      </c>
      <c r="U220" s="1" t="s">
        <v>1291</v>
      </c>
      <c r="V220" s="1" t="s">
        <v>1292</v>
      </c>
    </row>
    <row r="221" s="1" customFormat="1" spans="1:22">
      <c r="A221" s="3">
        <v>999228144786719</v>
      </c>
      <c r="B221" s="1" t="s">
        <v>2494</v>
      </c>
      <c r="C221" s="1" t="s">
        <v>2500</v>
      </c>
      <c r="D221" s="1" t="s">
        <v>1328</v>
      </c>
      <c r="E221" s="1" t="s">
        <v>2501</v>
      </c>
      <c r="F221" s="1" t="s">
        <v>1502</v>
      </c>
      <c r="G221" s="1" t="s">
        <v>1360</v>
      </c>
      <c r="H221" s="1" t="s">
        <v>1281</v>
      </c>
      <c r="I221" s="1" t="s">
        <v>2502</v>
      </c>
      <c r="J221" s="1" t="s">
        <v>30</v>
      </c>
      <c r="K221" s="1" t="s">
        <v>2503</v>
      </c>
      <c r="L221" s="1" t="s">
        <v>2503</v>
      </c>
      <c r="M221" s="1" t="s">
        <v>1284</v>
      </c>
      <c r="N221" s="1" t="s">
        <v>1284</v>
      </c>
      <c r="O221" s="1" t="s">
        <v>1285</v>
      </c>
      <c r="P221" s="1" t="s">
        <v>1286</v>
      </c>
      <c r="Q221" s="1" t="s">
        <v>1287</v>
      </c>
      <c r="R221" s="1" t="s">
        <v>2504</v>
      </c>
      <c r="S221" s="1" t="s">
        <v>1289</v>
      </c>
      <c r="T221" s="1" t="s">
        <v>1290</v>
      </c>
      <c r="U221" s="1" t="s">
        <v>1291</v>
      </c>
      <c r="V221" s="1" t="s">
        <v>1292</v>
      </c>
    </row>
    <row r="222" s="1" customFormat="1" spans="1:22">
      <c r="A222" s="4">
        <v>9.99228134982301e+24</v>
      </c>
      <c r="B222" s="1" t="s">
        <v>2505</v>
      </c>
      <c r="C222" s="1" t="s">
        <v>2506</v>
      </c>
      <c r="D222" s="1" t="s">
        <v>1328</v>
      </c>
      <c r="E222" s="1" t="s">
        <v>2507</v>
      </c>
      <c r="F222" s="1" t="s">
        <v>1479</v>
      </c>
      <c r="G222" s="1" t="s">
        <v>1413</v>
      </c>
      <c r="H222" s="1" t="s">
        <v>1281</v>
      </c>
      <c r="I222" s="1" t="s">
        <v>1285</v>
      </c>
      <c r="J222" s="1" t="s">
        <v>30</v>
      </c>
      <c r="K222" s="1" t="s">
        <v>1285</v>
      </c>
      <c r="L222" s="1" t="s">
        <v>1285</v>
      </c>
      <c r="M222" s="1" t="s">
        <v>1284</v>
      </c>
      <c r="N222" s="1" t="s">
        <v>1284</v>
      </c>
      <c r="O222" s="1" t="s">
        <v>1285</v>
      </c>
      <c r="P222" s="1" t="s">
        <v>1286</v>
      </c>
      <c r="Q222" s="1" t="s">
        <v>1287</v>
      </c>
      <c r="R222" s="1" t="s">
        <v>2508</v>
      </c>
      <c r="S222" s="1" t="s">
        <v>1289</v>
      </c>
      <c r="T222" s="1" t="s">
        <v>1290</v>
      </c>
      <c r="U222" s="1" t="s">
        <v>1291</v>
      </c>
      <c r="V222" s="1" t="s">
        <v>1292</v>
      </c>
    </row>
    <row r="223" s="1" customFormat="1" spans="1:22">
      <c r="A223" s="3">
        <v>999228121621545</v>
      </c>
      <c r="B223" s="1" t="s">
        <v>2505</v>
      </c>
      <c r="C223" s="1" t="s">
        <v>2509</v>
      </c>
      <c r="D223" s="1" t="s">
        <v>2510</v>
      </c>
      <c r="E223" s="1" t="s">
        <v>2511</v>
      </c>
      <c r="F223" s="1" t="s">
        <v>1442</v>
      </c>
      <c r="G223" s="1" t="s">
        <v>1293</v>
      </c>
      <c r="H223" s="1" t="s">
        <v>1281</v>
      </c>
      <c r="I223" s="1" t="s">
        <v>2512</v>
      </c>
      <c r="J223" s="1" t="s">
        <v>30</v>
      </c>
      <c r="K223" s="1" t="s">
        <v>2513</v>
      </c>
      <c r="L223" s="1" t="s">
        <v>2513</v>
      </c>
      <c r="M223" s="1" t="s">
        <v>1284</v>
      </c>
      <c r="N223" s="1" t="s">
        <v>1284</v>
      </c>
      <c r="O223" s="1" t="s">
        <v>1285</v>
      </c>
      <c r="P223" s="1" t="s">
        <v>1286</v>
      </c>
      <c r="Q223" s="1" t="s">
        <v>1287</v>
      </c>
      <c r="R223" s="1" t="s">
        <v>2514</v>
      </c>
      <c r="S223" s="1" t="s">
        <v>1289</v>
      </c>
      <c r="T223" s="1" t="s">
        <v>1290</v>
      </c>
      <c r="U223" s="1" t="s">
        <v>1291</v>
      </c>
      <c r="V223" s="1" t="s">
        <v>1292</v>
      </c>
    </row>
    <row r="224" s="1" customFormat="1" spans="1:22">
      <c r="A224" s="3">
        <v>999228110907299</v>
      </c>
      <c r="B224" s="1" t="s">
        <v>2515</v>
      </c>
      <c r="C224" s="1" t="s">
        <v>2516</v>
      </c>
      <c r="D224" s="1" t="s">
        <v>1328</v>
      </c>
      <c r="E224" s="1" t="s">
        <v>2517</v>
      </c>
      <c r="F224" s="1" t="s">
        <v>1502</v>
      </c>
      <c r="G224" s="1" t="s">
        <v>1413</v>
      </c>
      <c r="H224" s="1" t="s">
        <v>1281</v>
      </c>
      <c r="I224" s="1" t="s">
        <v>2518</v>
      </c>
      <c r="J224" s="1" t="s">
        <v>30</v>
      </c>
      <c r="K224" s="1" t="s">
        <v>2519</v>
      </c>
      <c r="L224" s="1" t="s">
        <v>2519</v>
      </c>
      <c r="M224" s="1" t="s">
        <v>1284</v>
      </c>
      <c r="N224" s="1" t="s">
        <v>1284</v>
      </c>
      <c r="O224" s="1" t="s">
        <v>1285</v>
      </c>
      <c r="P224" s="1" t="s">
        <v>1286</v>
      </c>
      <c r="Q224" s="1" t="s">
        <v>1287</v>
      </c>
      <c r="R224" s="1" t="s">
        <v>2520</v>
      </c>
      <c r="S224" s="1" t="s">
        <v>1289</v>
      </c>
      <c r="T224" s="1" t="s">
        <v>1290</v>
      </c>
      <c r="U224" s="1" t="s">
        <v>1291</v>
      </c>
      <c r="V224" s="1" t="s">
        <v>1292</v>
      </c>
    </row>
    <row r="225" s="1" customFormat="1" spans="1:22">
      <c r="A225" s="3">
        <v>999228045940558</v>
      </c>
      <c r="B225" s="1" t="s">
        <v>2521</v>
      </c>
      <c r="C225" s="1" t="s">
        <v>2522</v>
      </c>
      <c r="D225" s="1" t="s">
        <v>2523</v>
      </c>
      <c r="E225" s="1" t="s">
        <v>2524</v>
      </c>
      <c r="F225" s="1" t="s">
        <v>1413</v>
      </c>
      <c r="G225" s="1" t="s">
        <v>1293</v>
      </c>
      <c r="H225" s="1" t="s">
        <v>1281</v>
      </c>
      <c r="I225" s="1" t="s">
        <v>2525</v>
      </c>
      <c r="J225" s="1" t="s">
        <v>30</v>
      </c>
      <c r="K225" s="1" t="s">
        <v>2526</v>
      </c>
      <c r="L225" s="1" t="s">
        <v>2526</v>
      </c>
      <c r="M225" s="1" t="s">
        <v>1284</v>
      </c>
      <c r="N225" s="1" t="s">
        <v>1284</v>
      </c>
      <c r="O225" s="1" t="s">
        <v>1285</v>
      </c>
      <c r="P225" s="1" t="s">
        <v>1286</v>
      </c>
      <c r="Q225" s="1" t="s">
        <v>1287</v>
      </c>
      <c r="R225" s="1" t="s">
        <v>2527</v>
      </c>
      <c r="S225" s="1" t="s">
        <v>1289</v>
      </c>
      <c r="T225" s="1" t="s">
        <v>1290</v>
      </c>
      <c r="U225" s="1" t="s">
        <v>1291</v>
      </c>
      <c r="V225" s="1" t="s">
        <v>1292</v>
      </c>
    </row>
    <row r="226" s="1" customFormat="1" spans="1:22">
      <c r="A226" s="3">
        <v>999228044675640</v>
      </c>
      <c r="B226" s="1" t="s">
        <v>2521</v>
      </c>
      <c r="C226" s="1" t="s">
        <v>2528</v>
      </c>
      <c r="D226" s="1" t="s">
        <v>2529</v>
      </c>
      <c r="E226" s="1" t="s">
        <v>2530</v>
      </c>
      <c r="F226" s="1" t="s">
        <v>1308</v>
      </c>
      <c r="G226" s="1" t="s">
        <v>1275</v>
      </c>
      <c r="H226" s="1" t="s">
        <v>1281</v>
      </c>
      <c r="I226" s="1" t="s">
        <v>2531</v>
      </c>
      <c r="J226" s="1" t="s">
        <v>30</v>
      </c>
      <c r="K226" s="1" t="s">
        <v>2532</v>
      </c>
      <c r="L226" s="1" t="s">
        <v>2532</v>
      </c>
      <c r="M226" s="1" t="s">
        <v>1284</v>
      </c>
      <c r="N226" s="1" t="s">
        <v>1284</v>
      </c>
      <c r="O226" s="1" t="s">
        <v>1285</v>
      </c>
      <c r="P226" s="1" t="s">
        <v>1286</v>
      </c>
      <c r="Q226" s="1" t="s">
        <v>1287</v>
      </c>
      <c r="R226" s="1" t="s">
        <v>2533</v>
      </c>
      <c r="S226" s="1" t="s">
        <v>1289</v>
      </c>
      <c r="T226" s="1" t="s">
        <v>1290</v>
      </c>
      <c r="U226" s="1" t="s">
        <v>2302</v>
      </c>
      <c r="V226" s="1" t="s">
        <v>1367</v>
      </c>
    </row>
    <row r="227" s="1" customFormat="1" spans="1:22">
      <c r="A227" s="3">
        <v>999227988273751</v>
      </c>
      <c r="B227" s="1" t="s">
        <v>2534</v>
      </c>
      <c r="C227" s="1" t="s">
        <v>2535</v>
      </c>
      <c r="D227" s="1" t="s">
        <v>2536</v>
      </c>
      <c r="E227" s="1" t="s">
        <v>2537</v>
      </c>
      <c r="F227" s="1" t="s">
        <v>1479</v>
      </c>
      <c r="G227" s="1" t="s">
        <v>1308</v>
      </c>
      <c r="H227" s="1" t="s">
        <v>1281</v>
      </c>
      <c r="I227" s="1" t="s">
        <v>2538</v>
      </c>
      <c r="J227" s="1" t="s">
        <v>30</v>
      </c>
      <c r="K227" s="1" t="s">
        <v>2539</v>
      </c>
      <c r="L227" s="1" t="s">
        <v>2539</v>
      </c>
      <c r="M227" s="1" t="s">
        <v>1284</v>
      </c>
      <c r="N227" s="1" t="s">
        <v>1284</v>
      </c>
      <c r="O227" s="1" t="s">
        <v>1285</v>
      </c>
      <c r="P227" s="1" t="s">
        <v>1286</v>
      </c>
      <c r="Q227" s="1" t="s">
        <v>1287</v>
      </c>
      <c r="R227" s="1" t="s">
        <v>2540</v>
      </c>
      <c r="S227" s="1" t="s">
        <v>1289</v>
      </c>
      <c r="T227" s="1" t="s">
        <v>1290</v>
      </c>
      <c r="U227" s="1" t="s">
        <v>1291</v>
      </c>
      <c r="V227" s="1" t="s">
        <v>1755</v>
      </c>
    </row>
    <row r="228" s="1" customFormat="1" spans="1:22">
      <c r="A228" s="3">
        <v>999227983824297</v>
      </c>
      <c r="B228" s="1" t="s">
        <v>2534</v>
      </c>
      <c r="C228" s="1" t="s">
        <v>2541</v>
      </c>
      <c r="D228" s="1" t="s">
        <v>1328</v>
      </c>
      <c r="E228" s="1" t="s">
        <v>2192</v>
      </c>
      <c r="F228" s="1" t="s">
        <v>1479</v>
      </c>
      <c r="G228" s="1" t="s">
        <v>1413</v>
      </c>
      <c r="H228" s="1" t="s">
        <v>1281</v>
      </c>
      <c r="I228" s="1" t="s">
        <v>1285</v>
      </c>
      <c r="J228" s="1" t="s">
        <v>30</v>
      </c>
      <c r="K228" s="1" t="s">
        <v>1285</v>
      </c>
      <c r="L228" s="1" t="s">
        <v>1285</v>
      </c>
      <c r="M228" s="1" t="s">
        <v>1284</v>
      </c>
      <c r="N228" s="1" t="s">
        <v>1284</v>
      </c>
      <c r="O228" s="1" t="s">
        <v>1285</v>
      </c>
      <c r="P228" s="1" t="s">
        <v>1286</v>
      </c>
      <c r="Q228" s="1" t="s">
        <v>1287</v>
      </c>
      <c r="R228" s="1" t="s">
        <v>2542</v>
      </c>
      <c r="S228" s="1" t="s">
        <v>1289</v>
      </c>
      <c r="T228" s="1" t="s">
        <v>1290</v>
      </c>
      <c r="U228" s="1" t="s">
        <v>1291</v>
      </c>
      <c r="V228" s="1" t="s">
        <v>1292</v>
      </c>
    </row>
    <row r="229" s="1" customFormat="1" spans="1:22">
      <c r="A229" s="4">
        <v>9.99227979626717e+33</v>
      </c>
      <c r="B229" s="1" t="s">
        <v>2543</v>
      </c>
      <c r="C229" s="1" t="s">
        <v>2544</v>
      </c>
      <c r="D229" s="1" t="s">
        <v>1328</v>
      </c>
      <c r="E229" s="1" t="s">
        <v>2545</v>
      </c>
      <c r="F229" s="1" t="s">
        <v>1479</v>
      </c>
      <c r="G229" s="1" t="s">
        <v>1413</v>
      </c>
      <c r="H229" s="1" t="s">
        <v>1281</v>
      </c>
      <c r="I229" s="1" t="s">
        <v>1285</v>
      </c>
      <c r="J229" s="1" t="s">
        <v>30</v>
      </c>
      <c r="K229" s="1" t="s">
        <v>1285</v>
      </c>
      <c r="L229" s="1" t="s">
        <v>1285</v>
      </c>
      <c r="M229" s="1" t="s">
        <v>1284</v>
      </c>
      <c r="N229" s="1" t="s">
        <v>1284</v>
      </c>
      <c r="O229" s="1" t="s">
        <v>1285</v>
      </c>
      <c r="P229" s="1" t="s">
        <v>1286</v>
      </c>
      <c r="Q229" s="1" t="s">
        <v>1287</v>
      </c>
      <c r="R229" s="1" t="s">
        <v>2546</v>
      </c>
      <c r="S229" s="1" t="s">
        <v>1289</v>
      </c>
      <c r="T229" s="1" t="s">
        <v>1290</v>
      </c>
      <c r="U229" s="1" t="s">
        <v>1291</v>
      </c>
      <c r="V229" s="1" t="s">
        <v>1292</v>
      </c>
    </row>
    <row r="230" s="1" customFormat="1" spans="1:22">
      <c r="A230" s="3">
        <v>999227977777743</v>
      </c>
      <c r="B230" s="1" t="s">
        <v>2543</v>
      </c>
      <c r="C230" s="1" t="s">
        <v>2547</v>
      </c>
      <c r="D230" s="1" t="s">
        <v>1328</v>
      </c>
      <c r="E230" s="1" t="s">
        <v>2548</v>
      </c>
      <c r="F230" s="1" t="s">
        <v>1442</v>
      </c>
      <c r="G230" s="1" t="s">
        <v>1413</v>
      </c>
      <c r="H230" s="1" t="s">
        <v>1281</v>
      </c>
      <c r="I230" s="1" t="s">
        <v>2549</v>
      </c>
      <c r="J230" s="1" t="s">
        <v>30</v>
      </c>
      <c r="K230" s="1" t="s">
        <v>2550</v>
      </c>
      <c r="L230" s="1" t="s">
        <v>2550</v>
      </c>
      <c r="M230" s="1" t="s">
        <v>1284</v>
      </c>
      <c r="N230" s="1" t="s">
        <v>1284</v>
      </c>
      <c r="O230" s="1" t="s">
        <v>1285</v>
      </c>
      <c r="P230" s="1" t="s">
        <v>1286</v>
      </c>
      <c r="Q230" s="1" t="s">
        <v>1287</v>
      </c>
      <c r="R230" s="1" t="s">
        <v>2551</v>
      </c>
      <c r="S230" s="1" t="s">
        <v>1289</v>
      </c>
      <c r="T230" s="1" t="s">
        <v>1290</v>
      </c>
      <c r="U230" s="1" t="s">
        <v>1291</v>
      </c>
      <c r="V230" s="1" t="s">
        <v>1292</v>
      </c>
    </row>
    <row r="231" s="1" customFormat="1" spans="1:22">
      <c r="A231" s="3">
        <v>999227441871288</v>
      </c>
      <c r="B231" s="1" t="s">
        <v>2552</v>
      </c>
      <c r="C231" s="1" t="s">
        <v>2553</v>
      </c>
      <c r="D231" s="1" t="s">
        <v>1328</v>
      </c>
      <c r="E231" s="1" t="s">
        <v>2554</v>
      </c>
      <c r="F231" s="1" t="s">
        <v>1502</v>
      </c>
      <c r="G231" s="1" t="s">
        <v>1413</v>
      </c>
      <c r="H231" s="1" t="s">
        <v>1281</v>
      </c>
      <c r="I231" s="1" t="s">
        <v>2555</v>
      </c>
      <c r="J231" s="1" t="s">
        <v>30</v>
      </c>
      <c r="K231" s="1" t="s">
        <v>2556</v>
      </c>
      <c r="L231" s="1" t="s">
        <v>2556</v>
      </c>
      <c r="M231" s="1" t="s">
        <v>1284</v>
      </c>
      <c r="N231" s="1" t="s">
        <v>1284</v>
      </c>
      <c r="O231" s="1" t="s">
        <v>1285</v>
      </c>
      <c r="P231" s="1" t="s">
        <v>1286</v>
      </c>
      <c r="Q231" s="1" t="s">
        <v>1287</v>
      </c>
      <c r="R231" s="1" t="s">
        <v>2557</v>
      </c>
      <c r="S231" s="1" t="s">
        <v>1289</v>
      </c>
      <c r="T231" s="1" t="s">
        <v>1290</v>
      </c>
      <c r="U231" s="1" t="s">
        <v>1291</v>
      </c>
      <c r="V231" s="1" t="s">
        <v>1292</v>
      </c>
    </row>
    <row r="232" s="1" customFormat="1" spans="1:22">
      <c r="A232" s="3">
        <v>999227382870084</v>
      </c>
      <c r="B232" s="1" t="s">
        <v>2558</v>
      </c>
      <c r="C232" s="1" t="s">
        <v>2559</v>
      </c>
      <c r="D232" s="1" t="s">
        <v>1328</v>
      </c>
      <c r="E232" s="1" t="s">
        <v>2560</v>
      </c>
      <c r="F232" s="1" t="s">
        <v>1479</v>
      </c>
      <c r="G232" s="1" t="s">
        <v>1413</v>
      </c>
      <c r="H232" s="1" t="s">
        <v>1281</v>
      </c>
      <c r="I232" s="1" t="s">
        <v>2561</v>
      </c>
      <c r="J232" s="1" t="s">
        <v>30</v>
      </c>
      <c r="K232" s="1" t="s">
        <v>2562</v>
      </c>
      <c r="L232" s="1" t="s">
        <v>2562</v>
      </c>
      <c r="M232" s="1" t="s">
        <v>1284</v>
      </c>
      <c r="N232" s="1" t="s">
        <v>1284</v>
      </c>
      <c r="O232" s="1" t="s">
        <v>1285</v>
      </c>
      <c r="P232" s="1" t="s">
        <v>1286</v>
      </c>
      <c r="Q232" s="1" t="s">
        <v>1287</v>
      </c>
      <c r="R232" s="1" t="s">
        <v>2563</v>
      </c>
      <c r="S232" s="1" t="s">
        <v>1289</v>
      </c>
      <c r="T232" s="1" t="s">
        <v>1290</v>
      </c>
      <c r="U232" s="1" t="s">
        <v>1291</v>
      </c>
      <c r="V232" s="1" t="s">
        <v>1292</v>
      </c>
    </row>
    <row r="233" s="1" customFormat="1" spans="1:22">
      <c r="A233" s="1" t="s">
        <v>2564</v>
      </c>
      <c r="B233" s="1" t="s">
        <v>2565</v>
      </c>
      <c r="C233" s="1" t="s">
        <v>2566</v>
      </c>
      <c r="D233" s="1" t="s">
        <v>1940</v>
      </c>
      <c r="E233" s="1" t="s">
        <v>1941</v>
      </c>
      <c r="F233" s="1" t="s">
        <v>1279</v>
      </c>
      <c r="G233" s="1" t="s">
        <v>1280</v>
      </c>
      <c r="H233" s="1" t="s">
        <v>1281</v>
      </c>
      <c r="I233" s="1" t="s">
        <v>1285</v>
      </c>
      <c r="J233" s="1" t="s">
        <v>2293</v>
      </c>
      <c r="K233" s="1" t="s">
        <v>1285</v>
      </c>
      <c r="L233" s="1" t="s">
        <v>1285</v>
      </c>
      <c r="M233" s="1" t="s">
        <v>1284</v>
      </c>
      <c r="N233" s="1" t="s">
        <v>1284</v>
      </c>
      <c r="O233" s="1" t="s">
        <v>1285</v>
      </c>
      <c r="P233" s="1" t="s">
        <v>1286</v>
      </c>
      <c r="Q233" s="1" t="s">
        <v>1287</v>
      </c>
      <c r="R233" s="1" t="s">
        <v>2567</v>
      </c>
      <c r="S233" s="1" t="s">
        <v>1289</v>
      </c>
      <c r="T233" s="1" t="s">
        <v>1290</v>
      </c>
      <c r="U233" s="1" t="s">
        <v>2302</v>
      </c>
      <c r="V233" s="1" t="s">
        <v>1501</v>
      </c>
    </row>
    <row r="234" s="1" customFormat="1" spans="1:22">
      <c r="A234" s="1" t="s">
        <v>2568</v>
      </c>
      <c r="B234" s="1" t="s">
        <v>2569</v>
      </c>
      <c r="C234" s="1" t="s">
        <v>2570</v>
      </c>
      <c r="D234" s="1" t="s">
        <v>1586</v>
      </c>
      <c r="E234" s="1" t="s">
        <v>2058</v>
      </c>
      <c r="F234" s="1" t="s">
        <v>1479</v>
      </c>
      <c r="G234" s="1" t="s">
        <v>1413</v>
      </c>
      <c r="H234" s="1" t="s">
        <v>1281</v>
      </c>
      <c r="I234" s="1" t="s">
        <v>1285</v>
      </c>
      <c r="J234" s="1" t="s">
        <v>2293</v>
      </c>
      <c r="K234" s="1" t="s">
        <v>1285</v>
      </c>
      <c r="L234" s="1" t="s">
        <v>1285</v>
      </c>
      <c r="M234" s="1" t="s">
        <v>1284</v>
      </c>
      <c r="N234" s="1" t="s">
        <v>1284</v>
      </c>
      <c r="O234" s="1" t="s">
        <v>1285</v>
      </c>
      <c r="P234" s="1" t="s">
        <v>1286</v>
      </c>
      <c r="Q234" s="1" t="s">
        <v>1287</v>
      </c>
      <c r="R234" s="1" t="s">
        <v>2571</v>
      </c>
      <c r="S234" s="1" t="s">
        <v>1289</v>
      </c>
      <c r="T234" s="1" t="s">
        <v>1290</v>
      </c>
      <c r="U234" s="1" t="s">
        <v>1291</v>
      </c>
      <c r="V234" s="1" t="s">
        <v>1501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USD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2024-01-05T07:36:01Z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CB65D8529C1148DAAD31C53C8E74E2E9_12</vt:lpwstr>
  </property>
</Properties>
</file>