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<sst xmlns="http://schemas.openxmlformats.org/spreadsheetml/2006/main" count="5501" uniqueCount="1717">
  <si>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</si>
  <si>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</si>
  <si>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</si>
  <si>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</si>
  <si>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</si>
  <si>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</si>
  <si>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</si>
  <si>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</si>
  <si>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</si>
  <si>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</si>
  <si>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</si>
  <si>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</si>
  <si>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</si>
  <si>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</si>
  <si>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</si>
  <si>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</si>
  <si>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</si>
  <si>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</si>
  <si>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</si>
  <si>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</si>
  <si>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</si>
  <si>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</si>
  <si>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</si>
  <si>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</si>
  <si>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</si>
  <si>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999224449985680	</t>
  </si>
  <si>
    <t>Ctrip</t>
  </si>
  <si>
    <t>正常</t>
  </si>
  <si>
    <t>[拉普拉普]康斯特白拉热带海滩度假村(Costabella Tropical Beach Hotel)(8235061)</t>
  </si>
  <si>
    <t>两卧海滨套房&lt;特价大促销&gt;&lt;四人入住&gt;&lt;早餐&gt;</t>
  </si>
  <si>
    <t>CNY</t>
  </si>
  <si>
    <t>shinozaki/nanaho,shinozaki/nanaho,shinozaki/nanaho,shinozaki/nanaho</t>
  </si>
  <si>
    <t>CA2019240105CNY</t>
  </si>
  <si>
    <t>未提现</t>
  </si>
  <si>
    <t>携程开票</t>
  </si>
  <si>
    <t xml:space="preserve">3430772	</t>
  </si>
  <si>
    <t xml:space="preserve">148683	</t>
  </si>
  <si>
    <t xml:space="preserve">999224534129654	</t>
  </si>
  <si>
    <t>[拉普拉普]蓝水马里巴哥海滩度假村(Bluewater Maribago Beach Resort)(7333668)</t>
  </si>
  <si>
    <t>豪华房(至少连住2晚及以上)&lt;三人入住&gt;&lt;无早&gt;</t>
  </si>
  <si>
    <t>JUNG/KUNCHUNG,JUNG/KUNCHUNG,JUNG/KUNCHUNG,JUNG/KUNCHUNG,JUNG/KUNCHUNG,JUNG/KUNCHUNG</t>
  </si>
  <si>
    <t xml:space="preserve">3448033	</t>
  </si>
  <si>
    <t xml:space="preserve">143603	</t>
  </si>
  <si>
    <t xml:space="preserve">999224840847076	</t>
  </si>
  <si>
    <t>[东京]OMO5 东京大塚 by 星野集团(OMO5 Tokyo Otuska by Hoshino Resorts)(28557176)</t>
  </si>
  <si>
    <t>YAGURA房(至少提前2天预订)&lt;三人入住&gt;&lt;无早&gt;</t>
  </si>
  <si>
    <t>Polyani/Lussya,Polyani/Lussya,Polyani/Lussya</t>
  </si>
  <si>
    <t xml:space="preserve">3522175	</t>
  </si>
  <si>
    <t xml:space="preserve">s5zcqfxg59	</t>
  </si>
  <si>
    <t xml:space="preserve">999224867578532	</t>
  </si>
  <si>
    <t>[拉普拉普]宿雾白沙度假及Spa酒店(Cebu White Sands Resort and Spa)(8235003)</t>
  </si>
  <si>
    <t>家庭套房&lt;特价大促销&gt;&lt;五人入住&gt;&lt;早餐&gt;</t>
  </si>
  <si>
    <t>Kim/Pyoung hwa,Kim/Pyoung hwa</t>
  </si>
  <si>
    <t xml:space="preserve">3528299	</t>
  </si>
  <si>
    <t xml:space="preserve">	</t>
  </si>
  <si>
    <t xml:space="preserve">999225807875297	</t>
  </si>
  <si>
    <t>[曼谷]曼谷水门伯克利酒店(The Berkeley Hotel Pratunam Bangkok)(28597407)</t>
  </si>
  <si>
    <t>北塔尊贵家庭房(至少连住2晚及以上)&lt;今日特价 &gt;&lt;三人入住&gt;&lt;不适用泰国客人&gt;&lt;早餐&gt;</t>
  </si>
  <si>
    <t>YEO/ZHI XIANG,DING/HUICONG,GOH/KUAN LIANG SHAWN</t>
  </si>
  <si>
    <t xml:space="preserve">3731979	</t>
  </si>
  <si>
    <t xml:space="preserve">10011043301	</t>
  </si>
  <si>
    <t xml:space="preserve">999226000839736	</t>
  </si>
  <si>
    <t>[普吉岛]攀瓦布里海滨度假村(Panwaburi Beachfront Resort)(96362785)</t>
  </si>
  <si>
    <t>豪华双人床房&lt;三人入住&gt;&lt;无早&gt;</t>
  </si>
  <si>
    <t>Sagar/Vivek,Sagar/Vivek,Sagar/Vivek</t>
  </si>
  <si>
    <t xml:space="preserve">3771472	</t>
  </si>
  <si>
    <t xml:space="preserve">21471	</t>
  </si>
  <si>
    <t xml:space="preserve">999226642536493	</t>
  </si>
  <si>
    <t>[曼谷]曼谷素坤逸奥克伍德华庭工作室酒店(Oakwood Studios Sukhumvit Bangkok)(101528701)</t>
  </si>
  <si>
    <t>高级特大床房&lt;特惠专享&gt;&lt;双人入住&gt;&lt;仅适用亚洲客人&gt;&lt;无早&gt;</t>
  </si>
  <si>
    <t>CHANG/ADRIAN MARK CHOON SIEW</t>
  </si>
  <si>
    <t xml:space="preserve">3889481	</t>
  </si>
  <si>
    <t xml:space="preserve">10156027 , 10156028	</t>
  </si>
  <si>
    <t xml:space="preserve">999226789916288	</t>
  </si>
  <si>
    <t>[巴厘岛]图班瑞士贝尔酒店(Swiss-Belhotel Tuban)(5443046)</t>
  </si>
  <si>
    <t>豪华房(无阳台)&lt;双人入住&gt;&lt;不适用印度尼西亚客人&gt;&lt;双早&gt;</t>
  </si>
  <si>
    <t>DUNAEV/PAVEL</t>
  </si>
  <si>
    <t xml:space="preserve">3936143	</t>
  </si>
  <si>
    <t xml:space="preserve">447529	</t>
  </si>
  <si>
    <t>取消</t>
  </si>
  <si>
    <t xml:space="preserve">999227185890978	</t>
  </si>
  <si>
    <t>[邦帕利]盖特43机场酒店(Gate43 Airport Hotel)(95453304)</t>
  </si>
  <si>
    <t>湖景豪华三人房&lt;三人入住&gt;&lt;无早&gt;</t>
  </si>
  <si>
    <t>CHO/HSIANGYUN,CHO/HSIANGYUN,CHO/HSIANGYUN</t>
  </si>
  <si>
    <t xml:space="preserve">4017727	</t>
  </si>
  <si>
    <t xml:space="preserve">confirmed	</t>
  </si>
  <si>
    <t xml:space="preserve">999227193986176	</t>
  </si>
  <si>
    <t>[曼谷]曼谷素坤逸怡思得酒店(INNSiDE by Meliá Bangkok Sukhumvit)(112510496)</t>
  </si>
  <si>
    <t>城景因赛德特大床房(至少连住2晚及以上)&lt;双人入住&gt;&lt;外宾&gt;&lt;双早&gt;</t>
  </si>
  <si>
    <t>KOGAI/IULIIA</t>
  </si>
  <si>
    <t xml:space="preserve">4025804	</t>
  </si>
  <si>
    <t xml:space="preserve">1257401	</t>
  </si>
  <si>
    <t xml:space="preserve">999227193993700	</t>
  </si>
  <si>
    <t>城景因赛德双床房(至少连住2晚及以上)&lt;双人入住&gt;&lt;外宾&gt;&lt;双早&gt;</t>
  </si>
  <si>
    <t>NOVIKOV/MAKSIM</t>
  </si>
  <si>
    <t xml:space="preserve">4025809	</t>
  </si>
  <si>
    <t xml:space="preserve">1257900	</t>
  </si>
  <si>
    <t xml:space="preserve">999227306765057	</t>
  </si>
  <si>
    <t>[新加坡]庄家大酒店(Hotel Boss)(4373844)</t>
  </si>
  <si>
    <t>三人房&lt;三人入住&gt;&lt;适用于除印度及次大陆国家客人&gt;&lt;无早&gt;</t>
  </si>
  <si>
    <t>CHONG/WAIMENG</t>
  </si>
  <si>
    <t xml:space="preserve">4043526	</t>
  </si>
  <si>
    <t xml:space="preserve">325693135	</t>
  </si>
  <si>
    <t xml:space="preserve">999227345509854	</t>
  </si>
  <si>
    <t>[奥兰多]布埃纳文图拉湖克拉丽奥酒店 - 罗森酒店集团(Rosen Inn Lake Buena Vista)(112975155)</t>
  </si>
  <si>
    <t>两张双人床房(至少提前16天预订)&lt;今日特价 &gt;&lt;双人入住&gt;&lt;无早&gt;</t>
  </si>
  <si>
    <t>JIANG/XUANMEI</t>
  </si>
  <si>
    <t xml:space="preserve">4057800	</t>
  </si>
  <si>
    <t xml:space="preserve">816716518	</t>
  </si>
  <si>
    <t xml:space="preserve">999227374662585	</t>
  </si>
  <si>
    <t>[曼谷]阿卡拉酒店(Akara Hotel)(28678546)</t>
  </si>
  <si>
    <t>阿卡拉豪华特大床房 禁烟&lt;双人入住&gt;&lt;双早&gt;</t>
  </si>
  <si>
    <t>CHING/LAP SZE</t>
  </si>
  <si>
    <t xml:space="preserve">4062799	</t>
  </si>
  <si>
    <t xml:space="preserve">64373	</t>
  </si>
  <si>
    <t xml:space="preserve">999227382114107	</t>
  </si>
  <si>
    <t>[芭堤雅]UD 芭提雅酒店(Stay Resort Pattaya by Bhm)(111450905)</t>
  </si>
  <si>
    <t>三人套房&lt;三人入住&gt;&lt;无早&gt;</t>
  </si>
  <si>
    <t>KOZHEVNIKOVA/ANASTASIIA</t>
  </si>
  <si>
    <t xml:space="preserve">4065997	</t>
  </si>
  <si>
    <t xml:space="preserve">1527409	</t>
  </si>
  <si>
    <t xml:space="preserve">999228088495570	</t>
  </si>
  <si>
    <t>[曼谷]SC 公园酒店(SC Park Hotel)(28410206)</t>
  </si>
  <si>
    <t>高级双床房&lt;特惠专享&gt;&lt;双人入住&gt;&lt;双早&gt;</t>
  </si>
  <si>
    <t>XU/PING,ZHOU/ZHIDE</t>
  </si>
  <si>
    <t xml:space="preserve">4122302	</t>
  </si>
  <si>
    <t xml:space="preserve">999228119948558	</t>
  </si>
  <si>
    <t>[曼谷]Samala Hotel Bangkok(Samala Hotel Bangkok)(113534270)</t>
  </si>
  <si>
    <t>豪华特大床房&lt;双人入住&gt;&lt;不适用泰国客人&gt;&lt;双早&gt;</t>
  </si>
  <si>
    <t>SONG/CHAERIN</t>
  </si>
  <si>
    <t xml:space="preserve">4131479	</t>
  </si>
  <si>
    <t xml:space="preserve">SM 00001/251023	</t>
  </si>
  <si>
    <t xml:space="preserve">999228141945033	</t>
  </si>
  <si>
    <t>高级房(至少连住2晚及以上)&lt;特惠专享&gt;&lt;双人入住&gt;&lt;无早&gt;</t>
  </si>
  <si>
    <t>Cheung/SzePing,Cheung/SzePing</t>
  </si>
  <si>
    <t xml:space="preserve">4137980	</t>
  </si>
  <si>
    <t xml:space="preserve">999228165497298	</t>
  </si>
  <si>
    <t>[富国岛]富国岛梭纳塞贝斯特韦斯特精品酒店(Best Western Premier Sonasea Phu Quoc)(65691179)</t>
  </si>
  <si>
    <t>豪华双床房(至少连住2晚及以上)&lt;三人入住&gt;&lt;仅适用亚洲客人&gt;&lt;早餐&gt;&lt;新酒店礼盒&gt;</t>
  </si>
  <si>
    <t>LIM/YOOZOO</t>
  </si>
  <si>
    <t xml:space="preserve">4143942	</t>
  </si>
  <si>
    <t xml:space="preserve">303312	</t>
  </si>
  <si>
    <t xml:space="preserve">999228204439728	</t>
  </si>
  <si>
    <t>高级特大床房(至少连住2晚及以上)&lt;特惠&gt;&lt;双人入住&gt;&lt;无早&gt;</t>
  </si>
  <si>
    <t>CHEUNG/SZE PING,TSOI/YEUK MEI</t>
  </si>
  <si>
    <t xml:space="preserve">4147733	</t>
  </si>
  <si>
    <t xml:space="preserve">10695303	</t>
  </si>
  <si>
    <t xml:space="preserve">999228254850001	</t>
  </si>
  <si>
    <t>[芭堤雅]芭堤雅旅客之家(Travelodge Pattaya)(13860228)</t>
  </si>
  <si>
    <t>标准房&lt;今日特价 &gt;&lt;双人入住&gt;&lt;无早&gt;</t>
  </si>
  <si>
    <t>CHEN/TZUYU</t>
  </si>
  <si>
    <t xml:space="preserve">4163442	</t>
  </si>
  <si>
    <t xml:space="preserve">57215	</t>
  </si>
  <si>
    <t xml:space="preserve">999228332426495	</t>
  </si>
  <si>
    <t>豪华特大床房(至少连住2晚及以上)&lt;双人入住&gt;&lt;仅适用亚洲客人&gt;&lt;双早&gt;&lt;新酒店礼盒&gt;</t>
  </si>
  <si>
    <t>YOO/CHEONGHA</t>
  </si>
  <si>
    <t xml:space="preserve">4198643	</t>
  </si>
  <si>
    <t xml:space="preserve">305468	</t>
  </si>
  <si>
    <t xml:space="preserve">999228359753349	</t>
  </si>
  <si>
    <t>[芭堤雅]达拉角度假村(Cape Dara Resort)(5470678)</t>
  </si>
  <si>
    <t>豪华特大床房&lt;促销&gt;&lt;双人入住&gt;&lt;不适用泰国/印度次大陆客人&gt;&lt;双早&gt;</t>
  </si>
  <si>
    <t>LEE/SHU WING</t>
  </si>
  <si>
    <t xml:space="preserve">4212937	</t>
  </si>
  <si>
    <t xml:space="preserve">534627	</t>
  </si>
  <si>
    <t xml:space="preserve">999228438685064	</t>
  </si>
  <si>
    <t>[曼谷]素坤逸 6 巷希鲁斯套房 - 康帕斯酒店集团(Citrus Suites Sukhumvit 6 by Compass Hospitality)(28680086)</t>
  </si>
  <si>
    <t>豪华一室双人床房&lt;特惠专享&gt;&lt;双人入住&gt;&lt;双早&gt;</t>
  </si>
  <si>
    <t>Johnson/McHale,Johnson/McHale</t>
  </si>
  <si>
    <t xml:space="preserve">4240149	</t>
  </si>
  <si>
    <t xml:space="preserve">50713	</t>
  </si>
  <si>
    <t xml:space="preserve">999228441672198	</t>
  </si>
  <si>
    <t>[芭堤雅]芭达雅 J 酒店(Hotel J Pattaya)(44331222)</t>
  </si>
  <si>
    <t>城景豪华大床房&lt;双人入住&gt;&lt;特价&gt;&lt;双早&gt;</t>
  </si>
  <si>
    <t>CHICK/WING KI KITTY,CHU/MAN FONG</t>
  </si>
  <si>
    <t xml:space="preserve">4241995	</t>
  </si>
  <si>
    <t xml:space="preserve">155305	</t>
  </si>
  <si>
    <t xml:space="preserve">28520379630	</t>
  </si>
  <si>
    <t>[普吉岛]普吉岛佛基拉诺富特城市酒店(Novotel Phuket City Phokeethra)(6103435)</t>
  </si>
  <si>
    <t>高级双床房(至少连住2晚及以上)&lt;双人入住&gt;&lt;双早&gt;</t>
  </si>
  <si>
    <t>ZHANG/JIEYUN,ZHENG/JIANG,JIANG/HONGXIA,ZHENG/ZHONGMIN,ZHU/ZHIJUAN,ZHENG/XINAN</t>
  </si>
  <si>
    <t xml:space="preserve">4270900	</t>
  </si>
  <si>
    <t xml:space="preserve">494688-90	</t>
  </si>
  <si>
    <t xml:space="preserve">999228522668263	</t>
  </si>
  <si>
    <t>Por/Gerard,Por/Gerard</t>
  </si>
  <si>
    <t xml:space="preserve">4271655	</t>
  </si>
  <si>
    <t xml:space="preserve">50947	</t>
  </si>
  <si>
    <t xml:space="preserve">999228565580949	</t>
  </si>
  <si>
    <t>[苏梅岛]泰拳搏击酒店(Thai Fight Hotel)(100669205)</t>
  </si>
  <si>
    <t>海风豪华大床房&lt;双人入住&gt;&lt;双早&gt;</t>
  </si>
  <si>
    <t>ZHOU/LIANG</t>
  </si>
  <si>
    <t xml:space="preserve">4295831	</t>
  </si>
  <si>
    <t xml:space="preserve">2083	</t>
  </si>
  <si>
    <t xml:space="preserve">999228638454692	</t>
  </si>
  <si>
    <t>[曼谷]曼谷是隆假日酒店 - IHG 旗下酒店(Holiday Inn Bangkok Silom, an IHG Hotel)(2671448)</t>
  </si>
  <si>
    <t>豪华房(至少连住2晚及以上)&lt;双人入住&gt;&lt;适用于除泰国的亚洲客人&gt;&lt;双早&gt;</t>
  </si>
  <si>
    <t>ZHOU/YUYANG</t>
  </si>
  <si>
    <t xml:space="preserve">4320681	</t>
  </si>
  <si>
    <t xml:space="preserve">251123a	</t>
  </si>
  <si>
    <t xml:space="preserve">28654230471	</t>
  </si>
  <si>
    <t>[普吉岛]普吉翡翠海滩度假村(Phuket Emerald Beach Resort)(108686548)</t>
  </si>
  <si>
    <t>池景豪华房(至少连住2晚及以上)&lt;双人入住&gt;&lt;中宾&gt;&lt;双早&gt;</t>
  </si>
  <si>
    <t>LI/CHI,WANG/LIHUA</t>
  </si>
  <si>
    <t xml:space="preserve">4323767	</t>
  </si>
  <si>
    <t xml:space="preserve">9298	</t>
  </si>
  <si>
    <t xml:space="preserve">999228655195325	</t>
  </si>
  <si>
    <t>[曼谷]曼谷素坤逸安凡尼酒店(Avani Sukhumvit Bangkok Hotel)(39563757)</t>
  </si>
  <si>
    <t>阿瓦尼房-大床&lt;限量特价&gt;&lt;双人入住&gt;&lt;双早&gt;</t>
  </si>
  <si>
    <t>ENG/MICHAEL CHIU KEE</t>
  </si>
  <si>
    <t xml:space="preserve">4324087	</t>
  </si>
  <si>
    <t xml:space="preserve">617423	</t>
  </si>
  <si>
    <t xml:space="preserve">999228666678367	</t>
  </si>
  <si>
    <t>[曼谷]大华大酒店(Grand China Bangkok)(28529495)</t>
  </si>
  <si>
    <t>城景高级房&lt;限量特价&gt;&lt;双人入住&gt;&lt;无早&gt;</t>
  </si>
  <si>
    <t>Barth/Hans-Christian</t>
  </si>
  <si>
    <t xml:space="preserve">4326814	</t>
  </si>
  <si>
    <t xml:space="preserve">70206846	</t>
  </si>
  <si>
    <t xml:space="preserve">999228678808529	</t>
  </si>
  <si>
    <t>[普吉岛]普吉岛芭东美爵大酒店(Grand Mercure Phuket Patong)(3627889)</t>
  </si>
  <si>
    <t>高级房&lt;今日特价 &gt;&lt;三人入住&gt;&lt;早餐&gt;</t>
  </si>
  <si>
    <t>YANG/JIANFA,WANG/CHUNJIE,LI/YIWEI,YANG/ZHONGLIANG,YANG/HOUZENG</t>
  </si>
  <si>
    <t xml:space="preserve">4328901	</t>
  </si>
  <si>
    <t xml:space="preserve">711459	</t>
  </si>
  <si>
    <t xml:space="preserve">999228716795232	</t>
  </si>
  <si>
    <t>[科伦]科隆巴库湾度假村(Bacau Bay Resort Coron)(46466772)</t>
  </si>
  <si>
    <t>豪华房&lt;双人入住&gt;&lt;双早&gt;</t>
  </si>
  <si>
    <t>Vicente/Nuno</t>
  </si>
  <si>
    <t xml:space="preserve">4338262	</t>
  </si>
  <si>
    <t xml:space="preserve">61292850-1	</t>
  </si>
  <si>
    <t xml:space="preserve">999229265877099	</t>
  </si>
  <si>
    <t>[宿务]瑟达宿务中央集团酒店(Seda Central Bloc Cebu)(102600665)</t>
  </si>
  <si>
    <t>豪华房(至少提前14天预订)&lt;双人入住&gt;&lt;双早&gt;</t>
  </si>
  <si>
    <t>Park/Maria,Park/Maria</t>
  </si>
  <si>
    <t xml:space="preserve">4350912	</t>
  </si>
  <si>
    <t xml:space="preserve">3067816	</t>
  </si>
  <si>
    <t xml:space="preserve">999229270968489	</t>
  </si>
  <si>
    <t>首映豪华池畔房(至少提前1天预订)&lt;特惠专享&gt;&lt;双人入住&gt;&lt;双早&gt;</t>
  </si>
  <si>
    <t>KIM/hakjun</t>
  </si>
  <si>
    <t xml:space="preserve">4352485	</t>
  </si>
  <si>
    <t xml:space="preserve">157194	</t>
  </si>
  <si>
    <t xml:space="preserve">999229277389181	</t>
  </si>
  <si>
    <t>[曼谷]拉差达 CMYK 我的酒店(Myhotel Cmyk@Ratchada)(28558049)</t>
  </si>
  <si>
    <t>标准房&lt;促销&gt;&lt;双人入住&gt;&lt;无早&gt;</t>
  </si>
  <si>
    <t>KONG/PING,XIA/LAIFENG,GUI/ZHAN,ZHU/MINNAN,MAO/XIAOYU,WANG/PING,JIN/MENGTING,ZHAO/JUAN,FU/ZIYAN,CHEN/NA,WU/YONGXIA,BIAN/QI</t>
  </si>
  <si>
    <t xml:space="preserve">4359034	</t>
  </si>
  <si>
    <t xml:space="preserve">999229277436016	</t>
  </si>
  <si>
    <t>豪华房&lt;促销&gt;&lt;双人入住&gt;&lt;无早&gt;</t>
  </si>
  <si>
    <t>JIN/RUI</t>
  </si>
  <si>
    <t xml:space="preserve">4359208	</t>
  </si>
  <si>
    <t xml:space="preserve">999229277449505	</t>
  </si>
  <si>
    <t>[邦劳]莫达拉海滩度假酒店(Modala Beach Resort)(97897180)</t>
  </si>
  <si>
    <t>陶华房&lt;特价大促销&gt;&lt;四人入住&gt;&lt;早餐&gt;</t>
  </si>
  <si>
    <t>Won/Hearena,Won/Hearena,Won/Hearena</t>
  </si>
  <si>
    <t xml:space="preserve">4359227	</t>
  </si>
  <si>
    <t xml:space="preserve">34074	</t>
  </si>
  <si>
    <t xml:space="preserve">999229293096222	</t>
  </si>
  <si>
    <t>[纽约]纽约法拉盛/拉瓜地亚机场凯悦嘉轩酒店(Hyatt Place Flushing/LGA Airport)(28528881)</t>
  </si>
  <si>
    <t>特大号床房&lt;今日特价 &gt;&lt;双人入住&gt;&lt;双早&gt;</t>
  </si>
  <si>
    <t>WANG/KENNETH KE</t>
  </si>
  <si>
    <t xml:space="preserve">4374900	</t>
  </si>
  <si>
    <t xml:space="preserve">53712828	</t>
  </si>
  <si>
    <t xml:space="preserve">999229302968459	</t>
  </si>
  <si>
    <t>[首尔]首尔明洞朝鲜福朋喜来登酒店(Four Points by Sheraton Josun, Seoul Myeongdong)(114597825)</t>
  </si>
  <si>
    <t>高级双人房(至少连住2晚及以上)&lt;今日特价 &gt;&lt;双人入住&gt;&lt;中宾&gt;&lt;双早&gt;</t>
  </si>
  <si>
    <t>SHI/YU,SONG/LAMKAILYNNSEY</t>
  </si>
  <si>
    <t xml:space="preserve">4378079	</t>
  </si>
  <si>
    <t xml:space="preserve">84822753	</t>
  </si>
  <si>
    <t xml:space="preserve">999229332093108	</t>
  </si>
  <si>
    <t>[哥打京那巴鲁]亚庇凯城酒店(Promenade Hotel Kota Kinabalu)(26353811)</t>
  </si>
  <si>
    <t>城景高级房&lt;特惠房&gt;&lt;双人入住&gt;&lt;双早&gt;</t>
  </si>
  <si>
    <t>GAN/KA YAW,GAN/SIM PEOW</t>
  </si>
  <si>
    <t xml:space="preserve">4386383	</t>
  </si>
  <si>
    <t xml:space="preserve">T002090	</t>
  </si>
  <si>
    <t xml:space="preserve">999229338705639	</t>
  </si>
  <si>
    <t>[曼谷]曼谷尊贵比左特尔酒店(Bizotel Premier Hotel &amp; Residence)(28534140)</t>
  </si>
  <si>
    <t>高级房&lt;特惠&gt;&lt;双人入住&gt;&lt;双早&gt;</t>
  </si>
  <si>
    <t>XIONG/QINGYU</t>
  </si>
  <si>
    <t xml:space="preserve">4393213	</t>
  </si>
  <si>
    <t xml:space="preserve">999229339833914	</t>
  </si>
  <si>
    <t>[曼谷]祝福酒店及公寓(The Bless Hotel and Residence)(23965860)</t>
  </si>
  <si>
    <t>豪华一卧套房&lt;双人入住&gt;&lt;无早&gt;</t>
  </si>
  <si>
    <t>Okada/Naoko,Okada/Naoko</t>
  </si>
  <si>
    <t xml:space="preserve">4395002	</t>
  </si>
  <si>
    <t xml:space="preserve">83959	</t>
  </si>
  <si>
    <t xml:space="preserve">999229345045949	</t>
  </si>
  <si>
    <t>OU/XIAOLING,KAN/IN LAI</t>
  </si>
  <si>
    <t xml:space="preserve">4397389	</t>
  </si>
  <si>
    <t xml:space="preserve">4397401,4397402,,	</t>
  </si>
  <si>
    <t xml:space="preserve">999229348204993	</t>
  </si>
  <si>
    <t>[普吉岛]铂尔曼普吉岛卡隆海滩度假酒店(Pullman Phuket Karon Beach Resort)(3460018)</t>
  </si>
  <si>
    <t>园景高级双床房&lt;限量特价&gt;&lt;双人入住&gt;&lt;中宾&gt;&lt;双早&gt;</t>
  </si>
  <si>
    <t>SHIKOV/SERGEI</t>
  </si>
  <si>
    <t xml:space="preserve">4399424	</t>
  </si>
  <si>
    <t xml:space="preserve">999229348769028	</t>
  </si>
  <si>
    <t>[芭堤雅]健康之地度假村及水疗中心(Health Land Resort &amp; Spa)(113511848)</t>
  </si>
  <si>
    <t>豪华特大床房&lt;特惠专享&gt;&lt;双人入住&gt;&lt;不适用泰国客人&gt;&lt;双早&gt;</t>
  </si>
  <si>
    <t>Chen/Le,Shen/Jiewen</t>
  </si>
  <si>
    <t xml:space="preserve">4400263	</t>
  </si>
  <si>
    <t xml:space="preserve">42049	</t>
  </si>
  <si>
    <t xml:space="preserve">999229349619408	</t>
  </si>
  <si>
    <t>[邦劳]保和省BE豪华度假酒店(BE Grand Resort, Bohol)(25321763)</t>
  </si>
  <si>
    <t>森林景豪华房(至少连住2晚及以上)&lt;双人入住&gt;&lt;双早&gt;</t>
  </si>
  <si>
    <t>an/mi young,an/mi young,an/mi young,an/mi young</t>
  </si>
  <si>
    <t xml:space="preserve">4401269	</t>
  </si>
  <si>
    <t xml:space="preserve">67276	</t>
  </si>
  <si>
    <t xml:space="preserve">999229349728124	</t>
  </si>
  <si>
    <t>[会安]会安精致Spa酒店(Hoi An Delicacy Hotel &amp; Spa)(114773704)</t>
  </si>
  <si>
    <t>城景豪华双人房&lt;双人入住&gt;&lt;双早&gt;</t>
  </si>
  <si>
    <t>NAKANISHI/SAYAKA</t>
  </si>
  <si>
    <t xml:space="preserve">4401506	</t>
  </si>
  <si>
    <t xml:space="preserve">105948	</t>
  </si>
  <si>
    <t xml:space="preserve">999229351620932	</t>
  </si>
  <si>
    <t>[曼谷]宜必思尚品曼谷素坤逸康福酒店(Ibis Styles Bangkok Sukhumvit Phra Khanong)(19680484)</t>
  </si>
  <si>
    <t>标准双人房&lt;双人入住&gt;&lt;不适用泰国客人&gt;&lt;双早&gt;</t>
  </si>
  <si>
    <t>LIM/SAW HWEE</t>
  </si>
  <si>
    <t xml:space="preserve">4404316	</t>
  </si>
  <si>
    <t xml:space="preserve">370749-50	</t>
  </si>
  <si>
    <t xml:space="preserve">999229351713521	</t>
  </si>
  <si>
    <t>标准双床房&lt;双人入住&gt;&lt;不适用泰国客人&gt;&lt;双早&gt;</t>
  </si>
  <si>
    <t>ANG/JASPER JUN HUI</t>
  </si>
  <si>
    <t xml:space="preserve">4404409	</t>
  </si>
  <si>
    <t xml:space="preserve">370751	</t>
  </si>
  <si>
    <t xml:space="preserve">999229352899475	</t>
  </si>
  <si>
    <t>[河内]西河内凯悦酒店(Hyatt Regency West Hanoi)(28555895)</t>
  </si>
  <si>
    <t>特大床房(至少连住2晚及以上)&lt;单人入住&gt;&lt;不适用越南客人&gt;&lt;单早&gt;</t>
  </si>
  <si>
    <t>ZHANG/YOU,BAO/SHANSHAN</t>
  </si>
  <si>
    <t xml:space="preserve">4406445	</t>
  </si>
  <si>
    <t xml:space="preserve">2732053	</t>
  </si>
  <si>
    <t xml:space="preserve">999229360847546	</t>
  </si>
  <si>
    <t>[首尔]明洞大使宜必思酒店(Ibis Ambassador Myeongdong)(5015823)</t>
  </si>
  <si>
    <t>标准三人房&lt;超值特惠&gt;&lt;三人入住&gt;&lt;不适用韩国客人&gt;&lt;无早&gt;</t>
  </si>
  <si>
    <t>HANADA/FUMIKO</t>
  </si>
  <si>
    <t xml:space="preserve">4410451	</t>
  </si>
  <si>
    <t xml:space="preserve">1274837	</t>
  </si>
  <si>
    <t xml:space="preserve">999229361315103	</t>
  </si>
  <si>
    <t>[曼谷]卡奈里斯素万那普机场店(Canalis Suvarnabhumi Airport Hotel)(113752984)</t>
  </si>
  <si>
    <t>豪华双床房&lt;双人入住&gt;&lt;不适用泰国客人&gt;&lt;双早&gt;</t>
  </si>
  <si>
    <t>SHATOKHIN/IURII</t>
  </si>
  <si>
    <t xml:space="preserve">4411070	</t>
  </si>
  <si>
    <t xml:space="preserve">RR23013162	</t>
  </si>
  <si>
    <t xml:space="preserve">999229362740241	</t>
  </si>
  <si>
    <t>标准双床房&lt;双人入住&gt;&lt;不适用泰国客人&gt;&lt;无早&gt;</t>
  </si>
  <si>
    <t>TAMURA/YUMEMI</t>
  </si>
  <si>
    <t xml:space="preserve">4413159	</t>
  </si>
  <si>
    <t xml:space="preserve">370747	</t>
  </si>
  <si>
    <t xml:space="preserve">999229386827649	</t>
  </si>
  <si>
    <t>[仁川]仁川君悦大酒店(Grand Hyatt Incheon)(28523902)</t>
  </si>
  <si>
    <t>双床房&lt;今日特价 &gt;&lt;双人入住&gt;&lt;不适用韩国客人&gt;&lt;无早&gt;</t>
  </si>
  <si>
    <t>YANG/GUOLI,YAO/XUMING</t>
  </si>
  <si>
    <t xml:space="preserve">4435041	</t>
  </si>
  <si>
    <t xml:space="preserve">30846199	</t>
  </si>
  <si>
    <t xml:space="preserve">999229397544783	</t>
  </si>
  <si>
    <t>GUMSON/COURTNEY ROSE</t>
  </si>
  <si>
    <t xml:space="preserve">4450179	</t>
  </si>
  <si>
    <t xml:space="preserve">17122023	</t>
  </si>
  <si>
    <t xml:space="preserve">999229399855708	</t>
  </si>
  <si>
    <t>[薄荷岛]贝尔福度假酒店(The Bellevue Resort)(5425269)</t>
  </si>
  <si>
    <t>高级房(至少连住2晚及以上)&lt;今日特价 &gt;&lt;双人入住&gt;&lt;双早&gt;</t>
  </si>
  <si>
    <t>Yu-Wen/Chen,Yu-Wen/Chen</t>
  </si>
  <si>
    <t xml:space="preserve">4453430	</t>
  </si>
  <si>
    <t xml:space="preserve">20195841	</t>
  </si>
  <si>
    <t xml:space="preserve">999229401125142	</t>
  </si>
  <si>
    <t>豪华三人房&lt;特惠&gt;&lt;三人入住&gt;&lt;早餐&gt;</t>
  </si>
  <si>
    <t>SUN/XIUCHUAN</t>
  </si>
  <si>
    <t xml:space="preserve">4455221	</t>
  </si>
  <si>
    <t xml:space="preserve">144217	</t>
  </si>
  <si>
    <t xml:space="preserve">999229401202004	</t>
  </si>
  <si>
    <t>[清迈]清迈阿凯拉马诺尔酒店(Akyra Manor Chiang Mai)(4984302)</t>
  </si>
  <si>
    <t>豪华房&lt;特价大促销&gt;&lt;双人入住&gt;&lt;中宾&gt;&lt;双早&gt;</t>
  </si>
  <si>
    <t>ZHU/JIE</t>
  </si>
  <si>
    <t xml:space="preserve">4455341	</t>
  </si>
  <si>
    <t xml:space="preserve">364800545	</t>
  </si>
  <si>
    <t xml:space="preserve">999229404921170	</t>
  </si>
  <si>
    <t>[Racha Thewa]阿玛拉素万那普酒店(Amaranth Suvarnabhumi Hotel  Certified)(4984706)</t>
  </si>
  <si>
    <t>豪华房&lt;特惠专享&gt;&lt;双人入住&gt;&lt;无早&gt;</t>
  </si>
  <si>
    <t>ZHANG/XIAOJIANG,LUO/XIANMIAO,SU/YANJUN,WU/JINGQI,XIAO/KUIXIU,LIN/LIYI,WU/JUAN,CAO/BIN,CHEN/XIAOHU</t>
  </si>
  <si>
    <t xml:space="preserve">4460543	</t>
  </si>
  <si>
    <t xml:space="preserve">82350	</t>
  </si>
  <si>
    <t xml:space="preserve">999229408667019	</t>
  </si>
  <si>
    <t>尊贵房&lt;双人入住&gt;&lt;无早&gt;</t>
  </si>
  <si>
    <t>cheung/yan,cheung/yan,cheung/yan</t>
  </si>
  <si>
    <t xml:space="preserve">4465571	</t>
  </si>
  <si>
    <t xml:space="preserve">84561	</t>
  </si>
  <si>
    <t xml:space="preserve">999229410515901	</t>
  </si>
  <si>
    <t>[曼谷]绿宝石酒店(The Emerald Hotel)(28538748)</t>
  </si>
  <si>
    <t>高级房&lt;特惠&gt;&lt;双人入住&gt;&lt;无早&gt;</t>
  </si>
  <si>
    <t>LAOMALA/THUNCHANOK</t>
  </si>
  <si>
    <t xml:space="preserve">4467943	</t>
  </si>
  <si>
    <t xml:space="preserve">421971	</t>
  </si>
  <si>
    <t xml:space="preserve">999229413554209	</t>
  </si>
  <si>
    <t>[首尔]美利来酒店首尔明洞.(Migliore Hotel Seoul Myeongdong)(4424086)</t>
  </si>
  <si>
    <t>标准大床房&lt;今日特价 &gt;&lt;双人入住&gt;&lt;无早&gt;</t>
  </si>
  <si>
    <t>CHEN/JIAHUI,YE/WANYING</t>
  </si>
  <si>
    <t xml:space="preserve">4472129	</t>
  </si>
  <si>
    <t xml:space="preserve">CH12312225546	</t>
  </si>
  <si>
    <t xml:space="preserve">999229414741470	</t>
  </si>
  <si>
    <t>[首尔]明洞亲爱酒店(Dears Myeongdong)(105594077)</t>
  </si>
  <si>
    <t>布雷夫双人房&lt;双人入住&gt;&lt;限量抢购&gt;&lt;无早&gt;</t>
  </si>
  <si>
    <t>Volovecky/Mandie</t>
  </si>
  <si>
    <t xml:space="preserve">4473665	</t>
  </si>
  <si>
    <t xml:space="preserve">23047765, 23047750	</t>
  </si>
  <si>
    <t xml:space="preserve">999229416004240	</t>
  </si>
  <si>
    <t>[芭堤雅]芭堤雅遨舍度假酒店(OZO North Pattaya)(105013131)</t>
  </si>
  <si>
    <t>豪华海景双床房&lt;今日特价 &gt;&lt;双人入住&gt;&lt;中宾&gt;&lt;双早&gt;</t>
  </si>
  <si>
    <t>GUAN/ERYA,MENG/XIZI</t>
  </si>
  <si>
    <t xml:space="preserve">4475446	</t>
  </si>
  <si>
    <t xml:space="preserve">253595	</t>
  </si>
  <si>
    <t xml:space="preserve">999229416434199	</t>
  </si>
  <si>
    <t>SHOIRIKI/NATSUMI,SHOHIRIKI/MITSUHIRO</t>
  </si>
  <si>
    <t xml:space="preserve">4475991	</t>
  </si>
  <si>
    <t xml:space="preserve">13137186	</t>
  </si>
  <si>
    <t xml:space="preserve">999229419603371	</t>
  </si>
  <si>
    <t>商务大床房(无窗)&lt;今日特价 &gt;&lt;双人入住&gt;&lt;无早&gt;</t>
  </si>
  <si>
    <t>KWAI/SUM YIN</t>
  </si>
  <si>
    <t xml:space="preserve">4480616	</t>
  </si>
  <si>
    <t xml:space="preserve">CH12312246072	</t>
  </si>
  <si>
    <t xml:space="preserve">999229420828046	</t>
  </si>
  <si>
    <t>豪华房&lt;特惠&gt;&lt;双人入住&gt;&lt;双早&gt;</t>
  </si>
  <si>
    <t>JIN/YUXUAN,LIU/JIE</t>
  </si>
  <si>
    <t xml:space="preserve">4482244	</t>
  </si>
  <si>
    <t xml:space="preserve">144831	</t>
  </si>
  <si>
    <t xml:space="preserve">999229424179020	</t>
  </si>
  <si>
    <t>至尊尊贵房(至少连住2晚及以上)&lt;双人入住&gt;&lt;无早&gt;</t>
  </si>
  <si>
    <t>Nishimoto/Hidehiro</t>
  </si>
  <si>
    <t xml:space="preserve">4487052	</t>
  </si>
  <si>
    <t xml:space="preserve">84674	</t>
  </si>
  <si>
    <t xml:space="preserve">999229429011825	</t>
  </si>
  <si>
    <t>[普吉岛]普吉岛城市海港度假酒店(Fishermens Harbour Urban Resort)(2355959)</t>
  </si>
  <si>
    <t>豪华双床房&lt;双人入住&gt;&lt;双早&gt;</t>
  </si>
  <si>
    <t>Yang/xiuzhi,Han/mei</t>
  </si>
  <si>
    <t xml:space="preserve">4493219	</t>
  </si>
  <si>
    <t xml:space="preserve">74694	</t>
  </si>
  <si>
    <t xml:space="preserve">999229431301994	</t>
  </si>
  <si>
    <t>Atanasijevic/Sanja</t>
  </si>
  <si>
    <t xml:space="preserve">4496418	</t>
  </si>
  <si>
    <t xml:space="preserve">23047772, 23047751	</t>
  </si>
  <si>
    <t xml:space="preserve">999229431536092	</t>
  </si>
  <si>
    <t>标准双床房&lt;特惠专享&gt;&lt;双人入住&gt;&lt;不适用韩国客人&gt;&lt;无早&gt;</t>
  </si>
  <si>
    <t>SATO/YUKA,SATO/YUNA</t>
  </si>
  <si>
    <t xml:space="preserve">4496708	</t>
  </si>
  <si>
    <t xml:space="preserve">1280154	</t>
  </si>
  <si>
    <t xml:space="preserve">999229432349408	</t>
  </si>
  <si>
    <t>[邦帕利]曼谷素旺那普机场诺富特酒店(Novotel Bangkok Suvarnabhumi Airport)(28554892)</t>
  </si>
  <si>
    <t>高级特大床房&lt;今日特价 &gt;&lt;双人入住&gt;&lt;双早&gt;</t>
  </si>
  <si>
    <t>HUANG/HE</t>
  </si>
  <si>
    <t xml:space="preserve">4497680	</t>
  </si>
  <si>
    <t xml:space="preserve">3431500	</t>
  </si>
  <si>
    <t xml:space="preserve">999229432947403	</t>
  </si>
  <si>
    <t>[会安]小绿洲豪华水疗酒店(Little Oasis - An Eco Friendly Hotel &amp; Spa)(115542048)</t>
  </si>
  <si>
    <t>小绿洲阳台稻田/河景&lt;双人入住&gt;&lt;双早&gt;</t>
  </si>
  <si>
    <t>SILBERKLANG/SHIR</t>
  </si>
  <si>
    <t xml:space="preserve">4498465	</t>
  </si>
  <si>
    <t xml:space="preserve">1003908	</t>
  </si>
  <si>
    <t xml:space="preserve">999229433059347	</t>
  </si>
  <si>
    <t>[长滩岛]阿斯顿长滩岛天堂花园会议中心度假酒店(Paradise Garden Hotel and Convention Boracay Powered by Aston)(15840213)</t>
  </si>
  <si>
    <t>行政楼层至尊乐园房&lt;四人入住&gt;&lt;早餐&gt;</t>
  </si>
  <si>
    <t>ramos/abegail,ramos/abegail,ramos/abegail</t>
  </si>
  <si>
    <t xml:space="preserve">4498681	</t>
  </si>
  <si>
    <t xml:space="preserve">PGRK-0012446	</t>
  </si>
  <si>
    <t xml:space="preserve">999229433169196	</t>
  </si>
  <si>
    <t>[首尔]首尔新罗酒店(The Shilla Seoul)(4358017)</t>
  </si>
  <si>
    <t>豪华双人房(仅可使用室内游泳池） 禁烟(至少连住2晚及以上)&lt;促销&gt;&lt;双人入住&gt;&lt;中宾&gt;&lt;无早&gt;</t>
  </si>
  <si>
    <t>YANG/XIAO,LI/NA</t>
  </si>
  <si>
    <t xml:space="preserve">4498802	</t>
  </si>
  <si>
    <t xml:space="preserve">2137149	</t>
  </si>
  <si>
    <t xml:space="preserve">999229433263607	</t>
  </si>
  <si>
    <t>[济州市]济州格洛斯特酒店(Gloucester Hotel Jeju)(28524837)</t>
  </si>
  <si>
    <t>豪华双床房&lt;今日特价 &gt;&lt;双人入住&gt;&lt;不适用韩国客人&gt;&lt;无早&gt;</t>
  </si>
  <si>
    <t>chen/lu</t>
  </si>
  <si>
    <t xml:space="preserve">4499035	</t>
  </si>
  <si>
    <t xml:space="preserve">23603119	</t>
  </si>
  <si>
    <t xml:space="preserve">999229433453235	</t>
  </si>
  <si>
    <t>ZHANG/WENLONG,LONG/AILUAN</t>
  </si>
  <si>
    <t xml:space="preserve">4499188	</t>
  </si>
  <si>
    <t xml:space="preserve">23603117	</t>
  </si>
  <si>
    <t xml:space="preserve">999229433710153	</t>
  </si>
  <si>
    <t>LUO/SANCHUN</t>
  </si>
  <si>
    <t xml:space="preserve">4499586	</t>
  </si>
  <si>
    <t xml:space="preserve">999229433977848	</t>
  </si>
  <si>
    <t>特大床房&lt;今日特价 &gt;&lt;双人入住&gt;&lt;不适用韩国客人&gt;&lt;无早&gt;</t>
  </si>
  <si>
    <t>LIN/ANGELA SHINLI</t>
  </si>
  <si>
    <t xml:space="preserve">4500209	</t>
  </si>
  <si>
    <t xml:space="preserve">48240850	</t>
  </si>
  <si>
    <t xml:space="preserve">999229435016145	</t>
  </si>
  <si>
    <t>[吉隆坡]菲斯时尚酒店(The Face Style)(112268920)</t>
  </si>
  <si>
    <t>行政豪华房&lt;双人入住&gt;&lt;无早&gt;</t>
  </si>
  <si>
    <t>XUE/JING,JIANG/YING</t>
  </si>
  <si>
    <t xml:space="preserve">4501431	</t>
  </si>
  <si>
    <t xml:space="preserve">138413	</t>
  </si>
  <si>
    <t xml:space="preserve">999229437484006	</t>
  </si>
  <si>
    <t>[曼谷]贝斯特韦斯特乍都乍酒店(Best Western Chatuchak)(105299013)</t>
  </si>
  <si>
    <t>高级特大床房&lt;双人入住&gt;&lt;双早&gt;</t>
  </si>
  <si>
    <t>LIANG/XITONG</t>
  </si>
  <si>
    <t xml:space="preserve">4504737	</t>
  </si>
  <si>
    <t xml:space="preserve">BK021153/1	</t>
  </si>
  <si>
    <t xml:space="preserve">999229437725308	</t>
  </si>
  <si>
    <t>[吉隆坡]菲斯酒店(The Face Suites)(6286739)</t>
  </si>
  <si>
    <t>两卧室豪华套房&lt;特惠&gt;&lt;四人入住&gt;&lt;无早&gt;</t>
  </si>
  <si>
    <t>LAM/KWAI SANG</t>
  </si>
  <si>
    <t xml:space="preserve">4505107	</t>
  </si>
  <si>
    <t xml:space="preserve">116655	</t>
  </si>
  <si>
    <t xml:space="preserve">999229437934317	</t>
  </si>
  <si>
    <t>[曼谷]曼谷香格里拉大酒店(Shangri-La Bangkok)(3243791)</t>
  </si>
  <si>
    <t>香格里拉楼豪华双床房(连住3晚及以上)&lt;特惠专享&gt;&lt;双人入住&gt;&lt;不适用泰国客人&gt;&lt;双早&gt;</t>
  </si>
  <si>
    <t>XUE/BIN,ZENG/LU</t>
  </si>
  <si>
    <t xml:space="preserve">4505611	</t>
  </si>
  <si>
    <t xml:space="preserve">11643648	</t>
  </si>
  <si>
    <t xml:space="preserve">999229440697208	</t>
  </si>
  <si>
    <t>XIA/CHENGCHENG,XU/HERU</t>
  </si>
  <si>
    <t xml:space="preserve">4509074	</t>
  </si>
  <si>
    <t xml:space="preserve">1455555	</t>
  </si>
  <si>
    <t xml:space="preserve">999229440728356	</t>
  </si>
  <si>
    <t>YU/HAIFENG</t>
  </si>
  <si>
    <t xml:space="preserve">4509240	</t>
  </si>
  <si>
    <t xml:space="preserve">145556	</t>
  </si>
  <si>
    <t xml:space="preserve">999229441648747	</t>
  </si>
  <si>
    <t>[曼谷]曼谷素坤逸十一酒店(Eleven Hotel Bangkok Sukhumvit 11)(96059687)</t>
  </si>
  <si>
    <t>豪华特大床房&lt;双人入住&gt;&lt;不适用泰国客人&gt;&lt;无早&gt;</t>
  </si>
  <si>
    <t>BRANCH/LUKE FRANCIS ROBERT</t>
  </si>
  <si>
    <t xml:space="preserve">4510458	</t>
  </si>
  <si>
    <t xml:space="preserve">59744	</t>
  </si>
  <si>
    <t xml:space="preserve">999229441745960	</t>
  </si>
  <si>
    <t>[曼谷]沙吞伊斯汀大酒店(Eastin Grand Hotel Sathorn)(5014959)</t>
  </si>
  <si>
    <t>高级天空房&lt;今日特价 &gt;&lt;双人入住&gt;&lt;仅适用亚洲客人&gt;&lt;双早&gt;</t>
  </si>
  <si>
    <t>HOU/KAI</t>
  </si>
  <si>
    <t xml:space="preserve">4510590	</t>
  </si>
  <si>
    <t xml:space="preserve">495673	</t>
  </si>
  <si>
    <t xml:space="preserve">999229441849316	</t>
  </si>
  <si>
    <t>[薄荷岛]托马萨别墅阿罗纳邱白色海滩度假村(Villa Tomasa Alona Kew White Beach Resort)(115300923)</t>
  </si>
  <si>
    <t>特大床套房&lt;双人入住&gt;&lt;双早&gt;</t>
  </si>
  <si>
    <t>SUN/JINGYI</t>
  </si>
  <si>
    <t xml:space="preserve">4510838	</t>
  </si>
  <si>
    <t xml:space="preserve">122901-CIT	</t>
  </si>
  <si>
    <t xml:space="preserve">999229441884149	</t>
  </si>
  <si>
    <t>[宿务]宿务蒙特贝罗别墅酒店(Montebello Villa Hotel Cebu)(8235110)</t>
  </si>
  <si>
    <t>花园边景尊贵房(至少提前1天预订)&lt;双人入住&gt;&lt;双早&gt;</t>
  </si>
  <si>
    <t>Lee/Myungsuk</t>
  </si>
  <si>
    <t xml:space="preserve">4510957	</t>
  </si>
  <si>
    <t xml:space="preserve">0047891222224	</t>
  </si>
  <si>
    <t xml:space="preserve">999229442590983	</t>
  </si>
  <si>
    <t>[斗亚兰]哥打京那巴鲁香格里拉莎利雅酒店(Shangri-La Rasa Ria, Kota Kinabalu)(4397869)</t>
  </si>
  <si>
    <t>海洋翼园景精致双床套房(至少连住2晚及以上)&lt;双人入住&gt;&lt;中宾&gt;&lt;双早&gt;</t>
  </si>
  <si>
    <t>YAN/XIJIA</t>
  </si>
  <si>
    <t xml:space="preserve">4511941	</t>
  </si>
  <si>
    <t xml:space="preserve">11854165809	</t>
  </si>
  <si>
    <t xml:space="preserve">999229443104273	</t>
  </si>
  <si>
    <t>[曼谷]国家大楼莲花酒店(Lebua at State Tower)(1586184)</t>
  </si>
  <si>
    <t>莲花城景套房&lt;双人入住&gt;&lt;双早&gt;</t>
  </si>
  <si>
    <t>Park/Jun Yong,Park/Jun Yong</t>
  </si>
  <si>
    <t xml:space="preserve">4512610	</t>
  </si>
  <si>
    <t xml:space="preserve">2557723	</t>
  </si>
  <si>
    <t xml:space="preserve">999229443323048	</t>
  </si>
  <si>
    <t>[首尔]首尔江南福朋喜来登酒店(Four Points by Sheraton Seoul Gangnam)(28537495)</t>
  </si>
  <si>
    <t>标准双床房&lt;双人入住&gt;&lt;特价促销&gt;&lt;无早&gt;</t>
  </si>
  <si>
    <t>SHI/HANYUE</t>
  </si>
  <si>
    <t xml:space="preserve">4512870	</t>
  </si>
  <si>
    <t xml:space="preserve">85946033	</t>
  </si>
  <si>
    <t xml:space="preserve">999229443492375	</t>
  </si>
  <si>
    <t>Zhang/Haiyang,Ge/dongsheng</t>
  </si>
  <si>
    <t xml:space="preserve">4513138	</t>
  </si>
  <si>
    <t xml:space="preserve">474875	</t>
  </si>
  <si>
    <t xml:space="preserve">999229443721545	</t>
  </si>
  <si>
    <t>豪华双床房(仅可使用室内游泳池）(至少连住2晚及以上)&lt;促销&gt;&lt;双人入住&gt;&lt;中宾&gt;&lt;无早&gt;</t>
  </si>
  <si>
    <t>Huang/Jiesen</t>
  </si>
  <si>
    <t xml:space="preserve">4513350	</t>
  </si>
  <si>
    <t xml:space="preserve">2138268	</t>
  </si>
  <si>
    <t xml:space="preserve">999229443784184	</t>
  </si>
  <si>
    <t>[迪拜]阿凡尼伊本巴图塔酒店(Avani Ibn Battuta Dubai Hotel)(103647799)</t>
  </si>
  <si>
    <t>安凡尼高级房&lt;双人入住&gt;&lt;双早&gt;</t>
  </si>
  <si>
    <t>ZHANG/JINGONG</t>
  </si>
  <si>
    <t xml:space="preserve">4513550	</t>
  </si>
  <si>
    <t xml:space="preserve">313372	</t>
  </si>
  <si>
    <t xml:space="preserve">999229443835630	</t>
  </si>
  <si>
    <t>ZHU/LIZHI</t>
  </si>
  <si>
    <t xml:space="preserve">4513565	</t>
  </si>
  <si>
    <t xml:space="preserve">145640	</t>
  </si>
  <si>
    <t xml:space="preserve">999229444381160	</t>
  </si>
  <si>
    <t>[乔治市]槟城皇家朱兰酒店(Royale Chulan Penang)(12046718)</t>
  </si>
  <si>
    <t>高级房&lt;双人入住&gt;&lt;双早&gt;</t>
  </si>
  <si>
    <t>SHANMUGAM/RAJA SEGAR</t>
  </si>
  <si>
    <t xml:space="preserve">4514299	</t>
  </si>
  <si>
    <t xml:space="preserve">9139439	</t>
  </si>
  <si>
    <t xml:space="preserve">999229444541460	</t>
  </si>
  <si>
    <t>&lt;特惠&gt;&lt;四人入住&gt;&lt;无早&gt;</t>
  </si>
  <si>
    <t>FAN/YIYUAN,JIN/LILI,LI/YIFEI</t>
  </si>
  <si>
    <t xml:space="preserve">4514401	</t>
  </si>
  <si>
    <t xml:space="preserve">116727	</t>
  </si>
  <si>
    <t xml:space="preserve">999229445981701	</t>
  </si>
  <si>
    <t>ZHANG/QIFEN,XU/LINXIA,CHEN/JIERU</t>
  </si>
  <si>
    <t xml:space="preserve">4516419	</t>
  </si>
  <si>
    <t xml:space="preserve">145692	</t>
  </si>
  <si>
    <t xml:space="preserve">999229446237330	</t>
  </si>
  <si>
    <t>[哥打京那巴鲁]哥打京那巴鲁皇宫酒店(The Palace Hotel Kota Kinabalu)(9597023)</t>
  </si>
  <si>
    <t>豪华房&lt;今日特价 &gt;&lt;双人入住&gt;&lt;双早&gt;</t>
  </si>
  <si>
    <t>DONG/JINLIAN,ZHOU/TONGYU</t>
  </si>
  <si>
    <t xml:space="preserve">4516908	</t>
  </si>
  <si>
    <t xml:space="preserve">351648743,351648865	</t>
  </si>
  <si>
    <t xml:space="preserve">999229446301079	</t>
  </si>
  <si>
    <t>高级特大床房&lt;今日特价 &gt;&lt;单人入住&gt;&lt;单早&gt;</t>
  </si>
  <si>
    <t>TAKIZAWA/NAOHIRO</t>
  </si>
  <si>
    <t xml:space="preserve">4517011	</t>
  </si>
  <si>
    <t xml:space="preserve">29448117899	</t>
  </si>
  <si>
    <t>[曼谷]Maison Hotel Bangkok(114726121)</t>
  </si>
  <si>
    <t>华丽客房, 1 张特大床 (Natee)(至少提前2天预订)&lt;双人入住&gt;&lt;不适用泰国客人&gt;&lt;双早&gt;</t>
  </si>
  <si>
    <t>WONG/CHERRY JOLI</t>
  </si>
  <si>
    <t xml:space="preserve">4519542	</t>
  </si>
  <si>
    <t xml:space="preserve">12381	</t>
  </si>
  <si>
    <t xml:space="preserve">999229448231937	</t>
  </si>
  <si>
    <t>[仁川]仁川机场贝斯特韦斯特精品酒店(Best Western Premier Incheon Airport Hotel)(5923817)</t>
  </si>
  <si>
    <t>豪华双床房&lt;双人入住&gt;&lt;不适用韩国客人&gt;&lt;无早&gt;</t>
  </si>
  <si>
    <t>Huang/Lixin</t>
  </si>
  <si>
    <t xml:space="preserve">4519637	</t>
  </si>
  <si>
    <t xml:space="preserve">24319285	</t>
  </si>
  <si>
    <t xml:space="preserve">999229448675313	</t>
  </si>
  <si>
    <t>[首尔]首尔大使 - 铂尔曼酒店(The Ambassador Seoul - A Pullman Hotel)(2332004)</t>
  </si>
  <si>
    <t>高级特大床房&lt;单人入住&gt;&lt;不适用韩国客人&gt;&lt;单早&gt;</t>
  </si>
  <si>
    <t>LIN/SHUYU</t>
  </si>
  <si>
    <t xml:space="preserve">4520250	</t>
  </si>
  <si>
    <t xml:space="preserve">145956065	</t>
  </si>
  <si>
    <t xml:space="preserve">999229451496077	</t>
  </si>
  <si>
    <t>[依斯干达公主城]双威大盒子酒店(Sunway Hotel Big Box)(91411884)</t>
  </si>
  <si>
    <t>豪华双床房&lt;双人入住&gt;&lt;特价&gt;&lt;双早&gt;</t>
  </si>
  <si>
    <t>Dai/Aiqiong</t>
  </si>
  <si>
    <t xml:space="preserve">4524914	</t>
  </si>
  <si>
    <t xml:space="preserve">116682	</t>
  </si>
  <si>
    <t xml:space="preserve">999229451785255	</t>
  </si>
  <si>
    <t>主塔奢华房(至少连住2晚及以上)&lt;今日特价 &gt;&lt;双人入住&gt;&lt;不适用泰国客人&gt;&lt;双早&gt;</t>
  </si>
  <si>
    <t>Zhang/Zhigang</t>
  </si>
  <si>
    <t xml:space="preserve">4525444	</t>
  </si>
  <si>
    <t xml:space="preserve">373415995	</t>
  </si>
  <si>
    <t xml:space="preserve">999229451903312	</t>
  </si>
  <si>
    <t>[迪拜]米尔迪夫千禧广场(Millennium Place Mirdif)(107961009)</t>
  </si>
  <si>
    <t>豪华特大床房&lt;双人入住&gt;&lt;不适用阿联酋客人&gt;&lt;双早&gt;</t>
  </si>
  <si>
    <t>AL HASNI/SAID</t>
  </si>
  <si>
    <t xml:space="preserve">4525844	</t>
  </si>
  <si>
    <t xml:space="preserve">277773060	</t>
  </si>
  <si>
    <t xml:space="preserve">999229452827808	</t>
  </si>
  <si>
    <t>[吉隆坡]吉隆坡皇家朱兰酒店(Royale Chulan Kuala Lumpur)(5280527)</t>
  </si>
  <si>
    <t>高级双床房&lt;双人入住&gt;&lt;双早&gt;</t>
  </si>
  <si>
    <t>ABDUL AZIZ/AZFIAN</t>
  </si>
  <si>
    <t xml:space="preserve">4526982	</t>
  </si>
  <si>
    <t xml:space="preserve">104975	</t>
  </si>
  <si>
    <t xml:space="preserve">999229453154944	</t>
  </si>
  <si>
    <t>[吉隆坡]吉隆坡四季酒店(Four Seasons Hotel Kuala Lumpur)(17496902)</t>
  </si>
  <si>
    <t>泳池园景房&lt;特惠专享&gt;&lt;双人入住&gt;&lt;双早&gt;</t>
  </si>
  <si>
    <t>MADADAM/BASIT</t>
  </si>
  <si>
    <t xml:space="preserve">4527171	</t>
  </si>
  <si>
    <t xml:space="preserve">999229453479324	</t>
  </si>
  <si>
    <t>[巴洛克]珍拉丁皇家朱兰别墅(Royale Chulan Cherating Villa)(91107302)</t>
  </si>
  <si>
    <t>家庭别墅&lt;四人入住&gt;&lt;早餐&gt;</t>
  </si>
  <si>
    <t>bin Hashim/Mokhtar,bin Hashim/Mokhtar,bin Hashim/Mokhtar</t>
  </si>
  <si>
    <t xml:space="preserve">4527412	</t>
  </si>
  <si>
    <t xml:space="preserve">999229454144406	</t>
  </si>
  <si>
    <t>[曼谷]曼谷盛泰澜中央世界商业中心酒店(Centara Grand &amp; Bangkok Convention Centre at CentralWorld)(5527365)</t>
  </si>
  <si>
    <t>高级好莱坞房&lt;双人入住&gt;&lt;中宾&gt;&lt;特价&gt;&lt;双早&gt;</t>
  </si>
  <si>
    <t>LIU/FENGYU</t>
  </si>
  <si>
    <t xml:space="preserve">4528212	</t>
  </si>
  <si>
    <t xml:space="preserve">373851832	</t>
  </si>
  <si>
    <t xml:space="preserve">999229454757590	</t>
  </si>
  <si>
    <t>HASHIM/MOKHTAR</t>
  </si>
  <si>
    <t xml:space="preserve">4528673	</t>
  </si>
  <si>
    <t xml:space="preserve">36133	</t>
  </si>
  <si>
    <t xml:space="preserve">999229454886011	</t>
  </si>
  <si>
    <t>[曼谷]奔集格兰德中心大酒店(Grande Centre Point Hotel Ploenchit)(28525650)</t>
  </si>
  <si>
    <t>高级阳台房(至少连住2晚及以上)&lt;双人入住&gt;&lt;无早&gt;</t>
  </si>
  <si>
    <t>ARMSTRONG/TRAVIS</t>
  </si>
  <si>
    <t xml:space="preserve">4528783	</t>
  </si>
  <si>
    <t xml:space="preserve">227122	</t>
  </si>
  <si>
    <t xml:space="preserve">999229454947269	</t>
  </si>
  <si>
    <t>CRISTIANTY/LYDIA INDRIANA</t>
  </si>
  <si>
    <t xml:space="preserve">4528844	</t>
  </si>
  <si>
    <t xml:space="preserve">999229455019829	</t>
  </si>
  <si>
    <t>MA/JUNJIE</t>
  </si>
  <si>
    <t xml:space="preserve">4528926	</t>
  </si>
  <si>
    <t xml:space="preserve">104980	</t>
  </si>
  <si>
    <t xml:space="preserve">999229455104735	</t>
  </si>
  <si>
    <t>豪华特大床房&lt;单人入住&gt;&lt;单早&gt;</t>
  </si>
  <si>
    <t>PARK/UKJIN</t>
  </si>
  <si>
    <t xml:space="preserve">4528991	</t>
  </si>
  <si>
    <t xml:space="preserve">116774	</t>
  </si>
  <si>
    <t xml:space="preserve">999229456098698	</t>
  </si>
  <si>
    <t>豪华房(至少连住2晚及以上)&lt;双人入住&gt;&lt;中宾&gt;&lt;双早&gt;</t>
  </si>
  <si>
    <t>Jin/Tingting</t>
  </si>
  <si>
    <t xml:space="preserve">4529930	</t>
  </si>
  <si>
    <t xml:space="preserve">01012024	</t>
  </si>
  <si>
    <t xml:space="preserve">999229456146592	</t>
  </si>
  <si>
    <t>[曼谷]曼谷拉差达宜必思尚品酒店(Ibis Styles Bangkok Ratchada)(46080525)</t>
  </si>
  <si>
    <t>标准大床房(至少连住2晚及以上)&lt;双人入住&gt;&lt;不适用泰国客人&gt;&lt;双早&gt;</t>
  </si>
  <si>
    <t>ZENG/ZHUO,LIU/ZHEN</t>
  </si>
  <si>
    <t xml:space="preserve">4529986	</t>
  </si>
  <si>
    <t xml:space="preserve">210904	</t>
  </si>
  <si>
    <t xml:space="preserve">999229456432374	</t>
  </si>
  <si>
    <t>[曼谷]曼谷索伊松维亚智选假日酒店(Holiday Inn Express Bangkok Soi Soonvijai, an Ihg Hotel)(28370811)</t>
  </si>
  <si>
    <t>标准双床房&lt;双人入住&gt;&lt;双早&gt;</t>
  </si>
  <si>
    <t>LI/YULONG</t>
  </si>
  <si>
    <t xml:space="preserve">4530280	</t>
  </si>
  <si>
    <t xml:space="preserve">49671582	</t>
  </si>
  <si>
    <t xml:space="preserve">999229456571678	</t>
  </si>
  <si>
    <t>三人房(至少连住2晚及以上)&lt;三人入住&gt;&lt;不适用泰国客人&gt;&lt;早餐&gt;</t>
  </si>
  <si>
    <t>ZHOU/KEKE,LAI/YATING,LUO/YAFENG</t>
  </si>
  <si>
    <t xml:space="preserve">4530436	</t>
  </si>
  <si>
    <t xml:space="preserve">210955	</t>
  </si>
  <si>
    <t xml:space="preserve">999229456682197	</t>
  </si>
  <si>
    <t>[八打灵再也]阿万特酒店(Avante Hotel)(100419478)</t>
  </si>
  <si>
    <t>高级特大床房&lt;双人入住&gt;&lt;仅适用亚洲客人&gt;&lt;无早&gt;</t>
  </si>
  <si>
    <t>LOO/CHUN KHEONG</t>
  </si>
  <si>
    <t xml:space="preserve">4530560	</t>
  </si>
  <si>
    <t xml:space="preserve">195738	</t>
  </si>
  <si>
    <t xml:space="preserve">999229457068762	</t>
  </si>
  <si>
    <t>阿瓦尼天际线房 1张特大床&lt;今日特价 &gt;&lt;双人入住&gt;&lt;双早&gt;</t>
  </si>
  <si>
    <t>ZHENG/YAPING</t>
  </si>
  <si>
    <t xml:space="preserve">4530995	</t>
  </si>
  <si>
    <t xml:space="preserve">999229457270678	</t>
  </si>
  <si>
    <t>MORIYAMA/TETSUYA,MORIYAMA/TETSUYA</t>
  </si>
  <si>
    <t xml:space="preserve">4531242	</t>
  </si>
  <si>
    <t xml:space="preserve">84886	</t>
  </si>
  <si>
    <t xml:space="preserve">999229457398387	</t>
  </si>
  <si>
    <t>LANG/YONG,LIU/XIAOHUAN</t>
  </si>
  <si>
    <t xml:space="preserve">4531391	</t>
  </si>
  <si>
    <t xml:space="preserve">374362878	</t>
  </si>
  <si>
    <t xml:space="preserve">999229457588757	</t>
  </si>
  <si>
    <t>[多哈]蒂沃丽阿尔那加达酒店(Al Najada Doha Hotel by Tivoli)(103957098)</t>
  </si>
  <si>
    <t>高级房&lt;双人入住&gt;&lt;无早&gt;</t>
  </si>
  <si>
    <t>Carter/Sally,Carter/Sally</t>
  </si>
  <si>
    <t xml:space="preserve">4531686	</t>
  </si>
  <si>
    <t xml:space="preserve">999229457555010	</t>
  </si>
  <si>
    <t>[曼谷]素坤逸套房酒店(Sukhumvit Suites Hotel)(111958736)</t>
  </si>
  <si>
    <t>高级特大床房&lt;特惠&gt;&lt;双人入住&gt;&lt;无早&gt;</t>
  </si>
  <si>
    <t>PENG/CHEN</t>
  </si>
  <si>
    <t xml:space="preserve">4531614	</t>
  </si>
  <si>
    <t xml:space="preserve">0201202402	</t>
  </si>
  <si>
    <t xml:space="preserve">999229457953379	</t>
  </si>
  <si>
    <t>ZHANG/QIN,XU/FEIXIANG</t>
  </si>
  <si>
    <t xml:space="preserve">4532158	</t>
  </si>
  <si>
    <t xml:space="preserve">210958	</t>
  </si>
  <si>
    <t xml:space="preserve">999229458087647	</t>
  </si>
  <si>
    <t>[曼谷]曼谷飞越大酒店(The Grand Fourwings Convention Hotel Bangkok)(28681182)</t>
  </si>
  <si>
    <t>豪华房&lt;单人入住&gt;&lt;无早&gt;</t>
  </si>
  <si>
    <t>LI/QING,YANG/YUEHE,FU/ZHENMEI</t>
  </si>
  <si>
    <t xml:space="preserve">4532312	</t>
  </si>
  <si>
    <t xml:space="preserve">81575701	</t>
  </si>
  <si>
    <t xml:space="preserve">999229456729159	</t>
  </si>
  <si>
    <t>SMITH/JONATHAN MARK</t>
  </si>
  <si>
    <t xml:space="preserve">4530615	</t>
  </si>
  <si>
    <t xml:space="preserve">83447	</t>
  </si>
  <si>
    <t xml:space="preserve">999229458115982	</t>
  </si>
  <si>
    <t>[普吉岛]普吉岛卡萨黛尔摩渡假酒店(Casa Del M Phuket)(113983711)</t>
  </si>
  <si>
    <t>KAYE/HOWARD</t>
  </si>
  <si>
    <t xml:space="preserve">4532326	</t>
  </si>
  <si>
    <t xml:space="preserve">5715	</t>
  </si>
  <si>
    <t xml:space="preserve">999229458127145	</t>
  </si>
  <si>
    <t>CLOWES/JASON</t>
  </si>
  <si>
    <t xml:space="preserve">4532334	</t>
  </si>
  <si>
    <t xml:space="preserve">5717	</t>
  </si>
  <si>
    <t xml:space="preserve">999229458179425	</t>
  </si>
  <si>
    <t>[芭堤雅]芭堤雅文华伊斯特维尔酒店(Mandarin Eastville, Pattaya)(101052800)</t>
  </si>
  <si>
    <t>禅至尊豪华特大床房&lt;双人入住&gt;&lt;不适用泰国客人&gt;&lt;特价促销&gt;&lt;无早&gt;</t>
  </si>
  <si>
    <t>YE/LING</t>
  </si>
  <si>
    <t xml:space="preserve">4532394	</t>
  </si>
  <si>
    <t xml:space="preserve">36326	</t>
  </si>
  <si>
    <t xml:space="preserve">999229458334558	</t>
  </si>
  <si>
    <t>AHMAD SHUKRI/MOHD SYAHMI</t>
  </si>
  <si>
    <t xml:space="preserve">4532580	</t>
  </si>
  <si>
    <t xml:space="preserve">116886	</t>
  </si>
  <si>
    <t xml:space="preserve">999229458576144	</t>
  </si>
  <si>
    <t>[曼谷]宜必思尚品曼谷是隆酒店(Ibis Styles Bangkok Silom)(110362621)</t>
  </si>
  <si>
    <t>标准房&lt;今日特价 &gt;&lt;双人入住&gt;&lt;双早&gt;</t>
  </si>
  <si>
    <t>GU/LINGHENG</t>
  </si>
  <si>
    <t xml:space="preserve">4532832	</t>
  </si>
  <si>
    <t xml:space="preserve">145886746	</t>
  </si>
  <si>
    <t xml:space="preserve">999229459115611	</t>
  </si>
  <si>
    <t>豪华房&lt;特惠专享&gt;&lt;单人入住&gt;&lt;单早&gt;</t>
  </si>
  <si>
    <t>CHEN/XIANMING,REN/QUANHONG</t>
  </si>
  <si>
    <t xml:space="preserve">4533590	</t>
  </si>
  <si>
    <t xml:space="preserve">83464	</t>
  </si>
  <si>
    <t xml:space="preserve">999229459707323	</t>
  </si>
  <si>
    <t>MCDONALD/NEIL</t>
  </si>
  <si>
    <t xml:space="preserve">4534320	</t>
  </si>
  <si>
    <t xml:space="preserve">145997925	</t>
  </si>
  <si>
    <t xml:space="preserve">999229459763222	</t>
  </si>
  <si>
    <t>[吉隆坡]吉隆坡市中心智选假日酒店(Holiday Inn Express Kuala Lumpur City Centre, an IHG Hotel)(5469987)</t>
  </si>
  <si>
    <t>标准两张单人床房&lt;双人入住&gt;&lt;双早&gt;</t>
  </si>
  <si>
    <t>JIA/YALI,DAI/HUIMIN</t>
  </si>
  <si>
    <t xml:space="preserve">4534450	</t>
  </si>
  <si>
    <t xml:space="preserve">417161	</t>
  </si>
  <si>
    <t xml:space="preserve">999229459842418	</t>
  </si>
  <si>
    <t>[芙蓉]芙蓉皇家朱兰酒店(Royale Chulan Seremban)(91100866)</t>
  </si>
  <si>
    <t>高级双人床房&lt;双人入住&gt;&lt;无早&gt;</t>
  </si>
  <si>
    <t>ABDULLAH/AZAHAR</t>
  </si>
  <si>
    <t xml:space="preserve">4534521	</t>
  </si>
  <si>
    <t xml:space="preserve">106908	</t>
  </si>
  <si>
    <t xml:space="preserve">999229460004966	</t>
  </si>
  <si>
    <t>WANG/PENG,DAI/LISHA</t>
  </si>
  <si>
    <t xml:space="preserve">4534775	</t>
  </si>
  <si>
    <t xml:space="preserve">139094	</t>
  </si>
  <si>
    <t xml:space="preserve">999229460017312	</t>
  </si>
  <si>
    <t>XU/MINHUI</t>
  </si>
  <si>
    <t xml:space="preserve">4534786	</t>
  </si>
  <si>
    <t xml:space="preserve">33280979	</t>
  </si>
  <si>
    <t xml:space="preserve">999229460088026	</t>
  </si>
  <si>
    <t>LIU/JITING,ZHANG/HONGLING</t>
  </si>
  <si>
    <t xml:space="preserve">4534855	</t>
  </si>
  <si>
    <t xml:space="preserve">83497	</t>
  </si>
  <si>
    <t xml:space="preserve">999229460603008	</t>
  </si>
  <si>
    <t>豪华特大床房&lt;双人入住&gt;&lt;双早&gt;</t>
  </si>
  <si>
    <t>HAJI HARUN/MOHD HAKIMI</t>
  </si>
  <si>
    <t xml:space="preserve">4535557	</t>
  </si>
  <si>
    <t xml:space="preserve">116979	</t>
  </si>
  <si>
    <t xml:space="preserve">999229460930583	</t>
  </si>
  <si>
    <t>[芭堤雅]A-One芭提雅皇家邮轮酒店(A-One the Royal Cruise Hotel Pattaya)(4037063)</t>
  </si>
  <si>
    <t>豪华双床房&lt;三人入住&gt;&lt;不适用日本\印度客人&gt;&lt;早餐&gt;</t>
  </si>
  <si>
    <t>TRAKUNLITON/RATTHITHONG</t>
  </si>
  <si>
    <t xml:space="preserve">4536144	</t>
  </si>
  <si>
    <t xml:space="preserve">998836	</t>
  </si>
  <si>
    <t xml:space="preserve">999229461293585	</t>
  </si>
  <si>
    <t>Li/Xin,Li/Deyin</t>
  </si>
  <si>
    <t xml:space="preserve">4536673	</t>
  </si>
  <si>
    <t xml:space="preserve">44648820 / 25271028	</t>
  </si>
  <si>
    <t xml:space="preserve">999229461736253	</t>
  </si>
  <si>
    <t>[胡志明市]宜必思西贡机场酒店(Ibis Saigon Airport)(28525837)</t>
  </si>
  <si>
    <t>标准大床房&lt;双人入住&gt;&lt;双早&gt;</t>
  </si>
  <si>
    <t>HAN/YUJUAN</t>
  </si>
  <si>
    <t xml:space="preserve">4537389	</t>
  </si>
  <si>
    <t xml:space="preserve">149106351	</t>
  </si>
  <si>
    <t xml:space="preserve">999229461858126	</t>
  </si>
  <si>
    <t>WANG/BIN</t>
  </si>
  <si>
    <t xml:space="preserve">4537562	</t>
  </si>
  <si>
    <t xml:space="preserve">29461967125	</t>
  </si>
  <si>
    <t>WANG/BIN,XUE/CHENMENG</t>
  </si>
  <si>
    <t xml:space="preserve">4537668	</t>
  </si>
  <si>
    <t xml:space="preserve">146097	</t>
  </si>
  <si>
    <t xml:space="preserve">999229462010118	</t>
  </si>
  <si>
    <t>[曼谷]金玉素万那普酒店(Golden Jade Suvarnabhumi)(28680143)</t>
  </si>
  <si>
    <t>Nooyod/Wichai,Nooyod/Wichai</t>
  </si>
  <si>
    <t xml:space="preserve">4537684	</t>
  </si>
  <si>
    <t xml:space="preserve">999229462021338	</t>
  </si>
  <si>
    <t>CHANTARAPANG/PIMTANANYA</t>
  </si>
  <si>
    <t xml:space="preserve">4537689	</t>
  </si>
  <si>
    <t xml:space="preserve">Acknowledged	</t>
  </si>
  <si>
    <t xml:space="preserve">999229462030722	</t>
  </si>
  <si>
    <t>[普吉岛]芭东贝尔艾尔酒店-普吉岛阿什莉集团(Bel Aire Patong)(5151446)</t>
  </si>
  <si>
    <t>YU/TAOJING</t>
  </si>
  <si>
    <t xml:space="preserve">4537744	</t>
  </si>
  <si>
    <t xml:space="preserve">88601	</t>
  </si>
  <si>
    <t xml:space="preserve">999229462137400	</t>
  </si>
  <si>
    <t>YONG/TECK SHING</t>
  </si>
  <si>
    <t xml:space="preserve">4537844	</t>
  </si>
  <si>
    <t xml:space="preserve">105199	</t>
  </si>
  <si>
    <t xml:space="preserve">999229462182827	</t>
  </si>
  <si>
    <t>[八打灵再也]皇家朱兰白沙罗酒店(Royale Chulan Damansara)(28528087)</t>
  </si>
  <si>
    <t>NG/ZHIAO FEI</t>
  </si>
  <si>
    <t xml:space="preserve">4537880	</t>
  </si>
  <si>
    <t xml:space="preserve">102556	</t>
  </si>
  <si>
    <t xml:space="preserve">999229462520678	</t>
  </si>
  <si>
    <t>Tang/Ning</t>
  </si>
  <si>
    <t xml:space="preserve">4538276	</t>
  </si>
  <si>
    <t xml:space="preserve">105201	</t>
  </si>
  <si>
    <t xml:space="preserve">999229462590637	</t>
  </si>
  <si>
    <t>ISMAIL/ILI NABILAH</t>
  </si>
  <si>
    <t xml:space="preserve">4538353	</t>
  </si>
  <si>
    <t xml:space="preserve">105206	</t>
  </si>
  <si>
    <t xml:space="preserve">999229462701878	</t>
  </si>
  <si>
    <t>HERMAN/ZAIMAH</t>
  </si>
  <si>
    <t xml:space="preserve">4538540	</t>
  </si>
  <si>
    <t xml:space="preserve">105208	</t>
  </si>
  <si>
    <t xml:space="preserve">999229462701466	</t>
  </si>
  <si>
    <t>[曼谷]察殿曼谷沙吞酒店式公寓(Chatrium Residence Sathon Bangkok)(6179292)</t>
  </si>
  <si>
    <t>豪华特大床一室房&lt;特惠专享&gt;&lt;双人入住&gt;&lt;不适用泰国客人&gt;&lt;双早&gt;</t>
  </si>
  <si>
    <t>HAAG/VOLKER</t>
  </si>
  <si>
    <t xml:space="preserve">4538538	</t>
  </si>
  <si>
    <t xml:space="preserve">352964414	</t>
  </si>
  <si>
    <t xml:space="preserve">999229462755274	</t>
  </si>
  <si>
    <t>[普林塞萨港]坎瓦司精品酒店(Canvas Boutique Hotel)(28364505)</t>
  </si>
  <si>
    <t>尊贵双床房&lt;今日特价 &gt;&lt;双人入住&gt;&lt;双早&gt;</t>
  </si>
  <si>
    <t>PONS/JAIME</t>
  </si>
  <si>
    <t xml:space="preserve">4538606	</t>
  </si>
  <si>
    <t xml:space="preserve">4494924737136	</t>
  </si>
  <si>
    <t xml:space="preserve">999226115520114	</t>
  </si>
  <si>
    <t>调整</t>
  </si>
  <si>
    <t>[迪拜]派拉蒙市中心酒店(Paramount Hotel Midtown)(98510651)</t>
  </si>
  <si>
    <t>两卧室合演套房(至少提前45天预订)&lt;五人入住&gt;&lt;早餐&gt;</t>
  </si>
  <si>
    <t>BENJACOB/BOAZ,BENJACOB/JESSICA,BENJACOB/RACHEL</t>
  </si>
  <si>
    <t xml:space="preserve">3794712	</t>
  </si>
  <si>
    <t xml:space="preserve">6170939	</t>
  </si>
  <si>
    <t>退单</t>
  </si>
  <si>
    <t>，</t>
  </si>
  <si>
    <t>直采</t>
  </si>
  <si>
    <t>A240105093100481</t>
  </si>
  <si>
    <t>A240105093346481</t>
  </si>
  <si>
    <t>CNY / HKD 当前参考汇率: 1.088470916</t>
  </si>
  <si>
    <t>总计： 300764 CNY/
327372.87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</si>
  <si>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</si>
  <si>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</si>
  <si>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</si>
  <si>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</si>
  <si>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</si>
  <si>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</si>
  <si>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</si>
  <si>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</si>
  <si>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</si>
  <si>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</si>
  <si>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</si>
  <si>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</si>
  <si>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</si>
  <si>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</si>
  <si>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</si>
  <si>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</si>
  <si>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</si>
  <si>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</si>
  <si>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</si>
  <si>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2024-01-03</t>
  </si>
  <si>
    <t>4538606</t>
  </si>
  <si>
    <t>坎瓦司精品酒店</t>
  </si>
  <si>
    <t>PONS JAIME</t>
  </si>
  <si>
    <t>2024-01-04</t>
  </si>
  <si>
    <t>退房日周结</t>
  </si>
  <si>
    <t>525.00</t>
  </si>
  <si>
    <t>RMB</t>
  </si>
  <si>
    <t>0</t>
  </si>
  <si>
    <t>0.00</t>
  </si>
  <si>
    <t>携程国际直连(DD)</t>
  </si>
  <si>
    <t>01.011174</t>
  </si>
  <si>
    <t>2024-01-03 15:39:55</t>
  </si>
  <si>
    <t>否</t>
  </si>
  <si>
    <t>汇智国际旅游发展有限公司</t>
  </si>
  <si>
    <t>菲律宾</t>
  </si>
  <si>
    <t>4538540</t>
  </si>
  <si>
    <t>吉隆坡皇家朱兰酒店</t>
  </si>
  <si>
    <t>HERMAN ZAIMAH</t>
  </si>
  <si>
    <t>371.00</t>
  </si>
  <si>
    <t>2024-01-03 16:07:42</t>
  </si>
  <si>
    <t>马来西亚</t>
  </si>
  <si>
    <t>4538538</t>
  </si>
  <si>
    <t>曼谷察殿沙吞酒店式公寓</t>
  </si>
  <si>
    <t>HAAG VOLKER</t>
  </si>
  <si>
    <t>629.00</t>
  </si>
  <si>
    <t>2024-01-03 15:17:45</t>
  </si>
  <si>
    <t>泰国</t>
  </si>
  <si>
    <t>4538353</t>
  </si>
  <si>
    <t>ISMAIL ILI NABILAH</t>
  </si>
  <si>
    <t>2024-01-03 16:07:50</t>
  </si>
  <si>
    <t>4538276</t>
  </si>
  <si>
    <t>Tang Ning</t>
  </si>
  <si>
    <t>2024-01-03 16:07:59</t>
  </si>
  <si>
    <t>4537880</t>
  </si>
  <si>
    <t>皇家朱兰白沙罗酒店</t>
  </si>
  <si>
    <t>NG ZHIAO FEI</t>
  </si>
  <si>
    <t>335.00</t>
  </si>
  <si>
    <t>2024-01-03 13:13:24</t>
  </si>
  <si>
    <t>4537844</t>
  </si>
  <si>
    <t>YONG TECK SHING</t>
  </si>
  <si>
    <t>2024-01-03 16:08:07</t>
  </si>
  <si>
    <t>4537744</t>
  </si>
  <si>
    <t>芭东贝尔艾尔酒店</t>
  </si>
  <si>
    <t>YU TAOJING</t>
  </si>
  <si>
    <t>449.00</t>
  </si>
  <si>
    <t>2024-01-03 12:17:38</t>
  </si>
  <si>
    <t>4537689</t>
  </si>
  <si>
    <t>曼谷金玉素旺纳普酒店</t>
  </si>
  <si>
    <t>CHANTARAPANG PIMTANANYA</t>
  </si>
  <si>
    <t>191.00</t>
  </si>
  <si>
    <t>2024-01-03 12:12:12</t>
  </si>
  <si>
    <t>4537684</t>
  </si>
  <si>
    <t>Nooyod Wichai,Nooyod Wichai</t>
  </si>
  <si>
    <t>2024-01-03 12:16:23</t>
  </si>
  <si>
    <t>4537668</t>
  </si>
  <si>
    <t>曼谷尊贵比左特尔酒店</t>
  </si>
  <si>
    <t>WANG BIN,XUE CHENMENG</t>
  </si>
  <si>
    <t>342.00</t>
  </si>
  <si>
    <t>2024-01-03 11:51:42</t>
  </si>
  <si>
    <t>4537389</t>
  </si>
  <si>
    <t>西贡机场宜必思酒店</t>
  </si>
  <si>
    <t>HAN YUJUAN</t>
  </si>
  <si>
    <t>500.00</t>
  </si>
  <si>
    <t>2024-01-03 11:45:21</t>
  </si>
  <si>
    <t>越南</t>
  </si>
  <si>
    <t>4536673</t>
  </si>
  <si>
    <t>曼谷飞越大酒店</t>
  </si>
  <si>
    <t>Li Xin,Li Deyin</t>
  </si>
  <si>
    <t>1206.00</t>
  </si>
  <si>
    <t>2024-01-03 09:29:07</t>
  </si>
  <si>
    <t>2024-01-02</t>
  </si>
  <si>
    <t>4536144</t>
  </si>
  <si>
    <t>芭堤雅爱湾皇家巡航酒店 (SHA Extra Plus)</t>
  </si>
  <si>
    <t>TRAKUNLITON RATTHITHONG</t>
  </si>
  <si>
    <t>679.00</t>
  </si>
  <si>
    <t>2024-01-03 09:02:01</t>
  </si>
  <si>
    <t>4535557</t>
  </si>
  <si>
    <t>双威大盒子酒店</t>
  </si>
  <si>
    <t>HAJI HARUN MOHD HAKIMI</t>
  </si>
  <si>
    <t>455.00</t>
  </si>
  <si>
    <t>2024-01-03 05:07:39</t>
  </si>
  <si>
    <t>4534855</t>
  </si>
  <si>
    <t>阿玛拉素万那普酒店</t>
  </si>
  <si>
    <t>LIU JITING,ZHANG HONGLING</t>
  </si>
  <si>
    <t>724.00</t>
  </si>
  <si>
    <t>2024-01-02 22:08:59</t>
  </si>
  <si>
    <t>4534786</t>
  </si>
  <si>
    <t>XU MINHUI</t>
  </si>
  <si>
    <t>698.00</t>
  </si>
  <si>
    <t>2024-01-03 09:25:57</t>
  </si>
  <si>
    <t>4534775</t>
  </si>
  <si>
    <t>菲斯时尚酒店</t>
  </si>
  <si>
    <t>WANG PENG,DAI LISHA</t>
  </si>
  <si>
    <t>484.00</t>
  </si>
  <si>
    <t>2024-01-02 19:25:24</t>
  </si>
  <si>
    <t>直连</t>
  </si>
  <si>
    <t>4534521</t>
  </si>
  <si>
    <t>芙蓉皇家朱兰酒店</t>
  </si>
  <si>
    <t>ABDULLAH AZAHAR</t>
  </si>
  <si>
    <t>320.00</t>
  </si>
  <si>
    <t>2024-01-03 11:48:44</t>
  </si>
  <si>
    <t>4534450</t>
  </si>
  <si>
    <t>吉隆坡市中心智选假日酒店</t>
  </si>
  <si>
    <t>JIA YALI,DAI HUIMIN</t>
  </si>
  <si>
    <t>326.00</t>
  </si>
  <si>
    <t>2024-01-02 19:09:38</t>
  </si>
  <si>
    <t>4534320</t>
  </si>
  <si>
    <t>宜必思尚品曼谷是隆酒店</t>
  </si>
  <si>
    <t>MCDONALD NEIL</t>
  </si>
  <si>
    <t>992.00</t>
  </si>
  <si>
    <t>2024-01-02 18:19:06</t>
  </si>
  <si>
    <t>4533590</t>
  </si>
  <si>
    <t>CHEN XIANMING,REN QUANHONG</t>
  </si>
  <si>
    <t>1448.00</t>
  </si>
  <si>
    <t>2024-01-02 16:03:00</t>
  </si>
  <si>
    <t>4532832</t>
  </si>
  <si>
    <t>GU LINGHENG</t>
  </si>
  <si>
    <t>2024-01-02 13:16:44</t>
  </si>
  <si>
    <t>4532580</t>
  </si>
  <si>
    <t>菲斯酒店</t>
  </si>
  <si>
    <t>AHMAD SHUKRI MOHD SYAHMI</t>
  </si>
  <si>
    <t>572.00</t>
  </si>
  <si>
    <t>2024-01-02 12:14:17</t>
  </si>
  <si>
    <t>4532394</t>
  </si>
  <si>
    <t>文华伊斯特维尔酒店</t>
  </si>
  <si>
    <t>YE LING</t>
  </si>
  <si>
    <t>373.00</t>
  </si>
  <si>
    <t>2024-01-02 12:06:19</t>
  </si>
  <si>
    <t>4532334</t>
  </si>
  <si>
    <t>普吉岛卡萨黛尔摩渡假酒店</t>
  </si>
  <si>
    <t>CLOWES JASON</t>
  </si>
  <si>
    <t>801.00</t>
  </si>
  <si>
    <t>2024-01-02 11:16:18</t>
  </si>
  <si>
    <t>4532326</t>
  </si>
  <si>
    <t>KAYE HOWARD</t>
  </si>
  <si>
    <t>754.00</t>
  </si>
  <si>
    <t>2024-01-02 11:49:56</t>
  </si>
  <si>
    <t>4532312</t>
  </si>
  <si>
    <t>LI QING,YANG YUEHE,FU ZHENMEI</t>
  </si>
  <si>
    <t>3564.00</t>
  </si>
  <si>
    <t>2024-01-02 10:50:20</t>
  </si>
  <si>
    <t>4532158</t>
  </si>
  <si>
    <t>曼谷拉差达宜必思尚品酒店</t>
  </si>
  <si>
    <t>ZHANG QIN,XU FEIXIANG</t>
  </si>
  <si>
    <t>1060.00</t>
  </si>
  <si>
    <t>2024-01-02 10:00:17</t>
  </si>
  <si>
    <t>4531614</t>
  </si>
  <si>
    <t>素坤逸套房酒店</t>
  </si>
  <si>
    <t>PENG CHEN</t>
  </si>
  <si>
    <t>350.00</t>
  </si>
  <si>
    <t>2024-01-02 08:32:41</t>
  </si>
  <si>
    <t>4531391</t>
  </si>
  <si>
    <t>曼谷盛泰澜中央世界商业中心酒店</t>
  </si>
  <si>
    <t>LANG YONG,LIU XIAOHUAN</t>
  </si>
  <si>
    <t>2402.00</t>
  </si>
  <si>
    <t>2024-01-02 10:10:08</t>
  </si>
  <si>
    <t>2024-01-01</t>
  </si>
  <si>
    <t>4531242</t>
  </si>
  <si>
    <t>曼谷百丽思酒店</t>
  </si>
  <si>
    <t>MORIYAMA TETSUYA,MORIYAMA TETSUYA</t>
  </si>
  <si>
    <t>352.00</t>
  </si>
  <si>
    <t>2024-01-01 23:32:34</t>
  </si>
  <si>
    <t>4530615</t>
  </si>
  <si>
    <t>SMITH JONATHAN MARK</t>
  </si>
  <si>
    <t>684.00</t>
  </si>
  <si>
    <t>2024-01-02 10:40:48</t>
  </si>
  <si>
    <t>4530560</t>
  </si>
  <si>
    <t>阿万特酒店</t>
  </si>
  <si>
    <t>LOO CHUN KHEONG</t>
  </si>
  <si>
    <t>452.00</t>
  </si>
  <si>
    <t>2024-01-02 10:02:07</t>
  </si>
  <si>
    <t>4530436</t>
  </si>
  <si>
    <t>ZHOU KEKE,LAI YATING,LUO YAFENG</t>
  </si>
  <si>
    <t>1660.00</t>
  </si>
  <si>
    <t>2024-01-02 09:12:45</t>
  </si>
  <si>
    <t>4530280</t>
  </si>
  <si>
    <t>曼谷索伊松维亚智选假日酒店</t>
  </si>
  <si>
    <t>LI YULONG</t>
  </si>
  <si>
    <t>348.00</t>
  </si>
  <si>
    <t>2024-01-01 20:38:47</t>
  </si>
  <si>
    <t>4529986</t>
  </si>
  <si>
    <t>ZENG ZHUO,LIU ZHEN</t>
  </si>
  <si>
    <t>2024-01-01 18:35:40</t>
  </si>
  <si>
    <t>4529930</t>
  </si>
  <si>
    <t>曼谷是隆假日酒店 - IHG 旗下酒店</t>
  </si>
  <si>
    <t>Jin Tingting</t>
  </si>
  <si>
    <t>1080.00</t>
  </si>
  <si>
    <t>2024-01-01 17:36:44</t>
  </si>
  <si>
    <t>4528991</t>
  </si>
  <si>
    <t>PARK UKJIN</t>
  </si>
  <si>
    <t>777.00</t>
  </si>
  <si>
    <t>2024-01-01 12:51:25</t>
  </si>
  <si>
    <t>4528926</t>
  </si>
  <si>
    <t>MA JUNJIE</t>
  </si>
  <si>
    <t>742.00</t>
  </si>
  <si>
    <t>2024-01-02 09:46:56</t>
  </si>
  <si>
    <t>4528783</t>
  </si>
  <si>
    <t>曼谷奔齐中心大酒店</t>
  </si>
  <si>
    <t>ARMSTRONG TRAVIS</t>
  </si>
  <si>
    <t>1290.00</t>
  </si>
  <si>
    <t>2024-01-02 08:26:05</t>
  </si>
  <si>
    <t>4528673</t>
  </si>
  <si>
    <t>珍拉丁皇家朱兰酒店</t>
  </si>
  <si>
    <t>HASHIM MOKHTAR</t>
  </si>
  <si>
    <t>1751.00</t>
  </si>
  <si>
    <t>2024-01-01 10:22:31</t>
  </si>
  <si>
    <t>4528212</t>
  </si>
  <si>
    <t>LIU FENGYU</t>
  </si>
  <si>
    <t>3603.00</t>
  </si>
  <si>
    <t>2024-01-01 10:56:01</t>
  </si>
  <si>
    <t>2023-12-31</t>
  </si>
  <si>
    <t>4527171</t>
  </si>
  <si>
    <t>吉隆坡四季酒店</t>
  </si>
  <si>
    <t>MADADAM BASIT</t>
  </si>
  <si>
    <t>2978.00</t>
  </si>
  <si>
    <t>2024-01-01 09:38:31</t>
  </si>
  <si>
    <t>4526982</t>
  </si>
  <si>
    <t>ABDUL AZIZ AZFIAN</t>
  </si>
  <si>
    <t>2024-01-03 12:02:59</t>
  </si>
  <si>
    <t>4525844</t>
  </si>
  <si>
    <t>米尔迪弗千禧广场酒店</t>
  </si>
  <si>
    <t>AL HASNI SAID</t>
  </si>
  <si>
    <t>1562.00</t>
  </si>
  <si>
    <t>2023-12-31 16:10:32</t>
  </si>
  <si>
    <t>阿拉伯联合酋长国</t>
  </si>
  <si>
    <t>4525444</t>
  </si>
  <si>
    <t>曼谷水门伯克利酒店</t>
  </si>
  <si>
    <t>Zhang Zhigang</t>
  </si>
  <si>
    <t>2301.00</t>
  </si>
  <si>
    <t>2023-12-31 15:08:33</t>
  </si>
  <si>
    <t>4524914</t>
  </si>
  <si>
    <t>Dai Aiqiong</t>
  </si>
  <si>
    <t>434.00</t>
  </si>
  <si>
    <t>2023-12-31 14:18:43</t>
  </si>
  <si>
    <t>2023-12-30</t>
  </si>
  <si>
    <t>4520250</t>
  </si>
  <si>
    <t>首尔大使铂尔曼酒店</t>
  </si>
  <si>
    <t>LIN SHUYU</t>
  </si>
  <si>
    <t>1180.00</t>
  </si>
  <si>
    <t>2023-12-30 19:45:36</t>
  </si>
  <si>
    <t>韩国</t>
  </si>
  <si>
    <t>4519637</t>
  </si>
  <si>
    <t>仁川机场贝斯特韦斯特精品酒店</t>
  </si>
  <si>
    <t>Huang Lixin</t>
  </si>
  <si>
    <t>460.00</t>
  </si>
  <si>
    <t>2024-01-02 08:40:34</t>
  </si>
  <si>
    <t>4519542</t>
  </si>
  <si>
    <t>Maison Hotel Bangkok</t>
  </si>
  <si>
    <t>WONG CHERRY JOLI</t>
  </si>
  <si>
    <t>1350.00</t>
  </si>
  <si>
    <t>2024-01-02 09:45:35</t>
  </si>
  <si>
    <t>4517011</t>
  </si>
  <si>
    <t>曼谷素旺那普机场诺富特酒店</t>
  </si>
  <si>
    <t>TAKIZAWA NAOHIRO</t>
  </si>
  <si>
    <t>1208.00</t>
  </si>
  <si>
    <t>2024-01-04 09:10:37</t>
  </si>
  <si>
    <t>4516908</t>
  </si>
  <si>
    <t>哥打京那巴鲁皇宫酒店</t>
  </si>
  <si>
    <t>DONG JINLIAN,ZHOU TONGYU</t>
  </si>
  <si>
    <t>1740.00</t>
  </si>
  <si>
    <t>2023-12-30 11:26:33</t>
  </si>
  <si>
    <t>4516419</t>
  </si>
  <si>
    <t>ZHANG QIFEN,XU LINXIA,CHEN JIERU</t>
  </si>
  <si>
    <t>976.00</t>
  </si>
  <si>
    <t>2023-12-30 08:18:02</t>
  </si>
  <si>
    <t>2023-12-29</t>
  </si>
  <si>
    <t>4514401</t>
  </si>
  <si>
    <t>FAN YIYUAN,JIN LILI,LI YIFEI</t>
  </si>
  <si>
    <t>1144.00</t>
  </si>
  <si>
    <t>2023-12-30 10:42:31</t>
  </si>
  <si>
    <t>4514299</t>
  </si>
  <si>
    <t>槟城皇家朱兰酒店</t>
  </si>
  <si>
    <t>SHANMUGAM RAJA SEGAR</t>
  </si>
  <si>
    <t>377.00</t>
  </si>
  <si>
    <t>2023-12-30 10:18:04</t>
  </si>
  <si>
    <t>4513565</t>
  </si>
  <si>
    <t>ZHU LIZHI</t>
  </si>
  <si>
    <t>998.00</t>
  </si>
  <si>
    <t>2023-12-29 17:35:47</t>
  </si>
  <si>
    <t>4513550</t>
  </si>
  <si>
    <t>迪拜伊本·白图泰安凡尼酒店</t>
  </si>
  <si>
    <t>ZHANG JINGONG</t>
  </si>
  <si>
    <t>739.00</t>
  </si>
  <si>
    <t>2024-01-01 08:01:11</t>
  </si>
  <si>
    <t>4513350</t>
  </si>
  <si>
    <t>首尔新罗酒店</t>
  </si>
  <si>
    <t>Huang Jiesen</t>
  </si>
  <si>
    <t>2884.00</t>
  </si>
  <si>
    <t>2023-12-29 17:07:34</t>
  </si>
  <si>
    <t>4513138</t>
  </si>
  <si>
    <t>绿宝石酒店</t>
  </si>
  <si>
    <t>Zhang Haiyang,Ge dongsheng</t>
  </si>
  <si>
    <t>818.00</t>
  </si>
  <si>
    <t>2023-12-29 17:01:15</t>
  </si>
  <si>
    <t>4512870</t>
  </si>
  <si>
    <t>首尔江南福朋喜来登酒店</t>
  </si>
  <si>
    <t>SHI HANYUE</t>
  </si>
  <si>
    <t>1500.00</t>
  </si>
  <si>
    <t>2023-12-29 15:32:35</t>
  </si>
  <si>
    <t>4512610</t>
  </si>
  <si>
    <t>国家大楼莲花酒店</t>
  </si>
  <si>
    <t>Park Jun Yong,Park Jun Yong</t>
  </si>
  <si>
    <t>1055.00</t>
  </si>
  <si>
    <t>2023-12-29 17:37:58</t>
  </si>
  <si>
    <t>4511941</t>
  </si>
  <si>
    <t>哥打京那巴鲁香格里拉莎莉雅酒店</t>
  </si>
  <si>
    <t>YAN XIJIA</t>
  </si>
  <si>
    <t>3276.00</t>
  </si>
  <si>
    <t>2023-12-29 13:42:35</t>
  </si>
  <si>
    <t>4510957</t>
  </si>
  <si>
    <t>宿务蒙特贝罗别墅酒店</t>
  </si>
  <si>
    <t>Lee Myungsuk</t>
  </si>
  <si>
    <t>1276.00</t>
  </si>
  <si>
    <t>2024-01-02 08:28:16</t>
  </si>
  <si>
    <t>4510838</t>
  </si>
  <si>
    <t>Villa Tomasa Alona Kew</t>
  </si>
  <si>
    <t>SUN JINGYI</t>
  </si>
  <si>
    <t>1640.00</t>
  </si>
  <si>
    <t>2023-12-29 09:52:19</t>
  </si>
  <si>
    <t>4510590</t>
  </si>
  <si>
    <t>沙通易思婷大酒店</t>
  </si>
  <si>
    <t>HOU KAI</t>
  </si>
  <si>
    <t>1792.00</t>
  </si>
  <si>
    <t>2023-12-29 12:13:26</t>
  </si>
  <si>
    <t>4510458</t>
  </si>
  <si>
    <t>曼谷素坤逸十一酒店</t>
  </si>
  <si>
    <t>BRANCH LUKE FRANCIS ROBERT</t>
  </si>
  <si>
    <t>900.00</t>
  </si>
  <si>
    <t>2023-12-29 10:50:18</t>
  </si>
  <si>
    <t>2023-12-28</t>
  </si>
  <si>
    <t>4509240</t>
  </si>
  <si>
    <t>YU HAIFENG</t>
  </si>
  <si>
    <t>962.00</t>
  </si>
  <si>
    <t>2023-12-28 21:33:22</t>
  </si>
  <si>
    <t>4509074</t>
  </si>
  <si>
    <t>XIA CHENGCHENG,XU HERU</t>
  </si>
  <si>
    <t>2023-12-28 21:30:45</t>
  </si>
  <si>
    <t>4505611</t>
  </si>
  <si>
    <t>曼谷香格里拉大酒店</t>
  </si>
  <si>
    <t>XUE BIN,ZENG LU</t>
  </si>
  <si>
    <t>5496.00</t>
  </si>
  <si>
    <t>2023-12-29 08:37:07</t>
  </si>
  <si>
    <t>4505107</t>
  </si>
  <si>
    <t>LAM KWAI SANG</t>
  </si>
  <si>
    <t>1920.00</t>
  </si>
  <si>
    <t>2023-12-28 10:44:45</t>
  </si>
  <si>
    <t>2023-12-27</t>
  </si>
  <si>
    <t>4504737</t>
  </si>
  <si>
    <t>贝斯特韦斯特乍都乍酒店</t>
  </si>
  <si>
    <t>LIANG XITONG</t>
  </si>
  <si>
    <t>349.00</t>
  </si>
  <si>
    <t>2023-12-28 14:05:49</t>
  </si>
  <si>
    <t>4501431</t>
  </si>
  <si>
    <t>XUE JING,JIANG YING</t>
  </si>
  <si>
    <t>968.00</t>
  </si>
  <si>
    <t>2023-12-27 14:06:20</t>
  </si>
  <si>
    <t>4500209</t>
  </si>
  <si>
    <t>仁川君悦大酒店</t>
  </si>
  <si>
    <t>LIN ANGELA SHINLI</t>
  </si>
  <si>
    <t>1071.00</t>
  </si>
  <si>
    <t>2023-12-27 14:26:22</t>
  </si>
  <si>
    <t>2023-12-26</t>
  </si>
  <si>
    <t>4499188</t>
  </si>
  <si>
    <t>济州君临海域酒店</t>
  </si>
  <si>
    <t>ZHANG WENLONG,LONG AILUAN</t>
  </si>
  <si>
    <t>1026.00</t>
  </si>
  <si>
    <t>2023-12-27 09:03:11</t>
  </si>
  <si>
    <t>4499035</t>
  </si>
  <si>
    <t>chen lu</t>
  </si>
  <si>
    <t>2023-12-27 09:02:21</t>
  </si>
  <si>
    <t>4498802</t>
  </si>
  <si>
    <t>YANG XIAO,LI NA</t>
  </si>
  <si>
    <t>4056.00</t>
  </si>
  <si>
    <t>2023-12-27 09:54:51</t>
  </si>
  <si>
    <t>4498681</t>
  </si>
  <si>
    <t>长滩岛天堂花园会议中心度假酒店</t>
  </si>
  <si>
    <t>ramos abegail,ramos abegail,ramos abegail</t>
  </si>
  <si>
    <t>2964.00</t>
  </si>
  <si>
    <t>2023-12-27 16:47:14</t>
  </si>
  <si>
    <t>4498465</t>
  </si>
  <si>
    <t>小绿洲豪华水疗酒店</t>
  </si>
  <si>
    <t>SILBERKLANG SHIR</t>
  </si>
  <si>
    <t>4354.00</t>
  </si>
  <si>
    <t>2023-12-26 22:03:27</t>
  </si>
  <si>
    <t>4497680</t>
  </si>
  <si>
    <t>HUANG HE</t>
  </si>
  <si>
    <t>1345.00</t>
  </si>
  <si>
    <t>2023-12-27 09:54:27</t>
  </si>
  <si>
    <t>4496708</t>
  </si>
  <si>
    <t>明洞大使宜必思酒店</t>
  </si>
  <si>
    <t>SATO YUKA,SATO YUNA</t>
  </si>
  <si>
    <t>740.00</t>
  </si>
  <si>
    <t>2023-12-26 16:31:33</t>
  </si>
  <si>
    <t>4496418</t>
  </si>
  <si>
    <t>Dears Myeongdong</t>
  </si>
  <si>
    <t>Atanasijevic Sanja</t>
  </si>
  <si>
    <t>902.00</t>
  </si>
  <si>
    <t>2023-12-26 16:52:29</t>
  </si>
  <si>
    <t>4495928</t>
  </si>
  <si>
    <t>LIANG XIU RAN,LIANG CHANG HUA,LIANG BING YUAN</t>
  </si>
  <si>
    <t>2800.00</t>
  </si>
  <si>
    <t>-2800</t>
  </si>
  <si>
    <t>2023-12-26 14:16:26</t>
  </si>
  <si>
    <t>2023-12-25</t>
  </si>
  <si>
    <t>4493219</t>
  </si>
  <si>
    <t>普吉岛城市海港度假酒店 (SHA Extra Plus)</t>
  </si>
  <si>
    <t>Yang xiuzhi,Han mei</t>
  </si>
  <si>
    <t>1424.00</t>
  </si>
  <si>
    <t>2023-12-26 11:35:14</t>
  </si>
  <si>
    <t>2023-12-24</t>
  </si>
  <si>
    <t>4487052</t>
  </si>
  <si>
    <t>Nishimoto Hidehiro</t>
  </si>
  <si>
    <t>718.00</t>
  </si>
  <si>
    <t>2023-12-24 16:41:52</t>
  </si>
  <si>
    <t>2023-12-23</t>
  </si>
  <si>
    <t>4482244</t>
  </si>
  <si>
    <t>JIN YUXUAN,LIU JIE</t>
  </si>
  <si>
    <t>569.00</t>
  </si>
  <si>
    <t>2023-12-23 18:08:27</t>
  </si>
  <si>
    <t>4480616</t>
  </si>
  <si>
    <t>首尔明洞美利来酒店</t>
  </si>
  <si>
    <t>KWAI SUM YIN</t>
  </si>
  <si>
    <t>940.00</t>
  </si>
  <si>
    <t>2023-12-24 13:05:06</t>
  </si>
  <si>
    <t>2023-12-22</t>
  </si>
  <si>
    <t>4475991</t>
  </si>
  <si>
    <t>SHOIRIKI NATSUMI,SHOHIRIKI MITSUHIRO</t>
  </si>
  <si>
    <t>2023-12-24 11:52:53</t>
  </si>
  <si>
    <t>4475446</t>
  </si>
  <si>
    <t>芭堤雅北部遨舍度假酒店 (SHA Extra Plus)</t>
  </si>
  <si>
    <t>GUAN ERYA,MENG XIZI</t>
  </si>
  <si>
    <t>588.00</t>
  </si>
  <si>
    <t>2023-12-22 13:21:38</t>
  </si>
  <si>
    <t>2023-12-21</t>
  </si>
  <si>
    <t>4473665</t>
  </si>
  <si>
    <t>Volovecky Mandie</t>
  </si>
  <si>
    <t>1928.00</t>
  </si>
  <si>
    <t>2023-12-22 10:06:33</t>
  </si>
  <si>
    <t>4472129</t>
  </si>
  <si>
    <t>CHEN JIAHUI,YE WANYING</t>
  </si>
  <si>
    <t>478.00</t>
  </si>
  <si>
    <t>2023-12-22 10:32:08</t>
  </si>
  <si>
    <t>2023-12-20</t>
  </si>
  <si>
    <t>4467943</t>
  </si>
  <si>
    <t>LAOMALA THUNCHANOK</t>
  </si>
  <si>
    <t>668.00</t>
  </si>
  <si>
    <t>2023-12-21 08:44:56</t>
  </si>
  <si>
    <t>4465571</t>
  </si>
  <si>
    <t>cheung yan,cheung yan,cheung yan</t>
  </si>
  <si>
    <t>640.00</t>
  </si>
  <si>
    <t>2023-12-20 13:50:45</t>
  </si>
  <si>
    <t>2023-12-19</t>
  </si>
  <si>
    <t>4460543</t>
  </si>
  <si>
    <t>ZHANG XIAOJIANG,LUO XIANMIAO,SU YANJUN,WU JINGQI,XIAO KUIXIU,LIN LIYI,WU JUAN,CAO BIN,CHEN XIAOHU</t>
  </si>
  <si>
    <t>1685.00</t>
  </si>
  <si>
    <t>2023-12-19 16:36:23</t>
  </si>
  <si>
    <t>2023-12-18</t>
  </si>
  <si>
    <t>4455341</t>
  </si>
  <si>
    <t>清迈阿基拉马诺尔酒店</t>
  </si>
  <si>
    <t>ZHU JIE</t>
  </si>
  <si>
    <t>3464.00</t>
  </si>
  <si>
    <t>2023-12-18 15:14:32</t>
  </si>
  <si>
    <t>4455221</t>
  </si>
  <si>
    <t>SUN XIUCHUAN</t>
  </si>
  <si>
    <t>1440.00</t>
  </si>
  <si>
    <t>2023-12-18 14:55:58</t>
  </si>
  <si>
    <t>4453430</t>
  </si>
  <si>
    <t>贝尔福度假酒店</t>
  </si>
  <si>
    <t>Hu YuXuan</t>
  </si>
  <si>
    <t>2078.00</t>
  </si>
  <si>
    <t>2023-12-18 12:54:13</t>
  </si>
  <si>
    <t>2023-12-17</t>
  </si>
  <si>
    <t>4450179</t>
  </si>
  <si>
    <t>GUMSON COURTNEY ROSE</t>
  </si>
  <si>
    <t>1930.00</t>
  </si>
  <si>
    <t>2023-12-17 12:45:19</t>
  </si>
  <si>
    <t>2023-12-14</t>
  </si>
  <si>
    <t>4435041</t>
  </si>
  <si>
    <t>YANG GUOLI,YAO XUMING</t>
  </si>
  <si>
    <t>2023-12-15 17:22:16</t>
  </si>
  <si>
    <t>2023-12-10</t>
  </si>
  <si>
    <t>4413159</t>
  </si>
  <si>
    <t>宜必思尚品曼谷素坤逸康福酒店</t>
  </si>
  <si>
    <t>TAMURA YUMEMI</t>
  </si>
  <si>
    <t>1715.00</t>
  </si>
  <si>
    <t>2023-12-14 18:18:21</t>
  </si>
  <si>
    <t>4411070</t>
  </si>
  <si>
    <t>卡奈里斯素万那普机场店 (SHA Plus+)</t>
  </si>
  <si>
    <t>SHATOKHIN IURII</t>
  </si>
  <si>
    <t>380.00</t>
  </si>
  <si>
    <t>2023-12-18 13:21:23</t>
  </si>
  <si>
    <t>2023-12-09</t>
  </si>
  <si>
    <t>4410451</t>
  </si>
  <si>
    <t>HANADA FUMIKO</t>
  </si>
  <si>
    <t>1101.00</t>
  </si>
  <si>
    <t>2023-12-11 10:43:10</t>
  </si>
  <si>
    <t>4406445</t>
  </si>
  <si>
    <t>西河内凯悦酒店</t>
  </si>
  <si>
    <t>ZHANG YOU,BAO SHANSHAN</t>
  </si>
  <si>
    <t>2892.00</t>
  </si>
  <si>
    <t>2023-12-09 12:04:44</t>
  </si>
  <si>
    <t>2023-12-08</t>
  </si>
  <si>
    <t>4404409</t>
  </si>
  <si>
    <t>ANG JASPER JUN HUI</t>
  </si>
  <si>
    <t>2520.00</t>
  </si>
  <si>
    <t>2023-12-14 13:36:55</t>
  </si>
  <si>
    <t>4404316</t>
  </si>
  <si>
    <t>LIM SAW HWEE</t>
  </si>
  <si>
    <t>5040.00</t>
  </si>
  <si>
    <t>2023-12-14 15:37:58</t>
  </si>
  <si>
    <t>4401506</t>
  </si>
  <si>
    <t>会安精致Spa酒店</t>
  </si>
  <si>
    <t>NAKANISHI SAYAKA</t>
  </si>
  <si>
    <t>1777.00</t>
  </si>
  <si>
    <t>2023-12-08 14:48:53</t>
  </si>
  <si>
    <t>4401269</t>
  </si>
  <si>
    <t>薄荷岛隆重度假村</t>
  </si>
  <si>
    <t>an mi young,an mi young,an mi young,an mi young</t>
  </si>
  <si>
    <t>9086.00</t>
  </si>
  <si>
    <t>2023-12-15 10:21:44</t>
  </si>
  <si>
    <t>4400263</t>
  </si>
  <si>
    <t>芭堤雅健康悠闲度假村</t>
  </si>
  <si>
    <t>Chen Le,Shen Jiewen</t>
  </si>
  <si>
    <t>2741.00</t>
  </si>
  <si>
    <t>2023-12-09 16:06:27</t>
  </si>
  <si>
    <t>2023-12-07</t>
  </si>
  <si>
    <t>4397389</t>
  </si>
  <si>
    <t>CMYK我的酒店@拉查达店</t>
  </si>
  <si>
    <t>OU XIAOLING,KAN IN LAI</t>
  </si>
  <si>
    <t>948.00</t>
  </si>
  <si>
    <t>2023-12-07 20:05:12</t>
  </si>
  <si>
    <t>4395002</t>
  </si>
  <si>
    <t>Okada Naoko,Okada Naoko</t>
  </si>
  <si>
    <t>953.00</t>
  </si>
  <si>
    <t>2023-12-07 12:18:42</t>
  </si>
  <si>
    <t>4393213</t>
  </si>
  <si>
    <t>XIONG QINGYU</t>
  </si>
  <si>
    <t>904.00</t>
  </si>
  <si>
    <t>2023-12-21 14:23:24</t>
  </si>
  <si>
    <t>2023-12-05</t>
  </si>
  <si>
    <t>4386383</t>
  </si>
  <si>
    <t>亚庇凯城酒店</t>
  </si>
  <si>
    <t>GAN KA YAW,GAN SIM PEOW</t>
  </si>
  <si>
    <t>678.00</t>
  </si>
  <si>
    <t>2023-12-06 11:11:22</t>
  </si>
  <si>
    <t>2023-12-04</t>
  </si>
  <si>
    <t>4378079</t>
  </si>
  <si>
    <t>首尔明洞朝鲜福朋喜来登酒店</t>
  </si>
  <si>
    <t>SHI YU,SONG LAMKAILYNNSEY</t>
  </si>
  <si>
    <t>3403.00</t>
  </si>
  <si>
    <t>2023-12-05 11:52:47</t>
  </si>
  <si>
    <t>2023-12-01</t>
  </si>
  <si>
    <t>4359227</t>
  </si>
  <si>
    <t>莫达拉海滩度假酒店</t>
  </si>
  <si>
    <t>Won Hearena,Won Hearena,Won Hearena</t>
  </si>
  <si>
    <t>5370.00</t>
  </si>
  <si>
    <t>2023-12-01 23:02:35</t>
  </si>
  <si>
    <t>4359208</t>
  </si>
  <si>
    <t>JIN RUI</t>
  </si>
  <si>
    <t>1351.00</t>
  </si>
  <si>
    <t>2023-12-01 17:22:10</t>
  </si>
  <si>
    <t>4359034</t>
  </si>
  <si>
    <t>KONG PING,XIA LAIFENG,GUI ZHAN,ZHU MINNAN,MAO XIAOYU,WANG PING,JIN MENGTING,ZHAO JUAN,FU ZIYAN,CHEN NA,WU YONGXIA,BIAN QI</t>
  </si>
  <si>
    <t>9990.00</t>
  </si>
  <si>
    <t>2023-12-02 15:08:23</t>
  </si>
  <si>
    <t>2023-11-30</t>
  </si>
  <si>
    <t>4352485</t>
  </si>
  <si>
    <t>康斯特白拉热带海滩度假村</t>
  </si>
  <si>
    <t>KIM hakjun</t>
  </si>
  <si>
    <t>3324.00</t>
  </si>
  <si>
    <t>2023-11-30 15:23:57</t>
  </si>
  <si>
    <t>4350912</t>
  </si>
  <si>
    <t>瑟达宿务中央集团酒店</t>
  </si>
  <si>
    <t>Park Maria,Park Maria</t>
  </si>
  <si>
    <t>2023-11-30 16:55:35</t>
  </si>
  <si>
    <t>2023-11-28</t>
  </si>
  <si>
    <t>4338262</t>
  </si>
  <si>
    <t>科伦巴库湾度假村</t>
  </si>
  <si>
    <t>Vicente Nuno</t>
  </si>
  <si>
    <t>1850.00</t>
  </si>
  <si>
    <t>2023-11-28 14:27:47</t>
  </si>
  <si>
    <t>2023-11-26</t>
  </si>
  <si>
    <t>4326814</t>
  </si>
  <si>
    <t>大华大酒店 (SHA Plus+)</t>
  </si>
  <si>
    <t>Barth Hans-Christian</t>
  </si>
  <si>
    <t>315.00</t>
  </si>
  <si>
    <t>2023-11-27 17:36:28</t>
  </si>
  <si>
    <t>2023-11-25</t>
  </si>
  <si>
    <t>4324087</t>
  </si>
  <si>
    <t>曼谷阿文苏昆维特酒店</t>
  </si>
  <si>
    <t>ENG MICHAEL CHIU KEE</t>
  </si>
  <si>
    <t>2836.00</t>
  </si>
  <si>
    <t>2023-11-25 18:16:36</t>
  </si>
  <si>
    <t>4323767</t>
  </si>
  <si>
    <t>普吉翡翠海滩度假村</t>
  </si>
  <si>
    <t>LI CHI,WANG LIHUA</t>
  </si>
  <si>
    <t>5010.00</t>
  </si>
  <si>
    <t>2023-11-27 15:21:45</t>
  </si>
  <si>
    <t>4320681</t>
  </si>
  <si>
    <t>ZHOU YUYANG</t>
  </si>
  <si>
    <t>3460.00</t>
  </si>
  <si>
    <t>2023-11-25 09:01:53</t>
  </si>
  <si>
    <t>999229407329496,</t>
  </si>
  <si>
    <t>2023-11-23</t>
  </si>
  <si>
    <t>4307953</t>
  </si>
  <si>
    <t>曼谷彩虹云宵酒店</t>
  </si>
  <si>
    <t>LIU JUAN,WANG SHUYU</t>
  </si>
  <si>
    <t>2023-12-20 10:18:25</t>
  </si>
  <si>
    <t>999229445147446,</t>
  </si>
  <si>
    <t>2023-11-22</t>
  </si>
  <si>
    <t>4303387</t>
  </si>
  <si>
    <t>曼谷素坤逸奥克伍德华庭工作室酒店</t>
  </si>
  <si>
    <t>LUO HUIMEI</t>
  </si>
  <si>
    <t>2023-12-31 11:05:33</t>
  </si>
  <si>
    <t>999229279657699,</t>
  </si>
  <si>
    <t>4303366</t>
  </si>
  <si>
    <t>Zhang Kun,Zhang Kun</t>
  </si>
  <si>
    <t>2023-12-11 10:23:32</t>
  </si>
  <si>
    <t>2023-11-21</t>
  </si>
  <si>
    <t>4295831</t>
  </si>
  <si>
    <t>泰费特酒店</t>
  </si>
  <si>
    <t>ZHOU LIANG</t>
  </si>
  <si>
    <t>2820.00</t>
  </si>
  <si>
    <t>2023-11-21 18:21:11</t>
  </si>
  <si>
    <t>2023-11-18</t>
  </si>
  <si>
    <t>4271655</t>
  </si>
  <si>
    <t>坎帕斯好客集团素坤逸6号柑橘套房酒店</t>
  </si>
  <si>
    <t>Por Gerard,Por Gerard</t>
  </si>
  <si>
    <t>2474.00</t>
  </si>
  <si>
    <t>2023-11-18 12:16:52</t>
  </si>
  <si>
    <t>2023-11-17</t>
  </si>
  <si>
    <t>4270900</t>
  </si>
  <si>
    <t>普吉岛佛基拉诺富特城市酒店(SHA Extra Plus)</t>
  </si>
  <si>
    <t>ZHANG JIEYUN,ZHENG JIANG,JIANG HONGXIA,ZHENG ZHONGMIN,ZHU ZHIJUAN,ZHENG XINAN</t>
  </si>
  <si>
    <t>3996.00</t>
  </si>
  <si>
    <t>2023-11-18 12:47:04</t>
  </si>
  <si>
    <t>2023-11-12</t>
  </si>
  <si>
    <t>4241995</t>
  </si>
  <si>
    <t>芭堤雅J酒店</t>
  </si>
  <si>
    <t>CHICK WING KI KITTY,CHU MAN FONG</t>
  </si>
  <si>
    <t>978.00</t>
  </si>
  <si>
    <t>2023-11-12 18:24:39</t>
  </si>
  <si>
    <t>4240149</t>
  </si>
  <si>
    <t>Johnson McHale,Johnson McHale</t>
  </si>
  <si>
    <t>4294.00</t>
  </si>
  <si>
    <t>2023-11-12 12:20:30</t>
  </si>
  <si>
    <t>2023-11-08</t>
  </si>
  <si>
    <t>4212937</t>
  </si>
  <si>
    <t>达拉海角度假酒店</t>
  </si>
  <si>
    <t>LEE SHU WING</t>
  </si>
  <si>
    <t>895.00</t>
  </si>
  <si>
    <t>2023-11-08 09:41:41</t>
  </si>
  <si>
    <t>2023-11-05</t>
  </si>
  <si>
    <t>4198643</t>
  </si>
  <si>
    <t>富国岛贝斯特韦斯特精品酒店</t>
  </si>
  <si>
    <t>YOO CHEONGHA</t>
  </si>
  <si>
    <t>1032.00</t>
  </si>
  <si>
    <t>2023-11-06 10:00:23</t>
  </si>
  <si>
    <t>2023-10-31</t>
  </si>
  <si>
    <t>4163442</t>
  </si>
  <si>
    <t>芭堤雅旅客之家酒店</t>
  </si>
  <si>
    <t>CHEN TZUYU</t>
  </si>
  <si>
    <t>627.00</t>
  </si>
  <si>
    <t>2023-10-31 15:05:54</t>
  </si>
  <si>
    <t>2023-10-28</t>
  </si>
  <si>
    <t>4147733</t>
  </si>
  <si>
    <t>CHEUNG SZE PING,TSOI YEUK MEI</t>
  </si>
  <si>
    <t>2828.00</t>
  </si>
  <si>
    <t>2023-10-29 12:22:59</t>
  </si>
  <si>
    <t>4143942</t>
  </si>
  <si>
    <t>LIM YOOZOO</t>
  </si>
  <si>
    <t>1622.00</t>
  </si>
  <si>
    <t>2023-10-28 10:57:49</t>
  </si>
  <si>
    <t>999229429671707,</t>
  </si>
  <si>
    <t>2023-10-27</t>
  </si>
  <si>
    <t>4142389</t>
  </si>
  <si>
    <t>曼谷柏悦酒店</t>
  </si>
  <si>
    <t>Li Menghan</t>
  </si>
  <si>
    <t>2023-12-29 11:08:13</t>
  </si>
  <si>
    <t>2023-10-25</t>
  </si>
  <si>
    <t>4131479</t>
  </si>
  <si>
    <t>曼谷萨码拉酒店</t>
  </si>
  <si>
    <t>SONG CHAERIN</t>
  </si>
  <si>
    <t>3245.00</t>
  </si>
  <si>
    <t>2023-10-26 10:56:19</t>
  </si>
  <si>
    <t>2023-10-24</t>
  </si>
  <si>
    <t>4122302</t>
  </si>
  <si>
    <t>曼谷SC 公园酒店</t>
  </si>
  <si>
    <t>XU PING,ZHOU ZHIDE</t>
  </si>
  <si>
    <t>2023-10-24 12:36:59</t>
  </si>
  <si>
    <t>2023-10-13</t>
  </si>
  <si>
    <t>4065997</t>
  </si>
  <si>
    <t>UD 芭提雅酒店</t>
  </si>
  <si>
    <t>KOZHEVNIKOVA ANASTASIIA</t>
  </si>
  <si>
    <t>2023-10-13 18:42:00</t>
  </si>
  <si>
    <t>4062799</t>
  </si>
  <si>
    <t>曼谷Akara酒店</t>
  </si>
  <si>
    <t>CHING LAP SZE</t>
  </si>
  <si>
    <t>2137.00</t>
  </si>
  <si>
    <t>2023-10-13 13:35:09</t>
  </si>
  <si>
    <t>2023-10-12</t>
  </si>
  <si>
    <t>4057800</t>
  </si>
  <si>
    <t>布埃纳文图拉湖克拉丽奥酒店 - 罗森酒店集团</t>
  </si>
  <si>
    <t>JIANG XUANMEI</t>
  </si>
  <si>
    <t>2158.00</t>
  </si>
  <si>
    <t>2023-10-12 08:49:51</t>
  </si>
  <si>
    <t>美国</t>
  </si>
  <si>
    <t>2023-10-09</t>
  </si>
  <si>
    <t>4043526</t>
  </si>
  <si>
    <t>新加坡庄家大酒店</t>
  </si>
  <si>
    <t>CHONG WAIMENG</t>
  </si>
  <si>
    <t>12682.00</t>
  </si>
  <si>
    <t>2023-10-11 11:14:45</t>
  </si>
  <si>
    <t>新加坡</t>
  </si>
  <si>
    <t>2023-10-05</t>
  </si>
  <si>
    <t>4025809</t>
  </si>
  <si>
    <t>Meliá素坤逸怡思得酒店</t>
  </si>
  <si>
    <t>NOVIKOV MAKSIM</t>
  </si>
  <si>
    <t>1480.00</t>
  </si>
  <si>
    <t>2023-10-05 13:49:46</t>
  </si>
  <si>
    <t>4025804</t>
  </si>
  <si>
    <t>KOGAI IULIIA</t>
  </si>
  <si>
    <t>2023-10-05 13:37:38</t>
  </si>
  <si>
    <t>2023-10-03</t>
  </si>
  <si>
    <t>4017727</t>
  </si>
  <si>
    <t>盖特43机场酒店</t>
  </si>
  <si>
    <t>CHO HSIANGYUN,CHO HSIANGYUN,CHO HSIANGYUN</t>
  </si>
  <si>
    <t>2023-10-03 18:08:46</t>
  </si>
  <si>
    <t>2023-09-15</t>
  </si>
  <si>
    <t>3936143</t>
  </si>
  <si>
    <t>图班瑞士贝尔酒店</t>
  </si>
  <si>
    <t>DUNAEV PAVEL</t>
  </si>
  <si>
    <t>264.00</t>
  </si>
  <si>
    <t>2023-09-15 19:34:38</t>
  </si>
  <si>
    <t>印度尼西亚</t>
  </si>
  <si>
    <t>2023-09-06</t>
  </si>
  <si>
    <t>3889481</t>
  </si>
  <si>
    <t>CHANG ADRIAN MARK CHOON SIEW</t>
  </si>
  <si>
    <t>6902.00</t>
  </si>
  <si>
    <t>2023-09-06 11:05:20</t>
  </si>
  <si>
    <t>999229361570047,</t>
  </si>
  <si>
    <t>2023-08-19</t>
  </si>
  <si>
    <t>3806303</t>
  </si>
  <si>
    <t>普吉岛迈考美丽亚酒店(SHA Extra Plus)</t>
  </si>
  <si>
    <t>HOU YARUI,Chen Yue</t>
  </si>
  <si>
    <t>2023-12-21 11:25:12</t>
  </si>
  <si>
    <t>999224866683822,</t>
  </si>
  <si>
    <t>2023-08-15</t>
  </si>
  <si>
    <t>3786029</t>
  </si>
  <si>
    <t>宿务白沙滩度假村及水疗中心</t>
  </si>
  <si>
    <t>Kim Pyoung hwa,Kim Pyoung hwa</t>
  </si>
  <si>
    <t>3.00</t>
  </si>
  <si>
    <t>4760.00</t>
  </si>
  <si>
    <t>4757</t>
  </si>
  <si>
    <t>2023-08-16 01:37:23</t>
  </si>
  <si>
    <t>是</t>
  </si>
  <si>
    <t>2023-08-12</t>
  </si>
  <si>
    <t>3771472</t>
  </si>
  <si>
    <t>攀瓦布里海滨度假村(SHA Extra Plus)</t>
  </si>
  <si>
    <t>Sagar Vivek,Sagar Vivek,Sagar Vivek</t>
  </si>
  <si>
    <t>1800.00</t>
  </si>
  <si>
    <t>2023-08-12 20:13:28</t>
  </si>
  <si>
    <t>29431188420,</t>
  </si>
  <si>
    <t>2023-08-05</t>
  </si>
  <si>
    <t>3736848</t>
  </si>
  <si>
    <t>哥打京那巴鲁凯悦尚萃酒店</t>
  </si>
  <si>
    <t>CAI YUXIN</t>
  </si>
  <si>
    <t>2023-12-26 16:53:11</t>
  </si>
  <si>
    <t>2023-08-04</t>
  </si>
  <si>
    <t>3731979</t>
  </si>
  <si>
    <t>YEO ZHI XIANG,DING HUICONG,GOH KUAN LIANG SHAWN</t>
  </si>
  <si>
    <t>2023-08-04 17:58:44</t>
  </si>
  <si>
    <t>999229408068276，</t>
  </si>
  <si>
    <t>2023-08-01</t>
  </si>
  <si>
    <t>3717738</t>
  </si>
  <si>
    <t>西巴丹卡帕莱度假村水上屋</t>
  </si>
  <si>
    <t>LIU HUIHUI,LIU JIE</t>
  </si>
  <si>
    <t>2023-12-20 11:56:49</t>
  </si>
  <si>
    <t>2023-06-20</t>
  </si>
  <si>
    <t>3528299</t>
  </si>
  <si>
    <t>11900.00</t>
  </si>
  <si>
    <t>2023-06-20 15:03:55</t>
  </si>
  <si>
    <t>3528069</t>
  </si>
  <si>
    <t>--</t>
  </si>
  <si>
    <t>2023-06-18</t>
  </si>
  <si>
    <t>3522175</t>
  </si>
  <si>
    <t>OMO5 东京大塚 by 星野集团</t>
  </si>
  <si>
    <t>Polyani Lussya,Polyani Lussya,Polyani Lussya</t>
  </si>
  <si>
    <t>3366.00</t>
  </si>
  <si>
    <t>2023-06-19 15:24:06</t>
  </si>
  <si>
    <t>日本</t>
  </si>
  <si>
    <t>2023-06-01</t>
  </si>
  <si>
    <t>3448033</t>
  </si>
  <si>
    <t>宿务迈瑞柏高碧海度假村</t>
  </si>
  <si>
    <t>JUNG KUNCHUNG,JUNG KUNCHUNG,JUNG KUNCHUNG,JUNG KUNCHUNG,JUNG KUNCHUNG,JUNG KUNCHUNG</t>
  </si>
  <si>
    <t>13096.00</t>
  </si>
  <si>
    <t>2023-09-08 15:37:33</t>
  </si>
  <si>
    <t>2023-05-28</t>
  </si>
  <si>
    <t>3430772</t>
  </si>
  <si>
    <t>shinozaki nanaho,shinozaki nanaho,shinozaki nanaho,shinozaki nanaho</t>
  </si>
  <si>
    <t>2889.00</t>
  </si>
  <si>
    <t>2023-05-28 11:57:25</t>
  </si>
  <si>
    <t>2023-05-06</t>
  </si>
  <si>
    <t>3334921</t>
  </si>
  <si>
    <t>LOK OI PING</t>
  </si>
  <si>
    <t>3655.00</t>
  </si>
  <si>
    <t>2023-05-06 22:37:39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</si>
</sst>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175</xdr:row>
      <xdr:rowOff>0</xdr:rowOff>
    </xdr:from>
    <xdr:to>
      <xdr:col>14</xdr:col>
      <xdr:colOff>190500</xdr:colOff>
      <xdr:row>205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774900"/>
          <a:ext cx="105537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45292</v>
      </c>
      <c r="G2" s="6">
        <v>45293</v>
      </c>
      <c r="H2" s="4">
        <v>1</v>
      </c>
      <c r="I2" s="4">
        <v>1</v>
      </c>
      <c r="J2" s="4">
        <v>1</v>
      </c>
      <c r="K2" s="4" t="s">
        <v>30</v>
      </c>
      <c r="L2" s="4">
        <v>2889</v>
      </c>
      <c r="M2" s="4">
        <v>2889</v>
      </c>
      <c r="N2" s="4" t="s">
        <v>31</v>
      </c>
      <c r="O2" s="4" t="s">
        <v>32</v>
      </c>
      <c r="P2" s="4" t="s">
        <v>33</v>
      </c>
      <c r="Q2" s="4">
        <v>0</v>
      </c>
      <c r="R2" s="7">
        <v>45074</v>
      </c>
      <c r="S2" s="6">
        <v>45296</v>
      </c>
      <c r="T2" s="4" t="s">
        <v>34</v>
      </c>
      <c r="U2" s="4">
        <v>2889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45289</v>
      </c>
      <c r="G3" s="6">
        <v>45293</v>
      </c>
      <c r="H3" s="4">
        <v>2</v>
      </c>
      <c r="I3" s="4">
        <v>4</v>
      </c>
      <c r="J3" s="4">
        <v>8</v>
      </c>
      <c r="K3" s="4" t="s">
        <v>30</v>
      </c>
      <c r="L3" s="4">
        <v>13096</v>
      </c>
      <c r="M3" s="4">
        <v>13096</v>
      </c>
      <c r="N3" s="4" t="s">
        <v>40</v>
      </c>
      <c r="O3" s="4" t="s">
        <v>32</v>
      </c>
      <c r="P3" s="4" t="s">
        <v>33</v>
      </c>
      <c r="Q3" s="4">
        <v>0</v>
      </c>
      <c r="R3" s="7">
        <v>45078</v>
      </c>
      <c r="S3" s="6">
        <v>45296</v>
      </c>
      <c r="T3" s="4" t="s">
        <v>34</v>
      </c>
      <c r="U3" s="4">
        <v>13096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45291</v>
      </c>
      <c r="G4" s="6">
        <v>45293</v>
      </c>
      <c r="H4" s="4">
        <v>1</v>
      </c>
      <c r="I4" s="4">
        <v>2</v>
      </c>
      <c r="J4" s="4">
        <v>2</v>
      </c>
      <c r="K4" s="4" t="s">
        <v>30</v>
      </c>
      <c r="L4" s="4">
        <v>3366</v>
      </c>
      <c r="M4" s="4">
        <v>3366</v>
      </c>
      <c r="N4" s="4" t="s">
        <v>46</v>
      </c>
      <c r="O4" s="4" t="s">
        <v>32</v>
      </c>
      <c r="P4" s="4" t="s">
        <v>33</v>
      </c>
      <c r="Q4" s="4">
        <v>0</v>
      </c>
      <c r="R4" s="7">
        <v>45095.0000115741</v>
      </c>
      <c r="S4" s="6">
        <v>45296</v>
      </c>
      <c r="T4" s="4" t="s">
        <v>34</v>
      </c>
      <c r="U4" s="4">
        <v>3366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45290</v>
      </c>
      <c r="G5" s="6">
        <v>45293</v>
      </c>
      <c r="H5" s="4">
        <v>1</v>
      </c>
      <c r="I5" s="4">
        <v>3</v>
      </c>
      <c r="J5" s="4">
        <v>3</v>
      </c>
      <c r="K5" s="4" t="s">
        <v>30</v>
      </c>
      <c r="L5" s="4">
        <v>11900</v>
      </c>
      <c r="M5" s="4">
        <v>11900</v>
      </c>
      <c r="N5" s="4" t="s">
        <v>52</v>
      </c>
      <c r="O5" s="4" t="s">
        <v>32</v>
      </c>
      <c r="P5" s="4" t="s">
        <v>33</v>
      </c>
      <c r="Q5" s="4">
        <v>0</v>
      </c>
      <c r="R5" s="7">
        <v>45097</v>
      </c>
      <c r="S5" s="6">
        <v>45296</v>
      </c>
      <c r="T5" s="4" t="s">
        <v>34</v>
      </c>
      <c r="U5" s="4">
        <v>11900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45288</v>
      </c>
      <c r="G6" s="6">
        <v>45293</v>
      </c>
      <c r="H6" s="4">
        <v>1</v>
      </c>
      <c r="I6" s="4">
        <v>5</v>
      </c>
      <c r="J6" s="4">
        <v>5</v>
      </c>
      <c r="K6" s="4" t="s">
        <v>30</v>
      </c>
      <c r="L6" s="4">
        <v>5370</v>
      </c>
      <c r="M6" s="4">
        <v>5370</v>
      </c>
      <c r="N6" s="4" t="s">
        <v>58</v>
      </c>
      <c r="O6" s="4" t="s">
        <v>32</v>
      </c>
      <c r="P6" s="4" t="s">
        <v>33</v>
      </c>
      <c r="Q6" s="4">
        <v>0</v>
      </c>
      <c r="R6" s="7">
        <v>45142</v>
      </c>
      <c r="S6" s="6">
        <v>45296</v>
      </c>
      <c r="T6" s="4" t="s">
        <v>34</v>
      </c>
      <c r="U6" s="4">
        <v>5370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45293</v>
      </c>
      <c r="G7" s="6">
        <v>45295</v>
      </c>
      <c r="H7" s="4">
        <v>1</v>
      </c>
      <c r="I7" s="4">
        <v>2</v>
      </c>
      <c r="J7" s="4">
        <v>2</v>
      </c>
      <c r="K7" s="4" t="s">
        <v>30</v>
      </c>
      <c r="L7" s="4">
        <v>1800</v>
      </c>
      <c r="M7" s="4">
        <v>1800</v>
      </c>
      <c r="N7" s="4" t="s">
        <v>64</v>
      </c>
      <c r="O7" s="4" t="s">
        <v>32</v>
      </c>
      <c r="P7" s="4" t="s">
        <v>33</v>
      </c>
      <c r="Q7" s="4">
        <v>0</v>
      </c>
      <c r="R7" s="7">
        <v>45150.0000115741</v>
      </c>
      <c r="S7" s="6">
        <v>45296</v>
      </c>
      <c r="T7" s="4" t="s">
        <v>34</v>
      </c>
      <c r="U7" s="4">
        <v>1800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45288</v>
      </c>
      <c r="G8" s="6">
        <v>45295</v>
      </c>
      <c r="H8" s="4">
        <v>2</v>
      </c>
      <c r="I8" s="4">
        <v>7</v>
      </c>
      <c r="J8" s="4">
        <v>14</v>
      </c>
      <c r="K8" s="4" t="s">
        <v>30</v>
      </c>
      <c r="L8" s="4">
        <v>6902</v>
      </c>
      <c r="M8" s="4">
        <v>6902</v>
      </c>
      <c r="N8" s="4" t="s">
        <v>70</v>
      </c>
      <c r="O8" s="4" t="s">
        <v>32</v>
      </c>
      <c r="P8" s="4" t="s">
        <v>33</v>
      </c>
      <c r="Q8" s="4">
        <v>0</v>
      </c>
      <c r="R8" s="7">
        <v>45175</v>
      </c>
      <c r="S8" s="6">
        <v>45296</v>
      </c>
      <c r="T8" s="4" t="s">
        <v>34</v>
      </c>
      <c r="U8" s="4">
        <v>6902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45294</v>
      </c>
      <c r="G9" s="6">
        <v>45295</v>
      </c>
      <c r="H9" s="4">
        <v>1</v>
      </c>
      <c r="I9" s="4">
        <v>1</v>
      </c>
      <c r="J9" s="4">
        <v>1</v>
      </c>
      <c r="K9" s="4" t="s">
        <v>30</v>
      </c>
      <c r="L9" s="4">
        <v>264</v>
      </c>
      <c r="M9" s="4">
        <v>264</v>
      </c>
      <c r="N9" s="4" t="s">
        <v>76</v>
      </c>
      <c r="O9" s="4" t="s">
        <v>32</v>
      </c>
      <c r="P9" s="4" t="s">
        <v>33</v>
      </c>
      <c r="Q9" s="4">
        <v>0</v>
      </c>
      <c r="R9" s="7">
        <v>45184.0000115741</v>
      </c>
      <c r="S9" s="6">
        <v>45296</v>
      </c>
      <c r="T9" s="4" t="s">
        <v>34</v>
      </c>
      <c r="U9" s="4">
        <v>264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73</v>
      </c>
      <c r="B10" s="4" t="s">
        <v>26</v>
      </c>
      <c r="C10" s="4" t="s">
        <v>79</v>
      </c>
      <c r="D10" s="4" t="s">
        <v>74</v>
      </c>
      <c r="E10" s="4" t="s">
        <v>75</v>
      </c>
      <c r="F10" s="6">
        <v>45294</v>
      </c>
      <c r="G10" s="6">
        <v>45295</v>
      </c>
      <c r="H10" s="4">
        <v>1</v>
      </c>
      <c r="I10" s="4">
        <v>1</v>
      </c>
      <c r="J10" s="4">
        <v>1</v>
      </c>
      <c r="K10" s="4" t="s">
        <v>30</v>
      </c>
      <c r="L10" s="4">
        <v>-264</v>
      </c>
      <c r="M10" s="4">
        <v>-264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45184.0000115741</v>
      </c>
      <c r="S10" s="6">
        <v>45296</v>
      </c>
      <c r="T10" s="4" t="s">
        <v>34</v>
      </c>
      <c r="U10" s="4">
        <v>-264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45294</v>
      </c>
      <c r="G11" s="6">
        <v>45295</v>
      </c>
      <c r="H11" s="4">
        <v>1</v>
      </c>
      <c r="I11" s="4">
        <v>1</v>
      </c>
      <c r="J11" s="4">
        <v>1</v>
      </c>
      <c r="K11" s="4" t="s">
        <v>30</v>
      </c>
      <c r="L11" s="4">
        <v>373</v>
      </c>
      <c r="M11" s="4">
        <v>373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45202</v>
      </c>
      <c r="S11" s="6">
        <v>45296</v>
      </c>
      <c r="T11" s="4" t="s">
        <v>34</v>
      </c>
      <c r="U11" s="4">
        <v>373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45293</v>
      </c>
      <c r="G12" s="6">
        <v>45295</v>
      </c>
      <c r="H12" s="4">
        <v>1</v>
      </c>
      <c r="I12" s="4">
        <v>2</v>
      </c>
      <c r="J12" s="4">
        <v>2</v>
      </c>
      <c r="K12" s="4" t="s">
        <v>30</v>
      </c>
      <c r="L12" s="4">
        <v>1480</v>
      </c>
      <c r="M12" s="4">
        <v>1480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45204</v>
      </c>
      <c r="S12" s="6">
        <v>45296</v>
      </c>
      <c r="T12" s="4" t="s">
        <v>34</v>
      </c>
      <c r="U12" s="4">
        <v>1480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87</v>
      </c>
      <c r="E13" s="4" t="s">
        <v>93</v>
      </c>
      <c r="F13" s="6">
        <v>45293</v>
      </c>
      <c r="G13" s="6">
        <v>45295</v>
      </c>
      <c r="H13" s="4">
        <v>1</v>
      </c>
      <c r="I13" s="4">
        <v>2</v>
      </c>
      <c r="J13" s="4">
        <v>2</v>
      </c>
      <c r="K13" s="4" t="s">
        <v>30</v>
      </c>
      <c r="L13" s="4">
        <v>1480</v>
      </c>
      <c r="M13" s="4">
        <v>1480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45204.0000115741</v>
      </c>
      <c r="S13" s="6">
        <v>45296</v>
      </c>
      <c r="T13" s="4" t="s">
        <v>34</v>
      </c>
      <c r="U13" s="4">
        <v>1480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45285</v>
      </c>
      <c r="G14" s="6">
        <v>45295</v>
      </c>
      <c r="H14" s="4">
        <v>1</v>
      </c>
      <c r="I14" s="4">
        <v>10</v>
      </c>
      <c r="J14" s="4">
        <v>10</v>
      </c>
      <c r="K14" s="4" t="s">
        <v>30</v>
      </c>
      <c r="L14" s="4">
        <v>12682</v>
      </c>
      <c r="M14" s="4">
        <v>12682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45208.0000115741</v>
      </c>
      <c r="S14" s="6">
        <v>45296</v>
      </c>
      <c r="T14" s="4" t="s">
        <v>34</v>
      </c>
      <c r="U14" s="4">
        <v>12682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45291</v>
      </c>
      <c r="G15" s="6">
        <v>45295</v>
      </c>
      <c r="H15" s="4">
        <v>1</v>
      </c>
      <c r="I15" s="4">
        <v>4</v>
      </c>
      <c r="J15" s="4">
        <v>4</v>
      </c>
      <c r="K15" s="4" t="s">
        <v>30</v>
      </c>
      <c r="L15" s="4">
        <v>2158</v>
      </c>
      <c r="M15" s="4">
        <v>2158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45211</v>
      </c>
      <c r="S15" s="6">
        <v>45296</v>
      </c>
      <c r="T15" s="4" t="s">
        <v>34</v>
      </c>
      <c r="U15" s="4">
        <v>2158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45292</v>
      </c>
      <c r="G16" s="6">
        <v>45295</v>
      </c>
      <c r="H16" s="4">
        <v>1</v>
      </c>
      <c r="I16" s="4">
        <v>3</v>
      </c>
      <c r="J16" s="4">
        <v>3</v>
      </c>
      <c r="K16" s="4" t="s">
        <v>30</v>
      </c>
      <c r="L16" s="4">
        <v>2137</v>
      </c>
      <c r="M16" s="4">
        <v>2137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45212</v>
      </c>
      <c r="S16" s="6">
        <v>45296</v>
      </c>
      <c r="T16" s="4" t="s">
        <v>34</v>
      </c>
      <c r="U16" s="4">
        <v>2137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45291</v>
      </c>
      <c r="G17" s="6">
        <v>45295</v>
      </c>
      <c r="H17" s="4">
        <v>1</v>
      </c>
      <c r="I17" s="4">
        <v>4</v>
      </c>
      <c r="J17" s="4">
        <v>4</v>
      </c>
      <c r="K17" s="4" t="s">
        <v>30</v>
      </c>
      <c r="L17" s="4">
        <v>1101</v>
      </c>
      <c r="M17" s="4">
        <v>1101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45212</v>
      </c>
      <c r="S17" s="6">
        <v>45296</v>
      </c>
      <c r="T17" s="4" t="s">
        <v>34</v>
      </c>
      <c r="U17" s="4">
        <v>1101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45294</v>
      </c>
      <c r="G18" s="6">
        <v>45295</v>
      </c>
      <c r="H18" s="4">
        <v>1</v>
      </c>
      <c r="I18" s="4">
        <v>1</v>
      </c>
      <c r="J18" s="4">
        <v>1</v>
      </c>
      <c r="K18" s="4" t="s">
        <v>30</v>
      </c>
      <c r="L18" s="4">
        <v>349</v>
      </c>
      <c r="M18" s="4">
        <v>349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45223</v>
      </c>
      <c r="S18" s="6">
        <v>45296</v>
      </c>
      <c r="T18" s="4" t="s">
        <v>34</v>
      </c>
      <c r="U18" s="4">
        <v>349</v>
      </c>
      <c r="V18" s="4">
        <v>0</v>
      </c>
      <c r="W18" s="4">
        <v>0</v>
      </c>
      <c r="X18" s="4" t="s">
        <v>125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45290</v>
      </c>
      <c r="G19" s="6">
        <v>45295</v>
      </c>
      <c r="H19" s="4">
        <v>1</v>
      </c>
      <c r="I19" s="4">
        <v>5</v>
      </c>
      <c r="J19" s="4">
        <v>5</v>
      </c>
      <c r="K19" s="4" t="s">
        <v>30</v>
      </c>
      <c r="L19" s="4">
        <v>3245</v>
      </c>
      <c r="M19" s="4">
        <v>3245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45224.0000115741</v>
      </c>
      <c r="S19" s="6">
        <v>45296</v>
      </c>
      <c r="T19" s="4" t="s">
        <v>34</v>
      </c>
      <c r="U19" s="4">
        <v>3245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68</v>
      </c>
      <c r="E20" s="4" t="s">
        <v>133</v>
      </c>
      <c r="F20" s="6">
        <v>45289</v>
      </c>
      <c r="G20" s="6">
        <v>45295</v>
      </c>
      <c r="H20" s="4">
        <v>1</v>
      </c>
      <c r="I20" s="4">
        <v>6</v>
      </c>
      <c r="J20" s="4">
        <v>6</v>
      </c>
      <c r="K20" s="4" t="s">
        <v>30</v>
      </c>
      <c r="L20" s="4">
        <v>2852</v>
      </c>
      <c r="M20" s="4">
        <v>2852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45225</v>
      </c>
      <c r="S20" s="6">
        <v>45296</v>
      </c>
      <c r="T20" s="4" t="s">
        <v>34</v>
      </c>
      <c r="U20" s="4">
        <v>2852</v>
      </c>
      <c r="V20" s="4">
        <v>0</v>
      </c>
      <c r="W20" s="4">
        <v>0</v>
      </c>
      <c r="X20" s="4" t="s">
        <v>135</v>
      </c>
      <c r="Y20" s="4" t="s">
        <v>54</v>
      </c>
    </row>
    <row r="21" s="4" customFormat="1" spans="1:25">
      <c r="A21" s="4" t="s">
        <v>132</v>
      </c>
      <c r="B21" s="4" t="s">
        <v>26</v>
      </c>
      <c r="C21" s="4" t="s">
        <v>79</v>
      </c>
      <c r="D21" s="4" t="s">
        <v>68</v>
      </c>
      <c r="E21" s="4" t="s">
        <v>133</v>
      </c>
      <c r="F21" s="6">
        <v>45289</v>
      </c>
      <c r="G21" s="6">
        <v>45295</v>
      </c>
      <c r="H21" s="4">
        <v>1</v>
      </c>
      <c r="I21" s="4">
        <v>6</v>
      </c>
      <c r="J21" s="4">
        <v>6</v>
      </c>
      <c r="K21" s="4" t="s">
        <v>30</v>
      </c>
      <c r="L21" s="4">
        <v>-2852</v>
      </c>
      <c r="M21" s="4">
        <v>-2852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45225</v>
      </c>
      <c r="S21" s="6">
        <v>45296</v>
      </c>
      <c r="T21" s="4" t="s">
        <v>34</v>
      </c>
      <c r="U21" s="4">
        <v>-2852</v>
      </c>
      <c r="V21" s="4">
        <v>0</v>
      </c>
      <c r="W21" s="4">
        <v>0</v>
      </c>
      <c r="X21" s="4" t="s">
        <v>135</v>
      </c>
      <c r="Y21" s="4" t="s">
        <v>54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45293</v>
      </c>
      <c r="G22" s="6">
        <v>45295</v>
      </c>
      <c r="H22" s="4">
        <v>1</v>
      </c>
      <c r="I22" s="4">
        <v>2</v>
      </c>
      <c r="J22" s="4">
        <v>2</v>
      </c>
      <c r="K22" s="4" t="s">
        <v>30</v>
      </c>
      <c r="L22" s="4">
        <v>1622</v>
      </c>
      <c r="M22" s="4">
        <v>1622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45227</v>
      </c>
      <c r="S22" s="6">
        <v>45296</v>
      </c>
      <c r="T22" s="4" t="s">
        <v>34</v>
      </c>
      <c r="U22" s="4">
        <v>1622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68</v>
      </c>
      <c r="E23" s="4" t="s">
        <v>143</v>
      </c>
      <c r="F23" s="6">
        <v>45289</v>
      </c>
      <c r="G23" s="6">
        <v>45295</v>
      </c>
      <c r="H23" s="4">
        <v>1</v>
      </c>
      <c r="I23" s="4">
        <v>6</v>
      </c>
      <c r="J23" s="4">
        <v>6</v>
      </c>
      <c r="K23" s="4" t="s">
        <v>30</v>
      </c>
      <c r="L23" s="4">
        <v>2828</v>
      </c>
      <c r="M23" s="4">
        <v>2828</v>
      </c>
      <c r="N23" s="4" t="s">
        <v>144</v>
      </c>
      <c r="O23" s="4" t="s">
        <v>32</v>
      </c>
      <c r="P23" s="4" t="s">
        <v>33</v>
      </c>
      <c r="Q23" s="4">
        <v>0</v>
      </c>
      <c r="R23" s="7">
        <v>45227</v>
      </c>
      <c r="S23" s="6">
        <v>45296</v>
      </c>
      <c r="T23" s="4" t="s">
        <v>34</v>
      </c>
      <c r="U23" s="4">
        <v>2828</v>
      </c>
      <c r="V23" s="4">
        <v>0</v>
      </c>
      <c r="W23" s="4">
        <v>0</v>
      </c>
      <c r="X23" s="4" t="s">
        <v>145</v>
      </c>
      <c r="Y23" s="4" t="s">
        <v>146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45294</v>
      </c>
      <c r="G24" s="6">
        <v>45295</v>
      </c>
      <c r="H24" s="4">
        <v>3</v>
      </c>
      <c r="I24" s="4">
        <v>1</v>
      </c>
      <c r="J24" s="4">
        <v>3</v>
      </c>
      <c r="K24" s="4" t="s">
        <v>30</v>
      </c>
      <c r="L24" s="4">
        <v>627</v>
      </c>
      <c r="M24" s="4">
        <v>627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45230.0000115741</v>
      </c>
      <c r="S24" s="6">
        <v>45296</v>
      </c>
      <c r="T24" s="4" t="s">
        <v>34</v>
      </c>
      <c r="U24" s="4">
        <v>627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137</v>
      </c>
      <c r="E25" s="4" t="s">
        <v>154</v>
      </c>
      <c r="F25" s="6">
        <v>45293</v>
      </c>
      <c r="G25" s="6">
        <v>45295</v>
      </c>
      <c r="H25" s="4">
        <v>1</v>
      </c>
      <c r="I25" s="4">
        <v>2</v>
      </c>
      <c r="J25" s="4">
        <v>2</v>
      </c>
      <c r="K25" s="4" t="s">
        <v>30</v>
      </c>
      <c r="L25" s="4">
        <v>1032</v>
      </c>
      <c r="M25" s="4">
        <v>1032</v>
      </c>
      <c r="N25" s="4" t="s">
        <v>155</v>
      </c>
      <c r="O25" s="4" t="s">
        <v>32</v>
      </c>
      <c r="P25" s="4" t="s">
        <v>33</v>
      </c>
      <c r="Q25" s="4">
        <v>0</v>
      </c>
      <c r="R25" s="7">
        <v>45235</v>
      </c>
      <c r="S25" s="6">
        <v>45296</v>
      </c>
      <c r="T25" s="4" t="s">
        <v>34</v>
      </c>
      <c r="U25" s="4">
        <v>1032</v>
      </c>
      <c r="V25" s="4">
        <v>0</v>
      </c>
      <c r="W25" s="4">
        <v>0</v>
      </c>
      <c r="X25" s="4" t="s">
        <v>156</v>
      </c>
      <c r="Y25" s="4" t="s">
        <v>157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159</v>
      </c>
      <c r="E26" s="4" t="s">
        <v>160</v>
      </c>
      <c r="F26" s="6">
        <v>45294</v>
      </c>
      <c r="G26" s="6">
        <v>45295</v>
      </c>
      <c r="H26" s="4">
        <v>1</v>
      </c>
      <c r="I26" s="4">
        <v>1</v>
      </c>
      <c r="J26" s="4">
        <v>1</v>
      </c>
      <c r="K26" s="4" t="s">
        <v>30</v>
      </c>
      <c r="L26" s="4">
        <v>895</v>
      </c>
      <c r="M26" s="4">
        <v>895</v>
      </c>
      <c r="N26" s="4" t="s">
        <v>161</v>
      </c>
      <c r="O26" s="4" t="s">
        <v>32</v>
      </c>
      <c r="P26" s="4" t="s">
        <v>33</v>
      </c>
      <c r="Q26" s="4">
        <v>0</v>
      </c>
      <c r="R26" s="7">
        <v>45238.0000115741</v>
      </c>
      <c r="S26" s="6">
        <v>45296</v>
      </c>
      <c r="T26" s="4" t="s">
        <v>34</v>
      </c>
      <c r="U26" s="4">
        <v>895</v>
      </c>
      <c r="V26" s="4">
        <v>0</v>
      </c>
      <c r="W26" s="4">
        <v>0</v>
      </c>
      <c r="X26" s="4" t="s">
        <v>162</v>
      </c>
      <c r="Y26" s="4" t="s">
        <v>163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165</v>
      </c>
      <c r="E27" s="4" t="s">
        <v>166</v>
      </c>
      <c r="F27" s="6">
        <v>45288</v>
      </c>
      <c r="G27" s="6">
        <v>45295</v>
      </c>
      <c r="H27" s="4">
        <v>1</v>
      </c>
      <c r="I27" s="4">
        <v>7</v>
      </c>
      <c r="J27" s="4">
        <v>7</v>
      </c>
      <c r="K27" s="4" t="s">
        <v>30</v>
      </c>
      <c r="L27" s="4">
        <v>4294</v>
      </c>
      <c r="M27" s="4">
        <v>4294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45242.0000115741</v>
      </c>
      <c r="S27" s="6">
        <v>45296</v>
      </c>
      <c r="T27" s="4" t="s">
        <v>34</v>
      </c>
      <c r="U27" s="4">
        <v>4294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45292</v>
      </c>
      <c r="G28" s="6">
        <v>45295</v>
      </c>
      <c r="H28" s="4">
        <v>1</v>
      </c>
      <c r="I28" s="4">
        <v>3</v>
      </c>
      <c r="J28" s="4">
        <v>3</v>
      </c>
      <c r="K28" s="4" t="s">
        <v>30</v>
      </c>
      <c r="L28" s="4">
        <v>978</v>
      </c>
      <c r="M28" s="4">
        <v>978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45242</v>
      </c>
      <c r="S28" s="6">
        <v>45296</v>
      </c>
      <c r="T28" s="4" t="s">
        <v>34</v>
      </c>
      <c r="U28" s="4">
        <v>978</v>
      </c>
      <c r="V28" s="4">
        <v>0</v>
      </c>
      <c r="W28" s="4">
        <v>0</v>
      </c>
      <c r="X28" s="4" t="s">
        <v>174</v>
      </c>
      <c r="Y28" s="4" t="s">
        <v>175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177</v>
      </c>
      <c r="E29" s="4" t="s">
        <v>178</v>
      </c>
      <c r="F29" s="6">
        <v>45293</v>
      </c>
      <c r="G29" s="6">
        <v>45295</v>
      </c>
      <c r="H29" s="4">
        <v>3</v>
      </c>
      <c r="I29" s="4">
        <v>2</v>
      </c>
      <c r="J29" s="4">
        <v>6</v>
      </c>
      <c r="K29" s="4" t="s">
        <v>30</v>
      </c>
      <c r="L29" s="4">
        <v>3996</v>
      </c>
      <c r="M29" s="4">
        <v>3996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45247</v>
      </c>
      <c r="S29" s="6">
        <v>45296</v>
      </c>
      <c r="T29" s="4" t="s">
        <v>34</v>
      </c>
      <c r="U29" s="4">
        <v>3996</v>
      </c>
      <c r="V29" s="4">
        <v>0</v>
      </c>
      <c r="W29" s="4">
        <v>0</v>
      </c>
      <c r="X29" s="4" t="s">
        <v>180</v>
      </c>
      <c r="Y29" s="4" t="s">
        <v>181</v>
      </c>
    </row>
    <row r="30" s="4" customFormat="1" spans="1:25">
      <c r="A30" s="4" t="s">
        <v>182</v>
      </c>
      <c r="B30" s="4" t="s">
        <v>26</v>
      </c>
      <c r="C30" s="4" t="s">
        <v>27</v>
      </c>
      <c r="D30" s="4" t="s">
        <v>165</v>
      </c>
      <c r="E30" s="4" t="s">
        <v>166</v>
      </c>
      <c r="F30" s="6">
        <v>45291</v>
      </c>
      <c r="G30" s="6">
        <v>45295</v>
      </c>
      <c r="H30" s="4">
        <v>1</v>
      </c>
      <c r="I30" s="4">
        <v>4</v>
      </c>
      <c r="J30" s="4">
        <v>4</v>
      </c>
      <c r="K30" s="4" t="s">
        <v>30</v>
      </c>
      <c r="L30" s="4">
        <v>2474</v>
      </c>
      <c r="M30" s="4">
        <v>2474</v>
      </c>
      <c r="N30" s="4" t="s">
        <v>183</v>
      </c>
      <c r="O30" s="4" t="s">
        <v>32</v>
      </c>
      <c r="P30" s="4" t="s">
        <v>33</v>
      </c>
      <c r="Q30" s="4">
        <v>0</v>
      </c>
      <c r="R30" s="7">
        <v>45248.0000115741</v>
      </c>
      <c r="S30" s="6">
        <v>45296</v>
      </c>
      <c r="T30" s="4" t="s">
        <v>34</v>
      </c>
      <c r="U30" s="4">
        <v>2474</v>
      </c>
      <c r="V30" s="4">
        <v>0</v>
      </c>
      <c r="W30" s="4">
        <v>0</v>
      </c>
      <c r="X30" s="4" t="s">
        <v>184</v>
      </c>
      <c r="Y30" s="4" t="s">
        <v>185</v>
      </c>
    </row>
    <row r="31" s="4" customFormat="1" spans="1:25">
      <c r="A31" s="4" t="s">
        <v>186</v>
      </c>
      <c r="B31" s="4" t="s">
        <v>26</v>
      </c>
      <c r="C31" s="4" t="s">
        <v>27</v>
      </c>
      <c r="D31" s="4" t="s">
        <v>187</v>
      </c>
      <c r="E31" s="4" t="s">
        <v>188</v>
      </c>
      <c r="F31" s="6">
        <v>45292</v>
      </c>
      <c r="G31" s="6">
        <v>45295</v>
      </c>
      <c r="H31" s="4">
        <v>1</v>
      </c>
      <c r="I31" s="4">
        <v>3</v>
      </c>
      <c r="J31" s="4">
        <v>3</v>
      </c>
      <c r="K31" s="4" t="s">
        <v>30</v>
      </c>
      <c r="L31" s="4">
        <v>2820</v>
      </c>
      <c r="M31" s="4">
        <v>2820</v>
      </c>
      <c r="N31" s="4" t="s">
        <v>189</v>
      </c>
      <c r="O31" s="4" t="s">
        <v>32</v>
      </c>
      <c r="P31" s="4" t="s">
        <v>33</v>
      </c>
      <c r="Q31" s="4">
        <v>0</v>
      </c>
      <c r="R31" s="7">
        <v>45251.0000115741</v>
      </c>
      <c r="S31" s="6">
        <v>45296</v>
      </c>
      <c r="T31" s="4" t="s">
        <v>34</v>
      </c>
      <c r="U31" s="4">
        <v>2820</v>
      </c>
      <c r="V31" s="4">
        <v>0</v>
      </c>
      <c r="W31" s="4">
        <v>0</v>
      </c>
      <c r="X31" s="4" t="s">
        <v>190</v>
      </c>
      <c r="Y31" s="4" t="s">
        <v>191</v>
      </c>
    </row>
    <row r="32" s="4" customFormat="1" spans="1:25">
      <c r="A32" s="4" t="s">
        <v>192</v>
      </c>
      <c r="B32" s="4" t="s">
        <v>26</v>
      </c>
      <c r="C32" s="4" t="s">
        <v>27</v>
      </c>
      <c r="D32" s="4" t="s">
        <v>193</v>
      </c>
      <c r="E32" s="4" t="s">
        <v>194</v>
      </c>
      <c r="F32" s="6">
        <v>45290</v>
      </c>
      <c r="G32" s="6">
        <v>45295</v>
      </c>
      <c r="H32" s="4">
        <v>1</v>
      </c>
      <c r="I32" s="4">
        <v>5</v>
      </c>
      <c r="J32" s="4">
        <v>5</v>
      </c>
      <c r="K32" s="4" t="s">
        <v>30</v>
      </c>
      <c r="L32" s="4">
        <v>3460</v>
      </c>
      <c r="M32" s="4">
        <v>3460</v>
      </c>
      <c r="N32" s="4" t="s">
        <v>195</v>
      </c>
      <c r="O32" s="4" t="s">
        <v>32</v>
      </c>
      <c r="P32" s="4" t="s">
        <v>33</v>
      </c>
      <c r="Q32" s="4">
        <v>0</v>
      </c>
      <c r="R32" s="7">
        <v>45255</v>
      </c>
      <c r="S32" s="6">
        <v>45296</v>
      </c>
      <c r="T32" s="4" t="s">
        <v>34</v>
      </c>
      <c r="U32" s="4">
        <v>3460</v>
      </c>
      <c r="V32" s="4">
        <v>0</v>
      </c>
      <c r="W32" s="4">
        <v>0</v>
      </c>
      <c r="X32" s="4" t="s">
        <v>196</v>
      </c>
      <c r="Y32" s="4" t="s">
        <v>197</v>
      </c>
    </row>
    <row r="33" s="4" customFormat="1" spans="1:25">
      <c r="A33" s="4" t="s">
        <v>198</v>
      </c>
      <c r="B33" s="4" t="s">
        <v>26</v>
      </c>
      <c r="C33" s="4" t="s">
        <v>27</v>
      </c>
      <c r="D33" s="4" t="s">
        <v>199</v>
      </c>
      <c r="E33" s="4" t="s">
        <v>200</v>
      </c>
      <c r="F33" s="6">
        <v>45292</v>
      </c>
      <c r="G33" s="6">
        <v>45295</v>
      </c>
      <c r="H33" s="4">
        <v>1</v>
      </c>
      <c r="I33" s="4">
        <v>3</v>
      </c>
      <c r="J33" s="4">
        <v>3</v>
      </c>
      <c r="K33" s="4" t="s">
        <v>30</v>
      </c>
      <c r="L33" s="4">
        <v>5010</v>
      </c>
      <c r="M33" s="4">
        <v>5010</v>
      </c>
      <c r="N33" s="4" t="s">
        <v>201</v>
      </c>
      <c r="O33" s="4" t="s">
        <v>32</v>
      </c>
      <c r="P33" s="4" t="s">
        <v>33</v>
      </c>
      <c r="Q33" s="4">
        <v>0</v>
      </c>
      <c r="R33" s="7">
        <v>45255</v>
      </c>
      <c r="S33" s="6">
        <v>45296</v>
      </c>
      <c r="T33" s="4" t="s">
        <v>34</v>
      </c>
      <c r="U33" s="4">
        <v>5010</v>
      </c>
      <c r="V33" s="4">
        <v>0</v>
      </c>
      <c r="W33" s="4">
        <v>0</v>
      </c>
      <c r="X33" s="4" t="s">
        <v>202</v>
      </c>
      <c r="Y33" s="4" t="s">
        <v>203</v>
      </c>
    </row>
    <row r="34" s="4" customFormat="1" spans="1:25">
      <c r="A34" s="4" t="s">
        <v>204</v>
      </c>
      <c r="B34" s="4" t="s">
        <v>26</v>
      </c>
      <c r="C34" s="4" t="s">
        <v>27</v>
      </c>
      <c r="D34" s="4" t="s">
        <v>205</v>
      </c>
      <c r="E34" s="4" t="s">
        <v>206</v>
      </c>
      <c r="F34" s="6">
        <v>45291</v>
      </c>
      <c r="G34" s="6">
        <v>45295</v>
      </c>
      <c r="H34" s="4">
        <v>1</v>
      </c>
      <c r="I34" s="4">
        <v>4</v>
      </c>
      <c r="J34" s="4">
        <v>4</v>
      </c>
      <c r="K34" s="4" t="s">
        <v>30</v>
      </c>
      <c r="L34" s="4">
        <v>2836</v>
      </c>
      <c r="M34" s="4">
        <v>2836</v>
      </c>
      <c r="N34" s="4" t="s">
        <v>207</v>
      </c>
      <c r="O34" s="4" t="s">
        <v>32</v>
      </c>
      <c r="P34" s="4" t="s">
        <v>33</v>
      </c>
      <c r="Q34" s="4">
        <v>0</v>
      </c>
      <c r="R34" s="7">
        <v>45255</v>
      </c>
      <c r="S34" s="6">
        <v>45296</v>
      </c>
      <c r="T34" s="4" t="s">
        <v>34</v>
      </c>
      <c r="U34" s="4">
        <v>2836</v>
      </c>
      <c r="V34" s="4">
        <v>0</v>
      </c>
      <c r="W34" s="4">
        <v>0</v>
      </c>
      <c r="X34" s="4" t="s">
        <v>208</v>
      </c>
      <c r="Y34" s="4" t="s">
        <v>209</v>
      </c>
    </row>
    <row r="35" s="4" customFormat="1" spans="1:25">
      <c r="A35" s="4" t="s">
        <v>210</v>
      </c>
      <c r="B35" s="4" t="s">
        <v>26</v>
      </c>
      <c r="C35" s="4" t="s">
        <v>27</v>
      </c>
      <c r="D35" s="4" t="s">
        <v>211</v>
      </c>
      <c r="E35" s="4" t="s">
        <v>212</v>
      </c>
      <c r="F35" s="6">
        <v>45294</v>
      </c>
      <c r="G35" s="6">
        <v>45295</v>
      </c>
      <c r="H35" s="4">
        <v>1</v>
      </c>
      <c r="I35" s="4">
        <v>1</v>
      </c>
      <c r="J35" s="4">
        <v>1</v>
      </c>
      <c r="K35" s="4" t="s">
        <v>30</v>
      </c>
      <c r="L35" s="4">
        <v>315</v>
      </c>
      <c r="M35" s="4">
        <v>315</v>
      </c>
      <c r="N35" s="4" t="s">
        <v>213</v>
      </c>
      <c r="O35" s="4" t="s">
        <v>32</v>
      </c>
      <c r="P35" s="4" t="s">
        <v>33</v>
      </c>
      <c r="Q35" s="4">
        <v>0</v>
      </c>
      <c r="R35" s="7">
        <v>45256</v>
      </c>
      <c r="S35" s="6">
        <v>45296</v>
      </c>
      <c r="T35" s="4" t="s">
        <v>34</v>
      </c>
      <c r="U35" s="4">
        <v>315</v>
      </c>
      <c r="V35" s="4">
        <v>0</v>
      </c>
      <c r="W35" s="4">
        <v>0</v>
      </c>
      <c r="X35" s="4" t="s">
        <v>214</v>
      </c>
      <c r="Y35" s="4" t="s">
        <v>215</v>
      </c>
    </row>
    <row r="36" s="4" customFormat="1" spans="1:25">
      <c r="A36" s="4" t="s">
        <v>216</v>
      </c>
      <c r="B36" s="4" t="s">
        <v>26</v>
      </c>
      <c r="C36" s="4" t="s">
        <v>27</v>
      </c>
      <c r="D36" s="4" t="s">
        <v>217</v>
      </c>
      <c r="E36" s="4" t="s">
        <v>218</v>
      </c>
      <c r="F36" s="6">
        <v>45292</v>
      </c>
      <c r="G36" s="6">
        <v>45295</v>
      </c>
      <c r="H36" s="4">
        <v>2</v>
      </c>
      <c r="I36" s="4">
        <v>3</v>
      </c>
      <c r="J36" s="4">
        <v>6</v>
      </c>
      <c r="K36" s="4" t="s">
        <v>30</v>
      </c>
      <c r="L36" s="4">
        <v>11256</v>
      </c>
      <c r="M36" s="4">
        <v>11256</v>
      </c>
      <c r="N36" s="4" t="s">
        <v>219</v>
      </c>
      <c r="O36" s="4" t="s">
        <v>32</v>
      </c>
      <c r="P36" s="4" t="s">
        <v>33</v>
      </c>
      <c r="Q36" s="4">
        <v>0</v>
      </c>
      <c r="R36" s="7">
        <v>45256</v>
      </c>
      <c r="S36" s="6">
        <v>45296</v>
      </c>
      <c r="T36" s="4" t="s">
        <v>34</v>
      </c>
      <c r="U36" s="4">
        <v>11256</v>
      </c>
      <c r="V36" s="4">
        <v>0</v>
      </c>
      <c r="W36" s="4">
        <v>0</v>
      </c>
      <c r="X36" s="4" t="s">
        <v>220</v>
      </c>
      <c r="Y36" s="4" t="s">
        <v>221</v>
      </c>
    </row>
    <row r="37" s="4" customFormat="1" spans="1:25">
      <c r="A37" s="4" t="s">
        <v>222</v>
      </c>
      <c r="B37" s="4" t="s">
        <v>26</v>
      </c>
      <c r="C37" s="4" t="s">
        <v>27</v>
      </c>
      <c r="D37" s="4" t="s">
        <v>223</v>
      </c>
      <c r="E37" s="4" t="s">
        <v>224</v>
      </c>
      <c r="F37" s="6">
        <v>45293</v>
      </c>
      <c r="G37" s="6">
        <v>45295</v>
      </c>
      <c r="H37" s="4">
        <v>1</v>
      </c>
      <c r="I37" s="4">
        <v>2</v>
      </c>
      <c r="J37" s="4">
        <v>2</v>
      </c>
      <c r="K37" s="4" t="s">
        <v>30</v>
      </c>
      <c r="L37" s="4">
        <v>1850</v>
      </c>
      <c r="M37" s="4">
        <v>1850</v>
      </c>
      <c r="N37" s="4" t="s">
        <v>225</v>
      </c>
      <c r="O37" s="4" t="s">
        <v>32</v>
      </c>
      <c r="P37" s="4" t="s">
        <v>33</v>
      </c>
      <c r="Q37" s="4">
        <v>0</v>
      </c>
      <c r="R37" s="7">
        <v>45258</v>
      </c>
      <c r="S37" s="6">
        <v>45296</v>
      </c>
      <c r="T37" s="4" t="s">
        <v>34</v>
      </c>
      <c r="U37" s="4">
        <v>1850</v>
      </c>
      <c r="V37" s="4">
        <v>0</v>
      </c>
      <c r="W37" s="4">
        <v>0</v>
      </c>
      <c r="X37" s="4" t="s">
        <v>226</v>
      </c>
      <c r="Y37" s="4" t="s">
        <v>227</v>
      </c>
    </row>
    <row r="38" s="4" customFormat="1" spans="1:25">
      <c r="A38" s="4" t="s">
        <v>228</v>
      </c>
      <c r="B38" s="4" t="s">
        <v>26</v>
      </c>
      <c r="C38" s="4" t="s">
        <v>27</v>
      </c>
      <c r="D38" s="4" t="s">
        <v>229</v>
      </c>
      <c r="E38" s="4" t="s">
        <v>230</v>
      </c>
      <c r="F38" s="6">
        <v>45294</v>
      </c>
      <c r="G38" s="6">
        <v>45295</v>
      </c>
      <c r="H38" s="4">
        <v>1</v>
      </c>
      <c r="I38" s="4">
        <v>1</v>
      </c>
      <c r="J38" s="4">
        <v>1</v>
      </c>
      <c r="K38" s="4" t="s">
        <v>30</v>
      </c>
      <c r="L38" s="4">
        <v>640</v>
      </c>
      <c r="M38" s="4">
        <v>640</v>
      </c>
      <c r="N38" s="4" t="s">
        <v>231</v>
      </c>
      <c r="O38" s="4" t="s">
        <v>32</v>
      </c>
      <c r="P38" s="4" t="s">
        <v>33</v>
      </c>
      <c r="Q38" s="4">
        <v>0</v>
      </c>
      <c r="R38" s="7">
        <v>45260.0000115741</v>
      </c>
      <c r="S38" s="6">
        <v>45296</v>
      </c>
      <c r="T38" s="4" t="s">
        <v>34</v>
      </c>
      <c r="U38" s="4">
        <v>640</v>
      </c>
      <c r="V38" s="4">
        <v>0</v>
      </c>
      <c r="W38" s="4">
        <v>0</v>
      </c>
      <c r="X38" s="4" t="s">
        <v>232</v>
      </c>
      <c r="Y38" s="4" t="s">
        <v>233</v>
      </c>
    </row>
    <row r="39" s="4" customFormat="1" spans="1:25">
      <c r="A39" s="4" t="s">
        <v>234</v>
      </c>
      <c r="B39" s="4" t="s">
        <v>26</v>
      </c>
      <c r="C39" s="4" t="s">
        <v>27</v>
      </c>
      <c r="D39" s="4" t="s">
        <v>28</v>
      </c>
      <c r="E39" s="4" t="s">
        <v>235</v>
      </c>
      <c r="F39" s="6">
        <v>45292</v>
      </c>
      <c r="G39" s="6">
        <v>45295</v>
      </c>
      <c r="H39" s="4">
        <v>1</v>
      </c>
      <c r="I39" s="4">
        <v>3</v>
      </c>
      <c r="J39" s="4">
        <v>3</v>
      </c>
      <c r="K39" s="4" t="s">
        <v>30</v>
      </c>
      <c r="L39" s="4">
        <v>3324</v>
      </c>
      <c r="M39" s="4">
        <v>3324</v>
      </c>
      <c r="N39" s="4" t="s">
        <v>236</v>
      </c>
      <c r="O39" s="4" t="s">
        <v>32</v>
      </c>
      <c r="P39" s="4" t="s">
        <v>33</v>
      </c>
      <c r="Q39" s="4">
        <v>0</v>
      </c>
      <c r="R39" s="7">
        <v>45260.0000115741</v>
      </c>
      <c r="S39" s="6">
        <v>45296</v>
      </c>
      <c r="T39" s="4" t="s">
        <v>34</v>
      </c>
      <c r="U39" s="4">
        <v>3324</v>
      </c>
      <c r="V39" s="4">
        <v>0</v>
      </c>
      <c r="W39" s="4">
        <v>0</v>
      </c>
      <c r="X39" s="4" t="s">
        <v>237</v>
      </c>
      <c r="Y39" s="4" t="s">
        <v>238</v>
      </c>
    </row>
    <row r="40" s="4" customFormat="1" spans="1:25">
      <c r="A40" s="4" t="s">
        <v>239</v>
      </c>
      <c r="B40" s="4" t="s">
        <v>26</v>
      </c>
      <c r="C40" s="4" t="s">
        <v>27</v>
      </c>
      <c r="D40" s="4" t="s">
        <v>240</v>
      </c>
      <c r="E40" s="4" t="s">
        <v>241</v>
      </c>
      <c r="F40" s="6">
        <v>45286</v>
      </c>
      <c r="G40" s="6">
        <v>45295</v>
      </c>
      <c r="H40" s="4">
        <v>6</v>
      </c>
      <c r="I40" s="4">
        <v>9</v>
      </c>
      <c r="J40" s="4">
        <v>54</v>
      </c>
      <c r="K40" s="4" t="s">
        <v>30</v>
      </c>
      <c r="L40" s="4">
        <v>9990</v>
      </c>
      <c r="M40" s="4">
        <v>9990</v>
      </c>
      <c r="N40" s="4" t="s">
        <v>242</v>
      </c>
      <c r="O40" s="4" t="s">
        <v>32</v>
      </c>
      <c r="P40" s="4" t="s">
        <v>33</v>
      </c>
      <c r="Q40" s="4">
        <v>0</v>
      </c>
      <c r="R40" s="7">
        <v>45261.0000115741</v>
      </c>
      <c r="S40" s="6">
        <v>45296</v>
      </c>
      <c r="T40" s="4" t="s">
        <v>34</v>
      </c>
      <c r="U40" s="4">
        <v>9990</v>
      </c>
      <c r="V40" s="4">
        <v>0</v>
      </c>
      <c r="W40" s="4">
        <v>0</v>
      </c>
      <c r="X40" s="4" t="s">
        <v>243</v>
      </c>
      <c r="Y40" s="4" t="s">
        <v>243</v>
      </c>
    </row>
    <row r="41" s="4" customFormat="1" spans="1:25">
      <c r="A41" s="4" t="s">
        <v>244</v>
      </c>
      <c r="B41" s="4" t="s">
        <v>26</v>
      </c>
      <c r="C41" s="4" t="s">
        <v>27</v>
      </c>
      <c r="D41" s="4" t="s">
        <v>240</v>
      </c>
      <c r="E41" s="4" t="s">
        <v>245</v>
      </c>
      <c r="F41" s="6">
        <v>45288</v>
      </c>
      <c r="G41" s="6">
        <v>45295</v>
      </c>
      <c r="H41" s="4">
        <v>1</v>
      </c>
      <c r="I41" s="4">
        <v>7</v>
      </c>
      <c r="J41" s="4">
        <v>7</v>
      </c>
      <c r="K41" s="4" t="s">
        <v>30</v>
      </c>
      <c r="L41" s="4">
        <v>1351</v>
      </c>
      <c r="M41" s="4">
        <v>1351</v>
      </c>
      <c r="N41" s="4" t="s">
        <v>246</v>
      </c>
      <c r="O41" s="4" t="s">
        <v>32</v>
      </c>
      <c r="P41" s="4" t="s">
        <v>33</v>
      </c>
      <c r="Q41" s="4">
        <v>0</v>
      </c>
      <c r="R41" s="7">
        <v>45261.0000115741</v>
      </c>
      <c r="S41" s="6">
        <v>45296</v>
      </c>
      <c r="T41" s="4" t="s">
        <v>34</v>
      </c>
      <c r="U41" s="4">
        <v>1351</v>
      </c>
      <c r="V41" s="4">
        <v>0</v>
      </c>
      <c r="W41" s="4">
        <v>0</v>
      </c>
      <c r="X41" s="4" t="s">
        <v>247</v>
      </c>
      <c r="Y41" s="4" t="s">
        <v>247</v>
      </c>
    </row>
    <row r="42" s="4" customFormat="1" spans="1:25">
      <c r="A42" s="4" t="s">
        <v>248</v>
      </c>
      <c r="B42" s="4" t="s">
        <v>26</v>
      </c>
      <c r="C42" s="4" t="s">
        <v>27</v>
      </c>
      <c r="D42" s="4" t="s">
        <v>249</v>
      </c>
      <c r="E42" s="4" t="s">
        <v>250</v>
      </c>
      <c r="F42" s="6">
        <v>45292</v>
      </c>
      <c r="G42" s="6">
        <v>45295</v>
      </c>
      <c r="H42" s="4">
        <v>1</v>
      </c>
      <c r="I42" s="4">
        <v>3</v>
      </c>
      <c r="J42" s="4">
        <v>3</v>
      </c>
      <c r="K42" s="4" t="s">
        <v>30</v>
      </c>
      <c r="L42" s="4">
        <v>5370</v>
      </c>
      <c r="M42" s="4">
        <v>5370</v>
      </c>
      <c r="N42" s="4" t="s">
        <v>251</v>
      </c>
      <c r="O42" s="4" t="s">
        <v>32</v>
      </c>
      <c r="P42" s="4" t="s">
        <v>33</v>
      </c>
      <c r="Q42" s="4">
        <v>0</v>
      </c>
      <c r="R42" s="7">
        <v>45261</v>
      </c>
      <c r="S42" s="6">
        <v>45296</v>
      </c>
      <c r="T42" s="4" t="s">
        <v>34</v>
      </c>
      <c r="U42" s="4">
        <v>5370</v>
      </c>
      <c r="V42" s="4">
        <v>0</v>
      </c>
      <c r="W42" s="4">
        <v>0</v>
      </c>
      <c r="X42" s="4" t="s">
        <v>252</v>
      </c>
      <c r="Y42" s="4" t="s">
        <v>253</v>
      </c>
    </row>
    <row r="43" s="4" customFormat="1" spans="1:25">
      <c r="A43" s="4" t="s">
        <v>254</v>
      </c>
      <c r="B43" s="4" t="s">
        <v>26</v>
      </c>
      <c r="C43" s="4" t="s">
        <v>27</v>
      </c>
      <c r="D43" s="4" t="s">
        <v>255</v>
      </c>
      <c r="E43" s="4" t="s">
        <v>256</v>
      </c>
      <c r="F43" s="6">
        <v>45290</v>
      </c>
      <c r="G43" s="6">
        <v>45295</v>
      </c>
      <c r="H43" s="4">
        <v>1</v>
      </c>
      <c r="I43" s="4">
        <v>5</v>
      </c>
      <c r="J43" s="4">
        <v>5</v>
      </c>
      <c r="K43" s="4" t="s">
        <v>30</v>
      </c>
      <c r="L43" s="4">
        <v>8399</v>
      </c>
      <c r="M43" s="4">
        <v>8399</v>
      </c>
      <c r="N43" s="4" t="s">
        <v>257</v>
      </c>
      <c r="O43" s="4" t="s">
        <v>32</v>
      </c>
      <c r="P43" s="4" t="s">
        <v>33</v>
      </c>
      <c r="Q43" s="4">
        <v>0</v>
      </c>
      <c r="R43" s="7">
        <v>45264.0000115741</v>
      </c>
      <c r="S43" s="6">
        <v>45296</v>
      </c>
      <c r="T43" s="4" t="s">
        <v>34</v>
      </c>
      <c r="U43" s="4">
        <v>8399</v>
      </c>
      <c r="V43" s="4">
        <v>0</v>
      </c>
      <c r="W43" s="4">
        <v>0</v>
      </c>
      <c r="X43" s="4" t="s">
        <v>258</v>
      </c>
      <c r="Y43" s="4" t="s">
        <v>259</v>
      </c>
    </row>
    <row r="44" s="4" customFormat="1" spans="1:25">
      <c r="A44" s="4" t="s">
        <v>260</v>
      </c>
      <c r="B44" s="4" t="s">
        <v>26</v>
      </c>
      <c r="C44" s="4" t="s">
        <v>27</v>
      </c>
      <c r="D44" s="4" t="s">
        <v>261</v>
      </c>
      <c r="E44" s="4" t="s">
        <v>262</v>
      </c>
      <c r="F44" s="6">
        <v>45292</v>
      </c>
      <c r="G44" s="6">
        <v>45295</v>
      </c>
      <c r="H44" s="4">
        <v>1</v>
      </c>
      <c r="I44" s="4">
        <v>3</v>
      </c>
      <c r="J44" s="4">
        <v>3</v>
      </c>
      <c r="K44" s="4" t="s">
        <v>30</v>
      </c>
      <c r="L44" s="4">
        <v>3403</v>
      </c>
      <c r="M44" s="4">
        <v>3403</v>
      </c>
      <c r="N44" s="4" t="s">
        <v>263</v>
      </c>
      <c r="O44" s="4" t="s">
        <v>32</v>
      </c>
      <c r="P44" s="4" t="s">
        <v>33</v>
      </c>
      <c r="Q44" s="4">
        <v>0</v>
      </c>
      <c r="R44" s="7">
        <v>45264.0000115741</v>
      </c>
      <c r="S44" s="6">
        <v>45296</v>
      </c>
      <c r="T44" s="4" t="s">
        <v>34</v>
      </c>
      <c r="U44" s="4">
        <v>3403</v>
      </c>
      <c r="V44" s="4">
        <v>0</v>
      </c>
      <c r="W44" s="4">
        <v>0</v>
      </c>
      <c r="X44" s="4" t="s">
        <v>264</v>
      </c>
      <c r="Y44" s="4" t="s">
        <v>265</v>
      </c>
    </row>
    <row r="45" s="4" customFormat="1" spans="1:25">
      <c r="A45" s="4" t="s">
        <v>266</v>
      </c>
      <c r="B45" s="4" t="s">
        <v>26</v>
      </c>
      <c r="C45" s="4" t="s">
        <v>27</v>
      </c>
      <c r="D45" s="4" t="s">
        <v>267</v>
      </c>
      <c r="E45" s="4" t="s">
        <v>268</v>
      </c>
      <c r="F45" s="6">
        <v>45293</v>
      </c>
      <c r="G45" s="6">
        <v>45295</v>
      </c>
      <c r="H45" s="4">
        <v>1</v>
      </c>
      <c r="I45" s="4">
        <v>2</v>
      </c>
      <c r="J45" s="4">
        <v>2</v>
      </c>
      <c r="K45" s="4" t="s">
        <v>30</v>
      </c>
      <c r="L45" s="4">
        <v>678</v>
      </c>
      <c r="M45" s="4">
        <v>678</v>
      </c>
      <c r="N45" s="4" t="s">
        <v>269</v>
      </c>
      <c r="O45" s="4" t="s">
        <v>32</v>
      </c>
      <c r="P45" s="4" t="s">
        <v>33</v>
      </c>
      <c r="Q45" s="4">
        <v>0</v>
      </c>
      <c r="R45" s="7">
        <v>45265.0000115741</v>
      </c>
      <c r="S45" s="6">
        <v>45296</v>
      </c>
      <c r="T45" s="4" t="s">
        <v>34</v>
      </c>
      <c r="U45" s="4">
        <v>678</v>
      </c>
      <c r="V45" s="4">
        <v>0</v>
      </c>
      <c r="W45" s="4">
        <v>0</v>
      </c>
      <c r="X45" s="4" t="s">
        <v>270</v>
      </c>
      <c r="Y45" s="4" t="s">
        <v>271</v>
      </c>
    </row>
    <row r="46" s="4" customFormat="1" spans="1:25">
      <c r="A46" s="4" t="s">
        <v>272</v>
      </c>
      <c r="B46" s="4" t="s">
        <v>26</v>
      </c>
      <c r="C46" s="4" t="s">
        <v>27</v>
      </c>
      <c r="D46" s="4" t="s">
        <v>273</v>
      </c>
      <c r="E46" s="4" t="s">
        <v>274</v>
      </c>
      <c r="F46" s="6">
        <v>45292</v>
      </c>
      <c r="G46" s="6">
        <v>45295</v>
      </c>
      <c r="H46" s="4">
        <v>1</v>
      </c>
      <c r="I46" s="4">
        <v>3</v>
      </c>
      <c r="J46" s="4">
        <v>3</v>
      </c>
      <c r="K46" s="4" t="s">
        <v>30</v>
      </c>
      <c r="L46" s="4">
        <v>904</v>
      </c>
      <c r="M46" s="4">
        <v>904</v>
      </c>
      <c r="N46" s="4" t="s">
        <v>275</v>
      </c>
      <c r="O46" s="4" t="s">
        <v>32</v>
      </c>
      <c r="P46" s="4" t="s">
        <v>33</v>
      </c>
      <c r="Q46" s="4">
        <v>0</v>
      </c>
      <c r="R46" s="7">
        <v>45267</v>
      </c>
      <c r="S46" s="6">
        <v>45296</v>
      </c>
      <c r="T46" s="4" t="s">
        <v>34</v>
      </c>
      <c r="U46" s="4">
        <v>904</v>
      </c>
      <c r="V46" s="4">
        <v>0</v>
      </c>
      <c r="W46" s="4">
        <v>0</v>
      </c>
      <c r="X46" s="4" t="s">
        <v>276</v>
      </c>
      <c r="Y46" s="4" t="s">
        <v>54</v>
      </c>
    </row>
    <row r="47" s="4" customFormat="1" spans="1:25">
      <c r="A47" s="4" t="s">
        <v>277</v>
      </c>
      <c r="B47" s="4" t="s">
        <v>26</v>
      </c>
      <c r="C47" s="4" t="s">
        <v>27</v>
      </c>
      <c r="D47" s="4" t="s">
        <v>278</v>
      </c>
      <c r="E47" s="4" t="s">
        <v>279</v>
      </c>
      <c r="F47" s="6">
        <v>45293</v>
      </c>
      <c r="G47" s="6">
        <v>45295</v>
      </c>
      <c r="H47" s="4">
        <v>1</v>
      </c>
      <c r="I47" s="4">
        <v>2</v>
      </c>
      <c r="J47" s="4">
        <v>2</v>
      </c>
      <c r="K47" s="4" t="s">
        <v>30</v>
      </c>
      <c r="L47" s="4">
        <v>953</v>
      </c>
      <c r="M47" s="4">
        <v>953</v>
      </c>
      <c r="N47" s="4" t="s">
        <v>280</v>
      </c>
      <c r="O47" s="4" t="s">
        <v>32</v>
      </c>
      <c r="P47" s="4" t="s">
        <v>33</v>
      </c>
      <c r="Q47" s="4">
        <v>0</v>
      </c>
      <c r="R47" s="7">
        <v>45267.0000115741</v>
      </c>
      <c r="S47" s="6">
        <v>45296</v>
      </c>
      <c r="T47" s="4" t="s">
        <v>34</v>
      </c>
      <c r="U47" s="4">
        <v>953</v>
      </c>
      <c r="V47" s="4">
        <v>0</v>
      </c>
      <c r="W47" s="4">
        <v>0</v>
      </c>
      <c r="X47" s="4" t="s">
        <v>281</v>
      </c>
      <c r="Y47" s="4" t="s">
        <v>282</v>
      </c>
    </row>
    <row r="48" s="4" customFormat="1" spans="1:25">
      <c r="A48" s="4" t="s">
        <v>283</v>
      </c>
      <c r="B48" s="4" t="s">
        <v>26</v>
      </c>
      <c r="C48" s="4" t="s">
        <v>27</v>
      </c>
      <c r="D48" s="4" t="s">
        <v>240</v>
      </c>
      <c r="E48" s="4" t="s">
        <v>241</v>
      </c>
      <c r="F48" s="6">
        <v>45291</v>
      </c>
      <c r="G48" s="6">
        <v>45295</v>
      </c>
      <c r="H48" s="4">
        <v>1</v>
      </c>
      <c r="I48" s="4">
        <v>4</v>
      </c>
      <c r="J48" s="4">
        <v>4</v>
      </c>
      <c r="K48" s="4" t="s">
        <v>30</v>
      </c>
      <c r="L48" s="4">
        <v>948</v>
      </c>
      <c r="M48" s="4">
        <v>948</v>
      </c>
      <c r="N48" s="4" t="s">
        <v>284</v>
      </c>
      <c r="O48" s="4" t="s">
        <v>32</v>
      </c>
      <c r="P48" s="4" t="s">
        <v>33</v>
      </c>
      <c r="Q48" s="4">
        <v>0</v>
      </c>
      <c r="R48" s="7">
        <v>45267</v>
      </c>
      <c r="S48" s="6">
        <v>45296</v>
      </c>
      <c r="T48" s="4" t="s">
        <v>34</v>
      </c>
      <c r="U48" s="4">
        <v>948</v>
      </c>
      <c r="V48" s="4">
        <v>0</v>
      </c>
      <c r="W48" s="4">
        <v>0</v>
      </c>
      <c r="X48" s="4" t="s">
        <v>285</v>
      </c>
      <c r="Y48" s="4" t="s">
        <v>286</v>
      </c>
    </row>
    <row r="49" s="4" customFormat="1" spans="1:25">
      <c r="A49" s="4" t="s">
        <v>287</v>
      </c>
      <c r="B49" s="4" t="s">
        <v>26</v>
      </c>
      <c r="C49" s="4" t="s">
        <v>27</v>
      </c>
      <c r="D49" s="4" t="s">
        <v>288</v>
      </c>
      <c r="E49" s="4" t="s">
        <v>289</v>
      </c>
      <c r="F49" s="6">
        <v>45294</v>
      </c>
      <c r="G49" s="6">
        <v>45295</v>
      </c>
      <c r="H49" s="4">
        <v>1</v>
      </c>
      <c r="I49" s="4">
        <v>1</v>
      </c>
      <c r="J49" s="4">
        <v>1</v>
      </c>
      <c r="K49" s="4" t="s">
        <v>30</v>
      </c>
      <c r="L49" s="4">
        <v>2350</v>
      </c>
      <c r="M49" s="4">
        <v>2350</v>
      </c>
      <c r="N49" s="4" t="s">
        <v>290</v>
      </c>
      <c r="O49" s="4" t="s">
        <v>32</v>
      </c>
      <c r="P49" s="4" t="s">
        <v>33</v>
      </c>
      <c r="Q49" s="4">
        <v>0</v>
      </c>
      <c r="R49" s="7">
        <v>45268.0000115741</v>
      </c>
      <c r="S49" s="6">
        <v>45296</v>
      </c>
      <c r="T49" s="4" t="s">
        <v>34</v>
      </c>
      <c r="U49" s="4">
        <v>2350</v>
      </c>
      <c r="V49" s="4">
        <v>0</v>
      </c>
      <c r="W49" s="4">
        <v>0</v>
      </c>
      <c r="X49" s="4" t="s">
        <v>291</v>
      </c>
      <c r="Y49" s="4" t="s">
        <v>54</v>
      </c>
    </row>
    <row r="50" s="4" customFormat="1" spans="1:25">
      <c r="A50" s="4" t="s">
        <v>292</v>
      </c>
      <c r="B50" s="4" t="s">
        <v>26</v>
      </c>
      <c r="C50" s="4" t="s">
        <v>27</v>
      </c>
      <c r="D50" s="4" t="s">
        <v>293</v>
      </c>
      <c r="E50" s="4" t="s">
        <v>294</v>
      </c>
      <c r="F50" s="6">
        <v>45290</v>
      </c>
      <c r="G50" s="6">
        <v>45295</v>
      </c>
      <c r="H50" s="4">
        <v>1</v>
      </c>
      <c r="I50" s="4">
        <v>5</v>
      </c>
      <c r="J50" s="4">
        <v>5</v>
      </c>
      <c r="K50" s="4" t="s">
        <v>30</v>
      </c>
      <c r="L50" s="4">
        <v>2741</v>
      </c>
      <c r="M50" s="4">
        <v>2741</v>
      </c>
      <c r="N50" s="4" t="s">
        <v>295</v>
      </c>
      <c r="O50" s="4" t="s">
        <v>32</v>
      </c>
      <c r="P50" s="4" t="s">
        <v>33</v>
      </c>
      <c r="Q50" s="4">
        <v>0</v>
      </c>
      <c r="R50" s="7">
        <v>45268</v>
      </c>
      <c r="S50" s="6">
        <v>45296</v>
      </c>
      <c r="T50" s="4" t="s">
        <v>34</v>
      </c>
      <c r="U50" s="4">
        <v>2741</v>
      </c>
      <c r="V50" s="4">
        <v>0</v>
      </c>
      <c r="W50" s="4">
        <v>0</v>
      </c>
      <c r="X50" s="4" t="s">
        <v>296</v>
      </c>
      <c r="Y50" s="4" t="s">
        <v>297</v>
      </c>
    </row>
    <row r="51" s="4" customFormat="1" spans="1:25">
      <c r="A51" s="4" t="s">
        <v>298</v>
      </c>
      <c r="B51" s="4" t="s">
        <v>26</v>
      </c>
      <c r="C51" s="4" t="s">
        <v>27</v>
      </c>
      <c r="D51" s="4" t="s">
        <v>299</v>
      </c>
      <c r="E51" s="4" t="s">
        <v>300</v>
      </c>
      <c r="F51" s="6">
        <v>45292</v>
      </c>
      <c r="G51" s="6">
        <v>45295</v>
      </c>
      <c r="H51" s="4">
        <v>2</v>
      </c>
      <c r="I51" s="4">
        <v>3</v>
      </c>
      <c r="J51" s="4">
        <v>6</v>
      </c>
      <c r="K51" s="4" t="s">
        <v>30</v>
      </c>
      <c r="L51" s="4">
        <v>9086</v>
      </c>
      <c r="M51" s="4">
        <v>9086</v>
      </c>
      <c r="N51" s="4" t="s">
        <v>301</v>
      </c>
      <c r="O51" s="4" t="s">
        <v>32</v>
      </c>
      <c r="P51" s="4" t="s">
        <v>33</v>
      </c>
      <c r="Q51" s="4">
        <v>0</v>
      </c>
      <c r="R51" s="7">
        <v>45268.0000115741</v>
      </c>
      <c r="S51" s="6">
        <v>45296</v>
      </c>
      <c r="T51" s="4" t="s">
        <v>34</v>
      </c>
      <c r="U51" s="4">
        <v>9086</v>
      </c>
      <c r="V51" s="4">
        <v>0</v>
      </c>
      <c r="W51" s="4">
        <v>0</v>
      </c>
      <c r="X51" s="4" t="s">
        <v>302</v>
      </c>
      <c r="Y51" s="4" t="s">
        <v>303</v>
      </c>
    </row>
    <row r="52" s="4" customFormat="1" spans="1:25">
      <c r="A52" s="4" t="s">
        <v>304</v>
      </c>
      <c r="B52" s="4" t="s">
        <v>26</v>
      </c>
      <c r="C52" s="4" t="s">
        <v>27</v>
      </c>
      <c r="D52" s="4" t="s">
        <v>305</v>
      </c>
      <c r="E52" s="4" t="s">
        <v>306</v>
      </c>
      <c r="F52" s="6">
        <v>45291</v>
      </c>
      <c r="G52" s="6">
        <v>45295</v>
      </c>
      <c r="H52" s="4">
        <v>1</v>
      </c>
      <c r="I52" s="4">
        <v>4</v>
      </c>
      <c r="J52" s="4">
        <v>4</v>
      </c>
      <c r="K52" s="4" t="s">
        <v>30</v>
      </c>
      <c r="L52" s="4">
        <v>1777</v>
      </c>
      <c r="M52" s="4">
        <v>1777</v>
      </c>
      <c r="N52" s="4" t="s">
        <v>307</v>
      </c>
      <c r="O52" s="4" t="s">
        <v>32</v>
      </c>
      <c r="P52" s="4" t="s">
        <v>33</v>
      </c>
      <c r="Q52" s="4">
        <v>0</v>
      </c>
      <c r="R52" s="7">
        <v>45268</v>
      </c>
      <c r="S52" s="6">
        <v>45296</v>
      </c>
      <c r="T52" s="4" t="s">
        <v>34</v>
      </c>
      <c r="U52" s="4">
        <v>1777</v>
      </c>
      <c r="V52" s="4">
        <v>0</v>
      </c>
      <c r="W52" s="4">
        <v>0</v>
      </c>
      <c r="X52" s="4" t="s">
        <v>308</v>
      </c>
      <c r="Y52" s="4" t="s">
        <v>309</v>
      </c>
    </row>
    <row r="53" s="4" customFormat="1" spans="1:25">
      <c r="A53" s="4" t="s">
        <v>310</v>
      </c>
      <c r="B53" s="4" t="s">
        <v>26</v>
      </c>
      <c r="C53" s="4" t="s">
        <v>27</v>
      </c>
      <c r="D53" s="4" t="s">
        <v>311</v>
      </c>
      <c r="E53" s="4" t="s">
        <v>312</v>
      </c>
      <c r="F53" s="6">
        <v>45290</v>
      </c>
      <c r="G53" s="6">
        <v>45295</v>
      </c>
      <c r="H53" s="4">
        <v>2</v>
      </c>
      <c r="I53" s="4">
        <v>5</v>
      </c>
      <c r="J53" s="4">
        <v>10</v>
      </c>
      <c r="K53" s="4" t="s">
        <v>30</v>
      </c>
      <c r="L53" s="4">
        <v>5040</v>
      </c>
      <c r="M53" s="4">
        <v>5040</v>
      </c>
      <c r="N53" s="4" t="s">
        <v>313</v>
      </c>
      <c r="O53" s="4" t="s">
        <v>32</v>
      </c>
      <c r="P53" s="4" t="s">
        <v>33</v>
      </c>
      <c r="Q53" s="4">
        <v>0</v>
      </c>
      <c r="R53" s="7">
        <v>45268.0000115741</v>
      </c>
      <c r="S53" s="6">
        <v>45296</v>
      </c>
      <c r="T53" s="4" t="s">
        <v>34</v>
      </c>
      <c r="U53" s="4">
        <v>5040</v>
      </c>
      <c r="V53" s="4">
        <v>0</v>
      </c>
      <c r="W53" s="4">
        <v>0</v>
      </c>
      <c r="X53" s="4" t="s">
        <v>314</v>
      </c>
      <c r="Y53" s="4" t="s">
        <v>315</v>
      </c>
    </row>
    <row r="54" s="4" customFormat="1" spans="1:25">
      <c r="A54" s="4" t="s">
        <v>316</v>
      </c>
      <c r="B54" s="4" t="s">
        <v>26</v>
      </c>
      <c r="C54" s="4" t="s">
        <v>27</v>
      </c>
      <c r="D54" s="4" t="s">
        <v>311</v>
      </c>
      <c r="E54" s="4" t="s">
        <v>317</v>
      </c>
      <c r="F54" s="6">
        <v>45290</v>
      </c>
      <c r="G54" s="6">
        <v>45295</v>
      </c>
      <c r="H54" s="4">
        <v>1</v>
      </c>
      <c r="I54" s="4">
        <v>5</v>
      </c>
      <c r="J54" s="4">
        <v>5</v>
      </c>
      <c r="K54" s="4" t="s">
        <v>30</v>
      </c>
      <c r="L54" s="4">
        <v>2520</v>
      </c>
      <c r="M54" s="4">
        <v>2520</v>
      </c>
      <c r="N54" s="4" t="s">
        <v>318</v>
      </c>
      <c r="O54" s="4" t="s">
        <v>32</v>
      </c>
      <c r="P54" s="4" t="s">
        <v>33</v>
      </c>
      <c r="Q54" s="4">
        <v>0</v>
      </c>
      <c r="R54" s="7">
        <v>45268.0000115741</v>
      </c>
      <c r="S54" s="6">
        <v>45296</v>
      </c>
      <c r="T54" s="4" t="s">
        <v>34</v>
      </c>
      <c r="U54" s="4">
        <v>2520</v>
      </c>
      <c r="V54" s="4">
        <v>0</v>
      </c>
      <c r="W54" s="4">
        <v>0</v>
      </c>
      <c r="X54" s="4" t="s">
        <v>319</v>
      </c>
      <c r="Y54" s="4" t="s">
        <v>320</v>
      </c>
    </row>
    <row r="55" s="4" customFormat="1" spans="1:25">
      <c r="A55" s="4" t="s">
        <v>321</v>
      </c>
      <c r="B55" s="4" t="s">
        <v>26</v>
      </c>
      <c r="C55" s="4" t="s">
        <v>27</v>
      </c>
      <c r="D55" s="4" t="s">
        <v>322</v>
      </c>
      <c r="E55" s="4" t="s">
        <v>323</v>
      </c>
      <c r="F55" s="6">
        <v>45293</v>
      </c>
      <c r="G55" s="6">
        <v>45295</v>
      </c>
      <c r="H55" s="4">
        <v>2</v>
      </c>
      <c r="I55" s="4">
        <v>2</v>
      </c>
      <c r="J55" s="4">
        <v>4</v>
      </c>
      <c r="K55" s="4" t="s">
        <v>30</v>
      </c>
      <c r="L55" s="4">
        <v>2892</v>
      </c>
      <c r="M55" s="4">
        <v>2892</v>
      </c>
      <c r="N55" s="4" t="s">
        <v>324</v>
      </c>
      <c r="O55" s="4" t="s">
        <v>32</v>
      </c>
      <c r="P55" s="4" t="s">
        <v>33</v>
      </c>
      <c r="Q55" s="4">
        <v>0</v>
      </c>
      <c r="R55" s="7">
        <v>45269</v>
      </c>
      <c r="S55" s="6">
        <v>45296</v>
      </c>
      <c r="T55" s="4" t="s">
        <v>34</v>
      </c>
      <c r="U55" s="4">
        <v>2892</v>
      </c>
      <c r="V55" s="4">
        <v>0</v>
      </c>
      <c r="W55" s="4">
        <v>0</v>
      </c>
      <c r="X55" s="4" t="s">
        <v>325</v>
      </c>
      <c r="Y55" s="4" t="s">
        <v>326</v>
      </c>
    </row>
    <row r="56" s="4" customFormat="1" spans="1:25">
      <c r="A56" s="4" t="s">
        <v>327</v>
      </c>
      <c r="B56" s="4" t="s">
        <v>26</v>
      </c>
      <c r="C56" s="4" t="s">
        <v>27</v>
      </c>
      <c r="D56" s="4" t="s">
        <v>328</v>
      </c>
      <c r="E56" s="4" t="s">
        <v>329</v>
      </c>
      <c r="F56" s="6">
        <v>45294</v>
      </c>
      <c r="G56" s="6">
        <v>45295</v>
      </c>
      <c r="H56" s="4">
        <v>1</v>
      </c>
      <c r="I56" s="4">
        <v>1</v>
      </c>
      <c r="J56" s="4">
        <v>1</v>
      </c>
      <c r="K56" s="4" t="s">
        <v>30</v>
      </c>
      <c r="L56" s="4">
        <v>1101</v>
      </c>
      <c r="M56" s="4">
        <v>1101</v>
      </c>
      <c r="N56" s="4" t="s">
        <v>330</v>
      </c>
      <c r="O56" s="4" t="s">
        <v>32</v>
      </c>
      <c r="P56" s="4" t="s">
        <v>33</v>
      </c>
      <c r="Q56" s="4">
        <v>0</v>
      </c>
      <c r="R56" s="7">
        <v>45269</v>
      </c>
      <c r="S56" s="6">
        <v>45296</v>
      </c>
      <c r="T56" s="4" t="s">
        <v>34</v>
      </c>
      <c r="U56" s="4">
        <v>1101</v>
      </c>
      <c r="V56" s="4">
        <v>0</v>
      </c>
      <c r="W56" s="4">
        <v>0</v>
      </c>
      <c r="X56" s="4" t="s">
        <v>331</v>
      </c>
      <c r="Y56" s="4" t="s">
        <v>332</v>
      </c>
    </row>
    <row r="57" s="4" customFormat="1" spans="1:25">
      <c r="A57" s="4" t="s">
        <v>333</v>
      </c>
      <c r="B57" s="4" t="s">
        <v>26</v>
      </c>
      <c r="C57" s="4" t="s">
        <v>27</v>
      </c>
      <c r="D57" s="4" t="s">
        <v>334</v>
      </c>
      <c r="E57" s="4" t="s">
        <v>335</v>
      </c>
      <c r="F57" s="6">
        <v>45294</v>
      </c>
      <c r="G57" s="6">
        <v>45295</v>
      </c>
      <c r="H57" s="4">
        <v>1</v>
      </c>
      <c r="I57" s="4">
        <v>1</v>
      </c>
      <c r="J57" s="4">
        <v>1</v>
      </c>
      <c r="K57" s="4" t="s">
        <v>30</v>
      </c>
      <c r="L57" s="4">
        <v>380</v>
      </c>
      <c r="M57" s="4">
        <v>380</v>
      </c>
      <c r="N57" s="4" t="s">
        <v>336</v>
      </c>
      <c r="O57" s="4" t="s">
        <v>32</v>
      </c>
      <c r="P57" s="4" t="s">
        <v>33</v>
      </c>
      <c r="Q57" s="4">
        <v>0</v>
      </c>
      <c r="R57" s="7">
        <v>45270</v>
      </c>
      <c r="S57" s="6">
        <v>45296</v>
      </c>
      <c r="T57" s="4" t="s">
        <v>34</v>
      </c>
      <c r="U57" s="4">
        <v>380</v>
      </c>
      <c r="V57" s="4">
        <v>0</v>
      </c>
      <c r="W57" s="4">
        <v>0</v>
      </c>
      <c r="X57" s="4" t="s">
        <v>337</v>
      </c>
      <c r="Y57" s="4" t="s">
        <v>338</v>
      </c>
    </row>
    <row r="58" s="4" customFormat="1" spans="1:25">
      <c r="A58" s="4" t="s">
        <v>339</v>
      </c>
      <c r="B58" s="4" t="s">
        <v>26</v>
      </c>
      <c r="C58" s="4" t="s">
        <v>27</v>
      </c>
      <c r="D58" s="4" t="s">
        <v>311</v>
      </c>
      <c r="E58" s="4" t="s">
        <v>340</v>
      </c>
      <c r="F58" s="6">
        <v>45291</v>
      </c>
      <c r="G58" s="6">
        <v>45295</v>
      </c>
      <c r="H58" s="4">
        <v>1</v>
      </c>
      <c r="I58" s="4">
        <v>4</v>
      </c>
      <c r="J58" s="4">
        <v>4</v>
      </c>
      <c r="K58" s="4" t="s">
        <v>30</v>
      </c>
      <c r="L58" s="4">
        <v>1715</v>
      </c>
      <c r="M58" s="4">
        <v>1715</v>
      </c>
      <c r="N58" s="4" t="s">
        <v>341</v>
      </c>
      <c r="O58" s="4" t="s">
        <v>32</v>
      </c>
      <c r="P58" s="4" t="s">
        <v>33</v>
      </c>
      <c r="Q58" s="4">
        <v>0</v>
      </c>
      <c r="R58" s="7">
        <v>45270</v>
      </c>
      <c r="S58" s="6">
        <v>45296</v>
      </c>
      <c r="T58" s="4" t="s">
        <v>34</v>
      </c>
      <c r="U58" s="4">
        <v>1715</v>
      </c>
      <c r="V58" s="4">
        <v>0</v>
      </c>
      <c r="W58" s="4">
        <v>0</v>
      </c>
      <c r="X58" s="4" t="s">
        <v>342</v>
      </c>
      <c r="Y58" s="4" t="s">
        <v>343</v>
      </c>
    </row>
    <row r="59" s="4" customFormat="1" spans="1:25">
      <c r="A59" s="4" t="s">
        <v>344</v>
      </c>
      <c r="B59" s="4" t="s">
        <v>26</v>
      </c>
      <c r="C59" s="4" t="s">
        <v>27</v>
      </c>
      <c r="D59" s="4" t="s">
        <v>345</v>
      </c>
      <c r="E59" s="4" t="s">
        <v>346</v>
      </c>
      <c r="F59" s="6">
        <v>45294</v>
      </c>
      <c r="G59" s="6">
        <v>45295</v>
      </c>
      <c r="H59" s="4">
        <v>1</v>
      </c>
      <c r="I59" s="4">
        <v>1</v>
      </c>
      <c r="J59" s="4">
        <v>1</v>
      </c>
      <c r="K59" s="4" t="s">
        <v>30</v>
      </c>
      <c r="L59" s="4">
        <v>1071</v>
      </c>
      <c r="M59" s="4">
        <v>1071</v>
      </c>
      <c r="N59" s="4" t="s">
        <v>347</v>
      </c>
      <c r="O59" s="4" t="s">
        <v>32</v>
      </c>
      <c r="P59" s="4" t="s">
        <v>33</v>
      </c>
      <c r="Q59" s="4">
        <v>0</v>
      </c>
      <c r="R59" s="7">
        <v>45274</v>
      </c>
      <c r="S59" s="6">
        <v>45296</v>
      </c>
      <c r="T59" s="4" t="s">
        <v>34</v>
      </c>
      <c r="U59" s="4">
        <v>1071</v>
      </c>
      <c r="V59" s="4">
        <v>0</v>
      </c>
      <c r="W59" s="4">
        <v>0</v>
      </c>
      <c r="X59" s="4" t="s">
        <v>348</v>
      </c>
      <c r="Y59" s="4" t="s">
        <v>349</v>
      </c>
    </row>
    <row r="60" s="4" customFormat="1" spans="1:25">
      <c r="A60" s="4" t="s">
        <v>350</v>
      </c>
      <c r="B60" s="4" t="s">
        <v>26</v>
      </c>
      <c r="C60" s="4" t="s">
        <v>27</v>
      </c>
      <c r="D60" s="4" t="s">
        <v>193</v>
      </c>
      <c r="E60" s="4" t="s">
        <v>194</v>
      </c>
      <c r="F60" s="6">
        <v>45292</v>
      </c>
      <c r="G60" s="6">
        <v>45295</v>
      </c>
      <c r="H60" s="4">
        <v>1</v>
      </c>
      <c r="I60" s="4">
        <v>3</v>
      </c>
      <c r="J60" s="4">
        <v>3</v>
      </c>
      <c r="K60" s="4" t="s">
        <v>30</v>
      </c>
      <c r="L60" s="4">
        <v>1930</v>
      </c>
      <c r="M60" s="4">
        <v>1930</v>
      </c>
      <c r="N60" s="4" t="s">
        <v>351</v>
      </c>
      <c r="O60" s="4" t="s">
        <v>32</v>
      </c>
      <c r="P60" s="4" t="s">
        <v>33</v>
      </c>
      <c r="Q60" s="4">
        <v>0</v>
      </c>
      <c r="R60" s="7">
        <v>45277</v>
      </c>
      <c r="S60" s="6">
        <v>45296</v>
      </c>
      <c r="T60" s="4" t="s">
        <v>34</v>
      </c>
      <c r="U60" s="4">
        <v>1930</v>
      </c>
      <c r="V60" s="4">
        <v>0</v>
      </c>
      <c r="W60" s="4">
        <v>0</v>
      </c>
      <c r="X60" s="4" t="s">
        <v>352</v>
      </c>
      <c r="Y60" s="4" t="s">
        <v>353</v>
      </c>
    </row>
    <row r="61" s="4" customFormat="1" spans="1:25">
      <c r="A61" s="4" t="s">
        <v>354</v>
      </c>
      <c r="B61" s="4" t="s">
        <v>26</v>
      </c>
      <c r="C61" s="4" t="s">
        <v>27</v>
      </c>
      <c r="D61" s="4" t="s">
        <v>355</v>
      </c>
      <c r="E61" s="4" t="s">
        <v>356</v>
      </c>
      <c r="F61" s="6">
        <v>45293</v>
      </c>
      <c r="G61" s="6">
        <v>45295</v>
      </c>
      <c r="H61" s="4">
        <v>1</v>
      </c>
      <c r="I61" s="4">
        <v>2</v>
      </c>
      <c r="J61" s="4">
        <v>2</v>
      </c>
      <c r="K61" s="4" t="s">
        <v>30</v>
      </c>
      <c r="L61" s="4">
        <v>2078</v>
      </c>
      <c r="M61" s="4">
        <v>2078</v>
      </c>
      <c r="N61" s="4" t="s">
        <v>357</v>
      </c>
      <c r="O61" s="4" t="s">
        <v>32</v>
      </c>
      <c r="P61" s="4" t="s">
        <v>33</v>
      </c>
      <c r="Q61" s="4">
        <v>0</v>
      </c>
      <c r="R61" s="7">
        <v>45278</v>
      </c>
      <c r="S61" s="6">
        <v>45296</v>
      </c>
      <c r="T61" s="4" t="s">
        <v>34</v>
      </c>
      <c r="U61" s="4">
        <v>2078</v>
      </c>
      <c r="V61" s="4">
        <v>0</v>
      </c>
      <c r="W61" s="4">
        <v>0</v>
      </c>
      <c r="X61" s="4" t="s">
        <v>358</v>
      </c>
      <c r="Y61" s="4" t="s">
        <v>359</v>
      </c>
    </row>
    <row r="62" s="4" customFormat="1" spans="1:25">
      <c r="A62" s="4" t="s">
        <v>360</v>
      </c>
      <c r="B62" s="4" t="s">
        <v>26</v>
      </c>
      <c r="C62" s="4" t="s">
        <v>27</v>
      </c>
      <c r="D62" s="4" t="s">
        <v>273</v>
      </c>
      <c r="E62" s="4" t="s">
        <v>361</v>
      </c>
      <c r="F62" s="6">
        <v>45292</v>
      </c>
      <c r="G62" s="6">
        <v>45295</v>
      </c>
      <c r="H62" s="4">
        <v>1</v>
      </c>
      <c r="I62" s="4">
        <v>3</v>
      </c>
      <c r="J62" s="4">
        <v>3</v>
      </c>
      <c r="K62" s="4" t="s">
        <v>30</v>
      </c>
      <c r="L62" s="4">
        <v>1440</v>
      </c>
      <c r="M62" s="4">
        <v>1440</v>
      </c>
      <c r="N62" s="4" t="s">
        <v>362</v>
      </c>
      <c r="O62" s="4" t="s">
        <v>32</v>
      </c>
      <c r="P62" s="4" t="s">
        <v>33</v>
      </c>
      <c r="Q62" s="4">
        <v>0</v>
      </c>
      <c r="R62" s="7">
        <v>45278</v>
      </c>
      <c r="S62" s="6">
        <v>45296</v>
      </c>
      <c r="T62" s="4" t="s">
        <v>34</v>
      </c>
      <c r="U62" s="4">
        <v>1440</v>
      </c>
      <c r="V62" s="4">
        <v>0</v>
      </c>
      <c r="W62" s="4">
        <v>0</v>
      </c>
      <c r="X62" s="4" t="s">
        <v>363</v>
      </c>
      <c r="Y62" s="4" t="s">
        <v>364</v>
      </c>
    </row>
    <row r="63" s="4" customFormat="1" spans="1:25">
      <c r="A63" s="4" t="s">
        <v>365</v>
      </c>
      <c r="B63" s="4" t="s">
        <v>26</v>
      </c>
      <c r="C63" s="4" t="s">
        <v>27</v>
      </c>
      <c r="D63" s="4" t="s">
        <v>366</v>
      </c>
      <c r="E63" s="4" t="s">
        <v>367</v>
      </c>
      <c r="F63" s="6">
        <v>45292</v>
      </c>
      <c r="G63" s="6">
        <v>45295</v>
      </c>
      <c r="H63" s="4">
        <v>1</v>
      </c>
      <c r="I63" s="4">
        <v>3</v>
      </c>
      <c r="J63" s="4">
        <v>3</v>
      </c>
      <c r="K63" s="4" t="s">
        <v>30</v>
      </c>
      <c r="L63" s="4">
        <v>3464</v>
      </c>
      <c r="M63" s="4">
        <v>3464</v>
      </c>
      <c r="N63" s="4" t="s">
        <v>368</v>
      </c>
      <c r="O63" s="4" t="s">
        <v>32</v>
      </c>
      <c r="P63" s="4" t="s">
        <v>33</v>
      </c>
      <c r="Q63" s="4">
        <v>0</v>
      </c>
      <c r="R63" s="7">
        <v>45278</v>
      </c>
      <c r="S63" s="6">
        <v>45296</v>
      </c>
      <c r="T63" s="4" t="s">
        <v>34</v>
      </c>
      <c r="U63" s="4">
        <v>3464</v>
      </c>
      <c r="V63" s="4">
        <v>0</v>
      </c>
      <c r="W63" s="4">
        <v>0</v>
      </c>
      <c r="X63" s="4" t="s">
        <v>369</v>
      </c>
      <c r="Y63" s="4" t="s">
        <v>370</v>
      </c>
    </row>
    <row r="64" s="4" customFormat="1" spans="1:25">
      <c r="A64" s="4" t="s">
        <v>254</v>
      </c>
      <c r="B64" s="4" t="s">
        <v>26</v>
      </c>
      <c r="C64" s="4" t="s">
        <v>79</v>
      </c>
      <c r="D64" s="4" t="s">
        <v>255</v>
      </c>
      <c r="E64" s="4" t="s">
        <v>256</v>
      </c>
      <c r="F64" s="6">
        <v>45290</v>
      </c>
      <c r="G64" s="6">
        <v>45295</v>
      </c>
      <c r="H64" s="4">
        <v>1</v>
      </c>
      <c r="I64" s="4">
        <v>5</v>
      </c>
      <c r="J64" s="4">
        <v>5</v>
      </c>
      <c r="K64" s="4" t="s">
        <v>30</v>
      </c>
      <c r="L64" s="4">
        <v>-8399</v>
      </c>
      <c r="M64" s="4">
        <v>-8399</v>
      </c>
      <c r="N64" s="4" t="s">
        <v>257</v>
      </c>
      <c r="O64" s="4" t="s">
        <v>32</v>
      </c>
      <c r="P64" s="4" t="s">
        <v>33</v>
      </c>
      <c r="Q64" s="4">
        <v>0</v>
      </c>
      <c r="R64" s="7">
        <v>45264.0000115741</v>
      </c>
      <c r="S64" s="6">
        <v>45296</v>
      </c>
      <c r="T64" s="4" t="s">
        <v>34</v>
      </c>
      <c r="U64" s="4">
        <v>-8399</v>
      </c>
      <c r="V64" s="4">
        <v>0</v>
      </c>
      <c r="W64" s="4">
        <v>0</v>
      </c>
      <c r="X64" s="4" t="s">
        <v>258</v>
      </c>
      <c r="Y64" s="4" t="s">
        <v>259</v>
      </c>
    </row>
    <row r="65" s="4" customFormat="1" spans="1:25">
      <c r="A65" s="4" t="s">
        <v>371</v>
      </c>
      <c r="B65" s="4" t="s">
        <v>26</v>
      </c>
      <c r="C65" s="4" t="s">
        <v>27</v>
      </c>
      <c r="D65" s="4" t="s">
        <v>372</v>
      </c>
      <c r="E65" s="4" t="s">
        <v>373</v>
      </c>
      <c r="F65" s="6">
        <v>45294</v>
      </c>
      <c r="G65" s="6">
        <v>45295</v>
      </c>
      <c r="H65" s="4">
        <v>5</v>
      </c>
      <c r="I65" s="4">
        <v>1</v>
      </c>
      <c r="J65" s="4">
        <v>5</v>
      </c>
      <c r="K65" s="4" t="s">
        <v>30</v>
      </c>
      <c r="L65" s="4">
        <v>1685</v>
      </c>
      <c r="M65" s="4">
        <v>1685</v>
      </c>
      <c r="N65" s="4" t="s">
        <v>374</v>
      </c>
      <c r="O65" s="4" t="s">
        <v>32</v>
      </c>
      <c r="P65" s="4" t="s">
        <v>33</v>
      </c>
      <c r="Q65" s="4">
        <v>0</v>
      </c>
      <c r="R65" s="7">
        <v>45279</v>
      </c>
      <c r="S65" s="6">
        <v>45296</v>
      </c>
      <c r="T65" s="4" t="s">
        <v>34</v>
      </c>
      <c r="U65" s="4">
        <v>1685</v>
      </c>
      <c r="V65" s="4">
        <v>0</v>
      </c>
      <c r="W65" s="4">
        <v>0</v>
      </c>
      <c r="X65" s="4" t="s">
        <v>375</v>
      </c>
      <c r="Y65" s="4" t="s">
        <v>376</v>
      </c>
    </row>
    <row r="66" s="4" customFormat="1" spans="1:25">
      <c r="A66" s="4" t="s">
        <v>377</v>
      </c>
      <c r="B66" s="4" t="s">
        <v>26</v>
      </c>
      <c r="C66" s="4" t="s">
        <v>27</v>
      </c>
      <c r="D66" s="4" t="s">
        <v>278</v>
      </c>
      <c r="E66" s="4" t="s">
        <v>378</v>
      </c>
      <c r="F66" s="6">
        <v>45294</v>
      </c>
      <c r="G66" s="6">
        <v>45295</v>
      </c>
      <c r="H66" s="4">
        <v>2</v>
      </c>
      <c r="I66" s="4">
        <v>1</v>
      </c>
      <c r="J66" s="4">
        <v>2</v>
      </c>
      <c r="K66" s="4" t="s">
        <v>30</v>
      </c>
      <c r="L66" s="4">
        <v>640</v>
      </c>
      <c r="M66" s="4">
        <v>640</v>
      </c>
      <c r="N66" s="4" t="s">
        <v>379</v>
      </c>
      <c r="O66" s="4" t="s">
        <v>32</v>
      </c>
      <c r="P66" s="4" t="s">
        <v>33</v>
      </c>
      <c r="Q66" s="4">
        <v>0</v>
      </c>
      <c r="R66" s="7">
        <v>45280</v>
      </c>
      <c r="S66" s="6">
        <v>45296</v>
      </c>
      <c r="T66" s="4" t="s">
        <v>34</v>
      </c>
      <c r="U66" s="4">
        <v>640</v>
      </c>
      <c r="V66" s="4">
        <v>0</v>
      </c>
      <c r="W66" s="4">
        <v>0</v>
      </c>
      <c r="X66" s="4" t="s">
        <v>380</v>
      </c>
      <c r="Y66" s="4" t="s">
        <v>381</v>
      </c>
    </row>
    <row r="67" s="4" customFormat="1" spans="1:25">
      <c r="A67" s="4" t="s">
        <v>382</v>
      </c>
      <c r="B67" s="4" t="s">
        <v>26</v>
      </c>
      <c r="C67" s="4" t="s">
        <v>27</v>
      </c>
      <c r="D67" s="4" t="s">
        <v>383</v>
      </c>
      <c r="E67" s="4" t="s">
        <v>384</v>
      </c>
      <c r="F67" s="6">
        <v>45294</v>
      </c>
      <c r="G67" s="6">
        <v>45295</v>
      </c>
      <c r="H67" s="4">
        <v>2</v>
      </c>
      <c r="I67" s="4">
        <v>1</v>
      </c>
      <c r="J67" s="4">
        <v>2</v>
      </c>
      <c r="K67" s="4" t="s">
        <v>30</v>
      </c>
      <c r="L67" s="4">
        <v>668</v>
      </c>
      <c r="M67" s="4">
        <v>668</v>
      </c>
      <c r="N67" s="4" t="s">
        <v>385</v>
      </c>
      <c r="O67" s="4" t="s">
        <v>32</v>
      </c>
      <c r="P67" s="4" t="s">
        <v>33</v>
      </c>
      <c r="Q67" s="4">
        <v>0</v>
      </c>
      <c r="R67" s="7">
        <v>45280.0000115741</v>
      </c>
      <c r="S67" s="6">
        <v>45296</v>
      </c>
      <c r="T67" s="4" t="s">
        <v>34</v>
      </c>
      <c r="U67" s="4">
        <v>668</v>
      </c>
      <c r="V67" s="4">
        <v>0</v>
      </c>
      <c r="W67" s="4">
        <v>0</v>
      </c>
      <c r="X67" s="4" t="s">
        <v>386</v>
      </c>
      <c r="Y67" s="4" t="s">
        <v>387</v>
      </c>
    </row>
    <row r="68" s="4" customFormat="1" spans="1:25">
      <c r="A68" s="4" t="s">
        <v>388</v>
      </c>
      <c r="B68" s="4" t="s">
        <v>26</v>
      </c>
      <c r="C68" s="4" t="s">
        <v>27</v>
      </c>
      <c r="D68" s="4" t="s">
        <v>389</v>
      </c>
      <c r="E68" s="4" t="s">
        <v>390</v>
      </c>
      <c r="F68" s="6">
        <v>45294</v>
      </c>
      <c r="G68" s="6">
        <v>45295</v>
      </c>
      <c r="H68" s="4">
        <v>1</v>
      </c>
      <c r="I68" s="4">
        <v>1</v>
      </c>
      <c r="J68" s="4">
        <v>1</v>
      </c>
      <c r="K68" s="4" t="s">
        <v>30</v>
      </c>
      <c r="L68" s="4">
        <v>478</v>
      </c>
      <c r="M68" s="4">
        <v>478</v>
      </c>
      <c r="N68" s="4" t="s">
        <v>391</v>
      </c>
      <c r="O68" s="4" t="s">
        <v>32</v>
      </c>
      <c r="P68" s="4" t="s">
        <v>33</v>
      </c>
      <c r="Q68" s="4">
        <v>0</v>
      </c>
      <c r="R68" s="7">
        <v>45281.0000115741</v>
      </c>
      <c r="S68" s="6">
        <v>45296</v>
      </c>
      <c r="T68" s="4" t="s">
        <v>34</v>
      </c>
      <c r="U68" s="4">
        <v>478</v>
      </c>
      <c r="V68" s="4">
        <v>0</v>
      </c>
      <c r="W68" s="4">
        <v>0</v>
      </c>
      <c r="X68" s="4" t="s">
        <v>392</v>
      </c>
      <c r="Y68" s="4" t="s">
        <v>393</v>
      </c>
    </row>
    <row r="69" s="4" customFormat="1" spans="1:25">
      <c r="A69" s="4" t="s">
        <v>216</v>
      </c>
      <c r="B69" s="4" t="s">
        <v>26</v>
      </c>
      <c r="C69" s="4" t="s">
        <v>79</v>
      </c>
      <c r="D69" s="4" t="s">
        <v>217</v>
      </c>
      <c r="E69" s="4" t="s">
        <v>218</v>
      </c>
      <c r="F69" s="6">
        <v>45292</v>
      </c>
      <c r="G69" s="6">
        <v>45295</v>
      </c>
      <c r="H69" s="4">
        <v>2</v>
      </c>
      <c r="I69" s="4">
        <v>3</v>
      </c>
      <c r="J69" s="4">
        <v>6</v>
      </c>
      <c r="K69" s="4" t="s">
        <v>30</v>
      </c>
      <c r="L69" s="4">
        <v>-11256</v>
      </c>
      <c r="M69" s="4">
        <v>-11256</v>
      </c>
      <c r="N69" s="4" t="s">
        <v>219</v>
      </c>
      <c r="O69" s="4" t="s">
        <v>32</v>
      </c>
      <c r="P69" s="4" t="s">
        <v>33</v>
      </c>
      <c r="Q69" s="4">
        <v>0</v>
      </c>
      <c r="R69" s="7">
        <v>45256</v>
      </c>
      <c r="S69" s="6">
        <v>45296</v>
      </c>
      <c r="T69" s="4" t="s">
        <v>34</v>
      </c>
      <c r="U69" s="4">
        <v>-11256</v>
      </c>
      <c r="V69" s="4">
        <v>0</v>
      </c>
      <c r="W69" s="4">
        <v>0</v>
      </c>
      <c r="X69" s="4" t="s">
        <v>220</v>
      </c>
      <c r="Y69" s="4" t="s">
        <v>221</v>
      </c>
    </row>
    <row r="70" s="4" customFormat="1" spans="1:25">
      <c r="A70" s="4" t="s">
        <v>394</v>
      </c>
      <c r="B70" s="4" t="s">
        <v>26</v>
      </c>
      <c r="C70" s="4" t="s">
        <v>27</v>
      </c>
      <c r="D70" s="4" t="s">
        <v>395</v>
      </c>
      <c r="E70" s="4" t="s">
        <v>396</v>
      </c>
      <c r="F70" s="6">
        <v>45293</v>
      </c>
      <c r="G70" s="6">
        <v>45295</v>
      </c>
      <c r="H70" s="4">
        <v>2</v>
      </c>
      <c r="I70" s="4">
        <v>2</v>
      </c>
      <c r="J70" s="4">
        <v>4</v>
      </c>
      <c r="K70" s="4" t="s">
        <v>30</v>
      </c>
      <c r="L70" s="4">
        <v>1928</v>
      </c>
      <c r="M70" s="4">
        <v>1928</v>
      </c>
      <c r="N70" s="4" t="s">
        <v>397</v>
      </c>
      <c r="O70" s="4" t="s">
        <v>32</v>
      </c>
      <c r="P70" s="4" t="s">
        <v>33</v>
      </c>
      <c r="Q70" s="4">
        <v>0</v>
      </c>
      <c r="R70" s="7">
        <v>45281.0000115741</v>
      </c>
      <c r="S70" s="6">
        <v>45296</v>
      </c>
      <c r="T70" s="4" t="s">
        <v>34</v>
      </c>
      <c r="U70" s="4">
        <v>1928</v>
      </c>
      <c r="V70" s="4">
        <v>0</v>
      </c>
      <c r="W70" s="4">
        <v>0</v>
      </c>
      <c r="X70" s="4" t="s">
        <v>398</v>
      </c>
      <c r="Y70" s="4" t="s">
        <v>399</v>
      </c>
    </row>
    <row r="71" s="4" customFormat="1" spans="1:25">
      <c r="A71" s="4" t="s">
        <v>400</v>
      </c>
      <c r="B71" s="4" t="s">
        <v>26</v>
      </c>
      <c r="C71" s="4" t="s">
        <v>27</v>
      </c>
      <c r="D71" s="4" t="s">
        <v>401</v>
      </c>
      <c r="E71" s="4" t="s">
        <v>402</v>
      </c>
      <c r="F71" s="6">
        <v>45294</v>
      </c>
      <c r="G71" s="6">
        <v>45295</v>
      </c>
      <c r="H71" s="4">
        <v>1</v>
      </c>
      <c r="I71" s="4">
        <v>1</v>
      </c>
      <c r="J71" s="4">
        <v>1</v>
      </c>
      <c r="K71" s="4" t="s">
        <v>30</v>
      </c>
      <c r="L71" s="4">
        <v>588</v>
      </c>
      <c r="M71" s="4">
        <v>588</v>
      </c>
      <c r="N71" s="4" t="s">
        <v>403</v>
      </c>
      <c r="O71" s="4" t="s">
        <v>32</v>
      </c>
      <c r="P71" s="4" t="s">
        <v>33</v>
      </c>
      <c r="Q71" s="4">
        <v>0</v>
      </c>
      <c r="R71" s="7">
        <v>45282.0000115741</v>
      </c>
      <c r="S71" s="6">
        <v>45296</v>
      </c>
      <c r="T71" s="4" t="s">
        <v>34</v>
      </c>
      <c r="U71" s="4">
        <v>588</v>
      </c>
      <c r="V71" s="4">
        <v>0</v>
      </c>
      <c r="W71" s="4">
        <v>0</v>
      </c>
      <c r="X71" s="4" t="s">
        <v>404</v>
      </c>
      <c r="Y71" s="4" t="s">
        <v>405</v>
      </c>
    </row>
    <row r="72" s="4" customFormat="1" spans="1:25">
      <c r="A72" s="4" t="s">
        <v>406</v>
      </c>
      <c r="B72" s="4" t="s">
        <v>26</v>
      </c>
      <c r="C72" s="4" t="s">
        <v>27</v>
      </c>
      <c r="D72" s="4" t="s">
        <v>345</v>
      </c>
      <c r="E72" s="4" t="s">
        <v>346</v>
      </c>
      <c r="F72" s="6">
        <v>45294</v>
      </c>
      <c r="G72" s="6">
        <v>45295</v>
      </c>
      <c r="H72" s="4">
        <v>1</v>
      </c>
      <c r="I72" s="4">
        <v>1</v>
      </c>
      <c r="J72" s="4">
        <v>1</v>
      </c>
      <c r="K72" s="4" t="s">
        <v>30</v>
      </c>
      <c r="L72" s="4">
        <v>1071</v>
      </c>
      <c r="M72" s="4">
        <v>1071</v>
      </c>
      <c r="N72" s="4" t="s">
        <v>407</v>
      </c>
      <c r="O72" s="4" t="s">
        <v>32</v>
      </c>
      <c r="P72" s="4" t="s">
        <v>33</v>
      </c>
      <c r="Q72" s="4">
        <v>0</v>
      </c>
      <c r="R72" s="7">
        <v>45282.0000115741</v>
      </c>
      <c r="S72" s="6">
        <v>45296</v>
      </c>
      <c r="T72" s="4" t="s">
        <v>34</v>
      </c>
      <c r="U72" s="4">
        <v>1071</v>
      </c>
      <c r="V72" s="4">
        <v>0</v>
      </c>
      <c r="W72" s="4">
        <v>0</v>
      </c>
      <c r="X72" s="4" t="s">
        <v>408</v>
      </c>
      <c r="Y72" s="4" t="s">
        <v>409</v>
      </c>
    </row>
    <row r="73" s="4" customFormat="1" spans="1:25">
      <c r="A73" s="4" t="s">
        <v>410</v>
      </c>
      <c r="B73" s="4" t="s">
        <v>26</v>
      </c>
      <c r="C73" s="4" t="s">
        <v>27</v>
      </c>
      <c r="D73" s="4" t="s">
        <v>389</v>
      </c>
      <c r="E73" s="4" t="s">
        <v>411</v>
      </c>
      <c r="F73" s="6">
        <v>45293</v>
      </c>
      <c r="G73" s="6">
        <v>45295</v>
      </c>
      <c r="H73" s="4">
        <v>1</v>
      </c>
      <c r="I73" s="4">
        <v>2</v>
      </c>
      <c r="J73" s="4">
        <v>2</v>
      </c>
      <c r="K73" s="4" t="s">
        <v>30</v>
      </c>
      <c r="L73" s="4">
        <v>940</v>
      </c>
      <c r="M73" s="4">
        <v>940</v>
      </c>
      <c r="N73" s="4" t="s">
        <v>412</v>
      </c>
      <c r="O73" s="4" t="s">
        <v>32</v>
      </c>
      <c r="P73" s="4" t="s">
        <v>33</v>
      </c>
      <c r="Q73" s="4">
        <v>0</v>
      </c>
      <c r="R73" s="7">
        <v>45283.0000115741</v>
      </c>
      <c r="S73" s="6">
        <v>45296</v>
      </c>
      <c r="T73" s="4" t="s">
        <v>34</v>
      </c>
      <c r="U73" s="4">
        <v>940</v>
      </c>
      <c r="V73" s="4">
        <v>0</v>
      </c>
      <c r="W73" s="4">
        <v>0</v>
      </c>
      <c r="X73" s="4" t="s">
        <v>413</v>
      </c>
      <c r="Y73" s="4" t="s">
        <v>414</v>
      </c>
    </row>
    <row r="74" s="4" customFormat="1" spans="1:25">
      <c r="A74" s="4" t="s">
        <v>415</v>
      </c>
      <c r="B74" s="4" t="s">
        <v>26</v>
      </c>
      <c r="C74" s="4" t="s">
        <v>27</v>
      </c>
      <c r="D74" s="4" t="s">
        <v>273</v>
      </c>
      <c r="E74" s="4" t="s">
        <v>416</v>
      </c>
      <c r="F74" s="6">
        <v>45293</v>
      </c>
      <c r="G74" s="6">
        <v>45295</v>
      </c>
      <c r="H74" s="4">
        <v>1</v>
      </c>
      <c r="I74" s="4">
        <v>2</v>
      </c>
      <c r="J74" s="4">
        <v>2</v>
      </c>
      <c r="K74" s="4" t="s">
        <v>30</v>
      </c>
      <c r="L74" s="4">
        <v>569</v>
      </c>
      <c r="M74" s="4">
        <v>569</v>
      </c>
      <c r="N74" s="4" t="s">
        <v>417</v>
      </c>
      <c r="O74" s="4" t="s">
        <v>32</v>
      </c>
      <c r="P74" s="4" t="s">
        <v>33</v>
      </c>
      <c r="Q74" s="4">
        <v>0</v>
      </c>
      <c r="R74" s="7">
        <v>45283</v>
      </c>
      <c r="S74" s="6">
        <v>45296</v>
      </c>
      <c r="T74" s="4" t="s">
        <v>34</v>
      </c>
      <c r="U74" s="4">
        <v>569</v>
      </c>
      <c r="V74" s="4">
        <v>0</v>
      </c>
      <c r="W74" s="4">
        <v>0</v>
      </c>
      <c r="X74" s="4" t="s">
        <v>418</v>
      </c>
      <c r="Y74" s="4" t="s">
        <v>419</v>
      </c>
    </row>
    <row r="75" s="4" customFormat="1" spans="1:25">
      <c r="A75" s="4" t="s">
        <v>420</v>
      </c>
      <c r="B75" s="4" t="s">
        <v>26</v>
      </c>
      <c r="C75" s="4" t="s">
        <v>27</v>
      </c>
      <c r="D75" s="4" t="s">
        <v>278</v>
      </c>
      <c r="E75" s="4" t="s">
        <v>421</v>
      </c>
      <c r="F75" s="6">
        <v>45293</v>
      </c>
      <c r="G75" s="6">
        <v>45295</v>
      </c>
      <c r="H75" s="4">
        <v>1</v>
      </c>
      <c r="I75" s="4">
        <v>2</v>
      </c>
      <c r="J75" s="4">
        <v>2</v>
      </c>
      <c r="K75" s="4" t="s">
        <v>30</v>
      </c>
      <c r="L75" s="4">
        <v>718</v>
      </c>
      <c r="M75" s="4">
        <v>718</v>
      </c>
      <c r="N75" s="4" t="s">
        <v>422</v>
      </c>
      <c r="O75" s="4" t="s">
        <v>32</v>
      </c>
      <c r="P75" s="4" t="s">
        <v>33</v>
      </c>
      <c r="Q75" s="4">
        <v>0</v>
      </c>
      <c r="R75" s="7">
        <v>45284.0000115741</v>
      </c>
      <c r="S75" s="6">
        <v>45296</v>
      </c>
      <c r="T75" s="4" t="s">
        <v>34</v>
      </c>
      <c r="U75" s="4">
        <v>718</v>
      </c>
      <c r="V75" s="4">
        <v>0</v>
      </c>
      <c r="W75" s="4">
        <v>0</v>
      </c>
      <c r="X75" s="4" t="s">
        <v>423</v>
      </c>
      <c r="Y75" s="4" t="s">
        <v>424</v>
      </c>
    </row>
    <row r="76" s="4" customFormat="1" spans="1:25">
      <c r="A76" s="4" t="s">
        <v>425</v>
      </c>
      <c r="B76" s="4" t="s">
        <v>26</v>
      </c>
      <c r="C76" s="4" t="s">
        <v>27</v>
      </c>
      <c r="D76" s="4" t="s">
        <v>426</v>
      </c>
      <c r="E76" s="4" t="s">
        <v>427</v>
      </c>
      <c r="F76" s="6">
        <v>45293</v>
      </c>
      <c r="G76" s="6">
        <v>45295</v>
      </c>
      <c r="H76" s="4">
        <v>1</v>
      </c>
      <c r="I76" s="4">
        <v>2</v>
      </c>
      <c r="J76" s="4">
        <v>2</v>
      </c>
      <c r="K76" s="4" t="s">
        <v>30</v>
      </c>
      <c r="L76" s="4">
        <v>1424</v>
      </c>
      <c r="M76" s="4">
        <v>1424</v>
      </c>
      <c r="N76" s="4" t="s">
        <v>428</v>
      </c>
      <c r="O76" s="4" t="s">
        <v>32</v>
      </c>
      <c r="P76" s="4" t="s">
        <v>33</v>
      </c>
      <c r="Q76" s="4">
        <v>0</v>
      </c>
      <c r="R76" s="7">
        <v>45285</v>
      </c>
      <c r="S76" s="6">
        <v>45296</v>
      </c>
      <c r="T76" s="4" t="s">
        <v>34</v>
      </c>
      <c r="U76" s="4">
        <v>1424</v>
      </c>
      <c r="V76" s="4">
        <v>0</v>
      </c>
      <c r="W76" s="4">
        <v>0</v>
      </c>
      <c r="X76" s="4" t="s">
        <v>429</v>
      </c>
      <c r="Y76" s="4" t="s">
        <v>430</v>
      </c>
    </row>
    <row r="77" s="4" customFormat="1" spans="1:25">
      <c r="A77" s="4" t="s">
        <v>431</v>
      </c>
      <c r="B77" s="4" t="s">
        <v>26</v>
      </c>
      <c r="C77" s="4" t="s">
        <v>27</v>
      </c>
      <c r="D77" s="4" t="s">
        <v>395</v>
      </c>
      <c r="E77" s="4" t="s">
        <v>396</v>
      </c>
      <c r="F77" s="6">
        <v>45293</v>
      </c>
      <c r="G77" s="6">
        <v>45295</v>
      </c>
      <c r="H77" s="4">
        <v>1</v>
      </c>
      <c r="I77" s="4">
        <v>2</v>
      </c>
      <c r="J77" s="4">
        <v>2</v>
      </c>
      <c r="K77" s="4" t="s">
        <v>30</v>
      </c>
      <c r="L77" s="4">
        <v>902</v>
      </c>
      <c r="M77" s="4">
        <v>902</v>
      </c>
      <c r="N77" s="4" t="s">
        <v>432</v>
      </c>
      <c r="O77" s="4" t="s">
        <v>32</v>
      </c>
      <c r="P77" s="4" t="s">
        <v>33</v>
      </c>
      <c r="Q77" s="4">
        <v>0</v>
      </c>
      <c r="R77" s="7">
        <v>45286.0000115741</v>
      </c>
      <c r="S77" s="6">
        <v>45296</v>
      </c>
      <c r="T77" s="4" t="s">
        <v>34</v>
      </c>
      <c r="U77" s="4">
        <v>902</v>
      </c>
      <c r="V77" s="4">
        <v>0</v>
      </c>
      <c r="W77" s="4">
        <v>0</v>
      </c>
      <c r="X77" s="4" t="s">
        <v>433</v>
      </c>
      <c r="Y77" s="4" t="s">
        <v>434</v>
      </c>
    </row>
    <row r="78" s="4" customFormat="1" spans="1:25">
      <c r="A78" s="4" t="s">
        <v>435</v>
      </c>
      <c r="B78" s="4" t="s">
        <v>26</v>
      </c>
      <c r="C78" s="4" t="s">
        <v>27</v>
      </c>
      <c r="D78" s="4" t="s">
        <v>328</v>
      </c>
      <c r="E78" s="4" t="s">
        <v>436</v>
      </c>
      <c r="F78" s="6">
        <v>45294</v>
      </c>
      <c r="G78" s="6">
        <v>45295</v>
      </c>
      <c r="H78" s="4">
        <v>1</v>
      </c>
      <c r="I78" s="4">
        <v>1</v>
      </c>
      <c r="J78" s="4">
        <v>1</v>
      </c>
      <c r="K78" s="4" t="s">
        <v>30</v>
      </c>
      <c r="L78" s="4">
        <v>740</v>
      </c>
      <c r="M78" s="4">
        <v>740</v>
      </c>
      <c r="N78" s="4" t="s">
        <v>437</v>
      </c>
      <c r="O78" s="4" t="s">
        <v>32</v>
      </c>
      <c r="P78" s="4" t="s">
        <v>33</v>
      </c>
      <c r="Q78" s="4">
        <v>0</v>
      </c>
      <c r="R78" s="7">
        <v>45286</v>
      </c>
      <c r="S78" s="6">
        <v>45296</v>
      </c>
      <c r="T78" s="4" t="s">
        <v>34</v>
      </c>
      <c r="U78" s="4">
        <v>740</v>
      </c>
      <c r="V78" s="4">
        <v>0</v>
      </c>
      <c r="W78" s="4">
        <v>0</v>
      </c>
      <c r="X78" s="4" t="s">
        <v>438</v>
      </c>
      <c r="Y78" s="4" t="s">
        <v>439</v>
      </c>
    </row>
    <row r="79" s="4" customFormat="1" spans="1:25">
      <c r="A79" s="4" t="s">
        <v>440</v>
      </c>
      <c r="B79" s="4" t="s">
        <v>26</v>
      </c>
      <c r="C79" s="4" t="s">
        <v>27</v>
      </c>
      <c r="D79" s="4" t="s">
        <v>441</v>
      </c>
      <c r="E79" s="4" t="s">
        <v>442</v>
      </c>
      <c r="F79" s="6">
        <v>45294</v>
      </c>
      <c r="G79" s="6">
        <v>45295</v>
      </c>
      <c r="H79" s="4">
        <v>1</v>
      </c>
      <c r="I79" s="4">
        <v>1</v>
      </c>
      <c r="J79" s="4">
        <v>1</v>
      </c>
      <c r="K79" s="4" t="s">
        <v>30</v>
      </c>
      <c r="L79" s="4">
        <v>1345</v>
      </c>
      <c r="M79" s="4">
        <v>1345</v>
      </c>
      <c r="N79" s="4" t="s">
        <v>443</v>
      </c>
      <c r="O79" s="4" t="s">
        <v>32</v>
      </c>
      <c r="P79" s="4" t="s">
        <v>33</v>
      </c>
      <c r="Q79" s="4">
        <v>0</v>
      </c>
      <c r="R79" s="7">
        <v>45286.0000115741</v>
      </c>
      <c r="S79" s="6">
        <v>45296</v>
      </c>
      <c r="T79" s="4" t="s">
        <v>34</v>
      </c>
      <c r="U79" s="4">
        <v>1345</v>
      </c>
      <c r="V79" s="4">
        <v>0</v>
      </c>
      <c r="W79" s="4">
        <v>0</v>
      </c>
      <c r="X79" s="4" t="s">
        <v>444</v>
      </c>
      <c r="Y79" s="4" t="s">
        <v>445</v>
      </c>
    </row>
    <row r="80" s="4" customFormat="1" spans="1:25">
      <c r="A80" s="4" t="s">
        <v>446</v>
      </c>
      <c r="B80" s="4" t="s">
        <v>26</v>
      </c>
      <c r="C80" s="4" t="s">
        <v>27</v>
      </c>
      <c r="D80" s="4" t="s">
        <v>447</v>
      </c>
      <c r="E80" s="4" t="s">
        <v>448</v>
      </c>
      <c r="F80" s="6">
        <v>45291</v>
      </c>
      <c r="G80" s="6">
        <v>45295</v>
      </c>
      <c r="H80" s="4">
        <v>1</v>
      </c>
      <c r="I80" s="4">
        <v>4</v>
      </c>
      <c r="J80" s="4">
        <v>4</v>
      </c>
      <c r="K80" s="4" t="s">
        <v>30</v>
      </c>
      <c r="L80" s="4">
        <v>4354</v>
      </c>
      <c r="M80" s="4">
        <v>4354</v>
      </c>
      <c r="N80" s="4" t="s">
        <v>449</v>
      </c>
      <c r="O80" s="4" t="s">
        <v>32</v>
      </c>
      <c r="P80" s="4" t="s">
        <v>33</v>
      </c>
      <c r="Q80" s="4">
        <v>0</v>
      </c>
      <c r="R80" s="7">
        <v>45286</v>
      </c>
      <c r="S80" s="6">
        <v>45296</v>
      </c>
      <c r="T80" s="4" t="s">
        <v>34</v>
      </c>
      <c r="U80" s="4">
        <v>4354</v>
      </c>
      <c r="V80" s="4">
        <v>0</v>
      </c>
      <c r="W80" s="4">
        <v>0</v>
      </c>
      <c r="X80" s="4" t="s">
        <v>450</v>
      </c>
      <c r="Y80" s="4" t="s">
        <v>451</v>
      </c>
    </row>
    <row r="81" s="4" customFormat="1" spans="1:25">
      <c r="A81" s="4" t="s">
        <v>452</v>
      </c>
      <c r="B81" s="4" t="s">
        <v>26</v>
      </c>
      <c r="C81" s="4" t="s">
        <v>27</v>
      </c>
      <c r="D81" s="4" t="s">
        <v>453</v>
      </c>
      <c r="E81" s="4" t="s">
        <v>454</v>
      </c>
      <c r="F81" s="6">
        <v>45292</v>
      </c>
      <c r="G81" s="6">
        <v>45295</v>
      </c>
      <c r="H81" s="4">
        <v>1</v>
      </c>
      <c r="I81" s="4">
        <v>3</v>
      </c>
      <c r="J81" s="4">
        <v>3</v>
      </c>
      <c r="K81" s="4" t="s">
        <v>30</v>
      </c>
      <c r="L81" s="4">
        <v>2964</v>
      </c>
      <c r="M81" s="4">
        <v>2964</v>
      </c>
      <c r="N81" s="4" t="s">
        <v>455</v>
      </c>
      <c r="O81" s="4" t="s">
        <v>32</v>
      </c>
      <c r="P81" s="4" t="s">
        <v>33</v>
      </c>
      <c r="Q81" s="4">
        <v>0</v>
      </c>
      <c r="R81" s="7">
        <v>45286.0000115741</v>
      </c>
      <c r="S81" s="6">
        <v>45296</v>
      </c>
      <c r="T81" s="4" t="s">
        <v>34</v>
      </c>
      <c r="U81" s="4">
        <v>2964</v>
      </c>
      <c r="V81" s="4">
        <v>0</v>
      </c>
      <c r="W81" s="4">
        <v>0</v>
      </c>
      <c r="X81" s="4" t="s">
        <v>456</v>
      </c>
      <c r="Y81" s="4" t="s">
        <v>457</v>
      </c>
    </row>
    <row r="82" s="4" customFormat="1" spans="1:25">
      <c r="A82" s="4" t="s">
        <v>458</v>
      </c>
      <c r="B82" s="4" t="s">
        <v>26</v>
      </c>
      <c r="C82" s="4" t="s">
        <v>27</v>
      </c>
      <c r="D82" s="4" t="s">
        <v>459</v>
      </c>
      <c r="E82" s="4" t="s">
        <v>460</v>
      </c>
      <c r="F82" s="6">
        <v>45292</v>
      </c>
      <c r="G82" s="6">
        <v>45295</v>
      </c>
      <c r="H82" s="4">
        <v>1</v>
      </c>
      <c r="I82" s="4">
        <v>3</v>
      </c>
      <c r="J82" s="4">
        <v>3</v>
      </c>
      <c r="K82" s="4" t="s">
        <v>30</v>
      </c>
      <c r="L82" s="4">
        <v>4056</v>
      </c>
      <c r="M82" s="4">
        <v>4056</v>
      </c>
      <c r="N82" s="4" t="s">
        <v>461</v>
      </c>
      <c r="O82" s="4" t="s">
        <v>32</v>
      </c>
      <c r="P82" s="4" t="s">
        <v>33</v>
      </c>
      <c r="Q82" s="4">
        <v>0</v>
      </c>
      <c r="R82" s="7">
        <v>45286.0000115741</v>
      </c>
      <c r="S82" s="6">
        <v>45296</v>
      </c>
      <c r="T82" s="4" t="s">
        <v>34</v>
      </c>
      <c r="U82" s="4">
        <v>4056</v>
      </c>
      <c r="V82" s="4">
        <v>0</v>
      </c>
      <c r="W82" s="4">
        <v>0</v>
      </c>
      <c r="X82" s="4" t="s">
        <v>462</v>
      </c>
      <c r="Y82" s="4" t="s">
        <v>463</v>
      </c>
    </row>
    <row r="83" s="4" customFormat="1" spans="1:25">
      <c r="A83" s="4" t="s">
        <v>464</v>
      </c>
      <c r="B83" s="4" t="s">
        <v>26</v>
      </c>
      <c r="C83" s="4" t="s">
        <v>27</v>
      </c>
      <c r="D83" s="4" t="s">
        <v>465</v>
      </c>
      <c r="E83" s="4" t="s">
        <v>466</v>
      </c>
      <c r="F83" s="6">
        <v>45293</v>
      </c>
      <c r="G83" s="6">
        <v>45295</v>
      </c>
      <c r="H83" s="4">
        <v>1</v>
      </c>
      <c r="I83" s="4">
        <v>2</v>
      </c>
      <c r="J83" s="4">
        <v>2</v>
      </c>
      <c r="K83" s="4" t="s">
        <v>30</v>
      </c>
      <c r="L83" s="4">
        <v>684</v>
      </c>
      <c r="M83" s="4">
        <v>684</v>
      </c>
      <c r="N83" s="4" t="s">
        <v>467</v>
      </c>
      <c r="O83" s="4" t="s">
        <v>32</v>
      </c>
      <c r="P83" s="4" t="s">
        <v>33</v>
      </c>
      <c r="Q83" s="4">
        <v>0</v>
      </c>
      <c r="R83" s="7">
        <v>45286</v>
      </c>
      <c r="S83" s="6">
        <v>45296</v>
      </c>
      <c r="T83" s="4" t="s">
        <v>34</v>
      </c>
      <c r="U83" s="4">
        <v>684</v>
      </c>
      <c r="V83" s="4">
        <v>0</v>
      </c>
      <c r="W83" s="4">
        <v>0</v>
      </c>
      <c r="X83" s="4" t="s">
        <v>468</v>
      </c>
      <c r="Y83" s="4" t="s">
        <v>469</v>
      </c>
    </row>
    <row r="84" s="4" customFormat="1" spans="1:25">
      <c r="A84" s="4" t="s">
        <v>470</v>
      </c>
      <c r="B84" s="4" t="s">
        <v>26</v>
      </c>
      <c r="C84" s="4" t="s">
        <v>27</v>
      </c>
      <c r="D84" s="4" t="s">
        <v>465</v>
      </c>
      <c r="E84" s="4" t="s">
        <v>466</v>
      </c>
      <c r="F84" s="6">
        <v>45292</v>
      </c>
      <c r="G84" s="6">
        <v>45295</v>
      </c>
      <c r="H84" s="4">
        <v>1</v>
      </c>
      <c r="I84" s="4">
        <v>3</v>
      </c>
      <c r="J84" s="4">
        <v>3</v>
      </c>
      <c r="K84" s="4" t="s">
        <v>30</v>
      </c>
      <c r="L84" s="4">
        <v>1026</v>
      </c>
      <c r="M84" s="4">
        <v>1026</v>
      </c>
      <c r="N84" s="4" t="s">
        <v>471</v>
      </c>
      <c r="O84" s="4" t="s">
        <v>32</v>
      </c>
      <c r="P84" s="4" t="s">
        <v>33</v>
      </c>
      <c r="Q84" s="4">
        <v>0</v>
      </c>
      <c r="R84" s="7">
        <v>45286</v>
      </c>
      <c r="S84" s="6">
        <v>45296</v>
      </c>
      <c r="T84" s="4" t="s">
        <v>34</v>
      </c>
      <c r="U84" s="4">
        <v>1026</v>
      </c>
      <c r="V84" s="4">
        <v>0</v>
      </c>
      <c r="W84" s="4">
        <v>0</v>
      </c>
      <c r="X84" s="4" t="s">
        <v>472</v>
      </c>
      <c r="Y84" s="4" t="s">
        <v>473</v>
      </c>
    </row>
    <row r="85" s="4" customFormat="1" spans="1:25">
      <c r="A85" s="4" t="s">
        <v>474</v>
      </c>
      <c r="B85" s="4" t="s">
        <v>26</v>
      </c>
      <c r="C85" s="4" t="s">
        <v>27</v>
      </c>
      <c r="D85" s="4" t="s">
        <v>465</v>
      </c>
      <c r="E85" s="4" t="s">
        <v>466</v>
      </c>
      <c r="F85" s="6">
        <v>45293</v>
      </c>
      <c r="G85" s="6">
        <v>45295</v>
      </c>
      <c r="H85" s="4">
        <v>1</v>
      </c>
      <c r="I85" s="4">
        <v>2</v>
      </c>
      <c r="J85" s="4">
        <v>2</v>
      </c>
      <c r="K85" s="4" t="s">
        <v>30</v>
      </c>
      <c r="L85" s="4">
        <v>684</v>
      </c>
      <c r="M85" s="4">
        <v>684</v>
      </c>
      <c r="N85" s="4" t="s">
        <v>475</v>
      </c>
      <c r="O85" s="4" t="s">
        <v>32</v>
      </c>
      <c r="P85" s="4" t="s">
        <v>33</v>
      </c>
      <c r="Q85" s="4">
        <v>0</v>
      </c>
      <c r="R85" s="7">
        <v>45287</v>
      </c>
      <c r="S85" s="6">
        <v>45296</v>
      </c>
      <c r="T85" s="4" t="s">
        <v>34</v>
      </c>
      <c r="U85" s="4">
        <v>684</v>
      </c>
      <c r="V85" s="4">
        <v>0</v>
      </c>
      <c r="W85" s="4">
        <v>0</v>
      </c>
      <c r="X85" s="4" t="s">
        <v>476</v>
      </c>
      <c r="Y85" s="4" t="s">
        <v>54</v>
      </c>
    </row>
    <row r="86" s="4" customFormat="1" spans="1:25">
      <c r="A86" s="4" t="s">
        <v>474</v>
      </c>
      <c r="B86" s="4" t="s">
        <v>26</v>
      </c>
      <c r="C86" s="4" t="s">
        <v>79</v>
      </c>
      <c r="D86" s="4" t="s">
        <v>465</v>
      </c>
      <c r="E86" s="4" t="s">
        <v>466</v>
      </c>
      <c r="F86" s="6">
        <v>45293</v>
      </c>
      <c r="G86" s="6">
        <v>45295</v>
      </c>
      <c r="H86" s="4">
        <v>1</v>
      </c>
      <c r="I86" s="4">
        <v>2</v>
      </c>
      <c r="J86" s="4">
        <v>2</v>
      </c>
      <c r="K86" s="4" t="s">
        <v>30</v>
      </c>
      <c r="L86" s="4">
        <v>-684</v>
      </c>
      <c r="M86" s="4">
        <v>-684</v>
      </c>
      <c r="N86" s="4" t="s">
        <v>475</v>
      </c>
      <c r="O86" s="4" t="s">
        <v>32</v>
      </c>
      <c r="P86" s="4" t="s">
        <v>33</v>
      </c>
      <c r="Q86" s="4">
        <v>0</v>
      </c>
      <c r="R86" s="7">
        <v>45287</v>
      </c>
      <c r="S86" s="6">
        <v>45296</v>
      </c>
      <c r="T86" s="4" t="s">
        <v>34</v>
      </c>
      <c r="U86" s="4">
        <v>-684</v>
      </c>
      <c r="V86" s="4">
        <v>0</v>
      </c>
      <c r="W86" s="4">
        <v>0</v>
      </c>
      <c r="X86" s="4" t="s">
        <v>476</v>
      </c>
      <c r="Y86" s="4" t="s">
        <v>54</v>
      </c>
    </row>
    <row r="87" s="4" customFormat="1" spans="1:25">
      <c r="A87" s="4" t="s">
        <v>477</v>
      </c>
      <c r="B87" s="4" t="s">
        <v>26</v>
      </c>
      <c r="C87" s="4" t="s">
        <v>27</v>
      </c>
      <c r="D87" s="4" t="s">
        <v>345</v>
      </c>
      <c r="E87" s="4" t="s">
        <v>478</v>
      </c>
      <c r="F87" s="6">
        <v>45294</v>
      </c>
      <c r="G87" s="6">
        <v>45295</v>
      </c>
      <c r="H87" s="4">
        <v>1</v>
      </c>
      <c r="I87" s="4">
        <v>1</v>
      </c>
      <c r="J87" s="4">
        <v>1</v>
      </c>
      <c r="K87" s="4" t="s">
        <v>30</v>
      </c>
      <c r="L87" s="4">
        <v>1071</v>
      </c>
      <c r="M87" s="4">
        <v>1071</v>
      </c>
      <c r="N87" s="4" t="s">
        <v>479</v>
      </c>
      <c r="O87" s="4" t="s">
        <v>32</v>
      </c>
      <c r="P87" s="4" t="s">
        <v>33</v>
      </c>
      <c r="Q87" s="4">
        <v>0</v>
      </c>
      <c r="R87" s="7">
        <v>45287</v>
      </c>
      <c r="S87" s="6">
        <v>45296</v>
      </c>
      <c r="T87" s="4" t="s">
        <v>34</v>
      </c>
      <c r="U87" s="4">
        <v>1071</v>
      </c>
      <c r="V87" s="4">
        <v>0</v>
      </c>
      <c r="W87" s="4">
        <v>0</v>
      </c>
      <c r="X87" s="4" t="s">
        <v>480</v>
      </c>
      <c r="Y87" s="4" t="s">
        <v>481</v>
      </c>
    </row>
    <row r="88" s="4" customFormat="1" spans="1:25">
      <c r="A88" s="4" t="s">
        <v>482</v>
      </c>
      <c r="B88" s="4" t="s">
        <v>26</v>
      </c>
      <c r="C88" s="4" t="s">
        <v>27</v>
      </c>
      <c r="D88" s="4" t="s">
        <v>483</v>
      </c>
      <c r="E88" s="4" t="s">
        <v>484</v>
      </c>
      <c r="F88" s="6">
        <v>45294</v>
      </c>
      <c r="G88" s="6">
        <v>45295</v>
      </c>
      <c r="H88" s="4">
        <v>2</v>
      </c>
      <c r="I88" s="4">
        <v>1</v>
      </c>
      <c r="J88" s="4">
        <v>2</v>
      </c>
      <c r="K88" s="4" t="s">
        <v>30</v>
      </c>
      <c r="L88" s="4">
        <v>968</v>
      </c>
      <c r="M88" s="4">
        <v>968</v>
      </c>
      <c r="N88" s="4" t="s">
        <v>485</v>
      </c>
      <c r="O88" s="4" t="s">
        <v>32</v>
      </c>
      <c r="P88" s="4" t="s">
        <v>33</v>
      </c>
      <c r="Q88" s="4">
        <v>0</v>
      </c>
      <c r="R88" s="7">
        <v>45287.0000115741</v>
      </c>
      <c r="S88" s="6">
        <v>45296</v>
      </c>
      <c r="T88" s="4" t="s">
        <v>34</v>
      </c>
      <c r="U88" s="4">
        <v>968</v>
      </c>
      <c r="V88" s="4">
        <v>0</v>
      </c>
      <c r="W88" s="4">
        <v>0</v>
      </c>
      <c r="X88" s="4" t="s">
        <v>486</v>
      </c>
      <c r="Y88" s="4" t="s">
        <v>487</v>
      </c>
    </row>
    <row r="89" s="4" customFormat="1" spans="1:25">
      <c r="A89" s="4" t="s">
        <v>287</v>
      </c>
      <c r="B89" s="4" t="s">
        <v>26</v>
      </c>
      <c r="C89" s="4" t="s">
        <v>79</v>
      </c>
      <c r="D89" s="4" t="s">
        <v>288</v>
      </c>
      <c r="E89" s="4" t="s">
        <v>289</v>
      </c>
      <c r="F89" s="6">
        <v>45294</v>
      </c>
      <c r="G89" s="6">
        <v>45295</v>
      </c>
      <c r="H89" s="4">
        <v>1</v>
      </c>
      <c r="I89" s="4">
        <v>1</v>
      </c>
      <c r="J89" s="4">
        <v>1</v>
      </c>
      <c r="K89" s="4" t="s">
        <v>30</v>
      </c>
      <c r="L89" s="4">
        <v>-2350</v>
      </c>
      <c r="M89" s="4">
        <v>-2350</v>
      </c>
      <c r="N89" s="4" t="s">
        <v>290</v>
      </c>
      <c r="O89" s="4" t="s">
        <v>32</v>
      </c>
      <c r="P89" s="4" t="s">
        <v>33</v>
      </c>
      <c r="Q89" s="4">
        <v>0</v>
      </c>
      <c r="R89" s="7">
        <v>45268.0000115741</v>
      </c>
      <c r="S89" s="6">
        <v>45296</v>
      </c>
      <c r="T89" s="4" t="s">
        <v>34</v>
      </c>
      <c r="U89" s="4">
        <v>-2350</v>
      </c>
      <c r="V89" s="4">
        <v>0</v>
      </c>
      <c r="W89" s="4">
        <v>0</v>
      </c>
      <c r="X89" s="4" t="s">
        <v>291</v>
      </c>
      <c r="Y89" s="4" t="s">
        <v>54</v>
      </c>
    </row>
    <row r="90" s="4" customFormat="1" spans="1:25">
      <c r="A90" s="4" t="s">
        <v>488</v>
      </c>
      <c r="B90" s="4" t="s">
        <v>26</v>
      </c>
      <c r="C90" s="4" t="s">
        <v>27</v>
      </c>
      <c r="D90" s="4" t="s">
        <v>489</v>
      </c>
      <c r="E90" s="4" t="s">
        <v>490</v>
      </c>
      <c r="F90" s="6">
        <v>45294</v>
      </c>
      <c r="G90" s="6">
        <v>45295</v>
      </c>
      <c r="H90" s="4">
        <v>1</v>
      </c>
      <c r="I90" s="4">
        <v>1</v>
      </c>
      <c r="J90" s="4">
        <v>1</v>
      </c>
      <c r="K90" s="4" t="s">
        <v>30</v>
      </c>
      <c r="L90" s="4">
        <v>349</v>
      </c>
      <c r="M90" s="4">
        <v>349</v>
      </c>
      <c r="N90" s="4" t="s">
        <v>491</v>
      </c>
      <c r="O90" s="4" t="s">
        <v>32</v>
      </c>
      <c r="P90" s="4" t="s">
        <v>33</v>
      </c>
      <c r="Q90" s="4">
        <v>0</v>
      </c>
      <c r="R90" s="7">
        <v>45287</v>
      </c>
      <c r="S90" s="6">
        <v>45296</v>
      </c>
      <c r="T90" s="4" t="s">
        <v>34</v>
      </c>
      <c r="U90" s="4">
        <v>349</v>
      </c>
      <c r="V90" s="4">
        <v>0</v>
      </c>
      <c r="W90" s="4">
        <v>0</v>
      </c>
      <c r="X90" s="4" t="s">
        <v>492</v>
      </c>
      <c r="Y90" s="4" t="s">
        <v>493</v>
      </c>
    </row>
    <row r="91" s="4" customFormat="1" spans="1:25">
      <c r="A91" s="4" t="s">
        <v>494</v>
      </c>
      <c r="B91" s="4" t="s">
        <v>26</v>
      </c>
      <c r="C91" s="4" t="s">
        <v>27</v>
      </c>
      <c r="D91" s="4" t="s">
        <v>495</v>
      </c>
      <c r="E91" s="4" t="s">
        <v>496</v>
      </c>
      <c r="F91" s="6">
        <v>45292</v>
      </c>
      <c r="G91" s="6">
        <v>45295</v>
      </c>
      <c r="H91" s="4">
        <v>1</v>
      </c>
      <c r="I91" s="4">
        <v>3</v>
      </c>
      <c r="J91" s="4">
        <v>3</v>
      </c>
      <c r="K91" s="4" t="s">
        <v>30</v>
      </c>
      <c r="L91" s="4">
        <v>1920</v>
      </c>
      <c r="M91" s="4">
        <v>1920</v>
      </c>
      <c r="N91" s="4" t="s">
        <v>497</v>
      </c>
      <c r="O91" s="4" t="s">
        <v>32</v>
      </c>
      <c r="P91" s="4" t="s">
        <v>33</v>
      </c>
      <c r="Q91" s="4">
        <v>0</v>
      </c>
      <c r="R91" s="7">
        <v>45288.0000115741</v>
      </c>
      <c r="S91" s="6">
        <v>45296</v>
      </c>
      <c r="T91" s="4" t="s">
        <v>34</v>
      </c>
      <c r="U91" s="4">
        <v>1920</v>
      </c>
      <c r="V91" s="4">
        <v>0</v>
      </c>
      <c r="W91" s="4">
        <v>0</v>
      </c>
      <c r="X91" s="4" t="s">
        <v>498</v>
      </c>
      <c r="Y91" s="4" t="s">
        <v>499</v>
      </c>
    </row>
    <row r="92" s="4" customFormat="1" spans="1:25">
      <c r="A92" s="4" t="s">
        <v>500</v>
      </c>
      <c r="B92" s="4" t="s">
        <v>26</v>
      </c>
      <c r="C92" s="4" t="s">
        <v>27</v>
      </c>
      <c r="D92" s="4" t="s">
        <v>501</v>
      </c>
      <c r="E92" s="4" t="s">
        <v>502</v>
      </c>
      <c r="F92" s="6">
        <v>45292</v>
      </c>
      <c r="G92" s="6">
        <v>45295</v>
      </c>
      <c r="H92" s="4">
        <v>1</v>
      </c>
      <c r="I92" s="4">
        <v>3</v>
      </c>
      <c r="J92" s="4">
        <v>3</v>
      </c>
      <c r="K92" s="4" t="s">
        <v>30</v>
      </c>
      <c r="L92" s="4">
        <v>5496</v>
      </c>
      <c r="M92" s="4">
        <v>5496</v>
      </c>
      <c r="N92" s="4" t="s">
        <v>503</v>
      </c>
      <c r="O92" s="4" t="s">
        <v>32</v>
      </c>
      <c r="P92" s="4" t="s">
        <v>33</v>
      </c>
      <c r="Q92" s="4">
        <v>0</v>
      </c>
      <c r="R92" s="7">
        <v>45288</v>
      </c>
      <c r="S92" s="6">
        <v>45296</v>
      </c>
      <c r="T92" s="4" t="s">
        <v>34</v>
      </c>
      <c r="U92" s="4">
        <v>5496</v>
      </c>
      <c r="V92" s="4">
        <v>0</v>
      </c>
      <c r="W92" s="4">
        <v>0</v>
      </c>
      <c r="X92" s="4" t="s">
        <v>504</v>
      </c>
      <c r="Y92" s="4" t="s">
        <v>505</v>
      </c>
    </row>
    <row r="93" s="4" customFormat="1" spans="1:25">
      <c r="A93" s="4" t="s">
        <v>506</v>
      </c>
      <c r="B93" s="4" t="s">
        <v>26</v>
      </c>
      <c r="C93" s="4" t="s">
        <v>27</v>
      </c>
      <c r="D93" s="4" t="s">
        <v>273</v>
      </c>
      <c r="E93" s="4" t="s">
        <v>416</v>
      </c>
      <c r="F93" s="6">
        <v>45292</v>
      </c>
      <c r="G93" s="6">
        <v>45295</v>
      </c>
      <c r="H93" s="4">
        <v>1</v>
      </c>
      <c r="I93" s="4">
        <v>3</v>
      </c>
      <c r="J93" s="4">
        <v>3</v>
      </c>
      <c r="K93" s="4" t="s">
        <v>30</v>
      </c>
      <c r="L93" s="4">
        <v>962</v>
      </c>
      <c r="M93" s="4">
        <v>962</v>
      </c>
      <c r="N93" s="4" t="s">
        <v>507</v>
      </c>
      <c r="O93" s="4" t="s">
        <v>32</v>
      </c>
      <c r="P93" s="4" t="s">
        <v>33</v>
      </c>
      <c r="Q93" s="4">
        <v>0</v>
      </c>
      <c r="R93" s="7">
        <v>45288</v>
      </c>
      <c r="S93" s="6">
        <v>45296</v>
      </c>
      <c r="T93" s="4" t="s">
        <v>34</v>
      </c>
      <c r="U93" s="4">
        <v>962</v>
      </c>
      <c r="V93" s="4">
        <v>0</v>
      </c>
      <c r="W93" s="4">
        <v>0</v>
      </c>
      <c r="X93" s="4" t="s">
        <v>508</v>
      </c>
      <c r="Y93" s="4" t="s">
        <v>509</v>
      </c>
    </row>
    <row r="94" s="4" customFormat="1" spans="1:25">
      <c r="A94" s="4" t="s">
        <v>510</v>
      </c>
      <c r="B94" s="4" t="s">
        <v>26</v>
      </c>
      <c r="C94" s="4" t="s">
        <v>27</v>
      </c>
      <c r="D94" s="4" t="s">
        <v>273</v>
      </c>
      <c r="E94" s="4" t="s">
        <v>416</v>
      </c>
      <c r="F94" s="6">
        <v>45292</v>
      </c>
      <c r="G94" s="6">
        <v>45295</v>
      </c>
      <c r="H94" s="4">
        <v>1</v>
      </c>
      <c r="I94" s="4">
        <v>3</v>
      </c>
      <c r="J94" s="4">
        <v>3</v>
      </c>
      <c r="K94" s="4" t="s">
        <v>30</v>
      </c>
      <c r="L94" s="4">
        <v>962</v>
      </c>
      <c r="M94" s="4">
        <v>962</v>
      </c>
      <c r="N94" s="4" t="s">
        <v>511</v>
      </c>
      <c r="O94" s="4" t="s">
        <v>32</v>
      </c>
      <c r="P94" s="4" t="s">
        <v>33</v>
      </c>
      <c r="Q94" s="4">
        <v>0</v>
      </c>
      <c r="R94" s="7">
        <v>45288</v>
      </c>
      <c r="S94" s="6">
        <v>45296</v>
      </c>
      <c r="T94" s="4" t="s">
        <v>34</v>
      </c>
      <c r="U94" s="4">
        <v>962</v>
      </c>
      <c r="V94" s="4">
        <v>0</v>
      </c>
      <c r="W94" s="4">
        <v>0</v>
      </c>
      <c r="X94" s="4" t="s">
        <v>512</v>
      </c>
      <c r="Y94" s="4" t="s">
        <v>513</v>
      </c>
    </row>
    <row r="95" s="4" customFormat="1" spans="1:25">
      <c r="A95" s="4" t="s">
        <v>514</v>
      </c>
      <c r="B95" s="4" t="s">
        <v>26</v>
      </c>
      <c r="C95" s="4" t="s">
        <v>27</v>
      </c>
      <c r="D95" s="4" t="s">
        <v>515</v>
      </c>
      <c r="E95" s="4" t="s">
        <v>516</v>
      </c>
      <c r="F95" s="6">
        <v>45293</v>
      </c>
      <c r="G95" s="6">
        <v>45295</v>
      </c>
      <c r="H95" s="4">
        <v>1</v>
      </c>
      <c r="I95" s="4">
        <v>2</v>
      </c>
      <c r="J95" s="4">
        <v>2</v>
      </c>
      <c r="K95" s="4" t="s">
        <v>30</v>
      </c>
      <c r="L95" s="4">
        <v>900</v>
      </c>
      <c r="M95" s="4">
        <v>900</v>
      </c>
      <c r="N95" s="4" t="s">
        <v>517</v>
      </c>
      <c r="O95" s="4" t="s">
        <v>32</v>
      </c>
      <c r="P95" s="4" t="s">
        <v>33</v>
      </c>
      <c r="Q95" s="4">
        <v>0</v>
      </c>
      <c r="R95" s="7">
        <v>45289.0000115741</v>
      </c>
      <c r="S95" s="6">
        <v>45296</v>
      </c>
      <c r="T95" s="4" t="s">
        <v>34</v>
      </c>
      <c r="U95" s="4">
        <v>900</v>
      </c>
      <c r="V95" s="4">
        <v>0</v>
      </c>
      <c r="W95" s="4">
        <v>0</v>
      </c>
      <c r="X95" s="4" t="s">
        <v>518</v>
      </c>
      <c r="Y95" s="4" t="s">
        <v>519</v>
      </c>
    </row>
    <row r="96" s="4" customFormat="1" spans="1:25">
      <c r="A96" s="4" t="s">
        <v>520</v>
      </c>
      <c r="B96" s="4" t="s">
        <v>26</v>
      </c>
      <c r="C96" s="4" t="s">
        <v>27</v>
      </c>
      <c r="D96" s="4" t="s">
        <v>521</v>
      </c>
      <c r="E96" s="4" t="s">
        <v>522</v>
      </c>
      <c r="F96" s="6">
        <v>45293</v>
      </c>
      <c r="G96" s="6">
        <v>45295</v>
      </c>
      <c r="H96" s="4">
        <v>1</v>
      </c>
      <c r="I96" s="4">
        <v>2</v>
      </c>
      <c r="J96" s="4">
        <v>2</v>
      </c>
      <c r="K96" s="4" t="s">
        <v>30</v>
      </c>
      <c r="L96" s="4">
        <v>1792</v>
      </c>
      <c r="M96" s="4">
        <v>1792</v>
      </c>
      <c r="N96" s="4" t="s">
        <v>523</v>
      </c>
      <c r="O96" s="4" t="s">
        <v>32</v>
      </c>
      <c r="P96" s="4" t="s">
        <v>33</v>
      </c>
      <c r="Q96" s="4">
        <v>0</v>
      </c>
      <c r="R96" s="7">
        <v>45289.0000115741</v>
      </c>
      <c r="S96" s="6">
        <v>45296</v>
      </c>
      <c r="T96" s="4" t="s">
        <v>34</v>
      </c>
      <c r="U96" s="4">
        <v>1792</v>
      </c>
      <c r="V96" s="4">
        <v>0</v>
      </c>
      <c r="W96" s="4">
        <v>0</v>
      </c>
      <c r="X96" s="4" t="s">
        <v>524</v>
      </c>
      <c r="Y96" s="4" t="s">
        <v>525</v>
      </c>
    </row>
    <row r="97" s="4" customFormat="1" spans="1:25">
      <c r="A97" s="4" t="s">
        <v>526</v>
      </c>
      <c r="B97" s="4" t="s">
        <v>26</v>
      </c>
      <c r="C97" s="4" t="s">
        <v>27</v>
      </c>
      <c r="D97" s="4" t="s">
        <v>527</v>
      </c>
      <c r="E97" s="4" t="s">
        <v>528</v>
      </c>
      <c r="F97" s="6">
        <v>45293</v>
      </c>
      <c r="G97" s="6">
        <v>45295</v>
      </c>
      <c r="H97" s="4">
        <v>1</v>
      </c>
      <c r="I97" s="4">
        <v>2</v>
      </c>
      <c r="J97" s="4">
        <v>2</v>
      </c>
      <c r="K97" s="4" t="s">
        <v>30</v>
      </c>
      <c r="L97" s="4">
        <v>1640</v>
      </c>
      <c r="M97" s="4">
        <v>1640</v>
      </c>
      <c r="N97" s="4" t="s">
        <v>529</v>
      </c>
      <c r="O97" s="4" t="s">
        <v>32</v>
      </c>
      <c r="P97" s="4" t="s">
        <v>33</v>
      </c>
      <c r="Q97" s="4">
        <v>0</v>
      </c>
      <c r="R97" s="7">
        <v>45289</v>
      </c>
      <c r="S97" s="6">
        <v>45296</v>
      </c>
      <c r="T97" s="4" t="s">
        <v>34</v>
      </c>
      <c r="U97" s="4">
        <v>1640</v>
      </c>
      <c r="V97" s="4">
        <v>0</v>
      </c>
      <c r="W97" s="4">
        <v>0</v>
      </c>
      <c r="X97" s="4" t="s">
        <v>530</v>
      </c>
      <c r="Y97" s="4" t="s">
        <v>531</v>
      </c>
    </row>
    <row r="98" s="4" customFormat="1" spans="1:25">
      <c r="A98" s="4" t="s">
        <v>532</v>
      </c>
      <c r="B98" s="4" t="s">
        <v>26</v>
      </c>
      <c r="C98" s="4" t="s">
        <v>27</v>
      </c>
      <c r="D98" s="4" t="s">
        <v>533</v>
      </c>
      <c r="E98" s="4" t="s">
        <v>534</v>
      </c>
      <c r="F98" s="6">
        <v>45293</v>
      </c>
      <c r="G98" s="6">
        <v>45295</v>
      </c>
      <c r="H98" s="4">
        <v>1</v>
      </c>
      <c r="I98" s="4">
        <v>2</v>
      </c>
      <c r="J98" s="4">
        <v>2</v>
      </c>
      <c r="K98" s="4" t="s">
        <v>30</v>
      </c>
      <c r="L98" s="4">
        <v>1276</v>
      </c>
      <c r="M98" s="4">
        <v>1276</v>
      </c>
      <c r="N98" s="4" t="s">
        <v>535</v>
      </c>
      <c r="O98" s="4" t="s">
        <v>32</v>
      </c>
      <c r="P98" s="4" t="s">
        <v>33</v>
      </c>
      <c r="Q98" s="4">
        <v>0</v>
      </c>
      <c r="R98" s="7">
        <v>45289</v>
      </c>
      <c r="S98" s="6">
        <v>45296</v>
      </c>
      <c r="T98" s="4" t="s">
        <v>34</v>
      </c>
      <c r="U98" s="4">
        <v>1276</v>
      </c>
      <c r="V98" s="4">
        <v>0</v>
      </c>
      <c r="W98" s="4">
        <v>0</v>
      </c>
      <c r="X98" s="4" t="s">
        <v>536</v>
      </c>
      <c r="Y98" s="4" t="s">
        <v>537</v>
      </c>
    </row>
    <row r="99" s="4" customFormat="1" spans="1:25">
      <c r="A99" s="4" t="s">
        <v>538</v>
      </c>
      <c r="B99" s="4" t="s">
        <v>26</v>
      </c>
      <c r="C99" s="4" t="s">
        <v>27</v>
      </c>
      <c r="D99" s="4" t="s">
        <v>539</v>
      </c>
      <c r="E99" s="4" t="s">
        <v>540</v>
      </c>
      <c r="F99" s="6">
        <v>45293</v>
      </c>
      <c r="G99" s="6">
        <v>45295</v>
      </c>
      <c r="H99" s="4">
        <v>1</v>
      </c>
      <c r="I99" s="4">
        <v>2</v>
      </c>
      <c r="J99" s="4">
        <v>2</v>
      </c>
      <c r="K99" s="4" t="s">
        <v>30</v>
      </c>
      <c r="L99" s="4">
        <v>3276</v>
      </c>
      <c r="M99" s="4">
        <v>3276</v>
      </c>
      <c r="N99" s="4" t="s">
        <v>541</v>
      </c>
      <c r="O99" s="4" t="s">
        <v>32</v>
      </c>
      <c r="P99" s="4" t="s">
        <v>33</v>
      </c>
      <c r="Q99" s="4">
        <v>0</v>
      </c>
      <c r="R99" s="7">
        <v>45289</v>
      </c>
      <c r="S99" s="6">
        <v>45296</v>
      </c>
      <c r="T99" s="4" t="s">
        <v>34</v>
      </c>
      <c r="U99" s="4">
        <v>3276</v>
      </c>
      <c r="V99" s="4">
        <v>0</v>
      </c>
      <c r="W99" s="4">
        <v>0</v>
      </c>
      <c r="X99" s="4" t="s">
        <v>542</v>
      </c>
      <c r="Y99" s="4" t="s">
        <v>543</v>
      </c>
    </row>
    <row r="100" s="4" customFormat="1" spans="1:25">
      <c r="A100" s="4" t="s">
        <v>544</v>
      </c>
      <c r="B100" s="4" t="s">
        <v>26</v>
      </c>
      <c r="C100" s="4" t="s">
        <v>27</v>
      </c>
      <c r="D100" s="4" t="s">
        <v>545</v>
      </c>
      <c r="E100" s="4" t="s">
        <v>546</v>
      </c>
      <c r="F100" s="6">
        <v>45294</v>
      </c>
      <c r="G100" s="6">
        <v>45295</v>
      </c>
      <c r="H100" s="4">
        <v>1</v>
      </c>
      <c r="I100" s="4">
        <v>1</v>
      </c>
      <c r="J100" s="4">
        <v>1</v>
      </c>
      <c r="K100" s="4" t="s">
        <v>30</v>
      </c>
      <c r="L100" s="4">
        <v>1055</v>
      </c>
      <c r="M100" s="4">
        <v>1055</v>
      </c>
      <c r="N100" s="4" t="s">
        <v>547</v>
      </c>
      <c r="O100" s="4" t="s">
        <v>32</v>
      </c>
      <c r="P100" s="4" t="s">
        <v>33</v>
      </c>
      <c r="Q100" s="4">
        <v>0</v>
      </c>
      <c r="R100" s="7">
        <v>45289.0000115741</v>
      </c>
      <c r="S100" s="6">
        <v>45296</v>
      </c>
      <c r="T100" s="4" t="s">
        <v>34</v>
      </c>
      <c r="U100" s="4">
        <v>1055</v>
      </c>
      <c r="V100" s="4">
        <v>0</v>
      </c>
      <c r="W100" s="4">
        <v>0</v>
      </c>
      <c r="X100" s="4" t="s">
        <v>548</v>
      </c>
      <c r="Y100" s="4" t="s">
        <v>549</v>
      </c>
    </row>
    <row r="101" s="4" customFormat="1" spans="1:25">
      <c r="A101" s="4" t="s">
        <v>550</v>
      </c>
      <c r="B101" s="4" t="s">
        <v>26</v>
      </c>
      <c r="C101" s="4" t="s">
        <v>27</v>
      </c>
      <c r="D101" s="4" t="s">
        <v>551</v>
      </c>
      <c r="E101" s="4" t="s">
        <v>552</v>
      </c>
      <c r="F101" s="6">
        <v>45293</v>
      </c>
      <c r="G101" s="6">
        <v>45295</v>
      </c>
      <c r="H101" s="4">
        <v>1</v>
      </c>
      <c r="I101" s="4">
        <v>2</v>
      </c>
      <c r="J101" s="4">
        <v>2</v>
      </c>
      <c r="K101" s="4" t="s">
        <v>30</v>
      </c>
      <c r="L101" s="4">
        <v>1500</v>
      </c>
      <c r="M101" s="4">
        <v>1500</v>
      </c>
      <c r="N101" s="4" t="s">
        <v>553</v>
      </c>
      <c r="O101" s="4" t="s">
        <v>32</v>
      </c>
      <c r="P101" s="4" t="s">
        <v>33</v>
      </c>
      <c r="Q101" s="4">
        <v>0</v>
      </c>
      <c r="R101" s="7">
        <v>45289</v>
      </c>
      <c r="S101" s="6">
        <v>45296</v>
      </c>
      <c r="T101" s="4" t="s">
        <v>34</v>
      </c>
      <c r="U101" s="4">
        <v>1500</v>
      </c>
      <c r="V101" s="4">
        <v>0</v>
      </c>
      <c r="W101" s="4">
        <v>0</v>
      </c>
      <c r="X101" s="4" t="s">
        <v>554</v>
      </c>
      <c r="Y101" s="4" t="s">
        <v>555</v>
      </c>
    </row>
    <row r="102" s="4" customFormat="1" spans="1:25">
      <c r="A102" s="4" t="s">
        <v>556</v>
      </c>
      <c r="B102" s="4" t="s">
        <v>26</v>
      </c>
      <c r="C102" s="4" t="s">
        <v>27</v>
      </c>
      <c r="D102" s="4" t="s">
        <v>383</v>
      </c>
      <c r="E102" s="4" t="s">
        <v>274</v>
      </c>
      <c r="F102" s="6">
        <v>45294</v>
      </c>
      <c r="G102" s="6">
        <v>45295</v>
      </c>
      <c r="H102" s="4">
        <v>2</v>
      </c>
      <c r="I102" s="4">
        <v>1</v>
      </c>
      <c r="J102" s="4">
        <v>2</v>
      </c>
      <c r="K102" s="4" t="s">
        <v>30</v>
      </c>
      <c r="L102" s="4">
        <v>818</v>
      </c>
      <c r="M102" s="4">
        <v>818</v>
      </c>
      <c r="N102" s="4" t="s">
        <v>557</v>
      </c>
      <c r="O102" s="4" t="s">
        <v>32</v>
      </c>
      <c r="P102" s="4" t="s">
        <v>33</v>
      </c>
      <c r="Q102" s="4">
        <v>0</v>
      </c>
      <c r="R102" s="7">
        <v>45289.0000115741</v>
      </c>
      <c r="S102" s="6">
        <v>45296</v>
      </c>
      <c r="T102" s="4" t="s">
        <v>34</v>
      </c>
      <c r="U102" s="4">
        <v>818</v>
      </c>
      <c r="V102" s="4">
        <v>0</v>
      </c>
      <c r="W102" s="4">
        <v>0</v>
      </c>
      <c r="X102" s="4" t="s">
        <v>558</v>
      </c>
      <c r="Y102" s="4" t="s">
        <v>559</v>
      </c>
    </row>
    <row r="103" s="4" customFormat="1" spans="1:25">
      <c r="A103" s="4" t="s">
        <v>560</v>
      </c>
      <c r="B103" s="4" t="s">
        <v>26</v>
      </c>
      <c r="C103" s="4" t="s">
        <v>27</v>
      </c>
      <c r="D103" s="4" t="s">
        <v>459</v>
      </c>
      <c r="E103" s="4" t="s">
        <v>561</v>
      </c>
      <c r="F103" s="6">
        <v>45293</v>
      </c>
      <c r="G103" s="6">
        <v>45295</v>
      </c>
      <c r="H103" s="4">
        <v>1</v>
      </c>
      <c r="I103" s="4">
        <v>2</v>
      </c>
      <c r="J103" s="4">
        <v>2</v>
      </c>
      <c r="K103" s="4" t="s">
        <v>30</v>
      </c>
      <c r="L103" s="4">
        <v>2884</v>
      </c>
      <c r="M103" s="4">
        <v>2884</v>
      </c>
      <c r="N103" s="4" t="s">
        <v>562</v>
      </c>
      <c r="O103" s="4" t="s">
        <v>32</v>
      </c>
      <c r="P103" s="4" t="s">
        <v>33</v>
      </c>
      <c r="Q103" s="4">
        <v>0</v>
      </c>
      <c r="R103" s="7">
        <v>45289.0000115741</v>
      </c>
      <c r="S103" s="6">
        <v>45296</v>
      </c>
      <c r="T103" s="4" t="s">
        <v>34</v>
      </c>
      <c r="U103" s="4">
        <v>2884</v>
      </c>
      <c r="V103" s="4">
        <v>0</v>
      </c>
      <c r="W103" s="4">
        <v>0</v>
      </c>
      <c r="X103" s="4" t="s">
        <v>563</v>
      </c>
      <c r="Y103" s="4" t="s">
        <v>564</v>
      </c>
    </row>
    <row r="104" s="4" customFormat="1" spans="1:25">
      <c r="A104" s="4" t="s">
        <v>565</v>
      </c>
      <c r="B104" s="4" t="s">
        <v>26</v>
      </c>
      <c r="C104" s="4" t="s">
        <v>27</v>
      </c>
      <c r="D104" s="4" t="s">
        <v>566</v>
      </c>
      <c r="E104" s="4" t="s">
        <v>567</v>
      </c>
      <c r="F104" s="6">
        <v>45294</v>
      </c>
      <c r="G104" s="6">
        <v>45295</v>
      </c>
      <c r="H104" s="4">
        <v>1</v>
      </c>
      <c r="I104" s="4">
        <v>1</v>
      </c>
      <c r="J104" s="4">
        <v>1</v>
      </c>
      <c r="K104" s="4" t="s">
        <v>30</v>
      </c>
      <c r="L104" s="4">
        <v>739</v>
      </c>
      <c r="M104" s="4">
        <v>739</v>
      </c>
      <c r="N104" s="4" t="s">
        <v>568</v>
      </c>
      <c r="O104" s="4" t="s">
        <v>32</v>
      </c>
      <c r="P104" s="4" t="s">
        <v>33</v>
      </c>
      <c r="Q104" s="4">
        <v>0</v>
      </c>
      <c r="R104" s="7">
        <v>45289</v>
      </c>
      <c r="S104" s="6">
        <v>45296</v>
      </c>
      <c r="T104" s="4" t="s">
        <v>34</v>
      </c>
      <c r="U104" s="4">
        <v>739</v>
      </c>
      <c r="V104" s="4">
        <v>0</v>
      </c>
      <c r="W104" s="4">
        <v>0</v>
      </c>
      <c r="X104" s="4" t="s">
        <v>569</v>
      </c>
      <c r="Y104" s="4" t="s">
        <v>570</v>
      </c>
    </row>
    <row r="105" s="4" customFormat="1" spans="1:25">
      <c r="A105" s="4" t="s">
        <v>571</v>
      </c>
      <c r="B105" s="4" t="s">
        <v>26</v>
      </c>
      <c r="C105" s="4" t="s">
        <v>27</v>
      </c>
      <c r="D105" s="4" t="s">
        <v>273</v>
      </c>
      <c r="E105" s="4" t="s">
        <v>416</v>
      </c>
      <c r="F105" s="6">
        <v>45292</v>
      </c>
      <c r="G105" s="6">
        <v>45295</v>
      </c>
      <c r="H105" s="4">
        <v>1</v>
      </c>
      <c r="I105" s="4">
        <v>3</v>
      </c>
      <c r="J105" s="4">
        <v>3</v>
      </c>
      <c r="K105" s="4" t="s">
        <v>30</v>
      </c>
      <c r="L105" s="4">
        <v>998</v>
      </c>
      <c r="M105" s="4">
        <v>998</v>
      </c>
      <c r="N105" s="4" t="s">
        <v>572</v>
      </c>
      <c r="O105" s="4" t="s">
        <v>32</v>
      </c>
      <c r="P105" s="4" t="s">
        <v>33</v>
      </c>
      <c r="Q105" s="4">
        <v>0</v>
      </c>
      <c r="R105" s="7">
        <v>45289</v>
      </c>
      <c r="S105" s="6">
        <v>45296</v>
      </c>
      <c r="T105" s="4" t="s">
        <v>34</v>
      </c>
      <c r="U105" s="4">
        <v>998</v>
      </c>
      <c r="V105" s="4">
        <v>0</v>
      </c>
      <c r="W105" s="4">
        <v>0</v>
      </c>
      <c r="X105" s="4" t="s">
        <v>573</v>
      </c>
      <c r="Y105" s="4" t="s">
        <v>574</v>
      </c>
    </row>
    <row r="106" s="4" customFormat="1" spans="1:25">
      <c r="A106" s="4" t="s">
        <v>575</v>
      </c>
      <c r="B106" s="4" t="s">
        <v>26</v>
      </c>
      <c r="C106" s="4" t="s">
        <v>27</v>
      </c>
      <c r="D106" s="4" t="s">
        <v>576</v>
      </c>
      <c r="E106" s="4" t="s">
        <v>577</v>
      </c>
      <c r="F106" s="6">
        <v>45294</v>
      </c>
      <c r="G106" s="6">
        <v>45295</v>
      </c>
      <c r="H106" s="4">
        <v>1</v>
      </c>
      <c r="I106" s="4">
        <v>1</v>
      </c>
      <c r="J106" s="4">
        <v>1</v>
      </c>
      <c r="K106" s="4" t="s">
        <v>30</v>
      </c>
      <c r="L106" s="4">
        <v>377</v>
      </c>
      <c r="M106" s="4">
        <v>377</v>
      </c>
      <c r="N106" s="4" t="s">
        <v>578</v>
      </c>
      <c r="O106" s="4" t="s">
        <v>32</v>
      </c>
      <c r="P106" s="4" t="s">
        <v>33</v>
      </c>
      <c r="Q106" s="4">
        <v>0</v>
      </c>
      <c r="R106" s="7">
        <v>45289</v>
      </c>
      <c r="S106" s="6">
        <v>45296</v>
      </c>
      <c r="T106" s="4" t="s">
        <v>34</v>
      </c>
      <c r="U106" s="4">
        <v>377</v>
      </c>
      <c r="V106" s="4">
        <v>0</v>
      </c>
      <c r="W106" s="4">
        <v>0</v>
      </c>
      <c r="X106" s="4" t="s">
        <v>579</v>
      </c>
      <c r="Y106" s="4" t="s">
        <v>580</v>
      </c>
    </row>
    <row r="107" s="4" customFormat="1" spans="1:25">
      <c r="A107" s="4" t="s">
        <v>581</v>
      </c>
      <c r="B107" s="4" t="s">
        <v>26</v>
      </c>
      <c r="C107" s="4" t="s">
        <v>27</v>
      </c>
      <c r="D107" s="4" t="s">
        <v>495</v>
      </c>
      <c r="E107" s="4" t="s">
        <v>582</v>
      </c>
      <c r="F107" s="6">
        <v>45293</v>
      </c>
      <c r="G107" s="6">
        <v>45295</v>
      </c>
      <c r="H107" s="4">
        <v>1</v>
      </c>
      <c r="I107" s="4">
        <v>2</v>
      </c>
      <c r="J107" s="4">
        <v>2</v>
      </c>
      <c r="K107" s="4" t="s">
        <v>30</v>
      </c>
      <c r="L107" s="4">
        <v>1144</v>
      </c>
      <c r="M107" s="4">
        <v>1144</v>
      </c>
      <c r="N107" s="4" t="s">
        <v>583</v>
      </c>
      <c r="O107" s="4" t="s">
        <v>32</v>
      </c>
      <c r="P107" s="4" t="s">
        <v>33</v>
      </c>
      <c r="Q107" s="4">
        <v>0</v>
      </c>
      <c r="R107" s="7">
        <v>45289.0000115741</v>
      </c>
      <c r="S107" s="6">
        <v>45296</v>
      </c>
      <c r="T107" s="4" t="s">
        <v>34</v>
      </c>
      <c r="U107" s="4">
        <v>1144</v>
      </c>
      <c r="V107" s="4">
        <v>0</v>
      </c>
      <c r="W107" s="4">
        <v>0</v>
      </c>
      <c r="X107" s="4" t="s">
        <v>584</v>
      </c>
      <c r="Y107" s="4" t="s">
        <v>585</v>
      </c>
    </row>
    <row r="108" s="4" customFormat="1" spans="1:25">
      <c r="A108" s="4" t="s">
        <v>586</v>
      </c>
      <c r="B108" s="4" t="s">
        <v>26</v>
      </c>
      <c r="C108" s="4" t="s">
        <v>27</v>
      </c>
      <c r="D108" s="4" t="s">
        <v>273</v>
      </c>
      <c r="E108" s="4" t="s">
        <v>361</v>
      </c>
      <c r="F108" s="6">
        <v>45293</v>
      </c>
      <c r="G108" s="6">
        <v>45295</v>
      </c>
      <c r="H108" s="4">
        <v>1</v>
      </c>
      <c r="I108" s="4">
        <v>2</v>
      </c>
      <c r="J108" s="4">
        <v>2</v>
      </c>
      <c r="K108" s="4" t="s">
        <v>30</v>
      </c>
      <c r="L108" s="4">
        <v>976</v>
      </c>
      <c r="M108" s="4">
        <v>976</v>
      </c>
      <c r="N108" s="4" t="s">
        <v>587</v>
      </c>
      <c r="O108" s="4" t="s">
        <v>32</v>
      </c>
      <c r="P108" s="4" t="s">
        <v>33</v>
      </c>
      <c r="Q108" s="4">
        <v>0</v>
      </c>
      <c r="R108" s="7">
        <v>45290</v>
      </c>
      <c r="S108" s="6">
        <v>45296</v>
      </c>
      <c r="T108" s="4" t="s">
        <v>34</v>
      </c>
      <c r="U108" s="4">
        <v>976</v>
      </c>
      <c r="V108" s="4">
        <v>0</v>
      </c>
      <c r="W108" s="4">
        <v>0</v>
      </c>
      <c r="X108" s="4" t="s">
        <v>588</v>
      </c>
      <c r="Y108" s="4" t="s">
        <v>589</v>
      </c>
    </row>
    <row r="109" s="4" customFormat="1" spans="1:25">
      <c r="A109" s="4" t="s">
        <v>590</v>
      </c>
      <c r="B109" s="4" t="s">
        <v>26</v>
      </c>
      <c r="C109" s="4" t="s">
        <v>27</v>
      </c>
      <c r="D109" s="4" t="s">
        <v>591</v>
      </c>
      <c r="E109" s="4" t="s">
        <v>592</v>
      </c>
      <c r="F109" s="6">
        <v>45292</v>
      </c>
      <c r="G109" s="6">
        <v>45295</v>
      </c>
      <c r="H109" s="4">
        <v>2</v>
      </c>
      <c r="I109" s="4">
        <v>3</v>
      </c>
      <c r="J109" s="4">
        <v>6</v>
      </c>
      <c r="K109" s="4" t="s">
        <v>30</v>
      </c>
      <c r="L109" s="4">
        <v>1740</v>
      </c>
      <c r="M109" s="4">
        <v>1740</v>
      </c>
      <c r="N109" s="4" t="s">
        <v>593</v>
      </c>
      <c r="O109" s="4" t="s">
        <v>32</v>
      </c>
      <c r="P109" s="4" t="s">
        <v>33</v>
      </c>
      <c r="Q109" s="4">
        <v>0</v>
      </c>
      <c r="R109" s="7">
        <v>45290</v>
      </c>
      <c r="S109" s="6">
        <v>45296</v>
      </c>
      <c r="T109" s="4" t="s">
        <v>34</v>
      </c>
      <c r="U109" s="4">
        <v>1740</v>
      </c>
      <c r="V109" s="4">
        <v>0</v>
      </c>
      <c r="W109" s="4">
        <v>0</v>
      </c>
      <c r="X109" s="4" t="s">
        <v>594</v>
      </c>
      <c r="Y109" s="4" t="s">
        <v>595</v>
      </c>
    </row>
    <row r="110" s="4" customFormat="1" spans="1:25">
      <c r="A110" s="4" t="s">
        <v>596</v>
      </c>
      <c r="B110" s="4" t="s">
        <v>26</v>
      </c>
      <c r="C110" s="4" t="s">
        <v>27</v>
      </c>
      <c r="D110" s="4" t="s">
        <v>441</v>
      </c>
      <c r="E110" s="4" t="s">
        <v>597</v>
      </c>
      <c r="F110" s="6">
        <v>45294</v>
      </c>
      <c r="G110" s="6">
        <v>45295</v>
      </c>
      <c r="H110" s="4">
        <v>1</v>
      </c>
      <c r="I110" s="4">
        <v>1</v>
      </c>
      <c r="J110" s="4">
        <v>1</v>
      </c>
      <c r="K110" s="4" t="s">
        <v>30</v>
      </c>
      <c r="L110" s="4">
        <v>1208</v>
      </c>
      <c r="M110" s="4">
        <v>1208</v>
      </c>
      <c r="N110" s="4" t="s">
        <v>598</v>
      </c>
      <c r="O110" s="4" t="s">
        <v>32</v>
      </c>
      <c r="P110" s="4" t="s">
        <v>33</v>
      </c>
      <c r="Q110" s="4">
        <v>0</v>
      </c>
      <c r="R110" s="7">
        <v>45290</v>
      </c>
      <c r="S110" s="6">
        <v>45296</v>
      </c>
      <c r="T110" s="4" t="s">
        <v>34</v>
      </c>
      <c r="U110" s="4">
        <v>1208</v>
      </c>
      <c r="V110" s="4">
        <v>0</v>
      </c>
      <c r="W110" s="4">
        <v>0</v>
      </c>
      <c r="X110" s="4" t="s">
        <v>599</v>
      </c>
      <c r="Y110" s="4" t="s">
        <v>54</v>
      </c>
    </row>
    <row r="111" s="4" customFormat="1" spans="1:25">
      <c r="A111" s="4" t="s">
        <v>600</v>
      </c>
      <c r="B111" s="4" t="s">
        <v>26</v>
      </c>
      <c r="C111" s="4" t="s">
        <v>27</v>
      </c>
      <c r="D111" s="4" t="s">
        <v>601</v>
      </c>
      <c r="E111" s="4" t="s">
        <v>602</v>
      </c>
      <c r="F111" s="6">
        <v>45293</v>
      </c>
      <c r="G111" s="6">
        <v>45295</v>
      </c>
      <c r="H111" s="4">
        <v>1</v>
      </c>
      <c r="I111" s="4">
        <v>2</v>
      </c>
      <c r="J111" s="4">
        <v>2</v>
      </c>
      <c r="K111" s="4" t="s">
        <v>30</v>
      </c>
      <c r="L111" s="4">
        <v>1350</v>
      </c>
      <c r="M111" s="4">
        <v>1350</v>
      </c>
      <c r="N111" s="4" t="s">
        <v>603</v>
      </c>
      <c r="O111" s="4" t="s">
        <v>32</v>
      </c>
      <c r="P111" s="4" t="s">
        <v>33</v>
      </c>
      <c r="Q111" s="4">
        <v>0</v>
      </c>
      <c r="R111" s="7">
        <v>45290</v>
      </c>
      <c r="S111" s="6">
        <v>45296</v>
      </c>
      <c r="T111" s="4" t="s">
        <v>34</v>
      </c>
      <c r="U111" s="4">
        <v>1350</v>
      </c>
      <c r="V111" s="4">
        <v>0</v>
      </c>
      <c r="W111" s="4">
        <v>0</v>
      </c>
      <c r="X111" s="4" t="s">
        <v>604</v>
      </c>
      <c r="Y111" s="4" t="s">
        <v>605</v>
      </c>
    </row>
    <row r="112" s="4" customFormat="1" spans="1:25">
      <c r="A112" s="4" t="s">
        <v>606</v>
      </c>
      <c r="B112" s="4" t="s">
        <v>26</v>
      </c>
      <c r="C112" s="4" t="s">
        <v>27</v>
      </c>
      <c r="D112" s="4" t="s">
        <v>607</v>
      </c>
      <c r="E112" s="4" t="s">
        <v>608</v>
      </c>
      <c r="F112" s="6">
        <v>45294</v>
      </c>
      <c r="G112" s="6">
        <v>45295</v>
      </c>
      <c r="H112" s="4">
        <v>1</v>
      </c>
      <c r="I112" s="4">
        <v>1</v>
      </c>
      <c r="J112" s="4">
        <v>1</v>
      </c>
      <c r="K112" s="4" t="s">
        <v>30</v>
      </c>
      <c r="L112" s="4">
        <v>460</v>
      </c>
      <c r="M112" s="4">
        <v>460</v>
      </c>
      <c r="N112" s="4" t="s">
        <v>609</v>
      </c>
      <c r="O112" s="4" t="s">
        <v>32</v>
      </c>
      <c r="P112" s="4" t="s">
        <v>33</v>
      </c>
      <c r="Q112" s="4">
        <v>0</v>
      </c>
      <c r="R112" s="7">
        <v>45290.0000115741</v>
      </c>
      <c r="S112" s="6">
        <v>45296</v>
      </c>
      <c r="T112" s="4" t="s">
        <v>34</v>
      </c>
      <c r="U112" s="4">
        <v>460</v>
      </c>
      <c r="V112" s="4">
        <v>0</v>
      </c>
      <c r="W112" s="4">
        <v>0</v>
      </c>
      <c r="X112" s="4" t="s">
        <v>610</v>
      </c>
      <c r="Y112" s="4" t="s">
        <v>611</v>
      </c>
    </row>
    <row r="113" s="4" customFormat="1" spans="1:25">
      <c r="A113" s="4" t="s">
        <v>612</v>
      </c>
      <c r="B113" s="4" t="s">
        <v>26</v>
      </c>
      <c r="C113" s="4" t="s">
        <v>27</v>
      </c>
      <c r="D113" s="4" t="s">
        <v>613</v>
      </c>
      <c r="E113" s="4" t="s">
        <v>614</v>
      </c>
      <c r="F113" s="6">
        <v>45294</v>
      </c>
      <c r="G113" s="6">
        <v>45295</v>
      </c>
      <c r="H113" s="4">
        <v>1</v>
      </c>
      <c r="I113" s="4">
        <v>1</v>
      </c>
      <c r="J113" s="4">
        <v>1</v>
      </c>
      <c r="K113" s="4" t="s">
        <v>30</v>
      </c>
      <c r="L113" s="4">
        <v>1180</v>
      </c>
      <c r="M113" s="4">
        <v>1180</v>
      </c>
      <c r="N113" s="4" t="s">
        <v>615</v>
      </c>
      <c r="O113" s="4" t="s">
        <v>32</v>
      </c>
      <c r="P113" s="4" t="s">
        <v>33</v>
      </c>
      <c r="Q113" s="4">
        <v>0</v>
      </c>
      <c r="R113" s="7">
        <v>45290</v>
      </c>
      <c r="S113" s="6">
        <v>45296</v>
      </c>
      <c r="T113" s="4" t="s">
        <v>34</v>
      </c>
      <c r="U113" s="4">
        <v>1180</v>
      </c>
      <c r="V113" s="4">
        <v>0</v>
      </c>
      <c r="W113" s="4">
        <v>0</v>
      </c>
      <c r="X113" s="4" t="s">
        <v>616</v>
      </c>
      <c r="Y113" s="4" t="s">
        <v>617</v>
      </c>
    </row>
    <row r="114" s="4" customFormat="1" spans="1:25">
      <c r="A114" s="4" t="s">
        <v>618</v>
      </c>
      <c r="B114" s="4" t="s">
        <v>26</v>
      </c>
      <c r="C114" s="4" t="s">
        <v>27</v>
      </c>
      <c r="D114" s="4" t="s">
        <v>619</v>
      </c>
      <c r="E114" s="4" t="s">
        <v>620</v>
      </c>
      <c r="F114" s="6">
        <v>45294</v>
      </c>
      <c r="G114" s="6">
        <v>45295</v>
      </c>
      <c r="H114" s="4">
        <v>1</v>
      </c>
      <c r="I114" s="4">
        <v>1</v>
      </c>
      <c r="J114" s="4">
        <v>1</v>
      </c>
      <c r="K114" s="4" t="s">
        <v>30</v>
      </c>
      <c r="L114" s="4">
        <v>434</v>
      </c>
      <c r="M114" s="4">
        <v>434</v>
      </c>
      <c r="N114" s="4" t="s">
        <v>621</v>
      </c>
      <c r="O114" s="4" t="s">
        <v>32</v>
      </c>
      <c r="P114" s="4" t="s">
        <v>33</v>
      </c>
      <c r="Q114" s="4">
        <v>0</v>
      </c>
      <c r="R114" s="7">
        <v>45291</v>
      </c>
      <c r="S114" s="6">
        <v>45296</v>
      </c>
      <c r="T114" s="4" t="s">
        <v>34</v>
      </c>
      <c r="U114" s="4">
        <v>434</v>
      </c>
      <c r="V114" s="4">
        <v>0</v>
      </c>
      <c r="W114" s="4">
        <v>0</v>
      </c>
      <c r="X114" s="4" t="s">
        <v>622</v>
      </c>
      <c r="Y114" s="4" t="s">
        <v>623</v>
      </c>
    </row>
    <row r="115" s="4" customFormat="1" spans="1:25">
      <c r="A115" s="4" t="s">
        <v>624</v>
      </c>
      <c r="B115" s="4" t="s">
        <v>26</v>
      </c>
      <c r="C115" s="4" t="s">
        <v>27</v>
      </c>
      <c r="D115" s="4" t="s">
        <v>56</v>
      </c>
      <c r="E115" s="4" t="s">
        <v>625</v>
      </c>
      <c r="F115" s="6">
        <v>45292</v>
      </c>
      <c r="G115" s="6">
        <v>45295</v>
      </c>
      <c r="H115" s="4">
        <v>1</v>
      </c>
      <c r="I115" s="4">
        <v>3</v>
      </c>
      <c r="J115" s="4">
        <v>3</v>
      </c>
      <c r="K115" s="4" t="s">
        <v>30</v>
      </c>
      <c r="L115" s="4">
        <v>2301</v>
      </c>
      <c r="M115" s="4">
        <v>2301</v>
      </c>
      <c r="N115" s="4" t="s">
        <v>626</v>
      </c>
      <c r="O115" s="4" t="s">
        <v>32</v>
      </c>
      <c r="P115" s="4" t="s">
        <v>33</v>
      </c>
      <c r="Q115" s="4">
        <v>0</v>
      </c>
      <c r="R115" s="7">
        <v>45291.0000115741</v>
      </c>
      <c r="S115" s="6">
        <v>45296</v>
      </c>
      <c r="T115" s="4" t="s">
        <v>34</v>
      </c>
      <c r="U115" s="4">
        <v>2301</v>
      </c>
      <c r="V115" s="4">
        <v>0</v>
      </c>
      <c r="W115" s="4">
        <v>0</v>
      </c>
      <c r="X115" s="4" t="s">
        <v>627</v>
      </c>
      <c r="Y115" s="4" t="s">
        <v>628</v>
      </c>
    </row>
    <row r="116" s="4" customFormat="1" spans="1:25">
      <c r="A116" s="4" t="s">
        <v>629</v>
      </c>
      <c r="B116" s="4" t="s">
        <v>26</v>
      </c>
      <c r="C116" s="4" t="s">
        <v>27</v>
      </c>
      <c r="D116" s="4" t="s">
        <v>630</v>
      </c>
      <c r="E116" s="4" t="s">
        <v>631</v>
      </c>
      <c r="F116" s="6">
        <v>45293</v>
      </c>
      <c r="G116" s="6">
        <v>45295</v>
      </c>
      <c r="H116" s="4">
        <v>1</v>
      </c>
      <c r="I116" s="4">
        <v>2</v>
      </c>
      <c r="J116" s="4">
        <v>2</v>
      </c>
      <c r="K116" s="4" t="s">
        <v>30</v>
      </c>
      <c r="L116" s="4">
        <v>1562</v>
      </c>
      <c r="M116" s="4">
        <v>1562</v>
      </c>
      <c r="N116" s="4" t="s">
        <v>632</v>
      </c>
      <c r="O116" s="4" t="s">
        <v>32</v>
      </c>
      <c r="P116" s="4" t="s">
        <v>33</v>
      </c>
      <c r="Q116" s="4">
        <v>0</v>
      </c>
      <c r="R116" s="7">
        <v>45291</v>
      </c>
      <c r="S116" s="6">
        <v>45296</v>
      </c>
      <c r="T116" s="4" t="s">
        <v>34</v>
      </c>
      <c r="U116" s="4">
        <v>1562</v>
      </c>
      <c r="V116" s="4">
        <v>0</v>
      </c>
      <c r="W116" s="4">
        <v>0</v>
      </c>
      <c r="X116" s="4" t="s">
        <v>633</v>
      </c>
      <c r="Y116" s="4" t="s">
        <v>634</v>
      </c>
    </row>
    <row r="117" s="4" customFormat="1" spans="1:25">
      <c r="A117" s="4" t="s">
        <v>635</v>
      </c>
      <c r="B117" s="4" t="s">
        <v>26</v>
      </c>
      <c r="C117" s="4" t="s">
        <v>27</v>
      </c>
      <c r="D117" s="4" t="s">
        <v>636</v>
      </c>
      <c r="E117" s="4" t="s">
        <v>637</v>
      </c>
      <c r="F117" s="6">
        <v>45294</v>
      </c>
      <c r="G117" s="6">
        <v>45295</v>
      </c>
      <c r="H117" s="4">
        <v>1</v>
      </c>
      <c r="I117" s="4">
        <v>1</v>
      </c>
      <c r="J117" s="4">
        <v>1</v>
      </c>
      <c r="K117" s="4" t="s">
        <v>30</v>
      </c>
      <c r="L117" s="4">
        <v>371</v>
      </c>
      <c r="M117" s="4">
        <v>371</v>
      </c>
      <c r="N117" s="4" t="s">
        <v>638</v>
      </c>
      <c r="O117" s="4" t="s">
        <v>32</v>
      </c>
      <c r="P117" s="4" t="s">
        <v>33</v>
      </c>
      <c r="Q117" s="4">
        <v>0</v>
      </c>
      <c r="R117" s="7">
        <v>45291.0000115741</v>
      </c>
      <c r="S117" s="6">
        <v>45296</v>
      </c>
      <c r="T117" s="4" t="s">
        <v>34</v>
      </c>
      <c r="U117" s="4">
        <v>371</v>
      </c>
      <c r="V117" s="4">
        <v>0</v>
      </c>
      <c r="W117" s="4">
        <v>0</v>
      </c>
      <c r="X117" s="4" t="s">
        <v>639</v>
      </c>
      <c r="Y117" s="4" t="s">
        <v>640</v>
      </c>
    </row>
    <row r="118" s="4" customFormat="1" spans="1:25">
      <c r="A118" s="4" t="s">
        <v>641</v>
      </c>
      <c r="B118" s="4" t="s">
        <v>26</v>
      </c>
      <c r="C118" s="4" t="s">
        <v>27</v>
      </c>
      <c r="D118" s="4" t="s">
        <v>642</v>
      </c>
      <c r="E118" s="4" t="s">
        <v>643</v>
      </c>
      <c r="F118" s="6">
        <v>45294</v>
      </c>
      <c r="G118" s="6">
        <v>45295</v>
      </c>
      <c r="H118" s="4">
        <v>2</v>
      </c>
      <c r="I118" s="4">
        <v>1</v>
      </c>
      <c r="J118" s="4">
        <v>2</v>
      </c>
      <c r="K118" s="4" t="s">
        <v>30</v>
      </c>
      <c r="L118" s="4">
        <v>2978</v>
      </c>
      <c r="M118" s="4">
        <v>2978</v>
      </c>
      <c r="N118" s="4" t="s">
        <v>644</v>
      </c>
      <c r="O118" s="4" t="s">
        <v>32</v>
      </c>
      <c r="P118" s="4" t="s">
        <v>33</v>
      </c>
      <c r="Q118" s="4">
        <v>0</v>
      </c>
      <c r="R118" s="7">
        <v>45291</v>
      </c>
      <c r="S118" s="6">
        <v>45296</v>
      </c>
      <c r="T118" s="4" t="s">
        <v>34</v>
      </c>
      <c r="U118" s="4">
        <v>2978</v>
      </c>
      <c r="V118" s="4">
        <v>0</v>
      </c>
      <c r="W118" s="4">
        <v>0</v>
      </c>
      <c r="X118" s="4" t="s">
        <v>645</v>
      </c>
      <c r="Y118" s="4" t="s">
        <v>54</v>
      </c>
    </row>
    <row r="119" s="4" customFormat="1" spans="1:25">
      <c r="A119" s="4" t="s">
        <v>646</v>
      </c>
      <c r="B119" s="4" t="s">
        <v>26</v>
      </c>
      <c r="C119" s="4" t="s">
        <v>27</v>
      </c>
      <c r="D119" s="4" t="s">
        <v>647</v>
      </c>
      <c r="E119" s="4" t="s">
        <v>648</v>
      </c>
      <c r="F119" s="6">
        <v>45294</v>
      </c>
      <c r="G119" s="6">
        <v>45295</v>
      </c>
      <c r="H119" s="4">
        <v>1</v>
      </c>
      <c r="I119" s="4">
        <v>1</v>
      </c>
      <c r="J119" s="4">
        <v>1</v>
      </c>
      <c r="K119" s="4" t="s">
        <v>30</v>
      </c>
      <c r="L119" s="4">
        <v>1751</v>
      </c>
      <c r="M119" s="4">
        <v>1751</v>
      </c>
      <c r="N119" s="4" t="s">
        <v>649</v>
      </c>
      <c r="O119" s="4" t="s">
        <v>32</v>
      </c>
      <c r="P119" s="4" t="s">
        <v>33</v>
      </c>
      <c r="Q119" s="4">
        <v>0</v>
      </c>
      <c r="R119" s="7">
        <v>45291</v>
      </c>
      <c r="S119" s="6">
        <v>45296</v>
      </c>
      <c r="T119" s="4" t="s">
        <v>34</v>
      </c>
      <c r="U119" s="4">
        <v>1751</v>
      </c>
      <c r="V119" s="4">
        <v>0</v>
      </c>
      <c r="W119" s="4">
        <v>0</v>
      </c>
      <c r="X119" s="4" t="s">
        <v>650</v>
      </c>
      <c r="Y119" s="4" t="s">
        <v>54</v>
      </c>
    </row>
    <row r="120" s="4" customFormat="1" spans="1:25">
      <c r="A120" s="4" t="s">
        <v>646</v>
      </c>
      <c r="B120" s="4" t="s">
        <v>26</v>
      </c>
      <c r="C120" s="4" t="s">
        <v>79</v>
      </c>
      <c r="D120" s="4" t="s">
        <v>647</v>
      </c>
      <c r="E120" s="4" t="s">
        <v>648</v>
      </c>
      <c r="F120" s="6">
        <v>45294</v>
      </c>
      <c r="G120" s="6">
        <v>45295</v>
      </c>
      <c r="H120" s="4">
        <v>1</v>
      </c>
      <c r="I120" s="4">
        <v>1</v>
      </c>
      <c r="J120" s="4">
        <v>1</v>
      </c>
      <c r="K120" s="4" t="s">
        <v>30</v>
      </c>
      <c r="L120" s="4">
        <v>-1751</v>
      </c>
      <c r="M120" s="4">
        <v>-1751</v>
      </c>
      <c r="N120" s="4" t="s">
        <v>649</v>
      </c>
      <c r="O120" s="4" t="s">
        <v>32</v>
      </c>
      <c r="P120" s="4" t="s">
        <v>33</v>
      </c>
      <c r="Q120" s="4">
        <v>0</v>
      </c>
      <c r="R120" s="7">
        <v>45291</v>
      </c>
      <c r="S120" s="6">
        <v>45296</v>
      </c>
      <c r="T120" s="4" t="s">
        <v>34</v>
      </c>
      <c r="U120" s="4">
        <v>-1751</v>
      </c>
      <c r="V120" s="4">
        <v>0</v>
      </c>
      <c r="W120" s="4">
        <v>0</v>
      </c>
      <c r="X120" s="4" t="s">
        <v>650</v>
      </c>
      <c r="Y120" s="4" t="s">
        <v>54</v>
      </c>
    </row>
    <row r="121" s="4" customFormat="1" spans="1:25">
      <c r="A121" s="4" t="s">
        <v>651</v>
      </c>
      <c r="B121" s="4" t="s">
        <v>26</v>
      </c>
      <c r="C121" s="4" t="s">
        <v>27</v>
      </c>
      <c r="D121" s="4" t="s">
        <v>652</v>
      </c>
      <c r="E121" s="4" t="s">
        <v>653</v>
      </c>
      <c r="F121" s="6">
        <v>45292</v>
      </c>
      <c r="G121" s="6">
        <v>45295</v>
      </c>
      <c r="H121" s="4">
        <v>1</v>
      </c>
      <c r="I121" s="4">
        <v>3</v>
      </c>
      <c r="J121" s="4">
        <v>3</v>
      </c>
      <c r="K121" s="4" t="s">
        <v>30</v>
      </c>
      <c r="L121" s="4">
        <v>3603</v>
      </c>
      <c r="M121" s="4">
        <v>3603</v>
      </c>
      <c r="N121" s="4" t="s">
        <v>654</v>
      </c>
      <c r="O121" s="4" t="s">
        <v>32</v>
      </c>
      <c r="P121" s="4" t="s">
        <v>33</v>
      </c>
      <c r="Q121" s="4">
        <v>0</v>
      </c>
      <c r="R121" s="7">
        <v>45292</v>
      </c>
      <c r="S121" s="6">
        <v>45296</v>
      </c>
      <c r="T121" s="4" t="s">
        <v>34</v>
      </c>
      <c r="U121" s="4">
        <v>3603</v>
      </c>
      <c r="V121" s="4">
        <v>0</v>
      </c>
      <c r="W121" s="4">
        <v>0</v>
      </c>
      <c r="X121" s="4" t="s">
        <v>655</v>
      </c>
      <c r="Y121" s="4" t="s">
        <v>656</v>
      </c>
    </row>
    <row r="122" s="4" customFormat="1" spans="1:25">
      <c r="A122" s="4" t="s">
        <v>657</v>
      </c>
      <c r="B122" s="4" t="s">
        <v>26</v>
      </c>
      <c r="C122" s="4" t="s">
        <v>27</v>
      </c>
      <c r="D122" s="4" t="s">
        <v>647</v>
      </c>
      <c r="E122" s="4" t="s">
        <v>648</v>
      </c>
      <c r="F122" s="6">
        <v>45294</v>
      </c>
      <c r="G122" s="6">
        <v>45295</v>
      </c>
      <c r="H122" s="4">
        <v>1</v>
      </c>
      <c r="I122" s="4">
        <v>1</v>
      </c>
      <c r="J122" s="4">
        <v>1</v>
      </c>
      <c r="K122" s="4" t="s">
        <v>30</v>
      </c>
      <c r="L122" s="4">
        <v>1751</v>
      </c>
      <c r="M122" s="4">
        <v>1751</v>
      </c>
      <c r="N122" s="4" t="s">
        <v>658</v>
      </c>
      <c r="O122" s="4" t="s">
        <v>32</v>
      </c>
      <c r="P122" s="4" t="s">
        <v>33</v>
      </c>
      <c r="Q122" s="4">
        <v>0</v>
      </c>
      <c r="R122" s="7">
        <v>45292</v>
      </c>
      <c r="S122" s="6">
        <v>45296</v>
      </c>
      <c r="T122" s="4" t="s">
        <v>34</v>
      </c>
      <c r="U122" s="4">
        <v>1751</v>
      </c>
      <c r="V122" s="4">
        <v>0</v>
      </c>
      <c r="W122" s="4">
        <v>0</v>
      </c>
      <c r="X122" s="4" t="s">
        <v>659</v>
      </c>
      <c r="Y122" s="4" t="s">
        <v>660</v>
      </c>
    </row>
    <row r="123" s="4" customFormat="1" spans="1:25">
      <c r="A123" s="4" t="s">
        <v>661</v>
      </c>
      <c r="B123" s="4" t="s">
        <v>26</v>
      </c>
      <c r="C123" s="4" t="s">
        <v>27</v>
      </c>
      <c r="D123" s="4" t="s">
        <v>662</v>
      </c>
      <c r="E123" s="4" t="s">
        <v>663</v>
      </c>
      <c r="F123" s="6">
        <v>45293</v>
      </c>
      <c r="G123" s="6">
        <v>45295</v>
      </c>
      <c r="H123" s="4">
        <v>1</v>
      </c>
      <c r="I123" s="4">
        <v>2</v>
      </c>
      <c r="J123" s="4">
        <v>2</v>
      </c>
      <c r="K123" s="4" t="s">
        <v>30</v>
      </c>
      <c r="L123" s="4">
        <v>1290</v>
      </c>
      <c r="M123" s="4">
        <v>1290</v>
      </c>
      <c r="N123" s="4" t="s">
        <v>664</v>
      </c>
      <c r="O123" s="4" t="s">
        <v>32</v>
      </c>
      <c r="P123" s="4" t="s">
        <v>33</v>
      </c>
      <c r="Q123" s="4">
        <v>0</v>
      </c>
      <c r="R123" s="7">
        <v>45292.0000115741</v>
      </c>
      <c r="S123" s="6">
        <v>45296</v>
      </c>
      <c r="T123" s="4" t="s">
        <v>34</v>
      </c>
      <c r="U123" s="4">
        <v>1290</v>
      </c>
      <c r="V123" s="4">
        <v>0</v>
      </c>
      <c r="W123" s="4">
        <v>0</v>
      </c>
      <c r="X123" s="4" t="s">
        <v>665</v>
      </c>
      <c r="Y123" s="4" t="s">
        <v>666</v>
      </c>
    </row>
    <row r="124" s="4" customFormat="1" spans="1:25">
      <c r="A124" s="4" t="s">
        <v>667</v>
      </c>
      <c r="B124" s="4" t="s">
        <v>26</v>
      </c>
      <c r="C124" s="4" t="s">
        <v>27</v>
      </c>
      <c r="D124" s="4" t="s">
        <v>56</v>
      </c>
      <c r="E124" s="4" t="s">
        <v>625</v>
      </c>
      <c r="F124" s="6">
        <v>45292</v>
      </c>
      <c r="G124" s="6">
        <v>45295</v>
      </c>
      <c r="H124" s="4">
        <v>3</v>
      </c>
      <c r="I124" s="4">
        <v>3</v>
      </c>
      <c r="J124" s="4">
        <v>9</v>
      </c>
      <c r="K124" s="4" t="s">
        <v>30</v>
      </c>
      <c r="L124" s="4">
        <v>6903</v>
      </c>
      <c r="M124" s="4">
        <v>6903</v>
      </c>
      <c r="N124" s="4" t="s">
        <v>668</v>
      </c>
      <c r="O124" s="4" t="s">
        <v>32</v>
      </c>
      <c r="P124" s="4" t="s">
        <v>33</v>
      </c>
      <c r="Q124" s="4">
        <v>0</v>
      </c>
      <c r="R124" s="7">
        <v>45292.0000115741</v>
      </c>
      <c r="S124" s="6">
        <v>45296</v>
      </c>
      <c r="T124" s="4" t="s">
        <v>34</v>
      </c>
      <c r="U124" s="4">
        <v>6903</v>
      </c>
      <c r="V124" s="4">
        <v>0</v>
      </c>
      <c r="W124" s="4">
        <v>0</v>
      </c>
      <c r="X124" s="4" t="s">
        <v>669</v>
      </c>
      <c r="Y124" s="4" t="s">
        <v>54</v>
      </c>
    </row>
    <row r="125" s="4" customFormat="1" spans="1:25">
      <c r="A125" s="4" t="s">
        <v>670</v>
      </c>
      <c r="B125" s="4" t="s">
        <v>26</v>
      </c>
      <c r="C125" s="4" t="s">
        <v>27</v>
      </c>
      <c r="D125" s="4" t="s">
        <v>636</v>
      </c>
      <c r="E125" s="4" t="s">
        <v>490</v>
      </c>
      <c r="F125" s="6">
        <v>45293</v>
      </c>
      <c r="G125" s="6">
        <v>45295</v>
      </c>
      <c r="H125" s="4">
        <v>1</v>
      </c>
      <c r="I125" s="4">
        <v>2</v>
      </c>
      <c r="J125" s="4">
        <v>2</v>
      </c>
      <c r="K125" s="4" t="s">
        <v>30</v>
      </c>
      <c r="L125" s="4">
        <v>742</v>
      </c>
      <c r="M125" s="4">
        <v>742</v>
      </c>
      <c r="N125" s="4" t="s">
        <v>671</v>
      </c>
      <c r="O125" s="4" t="s">
        <v>32</v>
      </c>
      <c r="P125" s="4" t="s">
        <v>33</v>
      </c>
      <c r="Q125" s="4">
        <v>0</v>
      </c>
      <c r="R125" s="7">
        <v>45292</v>
      </c>
      <c r="S125" s="6">
        <v>45296</v>
      </c>
      <c r="T125" s="4" t="s">
        <v>34</v>
      </c>
      <c r="U125" s="4">
        <v>742</v>
      </c>
      <c r="V125" s="4">
        <v>0</v>
      </c>
      <c r="W125" s="4">
        <v>0</v>
      </c>
      <c r="X125" s="4" t="s">
        <v>672</v>
      </c>
      <c r="Y125" s="4" t="s">
        <v>673</v>
      </c>
    </row>
    <row r="126" s="4" customFormat="1" spans="1:25">
      <c r="A126" s="4" t="s">
        <v>674</v>
      </c>
      <c r="B126" s="4" t="s">
        <v>26</v>
      </c>
      <c r="C126" s="4" t="s">
        <v>27</v>
      </c>
      <c r="D126" s="4" t="s">
        <v>619</v>
      </c>
      <c r="E126" s="4" t="s">
        <v>675</v>
      </c>
      <c r="F126" s="6">
        <v>45293</v>
      </c>
      <c r="G126" s="6">
        <v>45295</v>
      </c>
      <c r="H126" s="4">
        <v>1</v>
      </c>
      <c r="I126" s="4">
        <v>2</v>
      </c>
      <c r="J126" s="4">
        <v>2</v>
      </c>
      <c r="K126" s="4" t="s">
        <v>30</v>
      </c>
      <c r="L126" s="4">
        <v>777</v>
      </c>
      <c r="M126" s="4">
        <v>777</v>
      </c>
      <c r="N126" s="4" t="s">
        <v>676</v>
      </c>
      <c r="O126" s="4" t="s">
        <v>32</v>
      </c>
      <c r="P126" s="4" t="s">
        <v>33</v>
      </c>
      <c r="Q126" s="4">
        <v>0</v>
      </c>
      <c r="R126" s="7">
        <v>45292</v>
      </c>
      <c r="S126" s="6">
        <v>45296</v>
      </c>
      <c r="T126" s="4" t="s">
        <v>34</v>
      </c>
      <c r="U126" s="4">
        <v>777</v>
      </c>
      <c r="V126" s="4">
        <v>0</v>
      </c>
      <c r="W126" s="4">
        <v>0</v>
      </c>
      <c r="X126" s="4" t="s">
        <v>677</v>
      </c>
      <c r="Y126" s="4" t="s">
        <v>678</v>
      </c>
    </row>
    <row r="127" s="4" customFormat="1" spans="1:25">
      <c r="A127" s="4" t="s">
        <v>667</v>
      </c>
      <c r="B127" s="4" t="s">
        <v>26</v>
      </c>
      <c r="C127" s="4" t="s">
        <v>79</v>
      </c>
      <c r="D127" s="4" t="s">
        <v>56</v>
      </c>
      <c r="E127" s="4" t="s">
        <v>625</v>
      </c>
      <c r="F127" s="6">
        <v>45292</v>
      </c>
      <c r="G127" s="6">
        <v>45295</v>
      </c>
      <c r="H127" s="4">
        <v>3</v>
      </c>
      <c r="I127" s="4">
        <v>3</v>
      </c>
      <c r="J127" s="4">
        <v>9</v>
      </c>
      <c r="K127" s="4" t="s">
        <v>30</v>
      </c>
      <c r="L127" s="4">
        <v>-6903</v>
      </c>
      <c r="M127" s="4">
        <v>-6903</v>
      </c>
      <c r="N127" s="4" t="s">
        <v>668</v>
      </c>
      <c r="O127" s="4" t="s">
        <v>32</v>
      </c>
      <c r="P127" s="4" t="s">
        <v>33</v>
      </c>
      <c r="Q127" s="4">
        <v>0</v>
      </c>
      <c r="R127" s="7">
        <v>45292.0000115741</v>
      </c>
      <c r="S127" s="6">
        <v>45296</v>
      </c>
      <c r="T127" s="4" t="s">
        <v>34</v>
      </c>
      <c r="U127" s="4">
        <v>-6903</v>
      </c>
      <c r="V127" s="4">
        <v>0</v>
      </c>
      <c r="W127" s="4">
        <v>0</v>
      </c>
      <c r="X127" s="4" t="s">
        <v>669</v>
      </c>
      <c r="Y127" s="4" t="s">
        <v>54</v>
      </c>
    </row>
    <row r="128" s="4" customFormat="1" spans="1:25">
      <c r="A128" s="4" t="s">
        <v>679</v>
      </c>
      <c r="B128" s="4" t="s">
        <v>26</v>
      </c>
      <c r="C128" s="4" t="s">
        <v>27</v>
      </c>
      <c r="D128" s="4" t="s">
        <v>193</v>
      </c>
      <c r="E128" s="4" t="s">
        <v>680</v>
      </c>
      <c r="F128" s="6">
        <v>45293</v>
      </c>
      <c r="G128" s="6">
        <v>45295</v>
      </c>
      <c r="H128" s="4">
        <v>1</v>
      </c>
      <c r="I128" s="4">
        <v>2</v>
      </c>
      <c r="J128" s="4">
        <v>2</v>
      </c>
      <c r="K128" s="4" t="s">
        <v>30</v>
      </c>
      <c r="L128" s="4">
        <v>1080</v>
      </c>
      <c r="M128" s="4">
        <v>1080</v>
      </c>
      <c r="N128" s="4" t="s">
        <v>681</v>
      </c>
      <c r="O128" s="4" t="s">
        <v>32</v>
      </c>
      <c r="P128" s="4" t="s">
        <v>33</v>
      </c>
      <c r="Q128" s="4">
        <v>0</v>
      </c>
      <c r="R128" s="7">
        <v>45292</v>
      </c>
      <c r="S128" s="6">
        <v>45296</v>
      </c>
      <c r="T128" s="4" t="s">
        <v>34</v>
      </c>
      <c r="U128" s="4">
        <v>1080</v>
      </c>
      <c r="V128" s="4">
        <v>0</v>
      </c>
      <c r="W128" s="4">
        <v>0</v>
      </c>
      <c r="X128" s="4" t="s">
        <v>682</v>
      </c>
      <c r="Y128" s="4" t="s">
        <v>683</v>
      </c>
    </row>
    <row r="129" s="4" customFormat="1" spans="1:25">
      <c r="A129" s="4" t="s">
        <v>684</v>
      </c>
      <c r="B129" s="4" t="s">
        <v>26</v>
      </c>
      <c r="C129" s="4" t="s">
        <v>27</v>
      </c>
      <c r="D129" s="4" t="s">
        <v>685</v>
      </c>
      <c r="E129" s="4" t="s">
        <v>686</v>
      </c>
      <c r="F129" s="6">
        <v>45293</v>
      </c>
      <c r="G129" s="6">
        <v>45295</v>
      </c>
      <c r="H129" s="4">
        <v>1</v>
      </c>
      <c r="I129" s="4">
        <v>2</v>
      </c>
      <c r="J129" s="4">
        <v>2</v>
      </c>
      <c r="K129" s="4" t="s">
        <v>30</v>
      </c>
      <c r="L129" s="4">
        <v>1060</v>
      </c>
      <c r="M129" s="4">
        <v>1060</v>
      </c>
      <c r="N129" s="4" t="s">
        <v>687</v>
      </c>
      <c r="O129" s="4" t="s">
        <v>32</v>
      </c>
      <c r="P129" s="4" t="s">
        <v>33</v>
      </c>
      <c r="Q129" s="4">
        <v>0</v>
      </c>
      <c r="R129" s="7">
        <v>45292</v>
      </c>
      <c r="S129" s="6">
        <v>45296</v>
      </c>
      <c r="T129" s="4" t="s">
        <v>34</v>
      </c>
      <c r="U129" s="4">
        <v>1060</v>
      </c>
      <c r="V129" s="4">
        <v>0</v>
      </c>
      <c r="W129" s="4">
        <v>0</v>
      </c>
      <c r="X129" s="4" t="s">
        <v>688</v>
      </c>
      <c r="Y129" s="4" t="s">
        <v>689</v>
      </c>
    </row>
    <row r="130" s="4" customFormat="1" spans="1:25">
      <c r="A130" s="4" t="s">
        <v>690</v>
      </c>
      <c r="B130" s="4" t="s">
        <v>26</v>
      </c>
      <c r="C130" s="4" t="s">
        <v>27</v>
      </c>
      <c r="D130" s="4" t="s">
        <v>691</v>
      </c>
      <c r="E130" s="4" t="s">
        <v>692</v>
      </c>
      <c r="F130" s="6">
        <v>45294</v>
      </c>
      <c r="G130" s="6">
        <v>45295</v>
      </c>
      <c r="H130" s="4">
        <v>1</v>
      </c>
      <c r="I130" s="4">
        <v>1</v>
      </c>
      <c r="J130" s="4">
        <v>1</v>
      </c>
      <c r="K130" s="4" t="s">
        <v>30</v>
      </c>
      <c r="L130" s="4">
        <v>348</v>
      </c>
      <c r="M130" s="4">
        <v>348</v>
      </c>
      <c r="N130" s="4" t="s">
        <v>693</v>
      </c>
      <c r="O130" s="4" t="s">
        <v>32</v>
      </c>
      <c r="P130" s="4" t="s">
        <v>33</v>
      </c>
      <c r="Q130" s="4">
        <v>0</v>
      </c>
      <c r="R130" s="7">
        <v>45292.0000115741</v>
      </c>
      <c r="S130" s="6">
        <v>45296</v>
      </c>
      <c r="T130" s="4" t="s">
        <v>34</v>
      </c>
      <c r="U130" s="4">
        <v>348</v>
      </c>
      <c r="V130" s="4">
        <v>0</v>
      </c>
      <c r="W130" s="4">
        <v>0</v>
      </c>
      <c r="X130" s="4" t="s">
        <v>694</v>
      </c>
      <c r="Y130" s="4" t="s">
        <v>695</v>
      </c>
    </row>
    <row r="131" s="4" customFormat="1" spans="1:25">
      <c r="A131" s="4" t="s">
        <v>696</v>
      </c>
      <c r="B131" s="4" t="s">
        <v>26</v>
      </c>
      <c r="C131" s="4" t="s">
        <v>27</v>
      </c>
      <c r="D131" s="4" t="s">
        <v>685</v>
      </c>
      <c r="E131" s="4" t="s">
        <v>697</v>
      </c>
      <c r="F131" s="6">
        <v>45293</v>
      </c>
      <c r="G131" s="6">
        <v>45295</v>
      </c>
      <c r="H131" s="4">
        <v>1</v>
      </c>
      <c r="I131" s="4">
        <v>2</v>
      </c>
      <c r="J131" s="4">
        <v>2</v>
      </c>
      <c r="K131" s="4" t="s">
        <v>30</v>
      </c>
      <c r="L131" s="4">
        <v>1660</v>
      </c>
      <c r="M131" s="4">
        <v>1660</v>
      </c>
      <c r="N131" s="4" t="s">
        <v>698</v>
      </c>
      <c r="O131" s="4" t="s">
        <v>32</v>
      </c>
      <c r="P131" s="4" t="s">
        <v>33</v>
      </c>
      <c r="Q131" s="4">
        <v>0</v>
      </c>
      <c r="R131" s="7">
        <v>45292</v>
      </c>
      <c r="S131" s="6">
        <v>45296</v>
      </c>
      <c r="T131" s="4" t="s">
        <v>34</v>
      </c>
      <c r="U131" s="4">
        <v>1660</v>
      </c>
      <c r="V131" s="4">
        <v>0</v>
      </c>
      <c r="W131" s="4">
        <v>0</v>
      </c>
      <c r="X131" s="4" t="s">
        <v>699</v>
      </c>
      <c r="Y131" s="4" t="s">
        <v>700</v>
      </c>
    </row>
    <row r="132" s="4" customFormat="1" spans="1:25">
      <c r="A132" s="4" t="s">
        <v>701</v>
      </c>
      <c r="B132" s="4" t="s">
        <v>26</v>
      </c>
      <c r="C132" s="4" t="s">
        <v>27</v>
      </c>
      <c r="D132" s="4" t="s">
        <v>702</v>
      </c>
      <c r="E132" s="4" t="s">
        <v>703</v>
      </c>
      <c r="F132" s="6">
        <v>45294</v>
      </c>
      <c r="G132" s="6">
        <v>45295</v>
      </c>
      <c r="H132" s="4">
        <v>1</v>
      </c>
      <c r="I132" s="4">
        <v>1</v>
      </c>
      <c r="J132" s="4">
        <v>1</v>
      </c>
      <c r="K132" s="4" t="s">
        <v>30</v>
      </c>
      <c r="L132" s="4">
        <v>452</v>
      </c>
      <c r="M132" s="4">
        <v>452</v>
      </c>
      <c r="N132" s="4" t="s">
        <v>704</v>
      </c>
      <c r="O132" s="4" t="s">
        <v>32</v>
      </c>
      <c r="P132" s="4" t="s">
        <v>33</v>
      </c>
      <c r="Q132" s="4">
        <v>0</v>
      </c>
      <c r="R132" s="7">
        <v>45292</v>
      </c>
      <c r="S132" s="6">
        <v>45296</v>
      </c>
      <c r="T132" s="4" t="s">
        <v>34</v>
      </c>
      <c r="U132" s="4">
        <v>452</v>
      </c>
      <c r="V132" s="4">
        <v>0</v>
      </c>
      <c r="W132" s="4">
        <v>0</v>
      </c>
      <c r="X132" s="4" t="s">
        <v>705</v>
      </c>
      <c r="Y132" s="4" t="s">
        <v>706</v>
      </c>
    </row>
    <row r="133" s="4" customFormat="1" spans="1:25">
      <c r="A133" s="4" t="s">
        <v>707</v>
      </c>
      <c r="B133" s="4" t="s">
        <v>26</v>
      </c>
      <c r="C133" s="4" t="s">
        <v>27</v>
      </c>
      <c r="D133" s="4" t="s">
        <v>205</v>
      </c>
      <c r="E133" s="4" t="s">
        <v>708</v>
      </c>
      <c r="F133" s="6">
        <v>45293</v>
      </c>
      <c r="G133" s="6">
        <v>45295</v>
      </c>
      <c r="H133" s="4">
        <v>1</v>
      </c>
      <c r="I133" s="4">
        <v>2</v>
      </c>
      <c r="J133" s="4">
        <v>2</v>
      </c>
      <c r="K133" s="4" t="s">
        <v>30</v>
      </c>
      <c r="L133" s="4">
        <v>1567</v>
      </c>
      <c r="M133" s="4">
        <v>1567</v>
      </c>
      <c r="N133" s="4" t="s">
        <v>709</v>
      </c>
      <c r="O133" s="4" t="s">
        <v>32</v>
      </c>
      <c r="P133" s="4" t="s">
        <v>33</v>
      </c>
      <c r="Q133" s="4">
        <v>0</v>
      </c>
      <c r="R133" s="7">
        <v>45292.0000115741</v>
      </c>
      <c r="S133" s="6">
        <v>45296</v>
      </c>
      <c r="T133" s="4" t="s">
        <v>34</v>
      </c>
      <c r="U133" s="4">
        <v>1567</v>
      </c>
      <c r="V133" s="4">
        <v>0</v>
      </c>
      <c r="W133" s="4">
        <v>0</v>
      </c>
      <c r="X133" s="4" t="s">
        <v>710</v>
      </c>
      <c r="Y133" s="4" t="s">
        <v>54</v>
      </c>
    </row>
    <row r="134" s="4" customFormat="1" spans="1:25">
      <c r="A134" s="4" t="s">
        <v>707</v>
      </c>
      <c r="B134" s="4" t="s">
        <v>26</v>
      </c>
      <c r="C134" s="4" t="s">
        <v>79</v>
      </c>
      <c r="D134" s="4" t="s">
        <v>205</v>
      </c>
      <c r="E134" s="4" t="s">
        <v>708</v>
      </c>
      <c r="F134" s="6">
        <v>45293</v>
      </c>
      <c r="G134" s="6">
        <v>45295</v>
      </c>
      <c r="H134" s="4">
        <v>1</v>
      </c>
      <c r="I134" s="4">
        <v>2</v>
      </c>
      <c r="J134" s="4">
        <v>2</v>
      </c>
      <c r="K134" s="4" t="s">
        <v>30</v>
      </c>
      <c r="L134" s="4">
        <v>-1567</v>
      </c>
      <c r="M134" s="4">
        <v>-1567</v>
      </c>
      <c r="N134" s="4" t="s">
        <v>709</v>
      </c>
      <c r="O134" s="4" t="s">
        <v>32</v>
      </c>
      <c r="P134" s="4" t="s">
        <v>33</v>
      </c>
      <c r="Q134" s="4">
        <v>0</v>
      </c>
      <c r="R134" s="7">
        <v>45292.0000115741</v>
      </c>
      <c r="S134" s="6">
        <v>45296</v>
      </c>
      <c r="T134" s="4" t="s">
        <v>34</v>
      </c>
      <c r="U134" s="4">
        <v>-1567</v>
      </c>
      <c r="V134" s="4">
        <v>0</v>
      </c>
      <c r="W134" s="4">
        <v>0</v>
      </c>
      <c r="X134" s="4" t="s">
        <v>710</v>
      </c>
      <c r="Y134" s="4" t="s">
        <v>54</v>
      </c>
    </row>
    <row r="135" s="4" customFormat="1" spans="1:25">
      <c r="A135" s="4" t="s">
        <v>711</v>
      </c>
      <c r="B135" s="4" t="s">
        <v>26</v>
      </c>
      <c r="C135" s="4" t="s">
        <v>27</v>
      </c>
      <c r="D135" s="4" t="s">
        <v>278</v>
      </c>
      <c r="E135" s="4" t="s">
        <v>378</v>
      </c>
      <c r="F135" s="6">
        <v>45294</v>
      </c>
      <c r="G135" s="6">
        <v>45295</v>
      </c>
      <c r="H135" s="4">
        <v>1</v>
      </c>
      <c r="I135" s="4">
        <v>1</v>
      </c>
      <c r="J135" s="4">
        <v>1</v>
      </c>
      <c r="K135" s="4" t="s">
        <v>30</v>
      </c>
      <c r="L135" s="4">
        <v>352</v>
      </c>
      <c r="M135" s="4">
        <v>352</v>
      </c>
      <c r="N135" s="4" t="s">
        <v>712</v>
      </c>
      <c r="O135" s="4" t="s">
        <v>32</v>
      </c>
      <c r="P135" s="4" t="s">
        <v>33</v>
      </c>
      <c r="Q135" s="4">
        <v>0</v>
      </c>
      <c r="R135" s="7">
        <v>45292.0000115741</v>
      </c>
      <c r="S135" s="6">
        <v>45296</v>
      </c>
      <c r="T135" s="4" t="s">
        <v>34</v>
      </c>
      <c r="U135" s="4">
        <v>352</v>
      </c>
      <c r="V135" s="4">
        <v>0</v>
      </c>
      <c r="W135" s="4">
        <v>0</v>
      </c>
      <c r="X135" s="4" t="s">
        <v>713</v>
      </c>
      <c r="Y135" s="4" t="s">
        <v>714</v>
      </c>
    </row>
    <row r="136" s="4" customFormat="1" spans="1:25">
      <c r="A136" s="4" t="s">
        <v>715</v>
      </c>
      <c r="B136" s="4" t="s">
        <v>26</v>
      </c>
      <c r="C136" s="4" t="s">
        <v>27</v>
      </c>
      <c r="D136" s="4" t="s">
        <v>652</v>
      </c>
      <c r="E136" s="4" t="s">
        <v>653</v>
      </c>
      <c r="F136" s="6">
        <v>45293</v>
      </c>
      <c r="G136" s="6">
        <v>45295</v>
      </c>
      <c r="H136" s="4">
        <v>1</v>
      </c>
      <c r="I136" s="4">
        <v>2</v>
      </c>
      <c r="J136" s="4">
        <v>2</v>
      </c>
      <c r="K136" s="4" t="s">
        <v>30</v>
      </c>
      <c r="L136" s="4">
        <v>2402</v>
      </c>
      <c r="M136" s="4">
        <v>2402</v>
      </c>
      <c r="N136" s="4" t="s">
        <v>716</v>
      </c>
      <c r="O136" s="4" t="s">
        <v>32</v>
      </c>
      <c r="P136" s="4" t="s">
        <v>33</v>
      </c>
      <c r="Q136" s="4">
        <v>0</v>
      </c>
      <c r="R136" s="7">
        <v>45293.0000115741</v>
      </c>
      <c r="S136" s="6">
        <v>45296</v>
      </c>
      <c r="T136" s="4" t="s">
        <v>34</v>
      </c>
      <c r="U136" s="4">
        <v>2402</v>
      </c>
      <c r="V136" s="4">
        <v>0</v>
      </c>
      <c r="W136" s="4">
        <v>0</v>
      </c>
      <c r="X136" s="4" t="s">
        <v>717</v>
      </c>
      <c r="Y136" s="4" t="s">
        <v>718</v>
      </c>
    </row>
    <row r="137" s="4" customFormat="1" spans="1:25">
      <c r="A137" s="4" t="s">
        <v>719</v>
      </c>
      <c r="B137" s="4" t="s">
        <v>26</v>
      </c>
      <c r="C137" s="4" t="s">
        <v>27</v>
      </c>
      <c r="D137" s="4" t="s">
        <v>720</v>
      </c>
      <c r="E137" s="4" t="s">
        <v>721</v>
      </c>
      <c r="F137" s="6">
        <v>45294</v>
      </c>
      <c r="G137" s="6">
        <v>45295</v>
      </c>
      <c r="H137" s="4">
        <v>1</v>
      </c>
      <c r="I137" s="4">
        <v>1</v>
      </c>
      <c r="J137" s="4">
        <v>1</v>
      </c>
      <c r="K137" s="4" t="s">
        <v>30</v>
      </c>
      <c r="L137" s="4">
        <v>770</v>
      </c>
      <c r="M137" s="4">
        <v>770</v>
      </c>
      <c r="N137" s="4" t="s">
        <v>722</v>
      </c>
      <c r="O137" s="4" t="s">
        <v>32</v>
      </c>
      <c r="P137" s="4" t="s">
        <v>33</v>
      </c>
      <c r="Q137" s="4">
        <v>0</v>
      </c>
      <c r="R137" s="7">
        <v>45293</v>
      </c>
      <c r="S137" s="6">
        <v>45296</v>
      </c>
      <c r="T137" s="4" t="s">
        <v>34</v>
      </c>
      <c r="U137" s="4">
        <v>770</v>
      </c>
      <c r="V137" s="4">
        <v>0</v>
      </c>
      <c r="W137" s="4">
        <v>0</v>
      </c>
      <c r="X137" s="4" t="s">
        <v>723</v>
      </c>
      <c r="Y137" s="4" t="s">
        <v>54</v>
      </c>
    </row>
    <row r="138" s="4" customFormat="1" spans="1:25">
      <c r="A138" s="4" t="s">
        <v>719</v>
      </c>
      <c r="B138" s="4" t="s">
        <v>26</v>
      </c>
      <c r="C138" s="4" t="s">
        <v>79</v>
      </c>
      <c r="D138" s="4" t="s">
        <v>720</v>
      </c>
      <c r="E138" s="4" t="s">
        <v>721</v>
      </c>
      <c r="F138" s="6">
        <v>45294</v>
      </c>
      <c r="G138" s="6">
        <v>45295</v>
      </c>
      <c r="H138" s="4">
        <v>1</v>
      </c>
      <c r="I138" s="4">
        <v>1</v>
      </c>
      <c r="J138" s="4">
        <v>1</v>
      </c>
      <c r="K138" s="4" t="s">
        <v>30</v>
      </c>
      <c r="L138" s="4">
        <v>-770</v>
      </c>
      <c r="M138" s="4">
        <v>-770</v>
      </c>
      <c r="N138" s="4" t="s">
        <v>722</v>
      </c>
      <c r="O138" s="4" t="s">
        <v>32</v>
      </c>
      <c r="P138" s="4" t="s">
        <v>33</v>
      </c>
      <c r="Q138" s="4">
        <v>0</v>
      </c>
      <c r="R138" s="7">
        <v>45293</v>
      </c>
      <c r="S138" s="6">
        <v>45296</v>
      </c>
      <c r="T138" s="4" t="s">
        <v>34</v>
      </c>
      <c r="U138" s="4">
        <v>-770</v>
      </c>
      <c r="V138" s="4">
        <v>0</v>
      </c>
      <c r="W138" s="4">
        <v>0</v>
      </c>
      <c r="X138" s="4" t="s">
        <v>723</v>
      </c>
      <c r="Y138" s="4" t="s">
        <v>54</v>
      </c>
    </row>
    <row r="139" s="4" customFormat="1" spans="1:25">
      <c r="A139" s="4" t="s">
        <v>724</v>
      </c>
      <c r="B139" s="4" t="s">
        <v>26</v>
      </c>
      <c r="C139" s="4" t="s">
        <v>27</v>
      </c>
      <c r="D139" s="4" t="s">
        <v>725</v>
      </c>
      <c r="E139" s="4" t="s">
        <v>726</v>
      </c>
      <c r="F139" s="6">
        <v>45294</v>
      </c>
      <c r="G139" s="6">
        <v>45295</v>
      </c>
      <c r="H139" s="4">
        <v>1</v>
      </c>
      <c r="I139" s="4">
        <v>1</v>
      </c>
      <c r="J139" s="4">
        <v>1</v>
      </c>
      <c r="K139" s="4" t="s">
        <v>30</v>
      </c>
      <c r="L139" s="4">
        <v>350</v>
      </c>
      <c r="M139" s="4">
        <v>350</v>
      </c>
      <c r="N139" s="4" t="s">
        <v>727</v>
      </c>
      <c r="O139" s="4" t="s">
        <v>32</v>
      </c>
      <c r="P139" s="4" t="s">
        <v>33</v>
      </c>
      <c r="Q139" s="4">
        <v>0</v>
      </c>
      <c r="R139" s="7">
        <v>45293.0000115741</v>
      </c>
      <c r="S139" s="6">
        <v>45296</v>
      </c>
      <c r="T139" s="4" t="s">
        <v>34</v>
      </c>
      <c r="U139" s="4">
        <v>350</v>
      </c>
      <c r="V139" s="4">
        <v>0</v>
      </c>
      <c r="W139" s="4">
        <v>0</v>
      </c>
      <c r="X139" s="4" t="s">
        <v>728</v>
      </c>
      <c r="Y139" s="4" t="s">
        <v>729</v>
      </c>
    </row>
    <row r="140" s="4" customFormat="1" spans="1:25">
      <c r="A140" s="4" t="s">
        <v>730</v>
      </c>
      <c r="B140" s="4" t="s">
        <v>26</v>
      </c>
      <c r="C140" s="4" t="s">
        <v>27</v>
      </c>
      <c r="D140" s="4" t="s">
        <v>685</v>
      </c>
      <c r="E140" s="4" t="s">
        <v>686</v>
      </c>
      <c r="F140" s="6">
        <v>45293</v>
      </c>
      <c r="G140" s="6">
        <v>45295</v>
      </c>
      <c r="H140" s="4">
        <v>1</v>
      </c>
      <c r="I140" s="4">
        <v>2</v>
      </c>
      <c r="J140" s="4">
        <v>2</v>
      </c>
      <c r="K140" s="4" t="s">
        <v>30</v>
      </c>
      <c r="L140" s="4">
        <v>1060</v>
      </c>
      <c r="M140" s="4">
        <v>1060</v>
      </c>
      <c r="N140" s="4" t="s">
        <v>731</v>
      </c>
      <c r="O140" s="4" t="s">
        <v>32</v>
      </c>
      <c r="P140" s="4" t="s">
        <v>33</v>
      </c>
      <c r="Q140" s="4">
        <v>0</v>
      </c>
      <c r="R140" s="7">
        <v>45293.0000115741</v>
      </c>
      <c r="S140" s="6">
        <v>45296</v>
      </c>
      <c r="T140" s="4" t="s">
        <v>34</v>
      </c>
      <c r="U140" s="4">
        <v>1060</v>
      </c>
      <c r="V140" s="4">
        <v>0</v>
      </c>
      <c r="W140" s="4">
        <v>0</v>
      </c>
      <c r="X140" s="4" t="s">
        <v>732</v>
      </c>
      <c r="Y140" s="4" t="s">
        <v>733</v>
      </c>
    </row>
    <row r="141" s="4" customFormat="1" spans="1:25">
      <c r="A141" s="4" t="s">
        <v>734</v>
      </c>
      <c r="B141" s="4" t="s">
        <v>26</v>
      </c>
      <c r="C141" s="4" t="s">
        <v>27</v>
      </c>
      <c r="D141" s="4" t="s">
        <v>735</v>
      </c>
      <c r="E141" s="4" t="s">
        <v>736</v>
      </c>
      <c r="F141" s="6">
        <v>45293</v>
      </c>
      <c r="G141" s="6">
        <v>45295</v>
      </c>
      <c r="H141" s="4">
        <v>3</v>
      </c>
      <c r="I141" s="4">
        <v>2</v>
      </c>
      <c r="J141" s="4">
        <v>6</v>
      </c>
      <c r="K141" s="4" t="s">
        <v>30</v>
      </c>
      <c r="L141" s="4">
        <v>3564</v>
      </c>
      <c r="M141" s="4">
        <v>3564</v>
      </c>
      <c r="N141" s="4" t="s">
        <v>737</v>
      </c>
      <c r="O141" s="4" t="s">
        <v>32</v>
      </c>
      <c r="P141" s="4" t="s">
        <v>33</v>
      </c>
      <c r="Q141" s="4">
        <v>0</v>
      </c>
      <c r="R141" s="7">
        <v>45293</v>
      </c>
      <c r="S141" s="6">
        <v>45296</v>
      </c>
      <c r="T141" s="4" t="s">
        <v>34</v>
      </c>
      <c r="U141" s="4">
        <v>3564</v>
      </c>
      <c r="V141" s="4">
        <v>0</v>
      </c>
      <c r="W141" s="4">
        <v>0</v>
      </c>
      <c r="X141" s="4" t="s">
        <v>738</v>
      </c>
      <c r="Y141" s="4" t="s">
        <v>739</v>
      </c>
    </row>
    <row r="142" s="4" customFormat="1" spans="1:25">
      <c r="A142" s="4" t="s">
        <v>740</v>
      </c>
      <c r="B142" s="4" t="s">
        <v>26</v>
      </c>
      <c r="C142" s="4" t="s">
        <v>27</v>
      </c>
      <c r="D142" s="4" t="s">
        <v>372</v>
      </c>
      <c r="E142" s="4" t="s">
        <v>373</v>
      </c>
      <c r="F142" s="6">
        <v>45293</v>
      </c>
      <c r="G142" s="6">
        <v>45295</v>
      </c>
      <c r="H142" s="4">
        <v>1</v>
      </c>
      <c r="I142" s="4">
        <v>2</v>
      </c>
      <c r="J142" s="4">
        <v>2</v>
      </c>
      <c r="K142" s="4" t="s">
        <v>30</v>
      </c>
      <c r="L142" s="4">
        <v>684</v>
      </c>
      <c r="M142" s="4">
        <v>684</v>
      </c>
      <c r="N142" s="4" t="s">
        <v>741</v>
      </c>
      <c r="O142" s="4" t="s">
        <v>32</v>
      </c>
      <c r="P142" s="4" t="s">
        <v>33</v>
      </c>
      <c r="Q142" s="4">
        <v>0</v>
      </c>
      <c r="R142" s="7">
        <v>45292.0000115741</v>
      </c>
      <c r="S142" s="6">
        <v>45296</v>
      </c>
      <c r="T142" s="4" t="s">
        <v>34</v>
      </c>
      <c r="U142" s="4">
        <v>684</v>
      </c>
      <c r="V142" s="4">
        <v>0</v>
      </c>
      <c r="W142" s="4">
        <v>0</v>
      </c>
      <c r="X142" s="4" t="s">
        <v>742</v>
      </c>
      <c r="Y142" s="4" t="s">
        <v>743</v>
      </c>
    </row>
    <row r="143" s="4" customFormat="1" spans="1:25">
      <c r="A143" s="4" t="s">
        <v>744</v>
      </c>
      <c r="B143" s="4" t="s">
        <v>26</v>
      </c>
      <c r="C143" s="4" t="s">
        <v>27</v>
      </c>
      <c r="D143" s="4" t="s">
        <v>745</v>
      </c>
      <c r="E143" s="4" t="s">
        <v>721</v>
      </c>
      <c r="F143" s="6">
        <v>45293</v>
      </c>
      <c r="G143" s="6">
        <v>45295</v>
      </c>
      <c r="H143" s="4">
        <v>1</v>
      </c>
      <c r="I143" s="4">
        <v>2</v>
      </c>
      <c r="J143" s="4">
        <v>2</v>
      </c>
      <c r="K143" s="4" t="s">
        <v>30</v>
      </c>
      <c r="L143" s="4">
        <v>754</v>
      </c>
      <c r="M143" s="4">
        <v>754</v>
      </c>
      <c r="N143" s="4" t="s">
        <v>746</v>
      </c>
      <c r="O143" s="4" t="s">
        <v>32</v>
      </c>
      <c r="P143" s="4" t="s">
        <v>33</v>
      </c>
      <c r="Q143" s="4">
        <v>0</v>
      </c>
      <c r="R143" s="7">
        <v>45293.0000115741</v>
      </c>
      <c r="S143" s="6">
        <v>45296</v>
      </c>
      <c r="T143" s="4" t="s">
        <v>34</v>
      </c>
      <c r="U143" s="4">
        <v>754</v>
      </c>
      <c r="V143" s="4">
        <v>0</v>
      </c>
      <c r="W143" s="4">
        <v>0</v>
      </c>
      <c r="X143" s="4" t="s">
        <v>747</v>
      </c>
      <c r="Y143" s="4" t="s">
        <v>748</v>
      </c>
    </row>
    <row r="144" s="4" customFormat="1" spans="1:25">
      <c r="A144" s="4" t="s">
        <v>749</v>
      </c>
      <c r="B144" s="4" t="s">
        <v>26</v>
      </c>
      <c r="C144" s="4" t="s">
        <v>27</v>
      </c>
      <c r="D144" s="4" t="s">
        <v>745</v>
      </c>
      <c r="E144" s="4" t="s">
        <v>721</v>
      </c>
      <c r="F144" s="6">
        <v>45293</v>
      </c>
      <c r="G144" s="6">
        <v>45295</v>
      </c>
      <c r="H144" s="4">
        <v>1</v>
      </c>
      <c r="I144" s="4">
        <v>2</v>
      </c>
      <c r="J144" s="4">
        <v>2</v>
      </c>
      <c r="K144" s="4" t="s">
        <v>30</v>
      </c>
      <c r="L144" s="4">
        <v>801</v>
      </c>
      <c r="M144" s="4">
        <v>801</v>
      </c>
      <c r="N144" s="4" t="s">
        <v>750</v>
      </c>
      <c r="O144" s="4" t="s">
        <v>32</v>
      </c>
      <c r="P144" s="4" t="s">
        <v>33</v>
      </c>
      <c r="Q144" s="4">
        <v>0</v>
      </c>
      <c r="R144" s="7">
        <v>45293</v>
      </c>
      <c r="S144" s="6">
        <v>45296</v>
      </c>
      <c r="T144" s="4" t="s">
        <v>34</v>
      </c>
      <c r="U144" s="4">
        <v>801</v>
      </c>
      <c r="V144" s="4">
        <v>0</v>
      </c>
      <c r="W144" s="4">
        <v>0</v>
      </c>
      <c r="X144" s="4" t="s">
        <v>751</v>
      </c>
      <c r="Y144" s="4" t="s">
        <v>752</v>
      </c>
    </row>
    <row r="145" s="4" customFormat="1" spans="1:25">
      <c r="A145" s="4" t="s">
        <v>753</v>
      </c>
      <c r="B145" s="4" t="s">
        <v>26</v>
      </c>
      <c r="C145" s="4" t="s">
        <v>27</v>
      </c>
      <c r="D145" s="4" t="s">
        <v>754</v>
      </c>
      <c r="E145" s="4" t="s">
        <v>755</v>
      </c>
      <c r="F145" s="6">
        <v>45294</v>
      </c>
      <c r="G145" s="6">
        <v>45295</v>
      </c>
      <c r="H145" s="4">
        <v>1</v>
      </c>
      <c r="I145" s="4">
        <v>1</v>
      </c>
      <c r="J145" s="4">
        <v>1</v>
      </c>
      <c r="K145" s="4" t="s">
        <v>30</v>
      </c>
      <c r="L145" s="4">
        <v>373</v>
      </c>
      <c r="M145" s="4">
        <v>373</v>
      </c>
      <c r="N145" s="4" t="s">
        <v>756</v>
      </c>
      <c r="O145" s="4" t="s">
        <v>32</v>
      </c>
      <c r="P145" s="4" t="s">
        <v>33</v>
      </c>
      <c r="Q145" s="4">
        <v>0</v>
      </c>
      <c r="R145" s="7">
        <v>45293</v>
      </c>
      <c r="S145" s="6">
        <v>45296</v>
      </c>
      <c r="T145" s="4" t="s">
        <v>34</v>
      </c>
      <c r="U145" s="4">
        <v>373</v>
      </c>
      <c r="V145" s="4">
        <v>0</v>
      </c>
      <c r="W145" s="4">
        <v>0</v>
      </c>
      <c r="X145" s="4" t="s">
        <v>757</v>
      </c>
      <c r="Y145" s="4" t="s">
        <v>758</v>
      </c>
    </row>
    <row r="146" s="4" customFormat="1" spans="1:25">
      <c r="A146" s="4" t="s">
        <v>759</v>
      </c>
      <c r="B146" s="4" t="s">
        <v>26</v>
      </c>
      <c r="C146" s="4" t="s">
        <v>27</v>
      </c>
      <c r="D146" s="4" t="s">
        <v>495</v>
      </c>
      <c r="E146" s="4" t="s">
        <v>582</v>
      </c>
      <c r="F146" s="6">
        <v>45294</v>
      </c>
      <c r="G146" s="6">
        <v>45295</v>
      </c>
      <c r="H146" s="4">
        <v>1</v>
      </c>
      <c r="I146" s="4">
        <v>1</v>
      </c>
      <c r="J146" s="4">
        <v>1</v>
      </c>
      <c r="K146" s="4" t="s">
        <v>30</v>
      </c>
      <c r="L146" s="4">
        <v>572</v>
      </c>
      <c r="M146" s="4">
        <v>572</v>
      </c>
      <c r="N146" s="4" t="s">
        <v>760</v>
      </c>
      <c r="O146" s="4" t="s">
        <v>32</v>
      </c>
      <c r="P146" s="4" t="s">
        <v>33</v>
      </c>
      <c r="Q146" s="4">
        <v>0</v>
      </c>
      <c r="R146" s="7">
        <v>45293.0000115741</v>
      </c>
      <c r="S146" s="6">
        <v>45296</v>
      </c>
      <c r="T146" s="4" t="s">
        <v>34</v>
      </c>
      <c r="U146" s="4">
        <v>572</v>
      </c>
      <c r="V146" s="4">
        <v>0</v>
      </c>
      <c r="W146" s="4">
        <v>0</v>
      </c>
      <c r="X146" s="4" t="s">
        <v>761</v>
      </c>
      <c r="Y146" s="4" t="s">
        <v>762</v>
      </c>
    </row>
    <row r="147" s="4" customFormat="1" spans="1:25">
      <c r="A147" s="4" t="s">
        <v>763</v>
      </c>
      <c r="B147" s="4" t="s">
        <v>26</v>
      </c>
      <c r="C147" s="4" t="s">
        <v>27</v>
      </c>
      <c r="D147" s="4" t="s">
        <v>764</v>
      </c>
      <c r="E147" s="4" t="s">
        <v>765</v>
      </c>
      <c r="F147" s="6">
        <v>45293</v>
      </c>
      <c r="G147" s="6">
        <v>45295</v>
      </c>
      <c r="H147" s="4">
        <v>1</v>
      </c>
      <c r="I147" s="4">
        <v>2</v>
      </c>
      <c r="J147" s="4">
        <v>2</v>
      </c>
      <c r="K147" s="4" t="s">
        <v>30</v>
      </c>
      <c r="L147" s="4">
        <v>992</v>
      </c>
      <c r="M147" s="4">
        <v>992</v>
      </c>
      <c r="N147" s="4" t="s">
        <v>766</v>
      </c>
      <c r="O147" s="4" t="s">
        <v>32</v>
      </c>
      <c r="P147" s="4" t="s">
        <v>33</v>
      </c>
      <c r="Q147" s="4">
        <v>0</v>
      </c>
      <c r="R147" s="7">
        <v>45293</v>
      </c>
      <c r="S147" s="6">
        <v>45296</v>
      </c>
      <c r="T147" s="4" t="s">
        <v>34</v>
      </c>
      <c r="U147" s="4">
        <v>992</v>
      </c>
      <c r="V147" s="4">
        <v>0</v>
      </c>
      <c r="W147" s="4">
        <v>0</v>
      </c>
      <c r="X147" s="4" t="s">
        <v>767</v>
      </c>
      <c r="Y147" s="4" t="s">
        <v>768</v>
      </c>
    </row>
    <row r="148" s="4" customFormat="1" spans="1:25">
      <c r="A148" s="4" t="s">
        <v>769</v>
      </c>
      <c r="B148" s="4" t="s">
        <v>26</v>
      </c>
      <c r="C148" s="4" t="s">
        <v>27</v>
      </c>
      <c r="D148" s="4" t="s">
        <v>372</v>
      </c>
      <c r="E148" s="4" t="s">
        <v>770</v>
      </c>
      <c r="F148" s="6">
        <v>45293</v>
      </c>
      <c r="G148" s="6">
        <v>45295</v>
      </c>
      <c r="H148" s="4">
        <v>2</v>
      </c>
      <c r="I148" s="4">
        <v>2</v>
      </c>
      <c r="J148" s="4">
        <v>4</v>
      </c>
      <c r="K148" s="4" t="s">
        <v>30</v>
      </c>
      <c r="L148" s="4">
        <v>1448</v>
      </c>
      <c r="M148" s="4">
        <v>1448</v>
      </c>
      <c r="N148" s="4" t="s">
        <v>771</v>
      </c>
      <c r="O148" s="4" t="s">
        <v>32</v>
      </c>
      <c r="P148" s="4" t="s">
        <v>33</v>
      </c>
      <c r="Q148" s="4">
        <v>0</v>
      </c>
      <c r="R148" s="7">
        <v>45293.0000115741</v>
      </c>
      <c r="S148" s="6">
        <v>45296</v>
      </c>
      <c r="T148" s="4" t="s">
        <v>34</v>
      </c>
      <c r="U148" s="4">
        <v>1448</v>
      </c>
      <c r="V148" s="4">
        <v>0</v>
      </c>
      <c r="W148" s="4">
        <v>0</v>
      </c>
      <c r="X148" s="4" t="s">
        <v>772</v>
      </c>
      <c r="Y148" s="4" t="s">
        <v>773</v>
      </c>
    </row>
    <row r="149" s="4" customFormat="1" spans="1:25">
      <c r="A149" s="4" t="s">
        <v>774</v>
      </c>
      <c r="B149" s="4" t="s">
        <v>26</v>
      </c>
      <c r="C149" s="4" t="s">
        <v>27</v>
      </c>
      <c r="D149" s="4" t="s">
        <v>764</v>
      </c>
      <c r="E149" s="4" t="s">
        <v>765</v>
      </c>
      <c r="F149" s="6">
        <v>45293</v>
      </c>
      <c r="G149" s="6">
        <v>45295</v>
      </c>
      <c r="H149" s="4">
        <v>1</v>
      </c>
      <c r="I149" s="4">
        <v>2</v>
      </c>
      <c r="J149" s="4">
        <v>2</v>
      </c>
      <c r="K149" s="4" t="s">
        <v>30</v>
      </c>
      <c r="L149" s="4">
        <v>992</v>
      </c>
      <c r="M149" s="4">
        <v>992</v>
      </c>
      <c r="N149" s="4" t="s">
        <v>775</v>
      </c>
      <c r="O149" s="4" t="s">
        <v>32</v>
      </c>
      <c r="P149" s="4" t="s">
        <v>33</v>
      </c>
      <c r="Q149" s="4">
        <v>0</v>
      </c>
      <c r="R149" s="7">
        <v>45293</v>
      </c>
      <c r="S149" s="6">
        <v>45296</v>
      </c>
      <c r="T149" s="4" t="s">
        <v>34</v>
      </c>
      <c r="U149" s="4">
        <v>992</v>
      </c>
      <c r="V149" s="4">
        <v>0</v>
      </c>
      <c r="W149" s="4">
        <v>0</v>
      </c>
      <c r="X149" s="4" t="s">
        <v>776</v>
      </c>
      <c r="Y149" s="4" t="s">
        <v>777</v>
      </c>
    </row>
    <row r="150" s="4" customFormat="1" spans="1:25">
      <c r="A150" s="4" t="s">
        <v>778</v>
      </c>
      <c r="B150" s="4" t="s">
        <v>26</v>
      </c>
      <c r="C150" s="4" t="s">
        <v>27</v>
      </c>
      <c r="D150" s="4" t="s">
        <v>779</v>
      </c>
      <c r="E150" s="4" t="s">
        <v>780</v>
      </c>
      <c r="F150" s="6">
        <v>45294</v>
      </c>
      <c r="G150" s="6">
        <v>45295</v>
      </c>
      <c r="H150" s="4">
        <v>1</v>
      </c>
      <c r="I150" s="4">
        <v>1</v>
      </c>
      <c r="J150" s="4">
        <v>1</v>
      </c>
      <c r="K150" s="4" t="s">
        <v>30</v>
      </c>
      <c r="L150" s="4">
        <v>326</v>
      </c>
      <c r="M150" s="4">
        <v>326</v>
      </c>
      <c r="N150" s="4" t="s">
        <v>781</v>
      </c>
      <c r="O150" s="4" t="s">
        <v>32</v>
      </c>
      <c r="P150" s="4" t="s">
        <v>33</v>
      </c>
      <c r="Q150" s="4">
        <v>0</v>
      </c>
      <c r="R150" s="7">
        <v>45293</v>
      </c>
      <c r="S150" s="6">
        <v>45296</v>
      </c>
      <c r="T150" s="4" t="s">
        <v>34</v>
      </c>
      <c r="U150" s="4">
        <v>326</v>
      </c>
      <c r="V150" s="4">
        <v>0</v>
      </c>
      <c r="W150" s="4">
        <v>0</v>
      </c>
      <c r="X150" s="4" t="s">
        <v>782</v>
      </c>
      <c r="Y150" s="4" t="s">
        <v>783</v>
      </c>
    </row>
    <row r="151" s="4" customFormat="1" spans="1:25">
      <c r="A151" s="4" t="s">
        <v>784</v>
      </c>
      <c r="B151" s="4" t="s">
        <v>26</v>
      </c>
      <c r="C151" s="4" t="s">
        <v>27</v>
      </c>
      <c r="D151" s="4" t="s">
        <v>785</v>
      </c>
      <c r="E151" s="4" t="s">
        <v>786</v>
      </c>
      <c r="F151" s="6">
        <v>45294</v>
      </c>
      <c r="G151" s="6">
        <v>45295</v>
      </c>
      <c r="H151" s="4">
        <v>1</v>
      </c>
      <c r="I151" s="4">
        <v>1</v>
      </c>
      <c r="J151" s="4">
        <v>1</v>
      </c>
      <c r="K151" s="4" t="s">
        <v>30</v>
      </c>
      <c r="L151" s="4">
        <v>320</v>
      </c>
      <c r="M151" s="4">
        <v>320</v>
      </c>
      <c r="N151" s="4" t="s">
        <v>787</v>
      </c>
      <c r="O151" s="4" t="s">
        <v>32</v>
      </c>
      <c r="P151" s="4" t="s">
        <v>33</v>
      </c>
      <c r="Q151" s="4">
        <v>0</v>
      </c>
      <c r="R151" s="7">
        <v>45293</v>
      </c>
      <c r="S151" s="6">
        <v>45296</v>
      </c>
      <c r="T151" s="4" t="s">
        <v>34</v>
      </c>
      <c r="U151" s="4">
        <v>320</v>
      </c>
      <c r="V151" s="4">
        <v>0</v>
      </c>
      <c r="W151" s="4">
        <v>0</v>
      </c>
      <c r="X151" s="4" t="s">
        <v>788</v>
      </c>
      <c r="Y151" s="4" t="s">
        <v>789</v>
      </c>
    </row>
    <row r="152" s="4" customFormat="1" spans="1:25">
      <c r="A152" s="4" t="s">
        <v>790</v>
      </c>
      <c r="B152" s="4" t="s">
        <v>26</v>
      </c>
      <c r="C152" s="4" t="s">
        <v>27</v>
      </c>
      <c r="D152" s="4" t="s">
        <v>483</v>
      </c>
      <c r="E152" s="4" t="s">
        <v>484</v>
      </c>
      <c r="F152" s="6">
        <v>45294</v>
      </c>
      <c r="G152" s="6">
        <v>45295</v>
      </c>
      <c r="H152" s="4">
        <v>1</v>
      </c>
      <c r="I152" s="4">
        <v>1</v>
      </c>
      <c r="J152" s="4">
        <v>1</v>
      </c>
      <c r="K152" s="4" t="s">
        <v>30</v>
      </c>
      <c r="L152" s="4">
        <v>484</v>
      </c>
      <c r="M152" s="4">
        <v>484</v>
      </c>
      <c r="N152" s="4" t="s">
        <v>791</v>
      </c>
      <c r="O152" s="4" t="s">
        <v>32</v>
      </c>
      <c r="P152" s="4" t="s">
        <v>33</v>
      </c>
      <c r="Q152" s="4">
        <v>0</v>
      </c>
      <c r="R152" s="7">
        <v>45293</v>
      </c>
      <c r="S152" s="6">
        <v>45296</v>
      </c>
      <c r="T152" s="4" t="s">
        <v>34</v>
      </c>
      <c r="U152" s="4">
        <v>484</v>
      </c>
      <c r="V152" s="4">
        <v>0</v>
      </c>
      <c r="W152" s="4">
        <v>0</v>
      </c>
      <c r="X152" s="4" t="s">
        <v>792</v>
      </c>
      <c r="Y152" s="4" t="s">
        <v>793</v>
      </c>
    </row>
    <row r="153" s="4" customFormat="1" spans="1:25">
      <c r="A153" s="4" t="s">
        <v>794</v>
      </c>
      <c r="B153" s="4" t="s">
        <v>26</v>
      </c>
      <c r="C153" s="4" t="s">
        <v>27</v>
      </c>
      <c r="D153" s="4" t="s">
        <v>735</v>
      </c>
      <c r="E153" s="4" t="s">
        <v>224</v>
      </c>
      <c r="F153" s="6">
        <v>45294</v>
      </c>
      <c r="G153" s="6">
        <v>45295</v>
      </c>
      <c r="H153" s="4">
        <v>1</v>
      </c>
      <c r="I153" s="4">
        <v>1</v>
      </c>
      <c r="J153" s="4">
        <v>1</v>
      </c>
      <c r="K153" s="4" t="s">
        <v>30</v>
      </c>
      <c r="L153" s="4">
        <v>698</v>
      </c>
      <c r="M153" s="4">
        <v>698</v>
      </c>
      <c r="N153" s="4" t="s">
        <v>795</v>
      </c>
      <c r="O153" s="4" t="s">
        <v>32</v>
      </c>
      <c r="P153" s="4" t="s">
        <v>33</v>
      </c>
      <c r="Q153" s="4">
        <v>0</v>
      </c>
      <c r="R153" s="7">
        <v>45293.0000115741</v>
      </c>
      <c r="S153" s="6">
        <v>45296</v>
      </c>
      <c r="T153" s="4" t="s">
        <v>34</v>
      </c>
      <c r="U153" s="4">
        <v>698</v>
      </c>
      <c r="V153" s="4">
        <v>0</v>
      </c>
      <c r="W153" s="4">
        <v>0</v>
      </c>
      <c r="X153" s="4" t="s">
        <v>796</v>
      </c>
      <c r="Y153" s="4" t="s">
        <v>797</v>
      </c>
    </row>
    <row r="154" s="4" customFormat="1" spans="1:25">
      <c r="A154" s="4" t="s">
        <v>798</v>
      </c>
      <c r="B154" s="4" t="s">
        <v>26</v>
      </c>
      <c r="C154" s="4" t="s">
        <v>27</v>
      </c>
      <c r="D154" s="4" t="s">
        <v>372</v>
      </c>
      <c r="E154" s="4" t="s">
        <v>770</v>
      </c>
      <c r="F154" s="6">
        <v>45294</v>
      </c>
      <c r="G154" s="6">
        <v>45295</v>
      </c>
      <c r="H154" s="4">
        <v>2</v>
      </c>
      <c r="I154" s="4">
        <v>1</v>
      </c>
      <c r="J154" s="4">
        <v>2</v>
      </c>
      <c r="K154" s="4" t="s">
        <v>30</v>
      </c>
      <c r="L154" s="4">
        <v>724</v>
      </c>
      <c r="M154" s="4">
        <v>724</v>
      </c>
      <c r="N154" s="4" t="s">
        <v>799</v>
      </c>
      <c r="O154" s="4" t="s">
        <v>32</v>
      </c>
      <c r="P154" s="4" t="s">
        <v>33</v>
      </c>
      <c r="Q154" s="4">
        <v>0</v>
      </c>
      <c r="R154" s="7">
        <v>45293.0000115741</v>
      </c>
      <c r="S154" s="6">
        <v>45296</v>
      </c>
      <c r="T154" s="4" t="s">
        <v>34</v>
      </c>
      <c r="U154" s="4">
        <v>724</v>
      </c>
      <c r="V154" s="4">
        <v>0</v>
      </c>
      <c r="W154" s="4">
        <v>0</v>
      </c>
      <c r="X154" s="4" t="s">
        <v>800</v>
      </c>
      <c r="Y154" s="4" t="s">
        <v>801</v>
      </c>
    </row>
    <row r="155" s="4" customFormat="1" spans="1:25">
      <c r="A155" s="4" t="s">
        <v>802</v>
      </c>
      <c r="B155" s="4" t="s">
        <v>26</v>
      </c>
      <c r="C155" s="4" t="s">
        <v>27</v>
      </c>
      <c r="D155" s="4" t="s">
        <v>619</v>
      </c>
      <c r="E155" s="4" t="s">
        <v>803</v>
      </c>
      <c r="F155" s="6">
        <v>45294</v>
      </c>
      <c r="G155" s="6">
        <v>45295</v>
      </c>
      <c r="H155" s="4">
        <v>1</v>
      </c>
      <c r="I155" s="4">
        <v>1</v>
      </c>
      <c r="J155" s="4">
        <v>1</v>
      </c>
      <c r="K155" s="4" t="s">
        <v>30</v>
      </c>
      <c r="L155" s="4">
        <v>455</v>
      </c>
      <c r="M155" s="4">
        <v>455</v>
      </c>
      <c r="N155" s="4" t="s">
        <v>804</v>
      </c>
      <c r="O155" s="4" t="s">
        <v>32</v>
      </c>
      <c r="P155" s="4" t="s">
        <v>33</v>
      </c>
      <c r="Q155" s="4">
        <v>0</v>
      </c>
      <c r="R155" s="7">
        <v>45293</v>
      </c>
      <c r="S155" s="6">
        <v>45296</v>
      </c>
      <c r="T155" s="4" t="s">
        <v>34</v>
      </c>
      <c r="U155" s="4">
        <v>455</v>
      </c>
      <c r="V155" s="4">
        <v>0</v>
      </c>
      <c r="W155" s="4">
        <v>0</v>
      </c>
      <c r="X155" s="4" t="s">
        <v>805</v>
      </c>
      <c r="Y155" s="4" t="s">
        <v>806</v>
      </c>
    </row>
    <row r="156" s="4" customFormat="1" spans="1:25">
      <c r="A156" s="4" t="s">
        <v>807</v>
      </c>
      <c r="B156" s="4" t="s">
        <v>26</v>
      </c>
      <c r="C156" s="4" t="s">
        <v>27</v>
      </c>
      <c r="D156" s="4" t="s">
        <v>808</v>
      </c>
      <c r="E156" s="4" t="s">
        <v>809</v>
      </c>
      <c r="F156" s="6">
        <v>45294</v>
      </c>
      <c r="G156" s="6">
        <v>45295</v>
      </c>
      <c r="H156" s="4">
        <v>1</v>
      </c>
      <c r="I156" s="4">
        <v>1</v>
      </c>
      <c r="J156" s="4">
        <v>1</v>
      </c>
      <c r="K156" s="4" t="s">
        <v>30</v>
      </c>
      <c r="L156" s="4">
        <v>679</v>
      </c>
      <c r="M156" s="4">
        <v>679</v>
      </c>
      <c r="N156" s="4" t="s">
        <v>810</v>
      </c>
      <c r="O156" s="4" t="s">
        <v>32</v>
      </c>
      <c r="P156" s="4" t="s">
        <v>33</v>
      </c>
      <c r="Q156" s="4">
        <v>0</v>
      </c>
      <c r="R156" s="7">
        <v>45293</v>
      </c>
      <c r="S156" s="6">
        <v>45296</v>
      </c>
      <c r="T156" s="4" t="s">
        <v>34</v>
      </c>
      <c r="U156" s="4">
        <v>679</v>
      </c>
      <c r="V156" s="4">
        <v>0</v>
      </c>
      <c r="W156" s="4">
        <v>0</v>
      </c>
      <c r="X156" s="4" t="s">
        <v>811</v>
      </c>
      <c r="Y156" s="4" t="s">
        <v>812</v>
      </c>
    </row>
    <row r="157" s="4" customFormat="1" spans="1:25">
      <c r="A157" s="4" t="s">
        <v>813</v>
      </c>
      <c r="B157" s="4" t="s">
        <v>26</v>
      </c>
      <c r="C157" s="4" t="s">
        <v>27</v>
      </c>
      <c r="D157" s="4" t="s">
        <v>735</v>
      </c>
      <c r="E157" s="4" t="s">
        <v>736</v>
      </c>
      <c r="F157" s="6">
        <v>45294</v>
      </c>
      <c r="G157" s="6">
        <v>45295</v>
      </c>
      <c r="H157" s="4">
        <v>2</v>
      </c>
      <c r="I157" s="4">
        <v>1</v>
      </c>
      <c r="J157" s="4">
        <v>2</v>
      </c>
      <c r="K157" s="4" t="s">
        <v>30</v>
      </c>
      <c r="L157" s="4">
        <v>1206</v>
      </c>
      <c r="M157" s="4">
        <v>1206</v>
      </c>
      <c r="N157" s="4" t="s">
        <v>814</v>
      </c>
      <c r="O157" s="4" t="s">
        <v>32</v>
      </c>
      <c r="P157" s="4" t="s">
        <v>33</v>
      </c>
      <c r="Q157" s="4">
        <v>0</v>
      </c>
      <c r="R157" s="7">
        <v>45294.0000115741</v>
      </c>
      <c r="S157" s="6">
        <v>45296</v>
      </c>
      <c r="T157" s="4" t="s">
        <v>34</v>
      </c>
      <c r="U157" s="4">
        <v>1206</v>
      </c>
      <c r="V157" s="4">
        <v>0</v>
      </c>
      <c r="W157" s="4">
        <v>0</v>
      </c>
      <c r="X157" s="4" t="s">
        <v>815</v>
      </c>
      <c r="Y157" s="4" t="s">
        <v>816</v>
      </c>
    </row>
    <row r="158" s="4" customFormat="1" spans="1:25">
      <c r="A158" s="4" t="s">
        <v>596</v>
      </c>
      <c r="B158" s="4" t="s">
        <v>26</v>
      </c>
      <c r="C158" s="4" t="s">
        <v>79</v>
      </c>
      <c r="D158" s="4" t="s">
        <v>441</v>
      </c>
      <c r="E158" s="4" t="s">
        <v>597</v>
      </c>
      <c r="F158" s="6">
        <v>45294</v>
      </c>
      <c r="G158" s="6">
        <v>45295</v>
      </c>
      <c r="H158" s="4">
        <v>1</v>
      </c>
      <c r="I158" s="4">
        <v>1</v>
      </c>
      <c r="J158" s="4">
        <v>1</v>
      </c>
      <c r="K158" s="4" t="s">
        <v>30</v>
      </c>
      <c r="L158" s="4">
        <v>-1208</v>
      </c>
      <c r="M158" s="4">
        <v>-1208</v>
      </c>
      <c r="N158" s="4" t="s">
        <v>598</v>
      </c>
      <c r="O158" s="4" t="s">
        <v>32</v>
      </c>
      <c r="P158" s="4" t="s">
        <v>33</v>
      </c>
      <c r="Q158" s="4">
        <v>0</v>
      </c>
      <c r="R158" s="7">
        <v>45290</v>
      </c>
      <c r="S158" s="6">
        <v>45296</v>
      </c>
      <c r="T158" s="4" t="s">
        <v>34</v>
      </c>
      <c r="U158" s="4">
        <v>-1208</v>
      </c>
      <c r="V158" s="4">
        <v>0</v>
      </c>
      <c r="W158" s="4">
        <v>0</v>
      </c>
      <c r="X158" s="4" t="s">
        <v>599</v>
      </c>
      <c r="Y158" s="4" t="s">
        <v>54</v>
      </c>
    </row>
    <row r="159" s="4" customFormat="1" spans="1:25">
      <c r="A159" s="4" t="s">
        <v>817</v>
      </c>
      <c r="B159" s="4" t="s">
        <v>26</v>
      </c>
      <c r="C159" s="4" t="s">
        <v>27</v>
      </c>
      <c r="D159" s="4" t="s">
        <v>818</v>
      </c>
      <c r="E159" s="4" t="s">
        <v>819</v>
      </c>
      <c r="F159" s="6">
        <v>45294</v>
      </c>
      <c r="G159" s="6">
        <v>45295</v>
      </c>
      <c r="H159" s="4">
        <v>1</v>
      </c>
      <c r="I159" s="4">
        <v>1</v>
      </c>
      <c r="J159" s="4">
        <v>1</v>
      </c>
      <c r="K159" s="4" t="s">
        <v>30</v>
      </c>
      <c r="L159" s="4">
        <v>500</v>
      </c>
      <c r="M159" s="4">
        <v>500</v>
      </c>
      <c r="N159" s="4" t="s">
        <v>820</v>
      </c>
      <c r="O159" s="4" t="s">
        <v>32</v>
      </c>
      <c r="P159" s="4" t="s">
        <v>33</v>
      </c>
      <c r="Q159" s="4">
        <v>0</v>
      </c>
      <c r="R159" s="7">
        <v>45294</v>
      </c>
      <c r="S159" s="6">
        <v>45296</v>
      </c>
      <c r="T159" s="4" t="s">
        <v>34</v>
      </c>
      <c r="U159" s="4">
        <v>500</v>
      </c>
      <c r="V159" s="4">
        <v>0</v>
      </c>
      <c r="W159" s="4">
        <v>0</v>
      </c>
      <c r="X159" s="4" t="s">
        <v>821</v>
      </c>
      <c r="Y159" s="4" t="s">
        <v>822</v>
      </c>
    </row>
    <row r="160" s="4" customFormat="1" spans="1:25">
      <c r="A160" s="4" t="s">
        <v>823</v>
      </c>
      <c r="B160" s="4" t="s">
        <v>26</v>
      </c>
      <c r="C160" s="4" t="s">
        <v>27</v>
      </c>
      <c r="D160" s="4" t="s">
        <v>273</v>
      </c>
      <c r="E160" s="4" t="s">
        <v>224</v>
      </c>
      <c r="F160" s="6">
        <v>45294</v>
      </c>
      <c r="G160" s="6">
        <v>45295</v>
      </c>
      <c r="H160" s="4">
        <v>1</v>
      </c>
      <c r="I160" s="4">
        <v>1</v>
      </c>
      <c r="J160" s="4">
        <v>1</v>
      </c>
      <c r="K160" s="4" t="s">
        <v>30</v>
      </c>
      <c r="L160" s="4">
        <v>342</v>
      </c>
      <c r="M160" s="4">
        <v>342</v>
      </c>
      <c r="N160" s="4" t="s">
        <v>824</v>
      </c>
      <c r="O160" s="4" t="s">
        <v>32</v>
      </c>
      <c r="P160" s="4" t="s">
        <v>33</v>
      </c>
      <c r="Q160" s="4">
        <v>0</v>
      </c>
      <c r="R160" s="7">
        <v>45294</v>
      </c>
      <c r="S160" s="6">
        <v>45296</v>
      </c>
      <c r="T160" s="4" t="s">
        <v>34</v>
      </c>
      <c r="U160" s="4">
        <v>342</v>
      </c>
      <c r="V160" s="4">
        <v>0</v>
      </c>
      <c r="W160" s="4">
        <v>0</v>
      </c>
      <c r="X160" s="4" t="s">
        <v>825</v>
      </c>
      <c r="Y160" s="4" t="s">
        <v>54</v>
      </c>
    </row>
    <row r="161" s="4" customFormat="1" spans="1:25">
      <c r="A161" s="4" t="s">
        <v>823</v>
      </c>
      <c r="B161" s="4" t="s">
        <v>26</v>
      </c>
      <c r="C161" s="4" t="s">
        <v>79</v>
      </c>
      <c r="D161" s="4" t="s">
        <v>273</v>
      </c>
      <c r="E161" s="4" t="s">
        <v>224</v>
      </c>
      <c r="F161" s="6">
        <v>45294</v>
      </c>
      <c r="G161" s="6">
        <v>45295</v>
      </c>
      <c r="H161" s="4">
        <v>1</v>
      </c>
      <c r="I161" s="4">
        <v>1</v>
      </c>
      <c r="J161" s="4">
        <v>1</v>
      </c>
      <c r="K161" s="4" t="s">
        <v>30</v>
      </c>
      <c r="L161" s="4">
        <v>-342</v>
      </c>
      <c r="M161" s="4">
        <v>-342</v>
      </c>
      <c r="N161" s="4" t="s">
        <v>824</v>
      </c>
      <c r="O161" s="4" t="s">
        <v>32</v>
      </c>
      <c r="P161" s="4" t="s">
        <v>33</v>
      </c>
      <c r="Q161" s="4">
        <v>0</v>
      </c>
      <c r="R161" s="7">
        <v>45294</v>
      </c>
      <c r="S161" s="6">
        <v>45296</v>
      </c>
      <c r="T161" s="4" t="s">
        <v>34</v>
      </c>
      <c r="U161" s="4">
        <v>-342</v>
      </c>
      <c r="V161" s="4">
        <v>0</v>
      </c>
      <c r="W161" s="4">
        <v>0</v>
      </c>
      <c r="X161" s="4" t="s">
        <v>825</v>
      </c>
      <c r="Y161" s="4" t="s">
        <v>54</v>
      </c>
    </row>
    <row r="162" s="4" customFormat="1" spans="1:25">
      <c r="A162" s="4" t="s">
        <v>826</v>
      </c>
      <c r="B162" s="4" t="s">
        <v>26</v>
      </c>
      <c r="C162" s="4" t="s">
        <v>27</v>
      </c>
      <c r="D162" s="4" t="s">
        <v>273</v>
      </c>
      <c r="E162" s="4" t="s">
        <v>224</v>
      </c>
      <c r="F162" s="6">
        <v>45294</v>
      </c>
      <c r="G162" s="6">
        <v>45295</v>
      </c>
      <c r="H162" s="4">
        <v>1</v>
      </c>
      <c r="I162" s="4">
        <v>1</v>
      </c>
      <c r="J162" s="4">
        <v>1</v>
      </c>
      <c r="K162" s="4" t="s">
        <v>30</v>
      </c>
      <c r="L162" s="4">
        <v>342</v>
      </c>
      <c r="M162" s="4">
        <v>342</v>
      </c>
      <c r="N162" s="4" t="s">
        <v>827</v>
      </c>
      <c r="O162" s="4" t="s">
        <v>32</v>
      </c>
      <c r="P162" s="4" t="s">
        <v>33</v>
      </c>
      <c r="Q162" s="4">
        <v>0</v>
      </c>
      <c r="R162" s="7">
        <v>45294.0000115741</v>
      </c>
      <c r="S162" s="6">
        <v>45296</v>
      </c>
      <c r="T162" s="4" t="s">
        <v>34</v>
      </c>
      <c r="U162" s="4">
        <v>342</v>
      </c>
      <c r="V162" s="4">
        <v>0</v>
      </c>
      <c r="W162" s="4">
        <v>0</v>
      </c>
      <c r="X162" s="4" t="s">
        <v>828</v>
      </c>
      <c r="Y162" s="4" t="s">
        <v>829</v>
      </c>
    </row>
    <row r="163" s="4" customFormat="1" spans="1:25">
      <c r="A163" s="4" t="s">
        <v>830</v>
      </c>
      <c r="B163" s="4" t="s">
        <v>26</v>
      </c>
      <c r="C163" s="4" t="s">
        <v>27</v>
      </c>
      <c r="D163" s="4" t="s">
        <v>831</v>
      </c>
      <c r="E163" s="4" t="s">
        <v>721</v>
      </c>
      <c r="F163" s="6">
        <v>45294</v>
      </c>
      <c r="G163" s="6">
        <v>45295</v>
      </c>
      <c r="H163" s="4">
        <v>1</v>
      </c>
      <c r="I163" s="4">
        <v>1</v>
      </c>
      <c r="J163" s="4">
        <v>1</v>
      </c>
      <c r="K163" s="4" t="s">
        <v>30</v>
      </c>
      <c r="L163" s="4">
        <v>191</v>
      </c>
      <c r="M163" s="4">
        <v>191</v>
      </c>
      <c r="N163" s="4" t="s">
        <v>832</v>
      </c>
      <c r="O163" s="4" t="s">
        <v>32</v>
      </c>
      <c r="P163" s="4" t="s">
        <v>33</v>
      </c>
      <c r="Q163" s="4">
        <v>0</v>
      </c>
      <c r="R163" s="7">
        <v>45294</v>
      </c>
      <c r="S163" s="6">
        <v>45296</v>
      </c>
      <c r="T163" s="4" t="s">
        <v>34</v>
      </c>
      <c r="U163" s="4">
        <v>191</v>
      </c>
      <c r="V163" s="4">
        <v>0</v>
      </c>
      <c r="W163" s="4">
        <v>0</v>
      </c>
      <c r="X163" s="4" t="s">
        <v>833</v>
      </c>
      <c r="Y163" s="4" t="s">
        <v>833</v>
      </c>
    </row>
    <row r="164" s="4" customFormat="1" spans="1:25">
      <c r="A164" s="4" t="s">
        <v>834</v>
      </c>
      <c r="B164" s="4" t="s">
        <v>26</v>
      </c>
      <c r="C164" s="4" t="s">
        <v>27</v>
      </c>
      <c r="D164" s="4" t="s">
        <v>831</v>
      </c>
      <c r="E164" s="4" t="s">
        <v>721</v>
      </c>
      <c r="F164" s="6">
        <v>45294</v>
      </c>
      <c r="G164" s="6">
        <v>45295</v>
      </c>
      <c r="H164" s="4">
        <v>1</v>
      </c>
      <c r="I164" s="4">
        <v>1</v>
      </c>
      <c r="J164" s="4">
        <v>1</v>
      </c>
      <c r="K164" s="4" t="s">
        <v>30</v>
      </c>
      <c r="L164" s="4">
        <v>191</v>
      </c>
      <c r="M164" s="4">
        <v>191</v>
      </c>
      <c r="N164" s="4" t="s">
        <v>835</v>
      </c>
      <c r="O164" s="4" t="s">
        <v>32</v>
      </c>
      <c r="P164" s="4" t="s">
        <v>33</v>
      </c>
      <c r="Q164" s="4">
        <v>0</v>
      </c>
      <c r="R164" s="7">
        <v>45294</v>
      </c>
      <c r="S164" s="6">
        <v>45296</v>
      </c>
      <c r="T164" s="4" t="s">
        <v>34</v>
      </c>
      <c r="U164" s="4">
        <v>191</v>
      </c>
      <c r="V164" s="4">
        <v>0</v>
      </c>
      <c r="W164" s="4">
        <v>0</v>
      </c>
      <c r="X164" s="4" t="s">
        <v>836</v>
      </c>
      <c r="Y164" s="4" t="s">
        <v>837</v>
      </c>
    </row>
    <row r="165" s="4" customFormat="1" spans="1:25">
      <c r="A165" s="4" t="s">
        <v>838</v>
      </c>
      <c r="B165" s="4" t="s">
        <v>26</v>
      </c>
      <c r="C165" s="4" t="s">
        <v>27</v>
      </c>
      <c r="D165" s="4" t="s">
        <v>839</v>
      </c>
      <c r="E165" s="4" t="s">
        <v>721</v>
      </c>
      <c r="F165" s="6">
        <v>45294</v>
      </c>
      <c r="G165" s="6">
        <v>45295</v>
      </c>
      <c r="H165" s="4">
        <v>1</v>
      </c>
      <c r="I165" s="4">
        <v>1</v>
      </c>
      <c r="J165" s="4">
        <v>1</v>
      </c>
      <c r="K165" s="4" t="s">
        <v>30</v>
      </c>
      <c r="L165" s="4">
        <v>449</v>
      </c>
      <c r="M165" s="4">
        <v>449</v>
      </c>
      <c r="N165" s="4" t="s">
        <v>840</v>
      </c>
      <c r="O165" s="4" t="s">
        <v>32</v>
      </c>
      <c r="P165" s="4" t="s">
        <v>33</v>
      </c>
      <c r="Q165" s="4">
        <v>0</v>
      </c>
      <c r="R165" s="7">
        <v>45294.0000115741</v>
      </c>
      <c r="S165" s="6">
        <v>45296</v>
      </c>
      <c r="T165" s="4" t="s">
        <v>34</v>
      </c>
      <c r="U165" s="4">
        <v>449</v>
      </c>
      <c r="V165" s="4">
        <v>0</v>
      </c>
      <c r="W165" s="4">
        <v>0</v>
      </c>
      <c r="X165" s="4" t="s">
        <v>841</v>
      </c>
      <c r="Y165" s="4" t="s">
        <v>842</v>
      </c>
    </row>
    <row r="166" s="4" customFormat="1" spans="1:25">
      <c r="A166" s="4" t="s">
        <v>843</v>
      </c>
      <c r="B166" s="4" t="s">
        <v>26</v>
      </c>
      <c r="C166" s="4" t="s">
        <v>27</v>
      </c>
      <c r="D166" s="4" t="s">
        <v>636</v>
      </c>
      <c r="E166" s="4" t="s">
        <v>490</v>
      </c>
      <c r="F166" s="6">
        <v>45294</v>
      </c>
      <c r="G166" s="6">
        <v>45295</v>
      </c>
      <c r="H166" s="4">
        <v>1</v>
      </c>
      <c r="I166" s="4">
        <v>1</v>
      </c>
      <c r="J166" s="4">
        <v>1</v>
      </c>
      <c r="K166" s="4" t="s">
        <v>30</v>
      </c>
      <c r="L166" s="4">
        <v>371</v>
      </c>
      <c r="M166" s="4">
        <v>371</v>
      </c>
      <c r="N166" s="4" t="s">
        <v>844</v>
      </c>
      <c r="O166" s="4" t="s">
        <v>32</v>
      </c>
      <c r="P166" s="4" t="s">
        <v>33</v>
      </c>
      <c r="Q166" s="4">
        <v>0</v>
      </c>
      <c r="R166" s="7">
        <v>45294.0000115741</v>
      </c>
      <c r="S166" s="6">
        <v>45296</v>
      </c>
      <c r="T166" s="4" t="s">
        <v>34</v>
      </c>
      <c r="U166" s="4">
        <v>371</v>
      </c>
      <c r="V166" s="4">
        <v>0</v>
      </c>
      <c r="W166" s="4">
        <v>0</v>
      </c>
      <c r="X166" s="4" t="s">
        <v>845</v>
      </c>
      <c r="Y166" s="4" t="s">
        <v>846</v>
      </c>
    </row>
    <row r="167" s="4" customFormat="1" spans="1:25">
      <c r="A167" s="4" t="s">
        <v>847</v>
      </c>
      <c r="B167" s="4" t="s">
        <v>26</v>
      </c>
      <c r="C167" s="4" t="s">
        <v>27</v>
      </c>
      <c r="D167" s="4" t="s">
        <v>848</v>
      </c>
      <c r="E167" s="4" t="s">
        <v>721</v>
      </c>
      <c r="F167" s="6">
        <v>45294</v>
      </c>
      <c r="G167" s="6">
        <v>45295</v>
      </c>
      <c r="H167" s="4">
        <v>1</v>
      </c>
      <c r="I167" s="4">
        <v>1</v>
      </c>
      <c r="J167" s="4">
        <v>1</v>
      </c>
      <c r="K167" s="4" t="s">
        <v>30</v>
      </c>
      <c r="L167" s="4">
        <v>335</v>
      </c>
      <c r="M167" s="4">
        <v>335</v>
      </c>
      <c r="N167" s="4" t="s">
        <v>849</v>
      </c>
      <c r="O167" s="4" t="s">
        <v>32</v>
      </c>
      <c r="P167" s="4" t="s">
        <v>33</v>
      </c>
      <c r="Q167" s="4">
        <v>0</v>
      </c>
      <c r="R167" s="7">
        <v>45294</v>
      </c>
      <c r="S167" s="6">
        <v>45296</v>
      </c>
      <c r="T167" s="4" t="s">
        <v>34</v>
      </c>
      <c r="U167" s="4">
        <v>335</v>
      </c>
      <c r="V167" s="4">
        <v>0</v>
      </c>
      <c r="W167" s="4">
        <v>0</v>
      </c>
      <c r="X167" s="4" t="s">
        <v>850</v>
      </c>
      <c r="Y167" s="4" t="s">
        <v>851</v>
      </c>
    </row>
    <row r="168" s="4" customFormat="1" spans="1:25">
      <c r="A168" s="4" t="s">
        <v>852</v>
      </c>
      <c r="B168" s="4" t="s">
        <v>26</v>
      </c>
      <c r="C168" s="4" t="s">
        <v>27</v>
      </c>
      <c r="D168" s="4" t="s">
        <v>636</v>
      </c>
      <c r="E168" s="4" t="s">
        <v>490</v>
      </c>
      <c r="F168" s="6">
        <v>45294</v>
      </c>
      <c r="G168" s="6">
        <v>45295</v>
      </c>
      <c r="H168" s="4">
        <v>1</v>
      </c>
      <c r="I168" s="4">
        <v>1</v>
      </c>
      <c r="J168" s="4">
        <v>1</v>
      </c>
      <c r="K168" s="4" t="s">
        <v>30</v>
      </c>
      <c r="L168" s="4">
        <v>371</v>
      </c>
      <c r="M168" s="4">
        <v>371</v>
      </c>
      <c r="N168" s="4" t="s">
        <v>853</v>
      </c>
      <c r="O168" s="4" t="s">
        <v>32</v>
      </c>
      <c r="P168" s="4" t="s">
        <v>33</v>
      </c>
      <c r="Q168" s="4">
        <v>0</v>
      </c>
      <c r="R168" s="7">
        <v>45294.0000115741</v>
      </c>
      <c r="S168" s="6">
        <v>45296</v>
      </c>
      <c r="T168" s="4" t="s">
        <v>34</v>
      </c>
      <c r="U168" s="4">
        <v>371</v>
      </c>
      <c r="V168" s="4">
        <v>0</v>
      </c>
      <c r="W168" s="4">
        <v>0</v>
      </c>
      <c r="X168" s="4" t="s">
        <v>854</v>
      </c>
      <c r="Y168" s="4" t="s">
        <v>855</v>
      </c>
    </row>
    <row r="169" s="4" customFormat="1" spans="1:25">
      <c r="A169" s="4" t="s">
        <v>856</v>
      </c>
      <c r="B169" s="4" t="s">
        <v>26</v>
      </c>
      <c r="C169" s="4" t="s">
        <v>27</v>
      </c>
      <c r="D169" s="4" t="s">
        <v>636</v>
      </c>
      <c r="E169" s="4" t="s">
        <v>490</v>
      </c>
      <c r="F169" s="6">
        <v>45294</v>
      </c>
      <c r="G169" s="6">
        <v>45295</v>
      </c>
      <c r="H169" s="4">
        <v>1</v>
      </c>
      <c r="I169" s="4">
        <v>1</v>
      </c>
      <c r="J169" s="4">
        <v>1</v>
      </c>
      <c r="K169" s="4" t="s">
        <v>30</v>
      </c>
      <c r="L169" s="4">
        <v>371</v>
      </c>
      <c r="M169" s="4">
        <v>371</v>
      </c>
      <c r="N169" s="4" t="s">
        <v>857</v>
      </c>
      <c r="O169" s="4" t="s">
        <v>32</v>
      </c>
      <c r="P169" s="4" t="s">
        <v>33</v>
      </c>
      <c r="Q169" s="4">
        <v>0</v>
      </c>
      <c r="R169" s="7">
        <v>45294.0000115741</v>
      </c>
      <c r="S169" s="6">
        <v>45296</v>
      </c>
      <c r="T169" s="4" t="s">
        <v>34</v>
      </c>
      <c r="U169" s="4">
        <v>371</v>
      </c>
      <c r="V169" s="4">
        <v>0</v>
      </c>
      <c r="W169" s="4">
        <v>0</v>
      </c>
      <c r="X169" s="4" t="s">
        <v>858</v>
      </c>
      <c r="Y169" s="4" t="s">
        <v>859</v>
      </c>
    </row>
    <row r="170" s="4" customFormat="1" spans="1:25">
      <c r="A170" s="4" t="s">
        <v>860</v>
      </c>
      <c r="B170" s="4" t="s">
        <v>26</v>
      </c>
      <c r="C170" s="4" t="s">
        <v>27</v>
      </c>
      <c r="D170" s="4" t="s">
        <v>636</v>
      </c>
      <c r="E170" s="4" t="s">
        <v>490</v>
      </c>
      <c r="F170" s="6">
        <v>45294</v>
      </c>
      <c r="G170" s="6">
        <v>45295</v>
      </c>
      <c r="H170" s="4">
        <v>1</v>
      </c>
      <c r="I170" s="4">
        <v>1</v>
      </c>
      <c r="J170" s="4">
        <v>1</v>
      </c>
      <c r="K170" s="4" t="s">
        <v>30</v>
      </c>
      <c r="L170" s="4">
        <v>371</v>
      </c>
      <c r="M170" s="4">
        <v>371</v>
      </c>
      <c r="N170" s="4" t="s">
        <v>861</v>
      </c>
      <c r="O170" s="4" t="s">
        <v>32</v>
      </c>
      <c r="P170" s="4" t="s">
        <v>33</v>
      </c>
      <c r="Q170" s="4">
        <v>0</v>
      </c>
      <c r="R170" s="7">
        <v>45294</v>
      </c>
      <c r="S170" s="6">
        <v>45296</v>
      </c>
      <c r="T170" s="4" t="s">
        <v>34</v>
      </c>
      <c r="U170" s="4">
        <v>371</v>
      </c>
      <c r="V170" s="4">
        <v>0</v>
      </c>
      <c r="W170" s="4">
        <v>0</v>
      </c>
      <c r="X170" s="4" t="s">
        <v>862</v>
      </c>
      <c r="Y170" s="4" t="s">
        <v>863</v>
      </c>
    </row>
    <row r="171" s="4" customFormat="1" spans="1:25">
      <c r="A171" s="4" t="s">
        <v>864</v>
      </c>
      <c r="B171" s="4" t="s">
        <v>26</v>
      </c>
      <c r="C171" s="4" t="s">
        <v>27</v>
      </c>
      <c r="D171" s="4" t="s">
        <v>865</v>
      </c>
      <c r="E171" s="4" t="s">
        <v>866</v>
      </c>
      <c r="F171" s="6">
        <v>45294</v>
      </c>
      <c r="G171" s="6">
        <v>45295</v>
      </c>
      <c r="H171" s="4">
        <v>1</v>
      </c>
      <c r="I171" s="4">
        <v>1</v>
      </c>
      <c r="J171" s="4">
        <v>1</v>
      </c>
      <c r="K171" s="4" t="s">
        <v>30</v>
      </c>
      <c r="L171" s="4">
        <v>629</v>
      </c>
      <c r="M171" s="4">
        <v>629</v>
      </c>
      <c r="N171" s="4" t="s">
        <v>867</v>
      </c>
      <c r="O171" s="4" t="s">
        <v>32</v>
      </c>
      <c r="P171" s="4" t="s">
        <v>33</v>
      </c>
      <c r="Q171" s="4">
        <v>0</v>
      </c>
      <c r="R171" s="7">
        <v>45294</v>
      </c>
      <c r="S171" s="6">
        <v>45296</v>
      </c>
      <c r="T171" s="4" t="s">
        <v>34</v>
      </c>
      <c r="U171" s="4">
        <v>629</v>
      </c>
      <c r="V171" s="4">
        <v>0</v>
      </c>
      <c r="W171" s="4">
        <v>0</v>
      </c>
      <c r="X171" s="4" t="s">
        <v>868</v>
      </c>
      <c r="Y171" s="4" t="s">
        <v>869</v>
      </c>
    </row>
    <row r="172" s="4" customFormat="1" spans="1:25">
      <c r="A172" s="4" t="s">
        <v>870</v>
      </c>
      <c r="B172" s="4" t="s">
        <v>26</v>
      </c>
      <c r="C172" s="4" t="s">
        <v>27</v>
      </c>
      <c r="D172" s="4" t="s">
        <v>871</v>
      </c>
      <c r="E172" s="4" t="s">
        <v>872</v>
      </c>
      <c r="F172" s="6">
        <v>45294</v>
      </c>
      <c r="G172" s="6">
        <v>45295</v>
      </c>
      <c r="H172" s="4">
        <v>1</v>
      </c>
      <c r="I172" s="4">
        <v>1</v>
      </c>
      <c r="J172" s="4">
        <v>1</v>
      </c>
      <c r="K172" s="4" t="s">
        <v>30</v>
      </c>
      <c r="L172" s="4">
        <v>525</v>
      </c>
      <c r="M172" s="4">
        <v>525</v>
      </c>
      <c r="N172" s="4" t="s">
        <v>873</v>
      </c>
      <c r="O172" s="4" t="s">
        <v>32</v>
      </c>
      <c r="P172" s="4" t="s">
        <v>33</v>
      </c>
      <c r="Q172" s="4">
        <v>0</v>
      </c>
      <c r="R172" s="7">
        <v>45294</v>
      </c>
      <c r="S172" s="6">
        <v>45296</v>
      </c>
      <c r="T172" s="4" t="s">
        <v>34</v>
      </c>
      <c r="U172" s="4">
        <v>525</v>
      </c>
      <c r="V172" s="4">
        <v>0</v>
      </c>
      <c r="W172" s="4">
        <v>0</v>
      </c>
      <c r="X172" s="4" t="s">
        <v>874</v>
      </c>
      <c r="Y172" s="4" t="s">
        <v>875</v>
      </c>
    </row>
    <row r="173" s="4" customFormat="1" spans="1:25">
      <c r="A173" s="4" t="s">
        <v>876</v>
      </c>
      <c r="B173" s="4" t="s">
        <v>26</v>
      </c>
      <c r="C173" s="4" t="s">
        <v>877</v>
      </c>
      <c r="D173" s="4" t="s">
        <v>878</v>
      </c>
      <c r="E173" s="4" t="s">
        <v>879</v>
      </c>
      <c r="F173" s="6">
        <v>45244</v>
      </c>
      <c r="G173" s="6">
        <v>45250</v>
      </c>
      <c r="H173" s="4">
        <v>1</v>
      </c>
      <c r="I173" s="4">
        <v>6</v>
      </c>
      <c r="J173" s="4">
        <v>6</v>
      </c>
      <c r="K173" s="4" t="s">
        <v>30</v>
      </c>
      <c r="L173" s="4">
        <v>24072</v>
      </c>
      <c r="M173" s="4">
        <v>24072</v>
      </c>
      <c r="N173" s="4" t="s">
        <v>880</v>
      </c>
      <c r="O173" s="4" t="s">
        <v>32</v>
      </c>
      <c r="P173" s="4" t="s">
        <v>33</v>
      </c>
      <c r="Q173" s="4">
        <v>0</v>
      </c>
      <c r="R173" s="7">
        <v>45155.5584259259</v>
      </c>
      <c r="S173" s="6">
        <v>45296</v>
      </c>
      <c r="T173" s="4" t="s">
        <v>34</v>
      </c>
      <c r="U173" s="4">
        <v>24072</v>
      </c>
      <c r="V173" s="4">
        <v>0</v>
      </c>
      <c r="W173" s="4">
        <v>0</v>
      </c>
      <c r="X173" s="4" t="s">
        <v>881</v>
      </c>
      <c r="Y173" s="4" t="s">
        <v>882</v>
      </c>
    </row>
    <row r="174" s="4" customFormat="1" spans="1:25">
      <c r="A174" s="4" t="s">
        <v>80</v>
      </c>
      <c r="B174" s="4" t="s">
        <v>26</v>
      </c>
      <c r="C174" s="4" t="s">
        <v>883</v>
      </c>
      <c r="D174" s="4" t="s">
        <v>81</v>
      </c>
      <c r="E174" s="4" t="s">
        <v>82</v>
      </c>
      <c r="F174" s="6">
        <v>45294</v>
      </c>
      <c r="G174" s="6">
        <v>45295</v>
      </c>
      <c r="H174" s="4">
        <v>1</v>
      </c>
      <c r="I174" s="4">
        <v>1</v>
      </c>
      <c r="J174" s="4">
        <v>1</v>
      </c>
      <c r="K174" s="4" t="s">
        <v>30</v>
      </c>
      <c r="L174" s="4">
        <v>-373</v>
      </c>
      <c r="M174" s="4">
        <v>-373</v>
      </c>
      <c r="N174" s="4" t="s">
        <v>83</v>
      </c>
      <c r="O174" s="4" t="s">
        <v>32</v>
      </c>
      <c r="P174" s="4" t="s">
        <v>33</v>
      </c>
      <c r="Q174" s="4">
        <v>0</v>
      </c>
      <c r="R174" s="7">
        <v>45202.7473726852</v>
      </c>
      <c r="S174" s="6">
        <v>45296</v>
      </c>
      <c r="T174" s="4" t="s">
        <v>34</v>
      </c>
      <c r="U174" s="4">
        <v>-373</v>
      </c>
      <c r="V174" s="4">
        <v>0</v>
      </c>
      <c r="W174" s="4">
        <v>0</v>
      </c>
      <c r="X174" s="4" t="s">
        <v>84</v>
      </c>
      <c r="Y174" s="4" t="s">
        <v>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3"/>
  <sheetViews>
    <sheetView tabSelected="1" topLeftCell="A148" workbookViewId="0">
      <selection activeCell="I171" sqref="I171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4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884</v>
      </c>
    </row>
    <row r="2" s="4" customFormat="1" spans="1:9">
      <c r="A2" s="5">
        <v>999224449985680</v>
      </c>
      <c r="B2" s="6">
        <v>45292</v>
      </c>
      <c r="C2" s="6">
        <v>45293</v>
      </c>
      <c r="D2" s="4">
        <v>2889</v>
      </c>
      <c r="E2" s="4" t="str">
        <f>VLOOKUP(A2,HOP!A:L,12,0)</f>
        <v>2889.00</v>
      </c>
      <c r="F2" s="4" t="str">
        <f>VLOOKUP(A2,HOP!A:C,3,0)</f>
        <v>3430772</v>
      </c>
      <c r="G2" s="4">
        <f>D2-E2</f>
        <v>0</v>
      </c>
      <c r="H2" s="4" t="str">
        <f>$H$1&amp;F2</f>
        <v>，3430772</v>
      </c>
      <c r="I2" s="4" t="str">
        <f>VLOOKUP(A2,HOP!A:U,21,0)</f>
        <v>直采</v>
      </c>
    </row>
    <row r="3" s="4" customFormat="1" spans="1:9">
      <c r="A3" s="5">
        <v>999224534129654</v>
      </c>
      <c r="B3" s="6">
        <v>45289</v>
      </c>
      <c r="C3" s="6">
        <v>45293</v>
      </c>
      <c r="D3" s="4">
        <v>13096</v>
      </c>
      <c r="E3" s="4" t="str">
        <f>VLOOKUP(A3,HOP!A:L,12,0)</f>
        <v>13096.00</v>
      </c>
      <c r="F3" s="4" t="str">
        <f>VLOOKUP(A3,HOP!A:C,3,0)</f>
        <v>3448033</v>
      </c>
      <c r="G3" s="4">
        <f t="shared" ref="G3:G34" si="0">D3-E3</f>
        <v>0</v>
      </c>
      <c r="H3" s="4" t="str">
        <f t="shared" ref="H3:H34" si="1">$H$1&amp;F3</f>
        <v>，3448033</v>
      </c>
      <c r="I3" s="4" t="str">
        <f>VLOOKUP(A3,HOP!A:U,21,0)</f>
        <v>直采</v>
      </c>
    </row>
    <row r="4" s="4" customFormat="1" spans="1:9">
      <c r="A4" s="5">
        <v>999224840847076</v>
      </c>
      <c r="B4" s="6">
        <v>45291</v>
      </c>
      <c r="C4" s="6">
        <v>45293</v>
      </c>
      <c r="D4" s="4">
        <v>3366</v>
      </c>
      <c r="E4" s="4" t="str">
        <f>VLOOKUP(A4,HOP!A:L,12,0)</f>
        <v>3366.00</v>
      </c>
      <c r="F4" s="4" t="str">
        <f>VLOOKUP(A4,HOP!A:C,3,0)</f>
        <v>3522175</v>
      </c>
      <c r="G4" s="4">
        <f t="shared" si="0"/>
        <v>0</v>
      </c>
      <c r="H4" s="4" t="str">
        <f t="shared" si="1"/>
        <v>，3522175</v>
      </c>
      <c r="I4" s="4" t="str">
        <f>VLOOKUP(A4,HOP!A:U,21,0)</f>
        <v>直采</v>
      </c>
    </row>
    <row r="5" s="4" customFormat="1" spans="1:9">
      <c r="A5" s="5">
        <v>999224867578532</v>
      </c>
      <c r="B5" s="6">
        <v>45290</v>
      </c>
      <c r="C5" s="6">
        <v>45293</v>
      </c>
      <c r="D5" s="4">
        <v>11900</v>
      </c>
      <c r="E5" s="4" t="str">
        <f>VLOOKUP(A5,HOP!A:L,12,0)</f>
        <v>11900.00</v>
      </c>
      <c r="F5" s="4" t="str">
        <f>VLOOKUP(A5,HOP!A:C,3,0)</f>
        <v>3528299</v>
      </c>
      <c r="G5" s="4">
        <f t="shared" si="0"/>
        <v>0</v>
      </c>
      <c r="H5" s="4" t="str">
        <f t="shared" si="1"/>
        <v>，3528299</v>
      </c>
      <c r="I5" s="4" t="str">
        <f>VLOOKUP(A5,HOP!A:U,21,0)</f>
        <v>直采</v>
      </c>
    </row>
    <row r="6" s="4" customFormat="1" spans="1:9">
      <c r="A6" s="5">
        <v>999225807875297</v>
      </c>
      <c r="B6" s="6">
        <v>45288</v>
      </c>
      <c r="C6" s="6">
        <v>45293</v>
      </c>
      <c r="D6" s="4">
        <v>5370</v>
      </c>
      <c r="E6" s="4" t="str">
        <f>VLOOKUP(A6,HOP!A:L,12,0)</f>
        <v>5370.00</v>
      </c>
      <c r="F6" s="4" t="str">
        <f>VLOOKUP(A6,HOP!A:C,3,0)</f>
        <v>3731979</v>
      </c>
      <c r="G6" s="4">
        <f t="shared" si="0"/>
        <v>0</v>
      </c>
      <c r="H6" s="4" t="str">
        <f t="shared" si="1"/>
        <v>，3731979</v>
      </c>
      <c r="I6" s="4" t="str">
        <f>VLOOKUP(A6,HOP!A:U,21,0)</f>
        <v>直采</v>
      </c>
    </row>
    <row r="7" s="4" customFormat="1" spans="1:9">
      <c r="A7" s="5">
        <v>999226000839736</v>
      </c>
      <c r="B7" s="6">
        <v>45293</v>
      </c>
      <c r="C7" s="6">
        <v>45295</v>
      </c>
      <c r="D7" s="4">
        <v>1800</v>
      </c>
      <c r="E7" s="4" t="str">
        <f>VLOOKUP(A7,HOP!A:L,12,0)</f>
        <v>1800.00</v>
      </c>
      <c r="F7" s="4" t="str">
        <f>VLOOKUP(A7,HOP!A:C,3,0)</f>
        <v>3771472</v>
      </c>
      <c r="G7" s="4">
        <f t="shared" si="0"/>
        <v>0</v>
      </c>
      <c r="H7" s="4" t="str">
        <f t="shared" si="1"/>
        <v>，3771472</v>
      </c>
      <c r="I7" s="4" t="str">
        <f>VLOOKUP(A7,HOP!A:U,21,0)</f>
        <v>直采</v>
      </c>
    </row>
    <row r="8" s="4" customFormat="1" spans="1:9">
      <c r="A8" s="5">
        <v>999226642536493</v>
      </c>
      <c r="B8" s="6">
        <v>45288</v>
      </c>
      <c r="C8" s="6">
        <v>45295</v>
      </c>
      <c r="D8" s="4">
        <v>6902</v>
      </c>
      <c r="E8" s="4" t="str">
        <f>VLOOKUP(A8,HOP!A:L,12,0)</f>
        <v>6902.00</v>
      </c>
      <c r="F8" s="4" t="str">
        <f>VLOOKUP(A8,HOP!A:C,3,0)</f>
        <v>3889481</v>
      </c>
      <c r="G8" s="4">
        <f t="shared" si="0"/>
        <v>0</v>
      </c>
      <c r="H8" s="4" t="str">
        <f t="shared" si="1"/>
        <v>，3889481</v>
      </c>
      <c r="I8" s="4" t="str">
        <f>VLOOKUP(A8,HOP!A:U,21,0)</f>
        <v>直采</v>
      </c>
    </row>
    <row r="9" s="4" customFormat="1" hidden="1" spans="1:9">
      <c r="A9" s="5">
        <v>999226789916288</v>
      </c>
      <c r="B9" s="6">
        <v>45294</v>
      </c>
      <c r="C9" s="6">
        <v>45295</v>
      </c>
      <c r="D9" s="4">
        <v>0</v>
      </c>
      <c r="E9" s="4" t="str">
        <f>VLOOKUP(A9,HOP!A:L,12,0)</f>
        <v>264.00</v>
      </c>
      <c r="F9" s="4" t="str">
        <f>VLOOKUP(A9,HOP!A:C,3,0)</f>
        <v>3936143</v>
      </c>
      <c r="G9" s="4">
        <f t="shared" si="0"/>
        <v>-264</v>
      </c>
      <c r="H9" s="4" t="str">
        <f t="shared" si="1"/>
        <v>，3936143</v>
      </c>
      <c r="I9" s="4" t="str">
        <f>VLOOKUP(A9,HOP!A:U,21,0)</f>
        <v>直采</v>
      </c>
    </row>
    <row r="10" s="4" customFormat="1" hidden="1" spans="1:9">
      <c r="A10" s="5">
        <v>999227185890978</v>
      </c>
      <c r="B10" s="6">
        <v>45294</v>
      </c>
      <c r="C10" s="6">
        <v>45295</v>
      </c>
      <c r="D10" s="4">
        <v>0</v>
      </c>
      <c r="E10" s="4" t="str">
        <f>VLOOKUP(A10,HOP!A:L,12,0)</f>
        <v>373.00</v>
      </c>
      <c r="F10" s="4" t="str">
        <f>VLOOKUP(A10,HOP!A:C,3,0)</f>
        <v>4017727</v>
      </c>
      <c r="G10" s="4">
        <f t="shared" si="0"/>
        <v>-373</v>
      </c>
      <c r="H10" s="4" t="str">
        <f t="shared" si="1"/>
        <v>，4017727</v>
      </c>
      <c r="I10" s="4" t="str">
        <f>VLOOKUP(A10,HOP!A:U,21,0)</f>
        <v>直采</v>
      </c>
    </row>
    <row r="11" s="4" customFormat="1" spans="1:9">
      <c r="A11" s="5">
        <v>999227193986176</v>
      </c>
      <c r="B11" s="6">
        <v>45293</v>
      </c>
      <c r="C11" s="6">
        <v>45295</v>
      </c>
      <c r="D11" s="4">
        <v>1480</v>
      </c>
      <c r="E11" s="4" t="str">
        <f>VLOOKUP(A11,HOP!A:L,12,0)</f>
        <v>1480.00</v>
      </c>
      <c r="F11" s="4" t="str">
        <f>VLOOKUP(A11,HOP!A:C,3,0)</f>
        <v>4025804</v>
      </c>
      <c r="G11" s="4">
        <f t="shared" si="0"/>
        <v>0</v>
      </c>
      <c r="H11" s="4" t="str">
        <f t="shared" si="1"/>
        <v>，4025804</v>
      </c>
      <c r="I11" s="4" t="str">
        <f>VLOOKUP(A11,HOP!A:U,21,0)</f>
        <v>直采</v>
      </c>
    </row>
    <row r="12" s="4" customFormat="1" spans="1:9">
      <c r="A12" s="5">
        <v>999227193993700</v>
      </c>
      <c r="B12" s="6">
        <v>45293</v>
      </c>
      <c r="C12" s="6">
        <v>45295</v>
      </c>
      <c r="D12" s="4">
        <v>1480</v>
      </c>
      <c r="E12" s="4" t="str">
        <f>VLOOKUP(A12,HOP!A:L,12,0)</f>
        <v>1480.00</v>
      </c>
      <c r="F12" s="4" t="str">
        <f>VLOOKUP(A12,HOP!A:C,3,0)</f>
        <v>4025809</v>
      </c>
      <c r="G12" s="4">
        <f t="shared" si="0"/>
        <v>0</v>
      </c>
      <c r="H12" s="4" t="str">
        <f t="shared" si="1"/>
        <v>，4025809</v>
      </c>
      <c r="I12" s="4" t="str">
        <f>VLOOKUP(A12,HOP!A:U,21,0)</f>
        <v>直采</v>
      </c>
    </row>
    <row r="13" s="4" customFormat="1" spans="1:9">
      <c r="A13" s="5">
        <v>999227306765057</v>
      </c>
      <c r="B13" s="6">
        <v>45285</v>
      </c>
      <c r="C13" s="6">
        <v>45295</v>
      </c>
      <c r="D13" s="4">
        <v>12682</v>
      </c>
      <c r="E13" s="4" t="str">
        <f>VLOOKUP(A13,HOP!A:L,12,0)</f>
        <v>12682.00</v>
      </c>
      <c r="F13" s="4" t="str">
        <f>VLOOKUP(A13,HOP!A:C,3,0)</f>
        <v>4043526</v>
      </c>
      <c r="G13" s="4">
        <f t="shared" si="0"/>
        <v>0</v>
      </c>
      <c r="H13" s="4" t="str">
        <f t="shared" si="1"/>
        <v>，4043526</v>
      </c>
      <c r="I13" s="4" t="str">
        <f>VLOOKUP(A13,HOP!A:U,21,0)</f>
        <v>直采</v>
      </c>
    </row>
    <row r="14" s="4" customFormat="1" spans="1:9">
      <c r="A14" s="5">
        <v>999227345509854</v>
      </c>
      <c r="B14" s="6">
        <v>45291</v>
      </c>
      <c r="C14" s="6">
        <v>45295</v>
      </c>
      <c r="D14" s="4">
        <v>2158</v>
      </c>
      <c r="E14" s="4" t="str">
        <f>VLOOKUP(A14,HOP!A:L,12,0)</f>
        <v>2158.00</v>
      </c>
      <c r="F14" s="4" t="str">
        <f>VLOOKUP(A14,HOP!A:C,3,0)</f>
        <v>4057800</v>
      </c>
      <c r="G14" s="4">
        <f t="shared" si="0"/>
        <v>0</v>
      </c>
      <c r="H14" s="4" t="str">
        <f t="shared" si="1"/>
        <v>，4057800</v>
      </c>
      <c r="I14" s="4" t="str">
        <f>VLOOKUP(A14,HOP!A:U,21,0)</f>
        <v>直采</v>
      </c>
    </row>
    <row r="15" s="4" customFormat="1" spans="1:9">
      <c r="A15" s="5">
        <v>999227374662585</v>
      </c>
      <c r="B15" s="6">
        <v>45292</v>
      </c>
      <c r="C15" s="6">
        <v>45295</v>
      </c>
      <c r="D15" s="4">
        <v>2137</v>
      </c>
      <c r="E15" s="4" t="str">
        <f>VLOOKUP(A15,HOP!A:L,12,0)</f>
        <v>2137.00</v>
      </c>
      <c r="F15" s="4" t="str">
        <f>VLOOKUP(A15,HOP!A:C,3,0)</f>
        <v>4062799</v>
      </c>
      <c r="G15" s="4">
        <f t="shared" si="0"/>
        <v>0</v>
      </c>
      <c r="H15" s="4" t="str">
        <f t="shared" si="1"/>
        <v>，4062799</v>
      </c>
      <c r="I15" s="4" t="str">
        <f>VLOOKUP(A15,HOP!A:U,21,0)</f>
        <v>直采</v>
      </c>
    </row>
    <row r="16" s="4" customFormat="1" spans="1:9">
      <c r="A16" s="5">
        <v>999227382114107</v>
      </c>
      <c r="B16" s="6">
        <v>45291</v>
      </c>
      <c r="C16" s="6">
        <v>45295</v>
      </c>
      <c r="D16" s="4">
        <v>1101</v>
      </c>
      <c r="E16" s="4" t="str">
        <f>VLOOKUP(A16,HOP!A:L,12,0)</f>
        <v>1101.00</v>
      </c>
      <c r="F16" s="4" t="str">
        <f>VLOOKUP(A16,HOP!A:C,3,0)</f>
        <v>4065997</v>
      </c>
      <c r="G16" s="4">
        <f t="shared" si="0"/>
        <v>0</v>
      </c>
      <c r="H16" s="4" t="str">
        <f t="shared" si="1"/>
        <v>，4065997</v>
      </c>
      <c r="I16" s="4" t="str">
        <f>VLOOKUP(A16,HOP!A:U,21,0)</f>
        <v>直采</v>
      </c>
    </row>
    <row r="17" s="4" customFormat="1" spans="1:9">
      <c r="A17" s="5">
        <v>999228088495570</v>
      </c>
      <c r="B17" s="6">
        <v>45294</v>
      </c>
      <c r="C17" s="6">
        <v>45295</v>
      </c>
      <c r="D17" s="4">
        <v>349</v>
      </c>
      <c r="E17" s="4" t="str">
        <f>VLOOKUP(A17,HOP!A:L,12,0)</f>
        <v>349.00</v>
      </c>
      <c r="F17" s="4" t="str">
        <f>VLOOKUP(A17,HOP!A:C,3,0)</f>
        <v>4122302</v>
      </c>
      <c r="G17" s="4">
        <f t="shared" si="0"/>
        <v>0</v>
      </c>
      <c r="H17" s="4" t="str">
        <f t="shared" si="1"/>
        <v>，4122302</v>
      </c>
      <c r="I17" s="4" t="str">
        <f>VLOOKUP(A17,HOP!A:U,21,0)</f>
        <v>直采</v>
      </c>
    </row>
    <row r="18" s="4" customFormat="1" spans="1:9">
      <c r="A18" s="5">
        <v>999228119948558</v>
      </c>
      <c r="B18" s="6">
        <v>45290</v>
      </c>
      <c r="C18" s="6">
        <v>45295</v>
      </c>
      <c r="D18" s="4">
        <v>3245</v>
      </c>
      <c r="E18" s="4" t="str">
        <f>VLOOKUP(A18,HOP!A:L,12,0)</f>
        <v>3245.00</v>
      </c>
      <c r="F18" s="4" t="str">
        <f>VLOOKUP(A18,HOP!A:C,3,0)</f>
        <v>4131479</v>
      </c>
      <c r="G18" s="4">
        <f t="shared" si="0"/>
        <v>0</v>
      </c>
      <c r="H18" s="4" t="str">
        <f t="shared" si="1"/>
        <v>，4131479</v>
      </c>
      <c r="I18" s="4" t="str">
        <f>VLOOKUP(A18,HOP!A:U,21,0)</f>
        <v>直采</v>
      </c>
    </row>
    <row r="19" s="4" customFormat="1" hidden="1" spans="1:9">
      <c r="A19" s="5">
        <v>999228141945033</v>
      </c>
      <c r="B19" s="6">
        <v>45289</v>
      </c>
      <c r="C19" s="6">
        <v>45295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999228165497298</v>
      </c>
      <c r="B20" s="6">
        <v>45293</v>
      </c>
      <c r="C20" s="6">
        <v>45295</v>
      </c>
      <c r="D20" s="4">
        <v>1622</v>
      </c>
      <c r="E20" s="4" t="str">
        <f>VLOOKUP(A20,HOP!A:L,12,0)</f>
        <v>1622.00</v>
      </c>
      <c r="F20" s="4" t="str">
        <f>VLOOKUP(A20,HOP!A:C,3,0)</f>
        <v>4143942</v>
      </c>
      <c r="G20" s="4">
        <f t="shared" si="0"/>
        <v>0</v>
      </c>
      <c r="H20" s="4" t="str">
        <f t="shared" si="1"/>
        <v>，4143942</v>
      </c>
      <c r="I20" s="4" t="str">
        <f>VLOOKUP(A20,HOP!A:U,21,0)</f>
        <v>直采</v>
      </c>
    </row>
    <row r="21" s="4" customFormat="1" spans="1:9">
      <c r="A21" s="5">
        <v>999228204439728</v>
      </c>
      <c r="B21" s="6">
        <v>45289</v>
      </c>
      <c r="C21" s="6">
        <v>45295</v>
      </c>
      <c r="D21" s="4">
        <v>2828</v>
      </c>
      <c r="E21" s="4" t="str">
        <f>VLOOKUP(A21,HOP!A:L,12,0)</f>
        <v>2828.00</v>
      </c>
      <c r="F21" s="4" t="str">
        <f>VLOOKUP(A21,HOP!A:C,3,0)</f>
        <v>4147733</v>
      </c>
      <c r="G21" s="4">
        <f t="shared" si="0"/>
        <v>0</v>
      </c>
      <c r="H21" s="4" t="str">
        <f t="shared" si="1"/>
        <v>，4147733</v>
      </c>
      <c r="I21" s="4" t="str">
        <f>VLOOKUP(A21,HOP!A:U,21,0)</f>
        <v>直采</v>
      </c>
    </row>
    <row r="22" s="4" customFormat="1" spans="1:9">
      <c r="A22" s="5">
        <v>999228254850001</v>
      </c>
      <c r="B22" s="6">
        <v>45294</v>
      </c>
      <c r="C22" s="6">
        <v>45295</v>
      </c>
      <c r="D22" s="4">
        <v>627</v>
      </c>
      <c r="E22" s="4" t="str">
        <f>VLOOKUP(A22,HOP!A:L,12,0)</f>
        <v>627.00</v>
      </c>
      <c r="F22" s="4" t="str">
        <f>VLOOKUP(A22,HOP!A:C,3,0)</f>
        <v>4163442</v>
      </c>
      <c r="G22" s="4">
        <f t="shared" si="0"/>
        <v>0</v>
      </c>
      <c r="H22" s="4" t="str">
        <f t="shared" si="1"/>
        <v>，4163442</v>
      </c>
      <c r="I22" s="4" t="str">
        <f>VLOOKUP(A22,HOP!A:U,21,0)</f>
        <v>直采</v>
      </c>
    </row>
    <row r="23" s="4" customFormat="1" spans="1:9">
      <c r="A23" s="5">
        <v>999228332426495</v>
      </c>
      <c r="B23" s="6">
        <v>45293</v>
      </c>
      <c r="C23" s="6">
        <v>45295</v>
      </c>
      <c r="D23" s="4">
        <v>1032</v>
      </c>
      <c r="E23" s="4" t="str">
        <f>VLOOKUP(A23,HOP!A:L,12,0)</f>
        <v>1032.00</v>
      </c>
      <c r="F23" s="4" t="str">
        <f>VLOOKUP(A23,HOP!A:C,3,0)</f>
        <v>4198643</v>
      </c>
      <c r="G23" s="4">
        <f t="shared" si="0"/>
        <v>0</v>
      </c>
      <c r="H23" s="4" t="str">
        <f t="shared" si="1"/>
        <v>，4198643</v>
      </c>
      <c r="I23" s="4" t="str">
        <f>VLOOKUP(A23,HOP!A:U,21,0)</f>
        <v>直采</v>
      </c>
    </row>
    <row r="24" s="4" customFormat="1" spans="1:9">
      <c r="A24" s="5">
        <v>999228359753349</v>
      </c>
      <c r="B24" s="6">
        <v>45294</v>
      </c>
      <c r="C24" s="6">
        <v>45295</v>
      </c>
      <c r="D24" s="4">
        <v>895</v>
      </c>
      <c r="E24" s="4" t="str">
        <f>VLOOKUP(A24,HOP!A:L,12,0)</f>
        <v>895.00</v>
      </c>
      <c r="F24" s="4" t="str">
        <f>VLOOKUP(A24,HOP!A:C,3,0)</f>
        <v>4212937</v>
      </c>
      <c r="G24" s="4">
        <f t="shared" si="0"/>
        <v>0</v>
      </c>
      <c r="H24" s="4" t="str">
        <f t="shared" si="1"/>
        <v>，4212937</v>
      </c>
      <c r="I24" s="4" t="str">
        <f>VLOOKUP(A24,HOP!A:U,21,0)</f>
        <v>直采</v>
      </c>
    </row>
    <row r="25" s="4" customFormat="1" spans="1:9">
      <c r="A25" s="5">
        <v>999228438685064</v>
      </c>
      <c r="B25" s="6">
        <v>45288</v>
      </c>
      <c r="C25" s="6">
        <v>45295</v>
      </c>
      <c r="D25" s="4">
        <v>4294</v>
      </c>
      <c r="E25" s="4" t="str">
        <f>VLOOKUP(A25,HOP!A:L,12,0)</f>
        <v>4294.00</v>
      </c>
      <c r="F25" s="4" t="str">
        <f>VLOOKUP(A25,HOP!A:C,3,0)</f>
        <v>4240149</v>
      </c>
      <c r="G25" s="4">
        <f t="shared" si="0"/>
        <v>0</v>
      </c>
      <c r="H25" s="4" t="str">
        <f t="shared" si="1"/>
        <v>，4240149</v>
      </c>
      <c r="I25" s="4" t="str">
        <f>VLOOKUP(A25,HOP!A:U,21,0)</f>
        <v>直采</v>
      </c>
    </row>
    <row r="26" s="4" customFormat="1" spans="1:9">
      <c r="A26" s="5">
        <v>999228441672198</v>
      </c>
      <c r="B26" s="6">
        <v>45292</v>
      </c>
      <c r="C26" s="6">
        <v>45295</v>
      </c>
      <c r="D26" s="4">
        <v>978</v>
      </c>
      <c r="E26" s="4" t="str">
        <f>VLOOKUP(A26,HOP!A:L,12,0)</f>
        <v>978.00</v>
      </c>
      <c r="F26" s="4" t="str">
        <f>VLOOKUP(A26,HOP!A:C,3,0)</f>
        <v>4241995</v>
      </c>
      <c r="G26" s="4">
        <f t="shared" si="0"/>
        <v>0</v>
      </c>
      <c r="H26" s="4" t="str">
        <f t="shared" si="1"/>
        <v>，4241995</v>
      </c>
      <c r="I26" s="4" t="str">
        <f>VLOOKUP(A26,HOP!A:U,21,0)</f>
        <v>直采</v>
      </c>
    </row>
    <row r="27" s="4" customFormat="1" spans="1:9">
      <c r="A27" s="5">
        <v>28520379630</v>
      </c>
      <c r="B27" s="6">
        <v>45293</v>
      </c>
      <c r="C27" s="6">
        <v>45295</v>
      </c>
      <c r="D27" s="4">
        <v>3996</v>
      </c>
      <c r="E27" s="4" t="str">
        <f>VLOOKUP(A27,HOP!A:L,12,0)</f>
        <v>3996.00</v>
      </c>
      <c r="F27" s="4" t="str">
        <f>VLOOKUP(A27,HOP!A:C,3,0)</f>
        <v>4270900</v>
      </c>
      <c r="G27" s="4">
        <f t="shared" si="0"/>
        <v>0</v>
      </c>
      <c r="H27" s="4" t="str">
        <f t="shared" si="1"/>
        <v>，4270900</v>
      </c>
      <c r="I27" s="4" t="str">
        <f>VLOOKUP(A27,HOP!A:U,21,0)</f>
        <v>直采</v>
      </c>
    </row>
    <row r="28" s="4" customFormat="1" spans="1:9">
      <c r="A28" s="5">
        <v>999228522668263</v>
      </c>
      <c r="B28" s="6">
        <v>45291</v>
      </c>
      <c r="C28" s="6">
        <v>45295</v>
      </c>
      <c r="D28" s="4">
        <v>2474</v>
      </c>
      <c r="E28" s="4" t="str">
        <f>VLOOKUP(A28,HOP!A:L,12,0)</f>
        <v>2474.00</v>
      </c>
      <c r="F28" s="4" t="str">
        <f>VLOOKUP(A28,HOP!A:C,3,0)</f>
        <v>4271655</v>
      </c>
      <c r="G28" s="4">
        <f t="shared" si="0"/>
        <v>0</v>
      </c>
      <c r="H28" s="4" t="str">
        <f t="shared" si="1"/>
        <v>，4271655</v>
      </c>
      <c r="I28" s="4" t="str">
        <f>VLOOKUP(A28,HOP!A:U,21,0)</f>
        <v>直采</v>
      </c>
    </row>
    <row r="29" s="4" customFormat="1" spans="1:9">
      <c r="A29" s="5">
        <v>999228565580949</v>
      </c>
      <c r="B29" s="6">
        <v>45292</v>
      </c>
      <c r="C29" s="6">
        <v>45295</v>
      </c>
      <c r="D29" s="4">
        <v>2820</v>
      </c>
      <c r="E29" s="4" t="str">
        <f>VLOOKUP(A29,HOP!A:L,12,0)</f>
        <v>2820.00</v>
      </c>
      <c r="F29" s="4" t="str">
        <f>VLOOKUP(A29,HOP!A:C,3,0)</f>
        <v>4295831</v>
      </c>
      <c r="G29" s="4">
        <f t="shared" si="0"/>
        <v>0</v>
      </c>
      <c r="H29" s="4" t="str">
        <f t="shared" si="1"/>
        <v>，4295831</v>
      </c>
      <c r="I29" s="4" t="str">
        <f>VLOOKUP(A29,HOP!A:U,21,0)</f>
        <v>直采</v>
      </c>
    </row>
    <row r="30" s="4" customFormat="1" spans="1:9">
      <c r="A30" s="5">
        <v>999228638454692</v>
      </c>
      <c r="B30" s="6">
        <v>45290</v>
      </c>
      <c r="C30" s="6">
        <v>45295</v>
      </c>
      <c r="D30" s="4">
        <v>3460</v>
      </c>
      <c r="E30" s="4" t="str">
        <f>VLOOKUP(A30,HOP!A:L,12,0)</f>
        <v>3460.00</v>
      </c>
      <c r="F30" s="4" t="str">
        <f>VLOOKUP(A30,HOP!A:C,3,0)</f>
        <v>4320681</v>
      </c>
      <c r="G30" s="4">
        <f t="shared" si="0"/>
        <v>0</v>
      </c>
      <c r="H30" s="4" t="str">
        <f t="shared" si="1"/>
        <v>，4320681</v>
      </c>
      <c r="I30" s="4" t="str">
        <f>VLOOKUP(A30,HOP!A:U,21,0)</f>
        <v>直采</v>
      </c>
    </row>
    <row r="31" s="4" customFormat="1" spans="1:9">
      <c r="A31" s="5">
        <v>28654230471</v>
      </c>
      <c r="B31" s="6">
        <v>45292</v>
      </c>
      <c r="C31" s="6">
        <v>45295</v>
      </c>
      <c r="D31" s="4">
        <v>5010</v>
      </c>
      <c r="E31" s="4" t="str">
        <f>VLOOKUP(A31,HOP!A:L,12,0)</f>
        <v>5010.00</v>
      </c>
      <c r="F31" s="4" t="str">
        <f>VLOOKUP(A31,HOP!A:C,3,0)</f>
        <v>4323767</v>
      </c>
      <c r="G31" s="4">
        <f t="shared" si="0"/>
        <v>0</v>
      </c>
      <c r="H31" s="4" t="str">
        <f t="shared" si="1"/>
        <v>，4323767</v>
      </c>
      <c r="I31" s="4" t="str">
        <f>VLOOKUP(A31,HOP!A:U,21,0)</f>
        <v>直采</v>
      </c>
    </row>
    <row r="32" s="4" customFormat="1" spans="1:9">
      <c r="A32" s="5">
        <v>999228655195325</v>
      </c>
      <c r="B32" s="6">
        <v>45291</v>
      </c>
      <c r="C32" s="6">
        <v>45295</v>
      </c>
      <c r="D32" s="4">
        <v>2836</v>
      </c>
      <c r="E32" s="4" t="str">
        <f>VLOOKUP(A32,HOP!A:L,12,0)</f>
        <v>2836.00</v>
      </c>
      <c r="F32" s="4" t="str">
        <f>VLOOKUP(A32,HOP!A:C,3,0)</f>
        <v>4324087</v>
      </c>
      <c r="G32" s="4">
        <f t="shared" si="0"/>
        <v>0</v>
      </c>
      <c r="H32" s="4" t="str">
        <f t="shared" si="1"/>
        <v>，4324087</v>
      </c>
      <c r="I32" s="4" t="str">
        <f>VLOOKUP(A32,HOP!A:U,21,0)</f>
        <v>直采</v>
      </c>
    </row>
    <row r="33" s="4" customFormat="1" spans="1:9">
      <c r="A33" s="5">
        <v>999228666678367</v>
      </c>
      <c r="B33" s="6">
        <v>45294</v>
      </c>
      <c r="C33" s="6">
        <v>45295</v>
      </c>
      <c r="D33" s="4">
        <v>315</v>
      </c>
      <c r="E33" s="4" t="str">
        <f>VLOOKUP(A33,HOP!A:L,12,0)</f>
        <v>315.00</v>
      </c>
      <c r="F33" s="4" t="str">
        <f>VLOOKUP(A33,HOP!A:C,3,0)</f>
        <v>4326814</v>
      </c>
      <c r="G33" s="4">
        <f t="shared" si="0"/>
        <v>0</v>
      </c>
      <c r="H33" s="4" t="str">
        <f t="shared" si="1"/>
        <v>，4326814</v>
      </c>
      <c r="I33" s="4" t="str">
        <f>VLOOKUP(A33,HOP!A:U,21,0)</f>
        <v>直采</v>
      </c>
    </row>
    <row r="34" s="4" customFormat="1" hidden="1" spans="1:9">
      <c r="A34" s="5">
        <v>999228678808529</v>
      </c>
      <c r="B34" s="6">
        <v>45292</v>
      </c>
      <c r="C34" s="6">
        <v>45295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999228716795232</v>
      </c>
      <c r="B35" s="6">
        <v>45293</v>
      </c>
      <c r="C35" s="6">
        <v>45295</v>
      </c>
      <c r="D35" s="4">
        <v>1850</v>
      </c>
      <c r="E35" s="4" t="str">
        <f>VLOOKUP(A35,HOP!A:L,12,0)</f>
        <v>1850.00</v>
      </c>
      <c r="F35" s="4" t="str">
        <f>VLOOKUP(A35,HOP!A:C,3,0)</f>
        <v>4338262</v>
      </c>
      <c r="G35" s="4">
        <f t="shared" ref="G35:G66" si="2">D35-E35</f>
        <v>0</v>
      </c>
      <c r="H35" s="4" t="str">
        <f t="shared" ref="H35:H66" si="3">$H$1&amp;F35</f>
        <v>，4338262</v>
      </c>
      <c r="I35" s="4" t="str">
        <f>VLOOKUP(A35,HOP!A:U,21,0)</f>
        <v>直采</v>
      </c>
    </row>
    <row r="36" s="4" customFormat="1" spans="1:9">
      <c r="A36" s="5">
        <v>999229265877099</v>
      </c>
      <c r="B36" s="6">
        <v>45294</v>
      </c>
      <c r="C36" s="6">
        <v>45295</v>
      </c>
      <c r="D36" s="4">
        <v>640</v>
      </c>
      <c r="E36" s="4" t="str">
        <f>VLOOKUP(A36,HOP!A:L,12,0)</f>
        <v>640.00</v>
      </c>
      <c r="F36" s="4" t="str">
        <f>VLOOKUP(A36,HOP!A:C,3,0)</f>
        <v>4350912</v>
      </c>
      <c r="G36" s="4">
        <f t="shared" si="2"/>
        <v>0</v>
      </c>
      <c r="H36" s="4" t="str">
        <f t="shared" si="3"/>
        <v>，4350912</v>
      </c>
      <c r="I36" s="4" t="str">
        <f>VLOOKUP(A36,HOP!A:U,21,0)</f>
        <v>直采</v>
      </c>
    </row>
    <row r="37" s="4" customFormat="1" spans="1:9">
      <c r="A37" s="5">
        <v>999229270968489</v>
      </c>
      <c r="B37" s="6">
        <v>45292</v>
      </c>
      <c r="C37" s="6">
        <v>45295</v>
      </c>
      <c r="D37" s="4">
        <v>3324</v>
      </c>
      <c r="E37" s="4" t="str">
        <f>VLOOKUP(A37,HOP!A:L,12,0)</f>
        <v>3324.00</v>
      </c>
      <c r="F37" s="4" t="str">
        <f>VLOOKUP(A37,HOP!A:C,3,0)</f>
        <v>4352485</v>
      </c>
      <c r="G37" s="4">
        <f t="shared" si="2"/>
        <v>0</v>
      </c>
      <c r="H37" s="4" t="str">
        <f t="shared" si="3"/>
        <v>，4352485</v>
      </c>
      <c r="I37" s="4" t="str">
        <f>VLOOKUP(A37,HOP!A:U,21,0)</f>
        <v>直采</v>
      </c>
    </row>
    <row r="38" s="4" customFormat="1" spans="1:9">
      <c r="A38" s="5">
        <v>999229277389181</v>
      </c>
      <c r="B38" s="6">
        <v>45286</v>
      </c>
      <c r="C38" s="6">
        <v>45295</v>
      </c>
      <c r="D38" s="4">
        <v>9990</v>
      </c>
      <c r="E38" s="4" t="str">
        <f>VLOOKUP(A38,HOP!A:L,12,0)</f>
        <v>9990.00</v>
      </c>
      <c r="F38" s="4" t="str">
        <f>VLOOKUP(A38,HOP!A:C,3,0)</f>
        <v>4359034</v>
      </c>
      <c r="G38" s="4">
        <f t="shared" si="2"/>
        <v>0</v>
      </c>
      <c r="H38" s="4" t="str">
        <f t="shared" si="3"/>
        <v>，4359034</v>
      </c>
      <c r="I38" s="4" t="str">
        <f>VLOOKUP(A38,HOP!A:U,21,0)</f>
        <v>直采</v>
      </c>
    </row>
    <row r="39" s="4" customFormat="1" spans="1:9">
      <c r="A39" s="5">
        <v>999229277436016</v>
      </c>
      <c r="B39" s="6">
        <v>45288</v>
      </c>
      <c r="C39" s="6">
        <v>45295</v>
      </c>
      <c r="D39" s="4">
        <v>1351</v>
      </c>
      <c r="E39" s="4" t="str">
        <f>VLOOKUP(A39,HOP!A:L,12,0)</f>
        <v>1351.00</v>
      </c>
      <c r="F39" s="4" t="str">
        <f>VLOOKUP(A39,HOP!A:C,3,0)</f>
        <v>4359208</v>
      </c>
      <c r="G39" s="4">
        <f t="shared" si="2"/>
        <v>0</v>
      </c>
      <c r="H39" s="4" t="str">
        <f t="shared" si="3"/>
        <v>，4359208</v>
      </c>
      <c r="I39" s="4" t="str">
        <f>VLOOKUP(A39,HOP!A:U,21,0)</f>
        <v>直采</v>
      </c>
    </row>
    <row r="40" s="4" customFormat="1" spans="1:9">
      <c r="A40" s="5">
        <v>999229277449505</v>
      </c>
      <c r="B40" s="6">
        <v>45292</v>
      </c>
      <c r="C40" s="6">
        <v>45295</v>
      </c>
      <c r="D40" s="4">
        <v>5370</v>
      </c>
      <c r="E40" s="4" t="str">
        <f>VLOOKUP(A40,HOP!A:L,12,0)</f>
        <v>5370.00</v>
      </c>
      <c r="F40" s="4" t="str">
        <f>VLOOKUP(A40,HOP!A:C,3,0)</f>
        <v>4359227</v>
      </c>
      <c r="G40" s="4">
        <f t="shared" si="2"/>
        <v>0</v>
      </c>
      <c r="H40" s="4" t="str">
        <f t="shared" si="3"/>
        <v>，4359227</v>
      </c>
      <c r="I40" s="4" t="str">
        <f>VLOOKUP(A40,HOP!A:U,21,0)</f>
        <v>直采</v>
      </c>
    </row>
    <row r="41" s="4" customFormat="1" hidden="1" spans="1:9">
      <c r="A41" s="5">
        <v>999229293096222</v>
      </c>
      <c r="B41" s="6">
        <v>45290</v>
      </c>
      <c r="C41" s="6">
        <v>45295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spans="1:9">
      <c r="A42" s="5">
        <v>999229302968459</v>
      </c>
      <c r="B42" s="6">
        <v>45292</v>
      </c>
      <c r="C42" s="6">
        <v>45295</v>
      </c>
      <c r="D42" s="4">
        <v>3403</v>
      </c>
      <c r="E42" s="4" t="str">
        <f>VLOOKUP(A42,HOP!A:L,12,0)</f>
        <v>3403.00</v>
      </c>
      <c r="F42" s="4" t="str">
        <f>VLOOKUP(A42,HOP!A:C,3,0)</f>
        <v>4378079</v>
      </c>
      <c r="G42" s="4">
        <f t="shared" si="2"/>
        <v>0</v>
      </c>
      <c r="H42" s="4" t="str">
        <f t="shared" si="3"/>
        <v>，4378079</v>
      </c>
      <c r="I42" s="4" t="str">
        <f>VLOOKUP(A42,HOP!A:U,21,0)</f>
        <v>直采</v>
      </c>
    </row>
    <row r="43" s="4" customFormat="1" spans="1:9">
      <c r="A43" s="5">
        <v>999229332093108</v>
      </c>
      <c r="B43" s="6">
        <v>45293</v>
      </c>
      <c r="C43" s="6">
        <v>45295</v>
      </c>
      <c r="D43" s="4">
        <v>678</v>
      </c>
      <c r="E43" s="4" t="str">
        <f>VLOOKUP(A43,HOP!A:L,12,0)</f>
        <v>678.00</v>
      </c>
      <c r="F43" s="4" t="str">
        <f>VLOOKUP(A43,HOP!A:C,3,0)</f>
        <v>4386383</v>
      </c>
      <c r="G43" s="4">
        <f t="shared" si="2"/>
        <v>0</v>
      </c>
      <c r="H43" s="4" t="str">
        <f t="shared" si="3"/>
        <v>，4386383</v>
      </c>
      <c r="I43" s="4" t="str">
        <f>VLOOKUP(A43,HOP!A:U,21,0)</f>
        <v>直采</v>
      </c>
    </row>
    <row r="44" s="4" customFormat="1" spans="1:9">
      <c r="A44" s="5">
        <v>999229338705639</v>
      </c>
      <c r="B44" s="6">
        <v>45292</v>
      </c>
      <c r="C44" s="6">
        <v>45295</v>
      </c>
      <c r="D44" s="4">
        <v>904</v>
      </c>
      <c r="E44" s="4" t="str">
        <f>VLOOKUP(A44,HOP!A:L,12,0)</f>
        <v>904.00</v>
      </c>
      <c r="F44" s="4" t="str">
        <f>VLOOKUP(A44,HOP!A:C,3,0)</f>
        <v>4393213</v>
      </c>
      <c r="G44" s="4">
        <f t="shared" si="2"/>
        <v>0</v>
      </c>
      <c r="H44" s="4" t="str">
        <f t="shared" si="3"/>
        <v>，4393213</v>
      </c>
      <c r="I44" s="4" t="str">
        <f>VLOOKUP(A44,HOP!A:U,21,0)</f>
        <v>直采</v>
      </c>
    </row>
    <row r="45" s="4" customFormat="1" spans="1:9">
      <c r="A45" s="5">
        <v>999229339833914</v>
      </c>
      <c r="B45" s="6">
        <v>45293</v>
      </c>
      <c r="C45" s="6">
        <v>45295</v>
      </c>
      <c r="D45" s="4">
        <v>953</v>
      </c>
      <c r="E45" s="4" t="str">
        <f>VLOOKUP(A45,HOP!A:L,12,0)</f>
        <v>953.00</v>
      </c>
      <c r="F45" s="4" t="str">
        <f>VLOOKUP(A45,HOP!A:C,3,0)</f>
        <v>4395002</v>
      </c>
      <c r="G45" s="4">
        <f t="shared" si="2"/>
        <v>0</v>
      </c>
      <c r="H45" s="4" t="str">
        <f t="shared" si="3"/>
        <v>，4395002</v>
      </c>
      <c r="I45" s="4" t="str">
        <f>VLOOKUP(A45,HOP!A:U,21,0)</f>
        <v>直采</v>
      </c>
    </row>
    <row r="46" s="4" customFormat="1" spans="1:9">
      <c r="A46" s="5">
        <v>999229345045949</v>
      </c>
      <c r="B46" s="6">
        <v>45291</v>
      </c>
      <c r="C46" s="6">
        <v>45295</v>
      </c>
      <c r="D46" s="4">
        <v>948</v>
      </c>
      <c r="E46" s="4" t="str">
        <f>VLOOKUP(A46,HOP!A:L,12,0)</f>
        <v>948.00</v>
      </c>
      <c r="F46" s="4" t="str">
        <f>VLOOKUP(A46,HOP!A:C,3,0)</f>
        <v>4397389</v>
      </c>
      <c r="G46" s="4">
        <f t="shared" si="2"/>
        <v>0</v>
      </c>
      <c r="H46" s="4" t="str">
        <f t="shared" si="3"/>
        <v>，4397389</v>
      </c>
      <c r="I46" s="4" t="str">
        <f>VLOOKUP(A46,HOP!A:U,21,0)</f>
        <v>直采</v>
      </c>
    </row>
    <row r="47" s="4" customFormat="1" hidden="1" spans="1:9">
      <c r="A47" s="5">
        <v>999229348204993</v>
      </c>
      <c r="B47" s="6">
        <v>45294</v>
      </c>
      <c r="C47" s="6">
        <v>45295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spans="1:9">
      <c r="A48" s="5">
        <v>999229348769028</v>
      </c>
      <c r="B48" s="6">
        <v>45290</v>
      </c>
      <c r="C48" s="6">
        <v>45295</v>
      </c>
      <c r="D48" s="4">
        <v>2741</v>
      </c>
      <c r="E48" s="4" t="str">
        <f>VLOOKUP(A48,HOP!A:L,12,0)</f>
        <v>2741.00</v>
      </c>
      <c r="F48" s="4" t="str">
        <f>VLOOKUP(A48,HOP!A:C,3,0)</f>
        <v>4400263</v>
      </c>
      <c r="G48" s="4">
        <f t="shared" si="2"/>
        <v>0</v>
      </c>
      <c r="H48" s="4" t="str">
        <f t="shared" si="3"/>
        <v>，4400263</v>
      </c>
      <c r="I48" s="4" t="str">
        <f>VLOOKUP(A48,HOP!A:U,21,0)</f>
        <v>直采</v>
      </c>
    </row>
    <row r="49" s="4" customFormat="1" spans="1:9">
      <c r="A49" s="5">
        <v>999229349619408</v>
      </c>
      <c r="B49" s="6">
        <v>45292</v>
      </c>
      <c r="C49" s="6">
        <v>45295</v>
      </c>
      <c r="D49" s="4">
        <v>9086</v>
      </c>
      <c r="E49" s="4" t="str">
        <f>VLOOKUP(A49,HOP!A:L,12,0)</f>
        <v>9086.00</v>
      </c>
      <c r="F49" s="4" t="str">
        <f>VLOOKUP(A49,HOP!A:C,3,0)</f>
        <v>4401269</v>
      </c>
      <c r="G49" s="4">
        <f t="shared" si="2"/>
        <v>0</v>
      </c>
      <c r="H49" s="4" t="str">
        <f t="shared" si="3"/>
        <v>，4401269</v>
      </c>
      <c r="I49" s="4" t="str">
        <f>VLOOKUP(A49,HOP!A:U,21,0)</f>
        <v>直采</v>
      </c>
    </row>
    <row r="50" s="4" customFormat="1" spans="1:9">
      <c r="A50" s="5">
        <v>999229349728124</v>
      </c>
      <c r="B50" s="6">
        <v>45291</v>
      </c>
      <c r="C50" s="6">
        <v>45295</v>
      </c>
      <c r="D50" s="4">
        <v>1777</v>
      </c>
      <c r="E50" s="4" t="str">
        <f>VLOOKUP(A50,HOP!A:L,12,0)</f>
        <v>1777.00</v>
      </c>
      <c r="F50" s="4" t="str">
        <f>VLOOKUP(A50,HOP!A:C,3,0)</f>
        <v>4401506</v>
      </c>
      <c r="G50" s="4">
        <f t="shared" si="2"/>
        <v>0</v>
      </c>
      <c r="H50" s="4" t="str">
        <f t="shared" si="3"/>
        <v>，4401506</v>
      </c>
      <c r="I50" s="4" t="str">
        <f>VLOOKUP(A50,HOP!A:U,21,0)</f>
        <v>直采</v>
      </c>
    </row>
    <row r="51" s="4" customFormat="1" spans="1:9">
      <c r="A51" s="5">
        <v>999229351620932</v>
      </c>
      <c r="B51" s="6">
        <v>45290</v>
      </c>
      <c r="C51" s="6">
        <v>45295</v>
      </c>
      <c r="D51" s="4">
        <v>5040</v>
      </c>
      <c r="E51" s="4" t="str">
        <f>VLOOKUP(A51,HOP!A:L,12,0)</f>
        <v>5040.00</v>
      </c>
      <c r="F51" s="4" t="str">
        <f>VLOOKUP(A51,HOP!A:C,3,0)</f>
        <v>4404316</v>
      </c>
      <c r="G51" s="4">
        <f t="shared" si="2"/>
        <v>0</v>
      </c>
      <c r="H51" s="4" t="str">
        <f t="shared" si="3"/>
        <v>，4404316</v>
      </c>
      <c r="I51" s="4" t="str">
        <f>VLOOKUP(A51,HOP!A:U,21,0)</f>
        <v>直采</v>
      </c>
    </row>
    <row r="52" s="4" customFormat="1" spans="1:9">
      <c r="A52" s="5">
        <v>999229351713521</v>
      </c>
      <c r="B52" s="6">
        <v>45290</v>
      </c>
      <c r="C52" s="6">
        <v>45295</v>
      </c>
      <c r="D52" s="4">
        <v>2520</v>
      </c>
      <c r="E52" s="4" t="str">
        <f>VLOOKUP(A52,HOP!A:L,12,0)</f>
        <v>2520.00</v>
      </c>
      <c r="F52" s="4" t="str">
        <f>VLOOKUP(A52,HOP!A:C,3,0)</f>
        <v>4404409</v>
      </c>
      <c r="G52" s="4">
        <f t="shared" si="2"/>
        <v>0</v>
      </c>
      <c r="H52" s="4" t="str">
        <f t="shared" si="3"/>
        <v>，4404409</v>
      </c>
      <c r="I52" s="4" t="str">
        <f>VLOOKUP(A52,HOP!A:U,21,0)</f>
        <v>直采</v>
      </c>
    </row>
    <row r="53" s="4" customFormat="1" spans="1:9">
      <c r="A53" s="5">
        <v>999229352899475</v>
      </c>
      <c r="B53" s="6">
        <v>45293</v>
      </c>
      <c r="C53" s="6">
        <v>45295</v>
      </c>
      <c r="D53" s="4">
        <v>2892</v>
      </c>
      <c r="E53" s="4" t="str">
        <f>VLOOKUP(A53,HOP!A:L,12,0)</f>
        <v>2892.00</v>
      </c>
      <c r="F53" s="4" t="str">
        <f>VLOOKUP(A53,HOP!A:C,3,0)</f>
        <v>4406445</v>
      </c>
      <c r="G53" s="4">
        <f t="shared" si="2"/>
        <v>0</v>
      </c>
      <c r="H53" s="4" t="str">
        <f t="shared" si="3"/>
        <v>，4406445</v>
      </c>
      <c r="I53" s="4" t="str">
        <f>VLOOKUP(A53,HOP!A:U,21,0)</f>
        <v>直采</v>
      </c>
    </row>
    <row r="54" s="4" customFormat="1" spans="1:9">
      <c r="A54" s="5">
        <v>999229360847546</v>
      </c>
      <c r="B54" s="6">
        <v>45294</v>
      </c>
      <c r="C54" s="6">
        <v>45295</v>
      </c>
      <c r="D54" s="4">
        <v>1101</v>
      </c>
      <c r="E54" s="4" t="str">
        <f>VLOOKUP(A54,HOP!A:L,12,0)</f>
        <v>1101.00</v>
      </c>
      <c r="F54" s="4" t="str">
        <f>VLOOKUP(A54,HOP!A:C,3,0)</f>
        <v>4410451</v>
      </c>
      <c r="G54" s="4">
        <f t="shared" si="2"/>
        <v>0</v>
      </c>
      <c r="H54" s="4" t="str">
        <f t="shared" si="3"/>
        <v>，4410451</v>
      </c>
      <c r="I54" s="4" t="str">
        <f>VLOOKUP(A54,HOP!A:U,21,0)</f>
        <v>直采</v>
      </c>
    </row>
    <row r="55" s="4" customFormat="1" spans="1:9">
      <c r="A55" s="5">
        <v>999229361315103</v>
      </c>
      <c r="B55" s="6">
        <v>45294</v>
      </c>
      <c r="C55" s="6">
        <v>45295</v>
      </c>
      <c r="D55" s="4">
        <v>380</v>
      </c>
      <c r="E55" s="4" t="str">
        <f>VLOOKUP(A55,HOP!A:L,12,0)</f>
        <v>380.00</v>
      </c>
      <c r="F55" s="4" t="str">
        <f>VLOOKUP(A55,HOP!A:C,3,0)</f>
        <v>4411070</v>
      </c>
      <c r="G55" s="4">
        <f t="shared" si="2"/>
        <v>0</v>
      </c>
      <c r="H55" s="4" t="str">
        <f t="shared" si="3"/>
        <v>，4411070</v>
      </c>
      <c r="I55" s="4" t="str">
        <f>VLOOKUP(A55,HOP!A:U,21,0)</f>
        <v>直采</v>
      </c>
    </row>
    <row r="56" s="4" customFormat="1" spans="1:9">
      <c r="A56" s="5">
        <v>999229362740241</v>
      </c>
      <c r="B56" s="6">
        <v>45291</v>
      </c>
      <c r="C56" s="6">
        <v>45295</v>
      </c>
      <c r="D56" s="4">
        <v>1715</v>
      </c>
      <c r="E56" s="4" t="str">
        <f>VLOOKUP(A56,HOP!A:L,12,0)</f>
        <v>1715.00</v>
      </c>
      <c r="F56" s="4" t="str">
        <f>VLOOKUP(A56,HOP!A:C,3,0)</f>
        <v>4413159</v>
      </c>
      <c r="G56" s="4">
        <f t="shared" si="2"/>
        <v>0</v>
      </c>
      <c r="H56" s="4" t="str">
        <f t="shared" si="3"/>
        <v>，4413159</v>
      </c>
      <c r="I56" s="4" t="str">
        <f>VLOOKUP(A56,HOP!A:U,21,0)</f>
        <v>直采</v>
      </c>
    </row>
    <row r="57" s="4" customFormat="1" spans="1:9">
      <c r="A57" s="5">
        <v>999229386827649</v>
      </c>
      <c r="B57" s="6">
        <v>45294</v>
      </c>
      <c r="C57" s="6">
        <v>45295</v>
      </c>
      <c r="D57" s="4">
        <v>1071</v>
      </c>
      <c r="E57" s="4" t="str">
        <f>VLOOKUP(A57,HOP!A:L,12,0)</f>
        <v>1071.00</v>
      </c>
      <c r="F57" s="4" t="str">
        <f>VLOOKUP(A57,HOP!A:C,3,0)</f>
        <v>4435041</v>
      </c>
      <c r="G57" s="4">
        <f t="shared" si="2"/>
        <v>0</v>
      </c>
      <c r="H57" s="4" t="str">
        <f t="shared" si="3"/>
        <v>，4435041</v>
      </c>
      <c r="I57" s="4" t="str">
        <f>VLOOKUP(A57,HOP!A:U,21,0)</f>
        <v>直采</v>
      </c>
    </row>
    <row r="58" s="4" customFormat="1" spans="1:9">
      <c r="A58" s="5">
        <v>999229397544783</v>
      </c>
      <c r="B58" s="6">
        <v>45292</v>
      </c>
      <c r="C58" s="6">
        <v>45295</v>
      </c>
      <c r="D58" s="4">
        <v>1930</v>
      </c>
      <c r="E58" s="4" t="str">
        <f>VLOOKUP(A58,HOP!A:L,12,0)</f>
        <v>1930.00</v>
      </c>
      <c r="F58" s="4" t="str">
        <f>VLOOKUP(A58,HOP!A:C,3,0)</f>
        <v>4450179</v>
      </c>
      <c r="G58" s="4">
        <f t="shared" si="2"/>
        <v>0</v>
      </c>
      <c r="H58" s="4" t="str">
        <f t="shared" si="3"/>
        <v>，4450179</v>
      </c>
      <c r="I58" s="4" t="str">
        <f>VLOOKUP(A58,HOP!A:U,21,0)</f>
        <v>直采</v>
      </c>
    </row>
    <row r="59" s="4" customFormat="1" spans="1:9">
      <c r="A59" s="5">
        <v>999229399855708</v>
      </c>
      <c r="B59" s="6">
        <v>45293</v>
      </c>
      <c r="C59" s="6">
        <v>45295</v>
      </c>
      <c r="D59" s="4">
        <v>2078</v>
      </c>
      <c r="E59" s="4" t="str">
        <f>VLOOKUP(A59,HOP!A:L,12,0)</f>
        <v>2078.00</v>
      </c>
      <c r="F59" s="4" t="str">
        <f>VLOOKUP(A59,HOP!A:C,3,0)</f>
        <v>4453430</v>
      </c>
      <c r="G59" s="4">
        <f t="shared" si="2"/>
        <v>0</v>
      </c>
      <c r="H59" s="4" t="str">
        <f t="shared" si="3"/>
        <v>，4453430</v>
      </c>
      <c r="I59" s="4" t="str">
        <f>VLOOKUP(A59,HOP!A:U,21,0)</f>
        <v>直采</v>
      </c>
    </row>
    <row r="60" s="4" customFormat="1" spans="1:9">
      <c r="A60" s="5">
        <v>999229401125142</v>
      </c>
      <c r="B60" s="6">
        <v>45292</v>
      </c>
      <c r="C60" s="6">
        <v>45295</v>
      </c>
      <c r="D60" s="4">
        <v>1440</v>
      </c>
      <c r="E60" s="4" t="str">
        <f>VLOOKUP(A60,HOP!A:L,12,0)</f>
        <v>1440.00</v>
      </c>
      <c r="F60" s="4" t="str">
        <f>VLOOKUP(A60,HOP!A:C,3,0)</f>
        <v>4455221</v>
      </c>
      <c r="G60" s="4">
        <f t="shared" si="2"/>
        <v>0</v>
      </c>
      <c r="H60" s="4" t="str">
        <f t="shared" si="3"/>
        <v>，4455221</v>
      </c>
      <c r="I60" s="4" t="str">
        <f>VLOOKUP(A60,HOP!A:U,21,0)</f>
        <v>直采</v>
      </c>
    </row>
    <row r="61" s="4" customFormat="1" spans="1:9">
      <c r="A61" s="5">
        <v>999229401202004</v>
      </c>
      <c r="B61" s="6">
        <v>45292</v>
      </c>
      <c r="C61" s="6">
        <v>45295</v>
      </c>
      <c r="D61" s="4">
        <v>3464</v>
      </c>
      <c r="E61" s="4" t="str">
        <f>VLOOKUP(A61,HOP!A:L,12,0)</f>
        <v>3464.00</v>
      </c>
      <c r="F61" s="4" t="str">
        <f>VLOOKUP(A61,HOP!A:C,3,0)</f>
        <v>4455341</v>
      </c>
      <c r="G61" s="4">
        <f t="shared" si="2"/>
        <v>0</v>
      </c>
      <c r="H61" s="4" t="str">
        <f t="shared" si="3"/>
        <v>，4455341</v>
      </c>
      <c r="I61" s="4" t="str">
        <f>VLOOKUP(A61,HOP!A:U,21,0)</f>
        <v>直采</v>
      </c>
    </row>
    <row r="62" s="4" customFormat="1" spans="1:9">
      <c r="A62" s="5">
        <v>999229404921170</v>
      </c>
      <c r="B62" s="6">
        <v>45294</v>
      </c>
      <c r="C62" s="6">
        <v>45295</v>
      </c>
      <c r="D62" s="4">
        <v>1685</v>
      </c>
      <c r="E62" s="4" t="str">
        <f>VLOOKUP(A62,HOP!A:L,12,0)</f>
        <v>1685.00</v>
      </c>
      <c r="F62" s="4" t="str">
        <f>VLOOKUP(A62,HOP!A:C,3,0)</f>
        <v>4460543</v>
      </c>
      <c r="G62" s="4">
        <f t="shared" si="2"/>
        <v>0</v>
      </c>
      <c r="H62" s="4" t="str">
        <f t="shared" si="3"/>
        <v>，4460543</v>
      </c>
      <c r="I62" s="4" t="str">
        <f>VLOOKUP(A62,HOP!A:U,21,0)</f>
        <v>直采</v>
      </c>
    </row>
    <row r="63" s="4" customFormat="1" spans="1:9">
      <c r="A63" s="5">
        <v>999229408667019</v>
      </c>
      <c r="B63" s="6">
        <v>45294</v>
      </c>
      <c r="C63" s="6">
        <v>45295</v>
      </c>
      <c r="D63" s="4">
        <v>640</v>
      </c>
      <c r="E63" s="4" t="str">
        <f>VLOOKUP(A63,HOP!A:L,12,0)</f>
        <v>640.00</v>
      </c>
      <c r="F63" s="4" t="str">
        <f>VLOOKUP(A63,HOP!A:C,3,0)</f>
        <v>4465571</v>
      </c>
      <c r="G63" s="4">
        <f t="shared" si="2"/>
        <v>0</v>
      </c>
      <c r="H63" s="4" t="str">
        <f t="shared" si="3"/>
        <v>，4465571</v>
      </c>
      <c r="I63" s="4" t="str">
        <f>VLOOKUP(A63,HOP!A:U,21,0)</f>
        <v>直采</v>
      </c>
    </row>
    <row r="64" s="4" customFormat="1" spans="1:9">
      <c r="A64" s="5">
        <v>999229410515901</v>
      </c>
      <c r="B64" s="6">
        <v>45294</v>
      </c>
      <c r="C64" s="6">
        <v>45295</v>
      </c>
      <c r="D64" s="4">
        <v>668</v>
      </c>
      <c r="E64" s="4" t="str">
        <f>VLOOKUP(A64,HOP!A:L,12,0)</f>
        <v>668.00</v>
      </c>
      <c r="F64" s="4" t="str">
        <f>VLOOKUP(A64,HOP!A:C,3,0)</f>
        <v>4467943</v>
      </c>
      <c r="G64" s="4">
        <f t="shared" si="2"/>
        <v>0</v>
      </c>
      <c r="H64" s="4" t="str">
        <f t="shared" si="3"/>
        <v>，4467943</v>
      </c>
      <c r="I64" s="4" t="str">
        <f>VLOOKUP(A64,HOP!A:U,21,0)</f>
        <v>直采</v>
      </c>
    </row>
    <row r="65" s="4" customFormat="1" spans="1:9">
      <c r="A65" s="5">
        <v>999229413554209</v>
      </c>
      <c r="B65" s="6">
        <v>45294</v>
      </c>
      <c r="C65" s="6">
        <v>45295</v>
      </c>
      <c r="D65" s="4">
        <v>478</v>
      </c>
      <c r="E65" s="4" t="str">
        <f>VLOOKUP(A65,HOP!A:L,12,0)</f>
        <v>478.00</v>
      </c>
      <c r="F65" s="4" t="str">
        <f>VLOOKUP(A65,HOP!A:C,3,0)</f>
        <v>4472129</v>
      </c>
      <c r="G65" s="4">
        <f t="shared" si="2"/>
        <v>0</v>
      </c>
      <c r="H65" s="4" t="str">
        <f t="shared" si="3"/>
        <v>，4472129</v>
      </c>
      <c r="I65" s="4" t="str">
        <f>VLOOKUP(A65,HOP!A:U,21,0)</f>
        <v>直采</v>
      </c>
    </row>
    <row r="66" s="4" customFormat="1" spans="1:9">
      <c r="A66" s="5">
        <v>999229414741470</v>
      </c>
      <c r="B66" s="6">
        <v>45293</v>
      </c>
      <c r="C66" s="6">
        <v>45295</v>
      </c>
      <c r="D66" s="4">
        <v>1928</v>
      </c>
      <c r="E66" s="4" t="str">
        <f>VLOOKUP(A66,HOP!A:L,12,0)</f>
        <v>1928.00</v>
      </c>
      <c r="F66" s="4" t="str">
        <f>VLOOKUP(A66,HOP!A:C,3,0)</f>
        <v>4473665</v>
      </c>
      <c r="G66" s="4">
        <f t="shared" si="2"/>
        <v>0</v>
      </c>
      <c r="H66" s="4" t="str">
        <f t="shared" si="3"/>
        <v>，4473665</v>
      </c>
      <c r="I66" s="4" t="str">
        <f>VLOOKUP(A66,HOP!A:U,21,0)</f>
        <v>直采</v>
      </c>
    </row>
    <row r="67" s="4" customFormat="1" spans="1:9">
      <c r="A67" s="5">
        <v>999229416004240</v>
      </c>
      <c r="B67" s="6">
        <v>45294</v>
      </c>
      <c r="C67" s="6">
        <v>45295</v>
      </c>
      <c r="D67" s="4">
        <v>588</v>
      </c>
      <c r="E67" s="4" t="str">
        <f>VLOOKUP(A67,HOP!A:L,12,0)</f>
        <v>588.00</v>
      </c>
      <c r="F67" s="4" t="str">
        <f>VLOOKUP(A67,HOP!A:C,3,0)</f>
        <v>4475446</v>
      </c>
      <c r="G67" s="4">
        <f t="shared" ref="G67:G98" si="4">D67-E67</f>
        <v>0</v>
      </c>
      <c r="H67" s="4" t="str">
        <f t="shared" ref="H67:H98" si="5">$H$1&amp;F67</f>
        <v>，4475446</v>
      </c>
      <c r="I67" s="4" t="str">
        <f>VLOOKUP(A67,HOP!A:U,21,0)</f>
        <v>直采</v>
      </c>
    </row>
    <row r="68" s="4" customFormat="1" spans="1:9">
      <c r="A68" s="5">
        <v>999229416434199</v>
      </c>
      <c r="B68" s="6">
        <v>45294</v>
      </c>
      <c r="C68" s="6">
        <v>45295</v>
      </c>
      <c r="D68" s="4">
        <v>1071</v>
      </c>
      <c r="E68" s="4" t="str">
        <f>VLOOKUP(A68,HOP!A:L,12,0)</f>
        <v>1071.00</v>
      </c>
      <c r="F68" s="4" t="str">
        <f>VLOOKUP(A68,HOP!A:C,3,0)</f>
        <v>4475991</v>
      </c>
      <c r="G68" s="4">
        <f t="shared" si="4"/>
        <v>0</v>
      </c>
      <c r="H68" s="4" t="str">
        <f t="shared" si="5"/>
        <v>，4475991</v>
      </c>
      <c r="I68" s="4" t="str">
        <f>VLOOKUP(A68,HOP!A:U,21,0)</f>
        <v>直采</v>
      </c>
    </row>
    <row r="69" s="4" customFormat="1" spans="1:9">
      <c r="A69" s="5">
        <v>999229419603371</v>
      </c>
      <c r="B69" s="6">
        <v>45293</v>
      </c>
      <c r="C69" s="6">
        <v>45295</v>
      </c>
      <c r="D69" s="4">
        <v>940</v>
      </c>
      <c r="E69" s="4" t="str">
        <f>VLOOKUP(A69,HOP!A:L,12,0)</f>
        <v>940.00</v>
      </c>
      <c r="F69" s="4" t="str">
        <f>VLOOKUP(A69,HOP!A:C,3,0)</f>
        <v>4480616</v>
      </c>
      <c r="G69" s="4">
        <f t="shared" si="4"/>
        <v>0</v>
      </c>
      <c r="H69" s="4" t="str">
        <f t="shared" si="5"/>
        <v>，4480616</v>
      </c>
      <c r="I69" s="4" t="str">
        <f>VLOOKUP(A69,HOP!A:U,21,0)</f>
        <v>直采</v>
      </c>
    </row>
    <row r="70" s="4" customFormat="1" spans="1:9">
      <c r="A70" s="5">
        <v>999229420828046</v>
      </c>
      <c r="B70" s="6">
        <v>45293</v>
      </c>
      <c r="C70" s="6">
        <v>45295</v>
      </c>
      <c r="D70" s="4">
        <v>569</v>
      </c>
      <c r="E70" s="4" t="str">
        <f>VLOOKUP(A70,HOP!A:L,12,0)</f>
        <v>569.00</v>
      </c>
      <c r="F70" s="4" t="str">
        <f>VLOOKUP(A70,HOP!A:C,3,0)</f>
        <v>4482244</v>
      </c>
      <c r="G70" s="4">
        <f t="shared" si="4"/>
        <v>0</v>
      </c>
      <c r="H70" s="4" t="str">
        <f t="shared" si="5"/>
        <v>，4482244</v>
      </c>
      <c r="I70" s="4" t="str">
        <f>VLOOKUP(A70,HOP!A:U,21,0)</f>
        <v>直采</v>
      </c>
    </row>
    <row r="71" s="4" customFormat="1" spans="1:9">
      <c r="A71" s="5">
        <v>999229424179020</v>
      </c>
      <c r="B71" s="6">
        <v>45293</v>
      </c>
      <c r="C71" s="6">
        <v>45295</v>
      </c>
      <c r="D71" s="4">
        <v>718</v>
      </c>
      <c r="E71" s="4" t="str">
        <f>VLOOKUP(A71,HOP!A:L,12,0)</f>
        <v>718.00</v>
      </c>
      <c r="F71" s="4" t="str">
        <f>VLOOKUP(A71,HOP!A:C,3,0)</f>
        <v>4487052</v>
      </c>
      <c r="G71" s="4">
        <f t="shared" si="4"/>
        <v>0</v>
      </c>
      <c r="H71" s="4" t="str">
        <f t="shared" si="5"/>
        <v>，4487052</v>
      </c>
      <c r="I71" s="4" t="str">
        <f>VLOOKUP(A71,HOP!A:U,21,0)</f>
        <v>直采</v>
      </c>
    </row>
    <row r="72" s="4" customFormat="1" spans="1:9">
      <c r="A72" s="5">
        <v>999229429011825</v>
      </c>
      <c r="B72" s="6">
        <v>45293</v>
      </c>
      <c r="C72" s="6">
        <v>45295</v>
      </c>
      <c r="D72" s="4">
        <v>1424</v>
      </c>
      <c r="E72" s="4" t="str">
        <f>VLOOKUP(A72,HOP!A:L,12,0)</f>
        <v>1424.00</v>
      </c>
      <c r="F72" s="4" t="str">
        <f>VLOOKUP(A72,HOP!A:C,3,0)</f>
        <v>4493219</v>
      </c>
      <c r="G72" s="4">
        <f t="shared" si="4"/>
        <v>0</v>
      </c>
      <c r="H72" s="4" t="str">
        <f t="shared" si="5"/>
        <v>，4493219</v>
      </c>
      <c r="I72" s="4" t="str">
        <f>VLOOKUP(A72,HOP!A:U,21,0)</f>
        <v>直采</v>
      </c>
    </row>
    <row r="73" s="4" customFormat="1" spans="1:9">
      <c r="A73" s="5">
        <v>999229431301994</v>
      </c>
      <c r="B73" s="6">
        <v>45293</v>
      </c>
      <c r="C73" s="6">
        <v>45295</v>
      </c>
      <c r="D73" s="4">
        <v>902</v>
      </c>
      <c r="E73" s="4" t="str">
        <f>VLOOKUP(A73,HOP!A:L,12,0)</f>
        <v>902.00</v>
      </c>
      <c r="F73" s="4" t="str">
        <f>VLOOKUP(A73,HOP!A:C,3,0)</f>
        <v>4496418</v>
      </c>
      <c r="G73" s="4">
        <f t="shared" si="4"/>
        <v>0</v>
      </c>
      <c r="H73" s="4" t="str">
        <f t="shared" si="5"/>
        <v>，4496418</v>
      </c>
      <c r="I73" s="4" t="str">
        <f>VLOOKUP(A73,HOP!A:U,21,0)</f>
        <v>直采</v>
      </c>
    </row>
    <row r="74" s="4" customFormat="1" spans="1:9">
      <c r="A74" s="5">
        <v>999229431536092</v>
      </c>
      <c r="B74" s="6">
        <v>45294</v>
      </c>
      <c r="C74" s="6">
        <v>45295</v>
      </c>
      <c r="D74" s="4">
        <v>740</v>
      </c>
      <c r="E74" s="4" t="str">
        <f>VLOOKUP(A74,HOP!A:L,12,0)</f>
        <v>740.00</v>
      </c>
      <c r="F74" s="4" t="str">
        <f>VLOOKUP(A74,HOP!A:C,3,0)</f>
        <v>4496708</v>
      </c>
      <c r="G74" s="4">
        <f t="shared" si="4"/>
        <v>0</v>
      </c>
      <c r="H74" s="4" t="str">
        <f t="shared" si="5"/>
        <v>，4496708</v>
      </c>
      <c r="I74" s="4" t="str">
        <f>VLOOKUP(A74,HOP!A:U,21,0)</f>
        <v>直采</v>
      </c>
    </row>
    <row r="75" s="4" customFormat="1" spans="1:9">
      <c r="A75" s="5">
        <v>999229432349408</v>
      </c>
      <c r="B75" s="6">
        <v>45294</v>
      </c>
      <c r="C75" s="6">
        <v>45295</v>
      </c>
      <c r="D75" s="4">
        <v>1345</v>
      </c>
      <c r="E75" s="4" t="str">
        <f>VLOOKUP(A75,HOP!A:L,12,0)</f>
        <v>1345.00</v>
      </c>
      <c r="F75" s="4" t="str">
        <f>VLOOKUP(A75,HOP!A:C,3,0)</f>
        <v>4497680</v>
      </c>
      <c r="G75" s="4">
        <f t="shared" si="4"/>
        <v>0</v>
      </c>
      <c r="H75" s="4" t="str">
        <f t="shared" si="5"/>
        <v>，4497680</v>
      </c>
      <c r="I75" s="4" t="str">
        <f>VLOOKUP(A75,HOP!A:U,21,0)</f>
        <v>直采</v>
      </c>
    </row>
    <row r="76" s="4" customFormat="1" spans="1:9">
      <c r="A76" s="5">
        <v>999229432947403</v>
      </c>
      <c r="B76" s="6">
        <v>45291</v>
      </c>
      <c r="C76" s="6">
        <v>45295</v>
      </c>
      <c r="D76" s="4">
        <v>4354</v>
      </c>
      <c r="E76" s="4" t="str">
        <f>VLOOKUP(A76,HOP!A:L,12,0)</f>
        <v>4354.00</v>
      </c>
      <c r="F76" s="4" t="str">
        <f>VLOOKUP(A76,HOP!A:C,3,0)</f>
        <v>4498465</v>
      </c>
      <c r="G76" s="4">
        <f t="shared" si="4"/>
        <v>0</v>
      </c>
      <c r="H76" s="4" t="str">
        <f t="shared" si="5"/>
        <v>，4498465</v>
      </c>
      <c r="I76" s="4" t="str">
        <f>VLOOKUP(A76,HOP!A:U,21,0)</f>
        <v>直采</v>
      </c>
    </row>
    <row r="77" s="4" customFormat="1" spans="1:9">
      <c r="A77" s="5">
        <v>999229433059347</v>
      </c>
      <c r="B77" s="6">
        <v>45292</v>
      </c>
      <c r="C77" s="6">
        <v>45295</v>
      </c>
      <c r="D77" s="4">
        <v>2964</v>
      </c>
      <c r="E77" s="4" t="str">
        <f>VLOOKUP(A77,HOP!A:L,12,0)</f>
        <v>2964.00</v>
      </c>
      <c r="F77" s="4" t="str">
        <f>VLOOKUP(A77,HOP!A:C,3,0)</f>
        <v>4498681</v>
      </c>
      <c r="G77" s="4">
        <f t="shared" si="4"/>
        <v>0</v>
      </c>
      <c r="H77" s="4" t="str">
        <f t="shared" si="5"/>
        <v>，4498681</v>
      </c>
      <c r="I77" s="4" t="str">
        <f>VLOOKUP(A77,HOP!A:U,21,0)</f>
        <v>直采</v>
      </c>
    </row>
    <row r="78" s="4" customFormat="1" spans="1:9">
      <c r="A78" s="5">
        <v>999229433169196</v>
      </c>
      <c r="B78" s="6">
        <v>45292</v>
      </c>
      <c r="C78" s="6">
        <v>45295</v>
      </c>
      <c r="D78" s="4">
        <v>4056</v>
      </c>
      <c r="E78" s="4" t="str">
        <f>VLOOKUP(A78,HOP!A:L,12,0)</f>
        <v>4056.00</v>
      </c>
      <c r="F78" s="4" t="str">
        <f>VLOOKUP(A78,HOP!A:C,3,0)</f>
        <v>4498802</v>
      </c>
      <c r="G78" s="4">
        <f t="shared" si="4"/>
        <v>0</v>
      </c>
      <c r="H78" s="4" t="str">
        <f t="shared" si="5"/>
        <v>，4498802</v>
      </c>
      <c r="I78" s="4" t="str">
        <f>VLOOKUP(A78,HOP!A:U,21,0)</f>
        <v>直采</v>
      </c>
    </row>
    <row r="79" s="4" customFormat="1" spans="1:9">
      <c r="A79" s="5">
        <v>999229433263607</v>
      </c>
      <c r="B79" s="6">
        <v>45293</v>
      </c>
      <c r="C79" s="6">
        <v>45295</v>
      </c>
      <c r="D79" s="4">
        <v>684</v>
      </c>
      <c r="E79" s="4" t="str">
        <f>VLOOKUP(A79,HOP!A:L,12,0)</f>
        <v>684.00</v>
      </c>
      <c r="F79" s="4" t="str">
        <f>VLOOKUP(A79,HOP!A:C,3,0)</f>
        <v>4499035</v>
      </c>
      <c r="G79" s="4">
        <f t="shared" si="4"/>
        <v>0</v>
      </c>
      <c r="H79" s="4" t="str">
        <f t="shared" si="5"/>
        <v>，4499035</v>
      </c>
      <c r="I79" s="4" t="str">
        <f>VLOOKUP(A79,HOP!A:U,21,0)</f>
        <v>直采</v>
      </c>
    </row>
    <row r="80" s="4" customFormat="1" spans="1:9">
      <c r="A80" s="5">
        <v>999229433453235</v>
      </c>
      <c r="B80" s="6">
        <v>45292</v>
      </c>
      <c r="C80" s="6">
        <v>45295</v>
      </c>
      <c r="D80" s="4">
        <v>1026</v>
      </c>
      <c r="E80" s="4" t="str">
        <f>VLOOKUP(A80,HOP!A:L,12,0)</f>
        <v>1026.00</v>
      </c>
      <c r="F80" s="4" t="str">
        <f>VLOOKUP(A80,HOP!A:C,3,0)</f>
        <v>4499188</v>
      </c>
      <c r="G80" s="4">
        <f t="shared" si="4"/>
        <v>0</v>
      </c>
      <c r="H80" s="4" t="str">
        <f t="shared" si="5"/>
        <v>，4499188</v>
      </c>
      <c r="I80" s="4" t="str">
        <f>VLOOKUP(A80,HOP!A:U,21,0)</f>
        <v>直采</v>
      </c>
    </row>
    <row r="81" s="4" customFormat="1" hidden="1" spans="1:9">
      <c r="A81" s="5">
        <v>999229433710153</v>
      </c>
      <c r="B81" s="6">
        <v>45293</v>
      </c>
      <c r="C81" s="6">
        <v>45295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spans="1:9">
      <c r="A82" s="5">
        <v>999229433977848</v>
      </c>
      <c r="B82" s="6">
        <v>45294</v>
      </c>
      <c r="C82" s="6">
        <v>45295</v>
      </c>
      <c r="D82" s="4">
        <v>1071</v>
      </c>
      <c r="E82" s="4" t="str">
        <f>VLOOKUP(A82,HOP!A:L,12,0)</f>
        <v>1071.00</v>
      </c>
      <c r="F82" s="4" t="str">
        <f>VLOOKUP(A82,HOP!A:C,3,0)</f>
        <v>4500209</v>
      </c>
      <c r="G82" s="4">
        <f t="shared" si="4"/>
        <v>0</v>
      </c>
      <c r="H82" s="4" t="str">
        <f t="shared" si="5"/>
        <v>，4500209</v>
      </c>
      <c r="I82" s="4" t="str">
        <f>VLOOKUP(A82,HOP!A:U,21,0)</f>
        <v>直采</v>
      </c>
    </row>
    <row r="83" s="4" customFormat="1" spans="1:9">
      <c r="A83" s="5">
        <v>999229435016145</v>
      </c>
      <c r="B83" s="6">
        <v>45294</v>
      </c>
      <c r="C83" s="6">
        <v>45295</v>
      </c>
      <c r="D83" s="4">
        <v>968</v>
      </c>
      <c r="E83" s="4" t="str">
        <f>VLOOKUP(A83,HOP!A:L,12,0)</f>
        <v>968.00</v>
      </c>
      <c r="F83" s="4" t="str">
        <f>VLOOKUP(A83,HOP!A:C,3,0)</f>
        <v>4501431</v>
      </c>
      <c r="G83" s="4">
        <f t="shared" si="4"/>
        <v>0</v>
      </c>
      <c r="H83" s="4" t="str">
        <f t="shared" si="5"/>
        <v>，4501431</v>
      </c>
      <c r="I83" s="4" t="str">
        <f>VLOOKUP(A83,HOP!A:U,21,0)</f>
        <v>直连</v>
      </c>
    </row>
    <row r="84" s="4" customFormat="1" spans="1:9">
      <c r="A84" s="5">
        <v>999229437484006</v>
      </c>
      <c r="B84" s="6">
        <v>45294</v>
      </c>
      <c r="C84" s="6">
        <v>45295</v>
      </c>
      <c r="D84" s="4">
        <v>349</v>
      </c>
      <c r="E84" s="4" t="str">
        <f>VLOOKUP(A84,HOP!A:L,12,0)</f>
        <v>349.00</v>
      </c>
      <c r="F84" s="4" t="str">
        <f>VLOOKUP(A84,HOP!A:C,3,0)</f>
        <v>4504737</v>
      </c>
      <c r="G84" s="4">
        <f t="shared" si="4"/>
        <v>0</v>
      </c>
      <c r="H84" s="4" t="str">
        <f t="shared" si="5"/>
        <v>，4504737</v>
      </c>
      <c r="I84" s="4" t="str">
        <f>VLOOKUP(A84,HOP!A:U,21,0)</f>
        <v>直采</v>
      </c>
    </row>
    <row r="85" s="4" customFormat="1" spans="1:9">
      <c r="A85" s="5">
        <v>999229437725308</v>
      </c>
      <c r="B85" s="6">
        <v>45292</v>
      </c>
      <c r="C85" s="6">
        <v>45295</v>
      </c>
      <c r="D85" s="4">
        <v>1920</v>
      </c>
      <c r="E85" s="4" t="str">
        <f>VLOOKUP(A85,HOP!A:L,12,0)</f>
        <v>1920.00</v>
      </c>
      <c r="F85" s="4" t="str">
        <f>VLOOKUP(A85,HOP!A:C,3,0)</f>
        <v>4505107</v>
      </c>
      <c r="G85" s="4">
        <f t="shared" si="4"/>
        <v>0</v>
      </c>
      <c r="H85" s="4" t="str">
        <f t="shared" si="5"/>
        <v>，4505107</v>
      </c>
      <c r="I85" s="4" t="str">
        <f>VLOOKUP(A85,HOP!A:U,21,0)</f>
        <v>直连</v>
      </c>
    </row>
    <row r="86" s="4" customFormat="1" spans="1:9">
      <c r="A86" s="5">
        <v>999229437934317</v>
      </c>
      <c r="B86" s="6">
        <v>45292</v>
      </c>
      <c r="C86" s="6">
        <v>45295</v>
      </c>
      <c r="D86" s="4">
        <v>5496</v>
      </c>
      <c r="E86" s="4" t="str">
        <f>VLOOKUP(A86,HOP!A:L,12,0)</f>
        <v>5496.00</v>
      </c>
      <c r="F86" s="4" t="str">
        <f>VLOOKUP(A86,HOP!A:C,3,0)</f>
        <v>4505611</v>
      </c>
      <c r="G86" s="4">
        <f t="shared" si="4"/>
        <v>0</v>
      </c>
      <c r="H86" s="4" t="str">
        <f t="shared" si="5"/>
        <v>，4505611</v>
      </c>
      <c r="I86" s="4" t="str">
        <f>VLOOKUP(A86,HOP!A:U,21,0)</f>
        <v>直采</v>
      </c>
    </row>
    <row r="87" s="4" customFormat="1" spans="1:9">
      <c r="A87" s="5">
        <v>999229440697208</v>
      </c>
      <c r="B87" s="6">
        <v>45292</v>
      </c>
      <c r="C87" s="6">
        <v>45295</v>
      </c>
      <c r="D87" s="4">
        <v>962</v>
      </c>
      <c r="E87" s="4" t="str">
        <f>VLOOKUP(A87,HOP!A:L,12,0)</f>
        <v>962.00</v>
      </c>
      <c r="F87" s="4" t="str">
        <f>VLOOKUP(A87,HOP!A:C,3,0)</f>
        <v>4509074</v>
      </c>
      <c r="G87" s="4">
        <f t="shared" si="4"/>
        <v>0</v>
      </c>
      <c r="H87" s="4" t="str">
        <f t="shared" si="5"/>
        <v>，4509074</v>
      </c>
      <c r="I87" s="4" t="str">
        <f>VLOOKUP(A87,HOP!A:U,21,0)</f>
        <v>直采</v>
      </c>
    </row>
    <row r="88" s="4" customFormat="1" spans="1:9">
      <c r="A88" s="5">
        <v>999229440728356</v>
      </c>
      <c r="B88" s="6">
        <v>45292</v>
      </c>
      <c r="C88" s="6">
        <v>45295</v>
      </c>
      <c r="D88" s="4">
        <v>962</v>
      </c>
      <c r="E88" s="4" t="str">
        <f>VLOOKUP(A88,HOP!A:L,12,0)</f>
        <v>962.00</v>
      </c>
      <c r="F88" s="4" t="str">
        <f>VLOOKUP(A88,HOP!A:C,3,0)</f>
        <v>4509240</v>
      </c>
      <c r="G88" s="4">
        <f t="shared" si="4"/>
        <v>0</v>
      </c>
      <c r="H88" s="4" t="str">
        <f t="shared" si="5"/>
        <v>，4509240</v>
      </c>
      <c r="I88" s="4" t="str">
        <f>VLOOKUP(A88,HOP!A:U,21,0)</f>
        <v>直采</v>
      </c>
    </row>
    <row r="89" s="4" customFormat="1" spans="1:9">
      <c r="A89" s="5">
        <v>999229441648747</v>
      </c>
      <c r="B89" s="6">
        <v>45293</v>
      </c>
      <c r="C89" s="6">
        <v>45295</v>
      </c>
      <c r="D89" s="4">
        <v>900</v>
      </c>
      <c r="E89" s="4" t="str">
        <f>VLOOKUP(A89,HOP!A:L,12,0)</f>
        <v>900.00</v>
      </c>
      <c r="F89" s="4" t="str">
        <f>VLOOKUP(A89,HOP!A:C,3,0)</f>
        <v>4510458</v>
      </c>
      <c r="G89" s="4">
        <f t="shared" si="4"/>
        <v>0</v>
      </c>
      <c r="H89" s="4" t="str">
        <f t="shared" si="5"/>
        <v>，4510458</v>
      </c>
      <c r="I89" s="4" t="str">
        <f>VLOOKUP(A89,HOP!A:U,21,0)</f>
        <v>直采</v>
      </c>
    </row>
    <row r="90" s="4" customFormat="1" spans="1:9">
      <c r="A90" s="5">
        <v>999229441745960</v>
      </c>
      <c r="B90" s="6">
        <v>45293</v>
      </c>
      <c r="C90" s="6">
        <v>45295</v>
      </c>
      <c r="D90" s="4">
        <v>1792</v>
      </c>
      <c r="E90" s="4" t="str">
        <f>VLOOKUP(A90,HOP!A:L,12,0)</f>
        <v>1792.00</v>
      </c>
      <c r="F90" s="4" t="str">
        <f>VLOOKUP(A90,HOP!A:C,3,0)</f>
        <v>4510590</v>
      </c>
      <c r="G90" s="4">
        <f t="shared" si="4"/>
        <v>0</v>
      </c>
      <c r="H90" s="4" t="str">
        <f t="shared" si="5"/>
        <v>，4510590</v>
      </c>
      <c r="I90" s="4" t="str">
        <f>VLOOKUP(A90,HOP!A:U,21,0)</f>
        <v>直采</v>
      </c>
    </row>
    <row r="91" s="4" customFormat="1" spans="1:9">
      <c r="A91" s="5">
        <v>999229441849316</v>
      </c>
      <c r="B91" s="6">
        <v>45293</v>
      </c>
      <c r="C91" s="6">
        <v>45295</v>
      </c>
      <c r="D91" s="4">
        <v>1640</v>
      </c>
      <c r="E91" s="4" t="str">
        <f>VLOOKUP(A91,HOP!A:L,12,0)</f>
        <v>1640.00</v>
      </c>
      <c r="F91" s="4" t="str">
        <f>VLOOKUP(A91,HOP!A:C,3,0)</f>
        <v>4510838</v>
      </c>
      <c r="G91" s="4">
        <f t="shared" si="4"/>
        <v>0</v>
      </c>
      <c r="H91" s="4" t="str">
        <f t="shared" si="5"/>
        <v>，4510838</v>
      </c>
      <c r="I91" s="4" t="str">
        <f>VLOOKUP(A91,HOP!A:U,21,0)</f>
        <v>直采</v>
      </c>
    </row>
    <row r="92" s="4" customFormat="1" spans="1:9">
      <c r="A92" s="5">
        <v>999229441884149</v>
      </c>
      <c r="B92" s="6">
        <v>45293</v>
      </c>
      <c r="C92" s="6">
        <v>45295</v>
      </c>
      <c r="D92" s="4">
        <v>1276</v>
      </c>
      <c r="E92" s="4" t="str">
        <f>VLOOKUP(A92,HOP!A:L,12,0)</f>
        <v>1276.00</v>
      </c>
      <c r="F92" s="4" t="str">
        <f>VLOOKUP(A92,HOP!A:C,3,0)</f>
        <v>4510957</v>
      </c>
      <c r="G92" s="4">
        <f t="shared" si="4"/>
        <v>0</v>
      </c>
      <c r="H92" s="4" t="str">
        <f t="shared" si="5"/>
        <v>，4510957</v>
      </c>
      <c r="I92" s="4" t="str">
        <f>VLOOKUP(A92,HOP!A:U,21,0)</f>
        <v>直采</v>
      </c>
    </row>
    <row r="93" s="4" customFormat="1" spans="1:9">
      <c r="A93" s="5">
        <v>999229442590983</v>
      </c>
      <c r="B93" s="6">
        <v>45293</v>
      </c>
      <c r="C93" s="6">
        <v>45295</v>
      </c>
      <c r="D93" s="4">
        <v>3276</v>
      </c>
      <c r="E93" s="4" t="str">
        <f>VLOOKUP(A93,HOP!A:L,12,0)</f>
        <v>3276.00</v>
      </c>
      <c r="F93" s="4" t="str">
        <f>VLOOKUP(A93,HOP!A:C,3,0)</f>
        <v>4511941</v>
      </c>
      <c r="G93" s="4">
        <f t="shared" si="4"/>
        <v>0</v>
      </c>
      <c r="H93" s="4" t="str">
        <f t="shared" si="5"/>
        <v>，4511941</v>
      </c>
      <c r="I93" s="4" t="str">
        <f>VLOOKUP(A93,HOP!A:U,21,0)</f>
        <v>直采</v>
      </c>
    </row>
    <row r="94" s="4" customFormat="1" spans="1:9">
      <c r="A94" s="5">
        <v>999229443104273</v>
      </c>
      <c r="B94" s="6">
        <v>45294</v>
      </c>
      <c r="C94" s="6">
        <v>45295</v>
      </c>
      <c r="D94" s="4">
        <v>1055</v>
      </c>
      <c r="E94" s="4" t="str">
        <f>VLOOKUP(A94,HOP!A:L,12,0)</f>
        <v>1055.00</v>
      </c>
      <c r="F94" s="4" t="str">
        <f>VLOOKUP(A94,HOP!A:C,3,0)</f>
        <v>4512610</v>
      </c>
      <c r="G94" s="4">
        <f t="shared" si="4"/>
        <v>0</v>
      </c>
      <c r="H94" s="4" t="str">
        <f t="shared" si="5"/>
        <v>，4512610</v>
      </c>
      <c r="I94" s="4" t="str">
        <f>VLOOKUP(A94,HOP!A:U,21,0)</f>
        <v>直采</v>
      </c>
    </row>
    <row r="95" s="4" customFormat="1" spans="1:9">
      <c r="A95" s="5">
        <v>999229443323048</v>
      </c>
      <c r="B95" s="6">
        <v>45293</v>
      </c>
      <c r="C95" s="6">
        <v>45295</v>
      </c>
      <c r="D95" s="4">
        <v>1500</v>
      </c>
      <c r="E95" s="4" t="str">
        <f>VLOOKUP(A95,HOP!A:L,12,0)</f>
        <v>1500.00</v>
      </c>
      <c r="F95" s="4" t="str">
        <f>VLOOKUP(A95,HOP!A:C,3,0)</f>
        <v>4512870</v>
      </c>
      <c r="G95" s="4">
        <f t="shared" si="4"/>
        <v>0</v>
      </c>
      <c r="H95" s="4" t="str">
        <f t="shared" si="5"/>
        <v>，4512870</v>
      </c>
      <c r="I95" s="4" t="str">
        <f>VLOOKUP(A95,HOP!A:U,21,0)</f>
        <v>直采</v>
      </c>
    </row>
    <row r="96" s="4" customFormat="1" spans="1:9">
      <c r="A96" s="5">
        <v>999229443492375</v>
      </c>
      <c r="B96" s="6">
        <v>45294</v>
      </c>
      <c r="C96" s="6">
        <v>45295</v>
      </c>
      <c r="D96" s="4">
        <v>818</v>
      </c>
      <c r="E96" s="4" t="str">
        <f>VLOOKUP(A96,HOP!A:L,12,0)</f>
        <v>818.00</v>
      </c>
      <c r="F96" s="4" t="str">
        <f>VLOOKUP(A96,HOP!A:C,3,0)</f>
        <v>4513138</v>
      </c>
      <c r="G96" s="4">
        <f t="shared" si="4"/>
        <v>0</v>
      </c>
      <c r="H96" s="4" t="str">
        <f t="shared" si="5"/>
        <v>，4513138</v>
      </c>
      <c r="I96" s="4" t="str">
        <f>VLOOKUP(A96,HOP!A:U,21,0)</f>
        <v>直采</v>
      </c>
    </row>
    <row r="97" s="4" customFormat="1" spans="1:9">
      <c r="A97" s="5">
        <v>999229443721545</v>
      </c>
      <c r="B97" s="6">
        <v>45293</v>
      </c>
      <c r="C97" s="6">
        <v>45295</v>
      </c>
      <c r="D97" s="4">
        <v>2884</v>
      </c>
      <c r="E97" s="4" t="str">
        <f>VLOOKUP(A97,HOP!A:L,12,0)</f>
        <v>2884.00</v>
      </c>
      <c r="F97" s="4" t="str">
        <f>VLOOKUP(A97,HOP!A:C,3,0)</f>
        <v>4513350</v>
      </c>
      <c r="G97" s="4">
        <f t="shared" si="4"/>
        <v>0</v>
      </c>
      <c r="H97" s="4" t="str">
        <f t="shared" si="5"/>
        <v>，4513350</v>
      </c>
      <c r="I97" s="4" t="str">
        <f>VLOOKUP(A97,HOP!A:U,21,0)</f>
        <v>直采</v>
      </c>
    </row>
    <row r="98" s="4" customFormat="1" spans="1:9">
      <c r="A98" s="5">
        <v>999229443784184</v>
      </c>
      <c r="B98" s="6">
        <v>45294</v>
      </c>
      <c r="C98" s="6">
        <v>45295</v>
      </c>
      <c r="D98" s="4">
        <v>739</v>
      </c>
      <c r="E98" s="4" t="str">
        <f>VLOOKUP(A98,HOP!A:L,12,0)</f>
        <v>739.00</v>
      </c>
      <c r="F98" s="4" t="str">
        <f>VLOOKUP(A98,HOP!A:C,3,0)</f>
        <v>4513550</v>
      </c>
      <c r="G98" s="4">
        <f t="shared" si="4"/>
        <v>0</v>
      </c>
      <c r="H98" s="4" t="str">
        <f t="shared" si="5"/>
        <v>，4513550</v>
      </c>
      <c r="I98" s="4" t="str">
        <f>VLOOKUP(A98,HOP!A:U,21,0)</f>
        <v>直采</v>
      </c>
    </row>
    <row r="99" s="4" customFormat="1" spans="1:9">
      <c r="A99" s="5">
        <v>999229443835630</v>
      </c>
      <c r="B99" s="6">
        <v>45292</v>
      </c>
      <c r="C99" s="6">
        <v>45295</v>
      </c>
      <c r="D99" s="4">
        <v>998</v>
      </c>
      <c r="E99" s="4" t="str">
        <f>VLOOKUP(A99,HOP!A:L,12,0)</f>
        <v>998.00</v>
      </c>
      <c r="F99" s="4" t="str">
        <f>VLOOKUP(A99,HOP!A:C,3,0)</f>
        <v>4513565</v>
      </c>
      <c r="G99" s="4">
        <f t="shared" ref="G99:G130" si="6">D99-E99</f>
        <v>0</v>
      </c>
      <c r="H99" s="4" t="str">
        <f t="shared" ref="H99:H130" si="7">$H$1&amp;F99</f>
        <v>，4513565</v>
      </c>
      <c r="I99" s="4" t="str">
        <f>VLOOKUP(A99,HOP!A:U,21,0)</f>
        <v>直采</v>
      </c>
    </row>
    <row r="100" s="4" customFormat="1" spans="1:9">
      <c r="A100" s="5">
        <v>999229444381160</v>
      </c>
      <c r="B100" s="6">
        <v>45294</v>
      </c>
      <c r="C100" s="6">
        <v>45295</v>
      </c>
      <c r="D100" s="4">
        <v>377</v>
      </c>
      <c r="E100" s="4" t="str">
        <f>VLOOKUP(A100,HOP!A:L,12,0)</f>
        <v>377.00</v>
      </c>
      <c r="F100" s="4" t="str">
        <f>VLOOKUP(A100,HOP!A:C,3,0)</f>
        <v>4514299</v>
      </c>
      <c r="G100" s="4">
        <f t="shared" si="6"/>
        <v>0</v>
      </c>
      <c r="H100" s="4" t="str">
        <f t="shared" si="7"/>
        <v>，4514299</v>
      </c>
      <c r="I100" s="4" t="str">
        <f>VLOOKUP(A100,HOP!A:U,21,0)</f>
        <v>直采</v>
      </c>
    </row>
    <row r="101" s="4" customFormat="1" spans="1:9">
      <c r="A101" s="5">
        <v>999229444541460</v>
      </c>
      <c r="B101" s="6">
        <v>45293</v>
      </c>
      <c r="C101" s="6">
        <v>45295</v>
      </c>
      <c r="D101" s="4">
        <v>1144</v>
      </c>
      <c r="E101" s="4" t="str">
        <f>VLOOKUP(A101,HOP!A:L,12,0)</f>
        <v>1144.00</v>
      </c>
      <c r="F101" s="4" t="str">
        <f>VLOOKUP(A101,HOP!A:C,3,0)</f>
        <v>4514401</v>
      </c>
      <c r="G101" s="4">
        <f t="shared" si="6"/>
        <v>0</v>
      </c>
      <c r="H101" s="4" t="str">
        <f t="shared" si="7"/>
        <v>，4514401</v>
      </c>
      <c r="I101" s="4" t="str">
        <f>VLOOKUP(A101,HOP!A:U,21,0)</f>
        <v>直连</v>
      </c>
    </row>
    <row r="102" s="4" customFormat="1" spans="1:9">
      <c r="A102" s="5">
        <v>999229445981701</v>
      </c>
      <c r="B102" s="6">
        <v>45293</v>
      </c>
      <c r="C102" s="6">
        <v>45295</v>
      </c>
      <c r="D102" s="4">
        <v>976</v>
      </c>
      <c r="E102" s="4" t="str">
        <f>VLOOKUP(A102,HOP!A:L,12,0)</f>
        <v>976.00</v>
      </c>
      <c r="F102" s="4" t="str">
        <f>VLOOKUP(A102,HOP!A:C,3,0)</f>
        <v>4516419</v>
      </c>
      <c r="G102" s="4">
        <f t="shared" si="6"/>
        <v>0</v>
      </c>
      <c r="H102" s="4" t="str">
        <f t="shared" si="7"/>
        <v>，4516419</v>
      </c>
      <c r="I102" s="4" t="str">
        <f>VLOOKUP(A102,HOP!A:U,21,0)</f>
        <v>直采</v>
      </c>
    </row>
    <row r="103" s="4" customFormat="1" spans="1:9">
      <c r="A103" s="5">
        <v>999229446237330</v>
      </c>
      <c r="B103" s="6">
        <v>45292</v>
      </c>
      <c r="C103" s="6">
        <v>45295</v>
      </c>
      <c r="D103" s="4">
        <v>1740</v>
      </c>
      <c r="E103" s="4" t="str">
        <f>VLOOKUP(A103,HOP!A:L,12,0)</f>
        <v>1740.00</v>
      </c>
      <c r="F103" s="4" t="str">
        <f>VLOOKUP(A103,HOP!A:C,3,0)</f>
        <v>4516908</v>
      </c>
      <c r="G103" s="4">
        <f t="shared" si="6"/>
        <v>0</v>
      </c>
      <c r="H103" s="4" t="str">
        <f t="shared" si="7"/>
        <v>，4516908</v>
      </c>
      <c r="I103" s="4" t="str">
        <f>VLOOKUP(A103,HOP!A:U,21,0)</f>
        <v>直采</v>
      </c>
    </row>
    <row r="104" s="4" customFormat="1" hidden="1" spans="1:9">
      <c r="A104" s="5">
        <v>999229446301079</v>
      </c>
      <c r="B104" s="6">
        <v>45294</v>
      </c>
      <c r="C104" s="6">
        <v>45295</v>
      </c>
      <c r="D104" s="4">
        <v>0</v>
      </c>
      <c r="E104" s="4" t="str">
        <f>VLOOKUP(A104,HOP!A:L,12,0)</f>
        <v>1208.00</v>
      </c>
      <c r="F104" s="4" t="str">
        <f>VLOOKUP(A104,HOP!A:C,3,0)</f>
        <v>4517011</v>
      </c>
      <c r="G104" s="4">
        <f t="shared" si="6"/>
        <v>-1208</v>
      </c>
      <c r="H104" s="4" t="str">
        <f t="shared" si="7"/>
        <v>，4517011</v>
      </c>
      <c r="I104" s="4" t="str">
        <f>VLOOKUP(A104,HOP!A:U,21,0)</f>
        <v>直采</v>
      </c>
    </row>
    <row r="105" s="4" customFormat="1" spans="1:9">
      <c r="A105" s="5">
        <v>29448117899</v>
      </c>
      <c r="B105" s="6">
        <v>45293</v>
      </c>
      <c r="C105" s="6">
        <v>45295</v>
      </c>
      <c r="D105" s="4">
        <v>1350</v>
      </c>
      <c r="E105" s="4" t="str">
        <f>VLOOKUP(A105,HOP!A:L,12,0)</f>
        <v>1350.00</v>
      </c>
      <c r="F105" s="4" t="str">
        <f>VLOOKUP(A105,HOP!A:C,3,0)</f>
        <v>4519542</v>
      </c>
      <c r="G105" s="4">
        <f t="shared" si="6"/>
        <v>0</v>
      </c>
      <c r="H105" s="4" t="str">
        <f t="shared" si="7"/>
        <v>，4519542</v>
      </c>
      <c r="I105" s="4" t="str">
        <f>VLOOKUP(A105,HOP!A:U,21,0)</f>
        <v>直采</v>
      </c>
    </row>
    <row r="106" s="4" customFormat="1" spans="1:9">
      <c r="A106" s="5">
        <v>999229448231937</v>
      </c>
      <c r="B106" s="6">
        <v>45294</v>
      </c>
      <c r="C106" s="6">
        <v>45295</v>
      </c>
      <c r="D106" s="4">
        <v>460</v>
      </c>
      <c r="E106" s="4" t="str">
        <f>VLOOKUP(A106,HOP!A:L,12,0)</f>
        <v>460.00</v>
      </c>
      <c r="F106" s="4" t="str">
        <f>VLOOKUP(A106,HOP!A:C,3,0)</f>
        <v>4519637</v>
      </c>
      <c r="G106" s="4">
        <f t="shared" si="6"/>
        <v>0</v>
      </c>
      <c r="H106" s="4" t="str">
        <f t="shared" si="7"/>
        <v>，4519637</v>
      </c>
      <c r="I106" s="4" t="str">
        <f>VLOOKUP(A106,HOP!A:U,21,0)</f>
        <v>直采</v>
      </c>
    </row>
    <row r="107" s="4" customFormat="1" spans="1:9">
      <c r="A107" s="5">
        <v>999229448675313</v>
      </c>
      <c r="B107" s="6">
        <v>45294</v>
      </c>
      <c r="C107" s="6">
        <v>45295</v>
      </c>
      <c r="D107" s="4">
        <v>1180</v>
      </c>
      <c r="E107" s="4" t="str">
        <f>VLOOKUP(A107,HOP!A:L,12,0)</f>
        <v>1180.00</v>
      </c>
      <c r="F107" s="4" t="str">
        <f>VLOOKUP(A107,HOP!A:C,3,0)</f>
        <v>4520250</v>
      </c>
      <c r="G107" s="4">
        <f t="shared" si="6"/>
        <v>0</v>
      </c>
      <c r="H107" s="4" t="str">
        <f t="shared" si="7"/>
        <v>，4520250</v>
      </c>
      <c r="I107" s="4" t="str">
        <f>VLOOKUP(A107,HOP!A:U,21,0)</f>
        <v>直采</v>
      </c>
    </row>
    <row r="108" s="4" customFormat="1" spans="1:9">
      <c r="A108" s="5">
        <v>999229451496077</v>
      </c>
      <c r="B108" s="6">
        <v>45294</v>
      </c>
      <c r="C108" s="6">
        <v>45295</v>
      </c>
      <c r="D108" s="4">
        <v>434</v>
      </c>
      <c r="E108" s="4" t="str">
        <f>VLOOKUP(A108,HOP!A:L,12,0)</f>
        <v>434.00</v>
      </c>
      <c r="F108" s="4" t="str">
        <f>VLOOKUP(A108,HOP!A:C,3,0)</f>
        <v>4524914</v>
      </c>
      <c r="G108" s="4">
        <f t="shared" si="6"/>
        <v>0</v>
      </c>
      <c r="H108" s="4" t="str">
        <f t="shared" si="7"/>
        <v>，4524914</v>
      </c>
      <c r="I108" s="4" t="str">
        <f>VLOOKUP(A108,HOP!A:U,21,0)</f>
        <v>直采</v>
      </c>
    </row>
    <row r="109" s="4" customFormat="1" spans="1:9">
      <c r="A109" s="5">
        <v>999229451785255</v>
      </c>
      <c r="B109" s="6">
        <v>45292</v>
      </c>
      <c r="C109" s="6">
        <v>45295</v>
      </c>
      <c r="D109" s="4">
        <v>2301</v>
      </c>
      <c r="E109" s="4" t="str">
        <f>VLOOKUP(A109,HOP!A:L,12,0)</f>
        <v>2301.00</v>
      </c>
      <c r="F109" s="4" t="str">
        <f>VLOOKUP(A109,HOP!A:C,3,0)</f>
        <v>4525444</v>
      </c>
      <c r="G109" s="4">
        <f t="shared" si="6"/>
        <v>0</v>
      </c>
      <c r="H109" s="4" t="str">
        <f t="shared" si="7"/>
        <v>，4525444</v>
      </c>
      <c r="I109" s="4" t="str">
        <f>VLOOKUP(A109,HOP!A:U,21,0)</f>
        <v>直采</v>
      </c>
    </row>
    <row r="110" s="4" customFormat="1" spans="1:9">
      <c r="A110" s="5">
        <v>999229451903312</v>
      </c>
      <c r="B110" s="6">
        <v>45293</v>
      </c>
      <c r="C110" s="6">
        <v>45295</v>
      </c>
      <c r="D110" s="4">
        <v>1562</v>
      </c>
      <c r="E110" s="4" t="str">
        <f>VLOOKUP(A110,HOP!A:L,12,0)</f>
        <v>1562.00</v>
      </c>
      <c r="F110" s="4" t="str">
        <f>VLOOKUP(A110,HOP!A:C,3,0)</f>
        <v>4525844</v>
      </c>
      <c r="G110" s="4">
        <f t="shared" si="6"/>
        <v>0</v>
      </c>
      <c r="H110" s="4" t="str">
        <f t="shared" si="7"/>
        <v>，4525844</v>
      </c>
      <c r="I110" s="4" t="str">
        <f>VLOOKUP(A110,HOP!A:U,21,0)</f>
        <v>直采</v>
      </c>
    </row>
    <row r="111" s="4" customFormat="1" spans="1:9">
      <c r="A111" s="5">
        <v>999229452827808</v>
      </c>
      <c r="B111" s="6">
        <v>45294</v>
      </c>
      <c r="C111" s="6">
        <v>45295</v>
      </c>
      <c r="D111" s="4">
        <v>371</v>
      </c>
      <c r="E111" s="4" t="str">
        <f>VLOOKUP(A111,HOP!A:L,12,0)</f>
        <v>371.00</v>
      </c>
      <c r="F111" s="4" t="str">
        <f>VLOOKUP(A111,HOP!A:C,3,0)</f>
        <v>4526982</v>
      </c>
      <c r="G111" s="4">
        <f t="shared" si="6"/>
        <v>0</v>
      </c>
      <c r="H111" s="4" t="str">
        <f t="shared" si="7"/>
        <v>，4526982</v>
      </c>
      <c r="I111" s="4" t="str">
        <f>VLOOKUP(A111,HOP!A:U,21,0)</f>
        <v>直采</v>
      </c>
    </row>
    <row r="112" s="4" customFormat="1" spans="1:9">
      <c r="A112" s="5">
        <v>999229453154944</v>
      </c>
      <c r="B112" s="6">
        <v>45294</v>
      </c>
      <c r="C112" s="6">
        <v>45295</v>
      </c>
      <c r="D112" s="4">
        <v>2978</v>
      </c>
      <c r="E112" s="4" t="str">
        <f>VLOOKUP(A112,HOP!A:L,12,0)</f>
        <v>2978.00</v>
      </c>
      <c r="F112" s="4" t="str">
        <f>VLOOKUP(A112,HOP!A:C,3,0)</f>
        <v>4527171</v>
      </c>
      <c r="G112" s="4">
        <f t="shared" si="6"/>
        <v>0</v>
      </c>
      <c r="H112" s="4" t="str">
        <f t="shared" si="7"/>
        <v>，4527171</v>
      </c>
      <c r="I112" s="4" t="str">
        <f>VLOOKUP(A112,HOP!A:U,21,0)</f>
        <v>直采</v>
      </c>
    </row>
    <row r="113" s="4" customFormat="1" hidden="1" spans="1:9">
      <c r="A113" s="5">
        <v>999229453479324</v>
      </c>
      <c r="B113" s="6">
        <v>45294</v>
      </c>
      <c r="C113" s="6">
        <v>45295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6"/>
        <v>#N/A</v>
      </c>
      <c r="H113" s="4" t="e">
        <f t="shared" si="7"/>
        <v>#N/A</v>
      </c>
      <c r="I113" s="4" t="e">
        <f>VLOOKUP(A113,HOP!A:U,21,0)</f>
        <v>#N/A</v>
      </c>
    </row>
    <row r="114" s="4" customFormat="1" spans="1:9">
      <c r="A114" s="5">
        <v>999229454144406</v>
      </c>
      <c r="B114" s="6">
        <v>45292</v>
      </c>
      <c r="C114" s="6">
        <v>45295</v>
      </c>
      <c r="D114" s="4">
        <v>3603</v>
      </c>
      <c r="E114" s="4" t="str">
        <f>VLOOKUP(A114,HOP!A:L,12,0)</f>
        <v>3603.00</v>
      </c>
      <c r="F114" s="4" t="str">
        <f>VLOOKUP(A114,HOP!A:C,3,0)</f>
        <v>4528212</v>
      </c>
      <c r="G114" s="4">
        <f t="shared" si="6"/>
        <v>0</v>
      </c>
      <c r="H114" s="4" t="str">
        <f t="shared" si="7"/>
        <v>，4528212</v>
      </c>
      <c r="I114" s="4" t="str">
        <f>VLOOKUP(A114,HOP!A:U,21,0)</f>
        <v>直采</v>
      </c>
    </row>
    <row r="115" s="4" customFormat="1" spans="1:9">
      <c r="A115" s="5">
        <v>999229454757590</v>
      </c>
      <c r="B115" s="6">
        <v>45294</v>
      </c>
      <c r="C115" s="6">
        <v>45295</v>
      </c>
      <c r="D115" s="4">
        <v>1751</v>
      </c>
      <c r="E115" s="4" t="str">
        <f>VLOOKUP(A115,HOP!A:L,12,0)</f>
        <v>1751.00</v>
      </c>
      <c r="F115" s="4" t="str">
        <f>VLOOKUP(A115,HOP!A:C,3,0)</f>
        <v>4528673</v>
      </c>
      <c r="G115" s="4">
        <f t="shared" si="6"/>
        <v>0</v>
      </c>
      <c r="H115" s="4" t="str">
        <f t="shared" si="7"/>
        <v>，4528673</v>
      </c>
      <c r="I115" s="4" t="str">
        <f>VLOOKUP(A115,HOP!A:U,21,0)</f>
        <v>直采</v>
      </c>
    </row>
    <row r="116" s="4" customFormat="1" spans="1:9">
      <c r="A116" s="5">
        <v>999229454886011</v>
      </c>
      <c r="B116" s="6">
        <v>45293</v>
      </c>
      <c r="C116" s="6">
        <v>45295</v>
      </c>
      <c r="D116" s="4">
        <v>1290</v>
      </c>
      <c r="E116" s="4" t="str">
        <f>VLOOKUP(A116,HOP!A:L,12,0)</f>
        <v>1290.00</v>
      </c>
      <c r="F116" s="4" t="str">
        <f>VLOOKUP(A116,HOP!A:C,3,0)</f>
        <v>4528783</v>
      </c>
      <c r="G116" s="4">
        <f t="shared" si="6"/>
        <v>0</v>
      </c>
      <c r="H116" s="4" t="str">
        <f t="shared" si="7"/>
        <v>，4528783</v>
      </c>
      <c r="I116" s="4" t="str">
        <f>VLOOKUP(A116,HOP!A:U,21,0)</f>
        <v>直采</v>
      </c>
    </row>
    <row r="117" s="4" customFormat="1" hidden="1" spans="1:9">
      <c r="A117" s="5">
        <v>999229454947269</v>
      </c>
      <c r="B117" s="6">
        <v>45292</v>
      </c>
      <c r="C117" s="6">
        <v>45295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6"/>
        <v>#N/A</v>
      </c>
      <c r="H117" s="4" t="e">
        <f t="shared" si="7"/>
        <v>#N/A</v>
      </c>
      <c r="I117" s="4" t="e">
        <f>VLOOKUP(A117,HOP!A:U,21,0)</f>
        <v>#N/A</v>
      </c>
    </row>
    <row r="118" s="4" customFormat="1" spans="1:9">
      <c r="A118" s="5">
        <v>999229455019829</v>
      </c>
      <c r="B118" s="6">
        <v>45293</v>
      </c>
      <c r="C118" s="6">
        <v>45295</v>
      </c>
      <c r="D118" s="4">
        <v>742</v>
      </c>
      <c r="E118" s="4" t="str">
        <f>VLOOKUP(A118,HOP!A:L,12,0)</f>
        <v>742.00</v>
      </c>
      <c r="F118" s="4" t="str">
        <f>VLOOKUP(A118,HOP!A:C,3,0)</f>
        <v>4528926</v>
      </c>
      <c r="G118" s="4">
        <f t="shared" si="6"/>
        <v>0</v>
      </c>
      <c r="H118" s="4" t="str">
        <f t="shared" si="7"/>
        <v>，4528926</v>
      </c>
      <c r="I118" s="4" t="str">
        <f>VLOOKUP(A118,HOP!A:U,21,0)</f>
        <v>直采</v>
      </c>
    </row>
    <row r="119" s="4" customFormat="1" spans="1:9">
      <c r="A119" s="5">
        <v>999229455104735</v>
      </c>
      <c r="B119" s="6">
        <v>45293</v>
      </c>
      <c r="C119" s="6">
        <v>45295</v>
      </c>
      <c r="D119" s="4">
        <v>777</v>
      </c>
      <c r="E119" s="4" t="str">
        <f>VLOOKUP(A119,HOP!A:L,12,0)</f>
        <v>777.00</v>
      </c>
      <c r="F119" s="4" t="str">
        <f>VLOOKUP(A119,HOP!A:C,3,0)</f>
        <v>4528991</v>
      </c>
      <c r="G119" s="4">
        <f t="shared" si="6"/>
        <v>0</v>
      </c>
      <c r="H119" s="4" t="str">
        <f t="shared" si="7"/>
        <v>，4528991</v>
      </c>
      <c r="I119" s="4" t="str">
        <f>VLOOKUP(A119,HOP!A:U,21,0)</f>
        <v>直采</v>
      </c>
    </row>
    <row r="120" s="4" customFormat="1" spans="1:9">
      <c r="A120" s="5">
        <v>999229456098698</v>
      </c>
      <c r="B120" s="6">
        <v>45293</v>
      </c>
      <c r="C120" s="6">
        <v>45295</v>
      </c>
      <c r="D120" s="4">
        <v>1080</v>
      </c>
      <c r="E120" s="4" t="str">
        <f>VLOOKUP(A120,HOP!A:L,12,0)</f>
        <v>1080.00</v>
      </c>
      <c r="F120" s="4" t="str">
        <f>VLOOKUP(A120,HOP!A:C,3,0)</f>
        <v>4529930</v>
      </c>
      <c r="G120" s="4">
        <f t="shared" si="6"/>
        <v>0</v>
      </c>
      <c r="H120" s="4" t="str">
        <f t="shared" si="7"/>
        <v>，4529930</v>
      </c>
      <c r="I120" s="4" t="str">
        <f>VLOOKUP(A120,HOP!A:U,21,0)</f>
        <v>直采</v>
      </c>
    </row>
    <row r="121" s="4" customFormat="1" spans="1:9">
      <c r="A121" s="5">
        <v>999229456146592</v>
      </c>
      <c r="B121" s="6">
        <v>45293</v>
      </c>
      <c r="C121" s="6">
        <v>45295</v>
      </c>
      <c r="D121" s="4">
        <v>1060</v>
      </c>
      <c r="E121" s="4" t="str">
        <f>VLOOKUP(A121,HOP!A:L,12,0)</f>
        <v>1060.00</v>
      </c>
      <c r="F121" s="4" t="str">
        <f>VLOOKUP(A121,HOP!A:C,3,0)</f>
        <v>4529986</v>
      </c>
      <c r="G121" s="4">
        <f t="shared" si="6"/>
        <v>0</v>
      </c>
      <c r="H121" s="4" t="str">
        <f t="shared" si="7"/>
        <v>，4529986</v>
      </c>
      <c r="I121" s="4" t="str">
        <f>VLOOKUP(A121,HOP!A:U,21,0)</f>
        <v>直采</v>
      </c>
    </row>
    <row r="122" s="4" customFormat="1" spans="1:9">
      <c r="A122" s="5">
        <v>999229456432374</v>
      </c>
      <c r="B122" s="6">
        <v>45294</v>
      </c>
      <c r="C122" s="6">
        <v>45295</v>
      </c>
      <c r="D122" s="4">
        <v>348</v>
      </c>
      <c r="E122" s="4" t="str">
        <f>VLOOKUP(A122,HOP!A:L,12,0)</f>
        <v>348.00</v>
      </c>
      <c r="F122" s="4" t="str">
        <f>VLOOKUP(A122,HOP!A:C,3,0)</f>
        <v>4530280</v>
      </c>
      <c r="G122" s="4">
        <f t="shared" si="6"/>
        <v>0</v>
      </c>
      <c r="H122" s="4" t="str">
        <f t="shared" si="7"/>
        <v>，4530280</v>
      </c>
      <c r="I122" s="4" t="str">
        <f>VLOOKUP(A122,HOP!A:U,21,0)</f>
        <v>直采</v>
      </c>
    </row>
    <row r="123" s="4" customFormat="1" spans="1:9">
      <c r="A123" s="5">
        <v>999229456571678</v>
      </c>
      <c r="B123" s="6">
        <v>45293</v>
      </c>
      <c r="C123" s="6">
        <v>45295</v>
      </c>
      <c r="D123" s="4">
        <v>1660</v>
      </c>
      <c r="E123" s="4" t="str">
        <f>VLOOKUP(A123,HOP!A:L,12,0)</f>
        <v>1660.00</v>
      </c>
      <c r="F123" s="4" t="str">
        <f>VLOOKUP(A123,HOP!A:C,3,0)</f>
        <v>4530436</v>
      </c>
      <c r="G123" s="4">
        <f t="shared" si="6"/>
        <v>0</v>
      </c>
      <c r="H123" s="4" t="str">
        <f t="shared" si="7"/>
        <v>，4530436</v>
      </c>
      <c r="I123" s="4" t="str">
        <f>VLOOKUP(A123,HOP!A:U,21,0)</f>
        <v>直采</v>
      </c>
    </row>
    <row r="124" s="4" customFormat="1" spans="1:9">
      <c r="A124" s="5">
        <v>999229456682197</v>
      </c>
      <c r="B124" s="6">
        <v>45294</v>
      </c>
      <c r="C124" s="6">
        <v>45295</v>
      </c>
      <c r="D124" s="4">
        <v>452</v>
      </c>
      <c r="E124" s="4" t="str">
        <f>VLOOKUP(A124,HOP!A:L,12,0)</f>
        <v>452.00</v>
      </c>
      <c r="F124" s="4" t="str">
        <f>VLOOKUP(A124,HOP!A:C,3,0)</f>
        <v>4530560</v>
      </c>
      <c r="G124" s="4">
        <f t="shared" si="6"/>
        <v>0</v>
      </c>
      <c r="H124" s="4" t="str">
        <f t="shared" si="7"/>
        <v>，4530560</v>
      </c>
      <c r="I124" s="4" t="str">
        <f>VLOOKUP(A124,HOP!A:U,21,0)</f>
        <v>直采</v>
      </c>
    </row>
    <row r="125" s="4" customFormat="1" hidden="1" spans="1:9">
      <c r="A125" s="5">
        <v>999229457068762</v>
      </c>
      <c r="B125" s="6">
        <v>45293</v>
      </c>
      <c r="C125" s="6">
        <v>45295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6"/>
        <v>#N/A</v>
      </c>
      <c r="H125" s="4" t="e">
        <f t="shared" si="7"/>
        <v>#N/A</v>
      </c>
      <c r="I125" s="4" t="e">
        <f>VLOOKUP(A125,HOP!A:U,21,0)</f>
        <v>#N/A</v>
      </c>
    </row>
    <row r="126" s="4" customFormat="1" spans="1:9">
      <c r="A126" s="5">
        <v>999229457270678</v>
      </c>
      <c r="B126" s="6">
        <v>45294</v>
      </c>
      <c r="C126" s="6">
        <v>45295</v>
      </c>
      <c r="D126" s="4">
        <v>352</v>
      </c>
      <c r="E126" s="4" t="str">
        <f>VLOOKUP(A126,HOP!A:L,12,0)</f>
        <v>352.00</v>
      </c>
      <c r="F126" s="4" t="str">
        <f>VLOOKUP(A126,HOP!A:C,3,0)</f>
        <v>4531242</v>
      </c>
      <c r="G126" s="4">
        <f t="shared" si="6"/>
        <v>0</v>
      </c>
      <c r="H126" s="4" t="str">
        <f t="shared" si="7"/>
        <v>，4531242</v>
      </c>
      <c r="I126" s="4" t="str">
        <f>VLOOKUP(A126,HOP!A:U,21,0)</f>
        <v>直采</v>
      </c>
    </row>
    <row r="127" s="4" customFormat="1" spans="1:9">
      <c r="A127" s="5">
        <v>999229457398387</v>
      </c>
      <c r="B127" s="6">
        <v>45293</v>
      </c>
      <c r="C127" s="6">
        <v>45295</v>
      </c>
      <c r="D127" s="4">
        <v>2402</v>
      </c>
      <c r="E127" s="4" t="str">
        <f>VLOOKUP(A127,HOP!A:L,12,0)</f>
        <v>2402.00</v>
      </c>
      <c r="F127" s="4" t="str">
        <f>VLOOKUP(A127,HOP!A:C,3,0)</f>
        <v>4531391</v>
      </c>
      <c r="G127" s="4">
        <f t="shared" si="6"/>
        <v>0</v>
      </c>
      <c r="H127" s="4" t="str">
        <f t="shared" si="7"/>
        <v>，4531391</v>
      </c>
      <c r="I127" s="4" t="str">
        <f>VLOOKUP(A127,HOP!A:U,21,0)</f>
        <v>直采</v>
      </c>
    </row>
    <row r="128" s="4" customFormat="1" hidden="1" spans="1:9">
      <c r="A128" s="5">
        <v>999229457588757</v>
      </c>
      <c r="B128" s="6">
        <v>45294</v>
      </c>
      <c r="C128" s="6">
        <v>45295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6"/>
        <v>#N/A</v>
      </c>
      <c r="H128" s="4" t="e">
        <f t="shared" si="7"/>
        <v>#N/A</v>
      </c>
      <c r="I128" s="4" t="e">
        <f>VLOOKUP(A128,HOP!A:U,21,0)</f>
        <v>#N/A</v>
      </c>
    </row>
    <row r="129" s="4" customFormat="1" spans="1:9">
      <c r="A129" s="5">
        <v>999229457555010</v>
      </c>
      <c r="B129" s="6">
        <v>45294</v>
      </c>
      <c r="C129" s="6">
        <v>45295</v>
      </c>
      <c r="D129" s="4">
        <v>350</v>
      </c>
      <c r="E129" s="4" t="str">
        <f>VLOOKUP(A129,HOP!A:L,12,0)</f>
        <v>350.00</v>
      </c>
      <c r="F129" s="4" t="str">
        <f>VLOOKUP(A129,HOP!A:C,3,0)</f>
        <v>4531614</v>
      </c>
      <c r="G129" s="4">
        <f t="shared" si="6"/>
        <v>0</v>
      </c>
      <c r="H129" s="4" t="str">
        <f t="shared" si="7"/>
        <v>，4531614</v>
      </c>
      <c r="I129" s="4" t="str">
        <f>VLOOKUP(A129,HOP!A:U,21,0)</f>
        <v>直采</v>
      </c>
    </row>
    <row r="130" s="4" customFormat="1" spans="1:9">
      <c r="A130" s="5">
        <v>999229457953379</v>
      </c>
      <c r="B130" s="6">
        <v>45293</v>
      </c>
      <c r="C130" s="6">
        <v>45295</v>
      </c>
      <c r="D130" s="4">
        <v>1060</v>
      </c>
      <c r="E130" s="4" t="str">
        <f>VLOOKUP(A130,HOP!A:L,12,0)</f>
        <v>1060.00</v>
      </c>
      <c r="F130" s="4" t="str">
        <f>VLOOKUP(A130,HOP!A:C,3,0)</f>
        <v>4532158</v>
      </c>
      <c r="G130" s="4">
        <f t="shared" si="6"/>
        <v>0</v>
      </c>
      <c r="H130" s="4" t="str">
        <f t="shared" si="7"/>
        <v>，4532158</v>
      </c>
      <c r="I130" s="4" t="str">
        <f>VLOOKUP(A130,HOP!A:U,21,0)</f>
        <v>直采</v>
      </c>
    </row>
    <row r="131" s="4" customFormat="1" spans="1:9">
      <c r="A131" s="5">
        <v>999229458087647</v>
      </c>
      <c r="B131" s="6">
        <v>45293</v>
      </c>
      <c r="C131" s="6">
        <v>45295</v>
      </c>
      <c r="D131" s="4">
        <v>3564</v>
      </c>
      <c r="E131" s="4" t="str">
        <f>VLOOKUP(A131,HOP!A:L,12,0)</f>
        <v>3564.00</v>
      </c>
      <c r="F131" s="4" t="str">
        <f>VLOOKUP(A131,HOP!A:C,3,0)</f>
        <v>4532312</v>
      </c>
      <c r="G131" s="4">
        <f t="shared" ref="G131:G161" si="8">D131-E131</f>
        <v>0</v>
      </c>
      <c r="H131" s="4" t="str">
        <f t="shared" ref="H131:H161" si="9">$H$1&amp;F131</f>
        <v>，4532312</v>
      </c>
      <c r="I131" s="4" t="str">
        <f>VLOOKUP(A131,HOP!A:U,21,0)</f>
        <v>直采</v>
      </c>
    </row>
    <row r="132" s="4" customFormat="1" spans="1:9">
      <c r="A132" s="5">
        <v>999229456729159</v>
      </c>
      <c r="B132" s="6">
        <v>45293</v>
      </c>
      <c r="C132" s="6">
        <v>45295</v>
      </c>
      <c r="D132" s="4">
        <v>684</v>
      </c>
      <c r="E132" s="4" t="str">
        <f>VLOOKUP(A132,HOP!A:L,12,0)</f>
        <v>684.00</v>
      </c>
      <c r="F132" s="4" t="str">
        <f>VLOOKUP(A132,HOP!A:C,3,0)</f>
        <v>4530615</v>
      </c>
      <c r="G132" s="4">
        <f t="shared" si="8"/>
        <v>0</v>
      </c>
      <c r="H132" s="4" t="str">
        <f t="shared" si="9"/>
        <v>，4530615</v>
      </c>
      <c r="I132" s="4" t="str">
        <f>VLOOKUP(A132,HOP!A:U,21,0)</f>
        <v>直采</v>
      </c>
    </row>
    <row r="133" s="4" customFormat="1" spans="1:9">
      <c r="A133" s="5">
        <v>999229458115982</v>
      </c>
      <c r="B133" s="6">
        <v>45293</v>
      </c>
      <c r="C133" s="6">
        <v>45295</v>
      </c>
      <c r="D133" s="4">
        <v>754</v>
      </c>
      <c r="E133" s="4" t="str">
        <f>VLOOKUP(A133,HOP!A:L,12,0)</f>
        <v>754.00</v>
      </c>
      <c r="F133" s="4" t="str">
        <f>VLOOKUP(A133,HOP!A:C,3,0)</f>
        <v>4532326</v>
      </c>
      <c r="G133" s="4">
        <f t="shared" si="8"/>
        <v>0</v>
      </c>
      <c r="H133" s="4" t="str">
        <f t="shared" si="9"/>
        <v>，4532326</v>
      </c>
      <c r="I133" s="4" t="str">
        <f>VLOOKUP(A133,HOP!A:U,21,0)</f>
        <v>直采</v>
      </c>
    </row>
    <row r="134" s="4" customFormat="1" spans="1:9">
      <c r="A134" s="5">
        <v>999229458127145</v>
      </c>
      <c r="B134" s="6">
        <v>45293</v>
      </c>
      <c r="C134" s="6">
        <v>45295</v>
      </c>
      <c r="D134" s="4">
        <v>801</v>
      </c>
      <c r="E134" s="4" t="str">
        <f>VLOOKUP(A134,HOP!A:L,12,0)</f>
        <v>801.00</v>
      </c>
      <c r="F134" s="4" t="str">
        <f>VLOOKUP(A134,HOP!A:C,3,0)</f>
        <v>4532334</v>
      </c>
      <c r="G134" s="4">
        <f t="shared" si="8"/>
        <v>0</v>
      </c>
      <c r="H134" s="4" t="str">
        <f t="shared" si="9"/>
        <v>，4532334</v>
      </c>
      <c r="I134" s="4" t="str">
        <f>VLOOKUP(A134,HOP!A:U,21,0)</f>
        <v>直采</v>
      </c>
    </row>
    <row r="135" s="4" customFormat="1" spans="1:9">
      <c r="A135" s="5">
        <v>999229458179425</v>
      </c>
      <c r="B135" s="6">
        <v>45294</v>
      </c>
      <c r="C135" s="6">
        <v>45295</v>
      </c>
      <c r="D135" s="4">
        <v>373</v>
      </c>
      <c r="E135" s="4" t="str">
        <f>VLOOKUP(A135,HOP!A:L,12,0)</f>
        <v>373.00</v>
      </c>
      <c r="F135" s="4" t="str">
        <f>VLOOKUP(A135,HOP!A:C,3,0)</f>
        <v>4532394</v>
      </c>
      <c r="G135" s="4">
        <f t="shared" si="8"/>
        <v>0</v>
      </c>
      <c r="H135" s="4" t="str">
        <f t="shared" si="9"/>
        <v>，4532394</v>
      </c>
      <c r="I135" s="4" t="str">
        <f>VLOOKUP(A135,HOP!A:U,21,0)</f>
        <v>直采</v>
      </c>
    </row>
    <row r="136" s="4" customFormat="1" spans="1:9">
      <c r="A136" s="5">
        <v>999229458334558</v>
      </c>
      <c r="B136" s="6">
        <v>45294</v>
      </c>
      <c r="C136" s="6">
        <v>45295</v>
      </c>
      <c r="D136" s="4">
        <v>572</v>
      </c>
      <c r="E136" s="4" t="str">
        <f>VLOOKUP(A136,HOP!A:L,12,0)</f>
        <v>572.00</v>
      </c>
      <c r="F136" s="4" t="str">
        <f>VLOOKUP(A136,HOP!A:C,3,0)</f>
        <v>4532580</v>
      </c>
      <c r="G136" s="4">
        <f t="shared" si="8"/>
        <v>0</v>
      </c>
      <c r="H136" s="4" t="str">
        <f t="shared" si="9"/>
        <v>，4532580</v>
      </c>
      <c r="I136" s="4" t="str">
        <f>VLOOKUP(A136,HOP!A:U,21,0)</f>
        <v>直连</v>
      </c>
    </row>
    <row r="137" s="4" customFormat="1" spans="1:9">
      <c r="A137" s="5">
        <v>999229458576144</v>
      </c>
      <c r="B137" s="6">
        <v>45293</v>
      </c>
      <c r="C137" s="6">
        <v>45295</v>
      </c>
      <c r="D137" s="4">
        <v>992</v>
      </c>
      <c r="E137" s="4" t="str">
        <f>VLOOKUP(A137,HOP!A:L,12,0)</f>
        <v>992.00</v>
      </c>
      <c r="F137" s="4" t="str">
        <f>VLOOKUP(A137,HOP!A:C,3,0)</f>
        <v>4532832</v>
      </c>
      <c r="G137" s="4">
        <f t="shared" si="8"/>
        <v>0</v>
      </c>
      <c r="H137" s="4" t="str">
        <f t="shared" si="9"/>
        <v>，4532832</v>
      </c>
      <c r="I137" s="4" t="str">
        <f>VLOOKUP(A137,HOP!A:U,21,0)</f>
        <v>直采</v>
      </c>
    </row>
    <row r="138" s="4" customFormat="1" spans="1:9">
      <c r="A138" s="5">
        <v>999229459115611</v>
      </c>
      <c r="B138" s="6">
        <v>45293</v>
      </c>
      <c r="C138" s="6">
        <v>45295</v>
      </c>
      <c r="D138" s="4">
        <v>1448</v>
      </c>
      <c r="E138" s="4" t="str">
        <f>VLOOKUP(A138,HOP!A:L,12,0)</f>
        <v>1448.00</v>
      </c>
      <c r="F138" s="4" t="str">
        <f>VLOOKUP(A138,HOP!A:C,3,0)</f>
        <v>4533590</v>
      </c>
      <c r="G138" s="4">
        <f t="shared" si="8"/>
        <v>0</v>
      </c>
      <c r="H138" s="4" t="str">
        <f t="shared" si="9"/>
        <v>，4533590</v>
      </c>
      <c r="I138" s="4" t="str">
        <f>VLOOKUP(A138,HOP!A:U,21,0)</f>
        <v>直采</v>
      </c>
    </row>
    <row r="139" s="4" customFormat="1" spans="1:9">
      <c r="A139" s="5">
        <v>999229459707323</v>
      </c>
      <c r="B139" s="6">
        <v>45293</v>
      </c>
      <c r="C139" s="6">
        <v>45295</v>
      </c>
      <c r="D139" s="4">
        <v>992</v>
      </c>
      <c r="E139" s="4" t="str">
        <f>VLOOKUP(A139,HOP!A:L,12,0)</f>
        <v>992.00</v>
      </c>
      <c r="F139" s="4" t="str">
        <f>VLOOKUP(A139,HOP!A:C,3,0)</f>
        <v>4534320</v>
      </c>
      <c r="G139" s="4">
        <f t="shared" si="8"/>
        <v>0</v>
      </c>
      <c r="H139" s="4" t="str">
        <f t="shared" si="9"/>
        <v>，4534320</v>
      </c>
      <c r="I139" s="4" t="str">
        <f>VLOOKUP(A139,HOP!A:U,21,0)</f>
        <v>直采</v>
      </c>
    </row>
    <row r="140" s="4" customFormat="1" spans="1:9">
      <c r="A140" s="5">
        <v>999229459763222</v>
      </c>
      <c r="B140" s="6">
        <v>45294</v>
      </c>
      <c r="C140" s="6">
        <v>45295</v>
      </c>
      <c r="D140" s="4">
        <v>326</v>
      </c>
      <c r="E140" s="4" t="str">
        <f>VLOOKUP(A140,HOP!A:L,12,0)</f>
        <v>326.00</v>
      </c>
      <c r="F140" s="4" t="str">
        <f>VLOOKUP(A140,HOP!A:C,3,0)</f>
        <v>4534450</v>
      </c>
      <c r="G140" s="4">
        <f t="shared" si="8"/>
        <v>0</v>
      </c>
      <c r="H140" s="4" t="str">
        <f t="shared" si="9"/>
        <v>，4534450</v>
      </c>
      <c r="I140" s="4" t="str">
        <f>VLOOKUP(A140,HOP!A:U,21,0)</f>
        <v>直采</v>
      </c>
    </row>
    <row r="141" s="4" customFormat="1" spans="1:9">
      <c r="A141" s="5">
        <v>999229459842418</v>
      </c>
      <c r="B141" s="6">
        <v>45294</v>
      </c>
      <c r="C141" s="6">
        <v>45295</v>
      </c>
      <c r="D141" s="4">
        <v>320</v>
      </c>
      <c r="E141" s="4" t="str">
        <f>VLOOKUP(A141,HOP!A:L,12,0)</f>
        <v>320.00</v>
      </c>
      <c r="F141" s="4" t="str">
        <f>VLOOKUP(A141,HOP!A:C,3,0)</f>
        <v>4534521</v>
      </c>
      <c r="G141" s="4">
        <f t="shared" si="8"/>
        <v>0</v>
      </c>
      <c r="H141" s="4" t="str">
        <f t="shared" si="9"/>
        <v>，4534521</v>
      </c>
      <c r="I141" s="4" t="str">
        <f>VLOOKUP(A141,HOP!A:U,21,0)</f>
        <v>直采</v>
      </c>
    </row>
    <row r="142" s="4" customFormat="1" spans="1:9">
      <c r="A142" s="5">
        <v>999229460004966</v>
      </c>
      <c r="B142" s="6">
        <v>45294</v>
      </c>
      <c r="C142" s="6">
        <v>45295</v>
      </c>
      <c r="D142" s="4">
        <v>484</v>
      </c>
      <c r="E142" s="4" t="str">
        <f>VLOOKUP(A142,HOP!A:L,12,0)</f>
        <v>484.00</v>
      </c>
      <c r="F142" s="4" t="str">
        <f>VLOOKUP(A142,HOP!A:C,3,0)</f>
        <v>4534775</v>
      </c>
      <c r="G142" s="4">
        <f t="shared" si="8"/>
        <v>0</v>
      </c>
      <c r="H142" s="4" t="str">
        <f t="shared" si="9"/>
        <v>，4534775</v>
      </c>
      <c r="I142" s="4" t="str">
        <f>VLOOKUP(A142,HOP!A:U,21,0)</f>
        <v>直连</v>
      </c>
    </row>
    <row r="143" s="4" customFormat="1" spans="1:9">
      <c r="A143" s="5">
        <v>999229460017312</v>
      </c>
      <c r="B143" s="6">
        <v>45294</v>
      </c>
      <c r="C143" s="6">
        <v>45295</v>
      </c>
      <c r="D143" s="4">
        <v>698</v>
      </c>
      <c r="E143" s="4" t="str">
        <f>VLOOKUP(A143,HOP!A:L,12,0)</f>
        <v>698.00</v>
      </c>
      <c r="F143" s="4" t="str">
        <f>VLOOKUP(A143,HOP!A:C,3,0)</f>
        <v>4534786</v>
      </c>
      <c r="G143" s="4">
        <f t="shared" si="8"/>
        <v>0</v>
      </c>
      <c r="H143" s="4" t="str">
        <f t="shared" si="9"/>
        <v>，4534786</v>
      </c>
      <c r="I143" s="4" t="str">
        <f>VLOOKUP(A143,HOP!A:U,21,0)</f>
        <v>直采</v>
      </c>
    </row>
    <row r="144" s="4" customFormat="1" spans="1:9">
      <c r="A144" s="5">
        <v>999229460088026</v>
      </c>
      <c r="B144" s="6">
        <v>45294</v>
      </c>
      <c r="C144" s="6">
        <v>45295</v>
      </c>
      <c r="D144" s="4">
        <v>724</v>
      </c>
      <c r="E144" s="4" t="str">
        <f>VLOOKUP(A144,HOP!A:L,12,0)</f>
        <v>724.00</v>
      </c>
      <c r="F144" s="4" t="str">
        <f>VLOOKUP(A144,HOP!A:C,3,0)</f>
        <v>4534855</v>
      </c>
      <c r="G144" s="4">
        <f t="shared" si="8"/>
        <v>0</v>
      </c>
      <c r="H144" s="4" t="str">
        <f t="shared" si="9"/>
        <v>，4534855</v>
      </c>
      <c r="I144" s="4" t="str">
        <f>VLOOKUP(A144,HOP!A:U,21,0)</f>
        <v>直采</v>
      </c>
    </row>
    <row r="145" s="4" customFormat="1" spans="1:9">
      <c r="A145" s="5">
        <v>999229460603008</v>
      </c>
      <c r="B145" s="6">
        <v>45294</v>
      </c>
      <c r="C145" s="6">
        <v>45295</v>
      </c>
      <c r="D145" s="4">
        <v>455</v>
      </c>
      <c r="E145" s="4" t="str">
        <f>VLOOKUP(A145,HOP!A:L,12,0)</f>
        <v>455.00</v>
      </c>
      <c r="F145" s="4" t="str">
        <f>VLOOKUP(A145,HOP!A:C,3,0)</f>
        <v>4535557</v>
      </c>
      <c r="G145" s="4">
        <f t="shared" si="8"/>
        <v>0</v>
      </c>
      <c r="H145" s="4" t="str">
        <f t="shared" si="9"/>
        <v>，4535557</v>
      </c>
      <c r="I145" s="4" t="str">
        <f>VLOOKUP(A145,HOP!A:U,21,0)</f>
        <v>直采</v>
      </c>
    </row>
    <row r="146" s="4" customFormat="1" spans="1:9">
      <c r="A146" s="5">
        <v>999229460930583</v>
      </c>
      <c r="B146" s="6">
        <v>45294</v>
      </c>
      <c r="C146" s="6">
        <v>45295</v>
      </c>
      <c r="D146" s="4">
        <v>679</v>
      </c>
      <c r="E146" s="4" t="str">
        <f>VLOOKUP(A146,HOP!A:L,12,0)</f>
        <v>679.00</v>
      </c>
      <c r="F146" s="4" t="str">
        <f>VLOOKUP(A146,HOP!A:C,3,0)</f>
        <v>4536144</v>
      </c>
      <c r="G146" s="4">
        <f t="shared" si="8"/>
        <v>0</v>
      </c>
      <c r="H146" s="4" t="str">
        <f t="shared" si="9"/>
        <v>，4536144</v>
      </c>
      <c r="I146" s="4" t="str">
        <f>VLOOKUP(A146,HOP!A:U,21,0)</f>
        <v>直采</v>
      </c>
    </row>
    <row r="147" s="4" customFormat="1" spans="1:9">
      <c r="A147" s="5">
        <v>999229461293585</v>
      </c>
      <c r="B147" s="6">
        <v>45294</v>
      </c>
      <c r="C147" s="6">
        <v>45295</v>
      </c>
      <c r="D147" s="4">
        <v>1206</v>
      </c>
      <c r="E147" s="4" t="str">
        <f>VLOOKUP(A147,HOP!A:L,12,0)</f>
        <v>1206.00</v>
      </c>
      <c r="F147" s="4" t="str">
        <f>VLOOKUP(A147,HOP!A:C,3,0)</f>
        <v>4536673</v>
      </c>
      <c r="G147" s="4">
        <f t="shared" si="8"/>
        <v>0</v>
      </c>
      <c r="H147" s="4" t="str">
        <f t="shared" si="9"/>
        <v>，4536673</v>
      </c>
      <c r="I147" s="4" t="str">
        <f>VLOOKUP(A147,HOP!A:U,21,0)</f>
        <v>直采</v>
      </c>
    </row>
    <row r="148" s="4" customFormat="1" spans="1:9">
      <c r="A148" s="5">
        <v>999229461736253</v>
      </c>
      <c r="B148" s="6">
        <v>45294</v>
      </c>
      <c r="C148" s="6">
        <v>45295</v>
      </c>
      <c r="D148" s="4">
        <v>500</v>
      </c>
      <c r="E148" s="4" t="str">
        <f>VLOOKUP(A148,HOP!A:L,12,0)</f>
        <v>500.00</v>
      </c>
      <c r="F148" s="4" t="str">
        <f>VLOOKUP(A148,HOP!A:C,3,0)</f>
        <v>4537389</v>
      </c>
      <c r="G148" s="4">
        <f t="shared" si="8"/>
        <v>0</v>
      </c>
      <c r="H148" s="4" t="str">
        <f t="shared" si="9"/>
        <v>，4537389</v>
      </c>
      <c r="I148" s="4" t="str">
        <f>VLOOKUP(A148,HOP!A:U,21,0)</f>
        <v>直采</v>
      </c>
    </row>
    <row r="149" s="4" customFormat="1" hidden="1" spans="1:9">
      <c r="A149" s="5">
        <v>999229461858126</v>
      </c>
      <c r="B149" s="6">
        <v>45294</v>
      </c>
      <c r="C149" s="6">
        <v>45295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8"/>
        <v>#N/A</v>
      </c>
      <c r="H149" s="4" t="e">
        <f t="shared" si="9"/>
        <v>#N/A</v>
      </c>
      <c r="I149" s="4" t="e">
        <f>VLOOKUP(A149,HOP!A:U,21,0)</f>
        <v>#N/A</v>
      </c>
    </row>
    <row r="150" s="4" customFormat="1" spans="1:9">
      <c r="A150" s="5">
        <v>29461967125</v>
      </c>
      <c r="B150" s="6">
        <v>45294</v>
      </c>
      <c r="C150" s="6">
        <v>45295</v>
      </c>
      <c r="D150" s="4">
        <v>342</v>
      </c>
      <c r="E150" s="4" t="str">
        <f>VLOOKUP(A150,HOP!A:L,12,0)</f>
        <v>342.00</v>
      </c>
      <c r="F150" s="4" t="str">
        <f>VLOOKUP(A150,HOP!A:C,3,0)</f>
        <v>4537668</v>
      </c>
      <c r="G150" s="4">
        <f t="shared" si="8"/>
        <v>0</v>
      </c>
      <c r="H150" s="4" t="str">
        <f t="shared" si="9"/>
        <v>，4537668</v>
      </c>
      <c r="I150" s="4" t="str">
        <f>VLOOKUP(A150,HOP!A:U,21,0)</f>
        <v>直采</v>
      </c>
    </row>
    <row r="151" s="4" customFormat="1" spans="1:9">
      <c r="A151" s="5">
        <v>999229462010118</v>
      </c>
      <c r="B151" s="6">
        <v>45294</v>
      </c>
      <c r="C151" s="6">
        <v>45295</v>
      </c>
      <c r="D151" s="4">
        <v>191</v>
      </c>
      <c r="E151" s="4" t="str">
        <f>VLOOKUP(A151,HOP!A:L,12,0)</f>
        <v>191.00</v>
      </c>
      <c r="F151" s="4" t="str">
        <f>VLOOKUP(A151,HOP!A:C,3,0)</f>
        <v>4537684</v>
      </c>
      <c r="G151" s="4">
        <f t="shared" si="8"/>
        <v>0</v>
      </c>
      <c r="H151" s="4" t="str">
        <f t="shared" si="9"/>
        <v>，4537684</v>
      </c>
      <c r="I151" s="4" t="str">
        <f>VLOOKUP(A151,HOP!A:U,21,0)</f>
        <v>直采</v>
      </c>
    </row>
    <row r="152" s="4" customFormat="1" spans="1:9">
      <c r="A152" s="5">
        <v>999229462021338</v>
      </c>
      <c r="B152" s="6">
        <v>45294</v>
      </c>
      <c r="C152" s="6">
        <v>45295</v>
      </c>
      <c r="D152" s="4">
        <v>191</v>
      </c>
      <c r="E152" s="4" t="str">
        <f>VLOOKUP(A152,HOP!A:L,12,0)</f>
        <v>191.00</v>
      </c>
      <c r="F152" s="4" t="str">
        <f>VLOOKUP(A152,HOP!A:C,3,0)</f>
        <v>4537689</v>
      </c>
      <c r="G152" s="4">
        <f t="shared" si="8"/>
        <v>0</v>
      </c>
      <c r="H152" s="4" t="str">
        <f t="shared" si="9"/>
        <v>，4537689</v>
      </c>
      <c r="I152" s="4" t="str">
        <f>VLOOKUP(A152,HOP!A:U,21,0)</f>
        <v>直采</v>
      </c>
    </row>
    <row r="153" s="4" customFormat="1" spans="1:9">
      <c r="A153" s="5">
        <v>999229462030722</v>
      </c>
      <c r="B153" s="6">
        <v>45294</v>
      </c>
      <c r="C153" s="6">
        <v>45295</v>
      </c>
      <c r="D153" s="4">
        <v>449</v>
      </c>
      <c r="E153" s="4" t="str">
        <f>VLOOKUP(A153,HOP!A:L,12,0)</f>
        <v>449.00</v>
      </c>
      <c r="F153" s="4" t="str">
        <f>VLOOKUP(A153,HOP!A:C,3,0)</f>
        <v>4537744</v>
      </c>
      <c r="G153" s="4">
        <f t="shared" si="8"/>
        <v>0</v>
      </c>
      <c r="H153" s="4" t="str">
        <f t="shared" si="9"/>
        <v>，4537744</v>
      </c>
      <c r="I153" s="4" t="str">
        <f>VLOOKUP(A153,HOP!A:U,21,0)</f>
        <v>直采</v>
      </c>
    </row>
    <row r="154" s="4" customFormat="1" spans="1:9">
      <c r="A154" s="5">
        <v>999229462137400</v>
      </c>
      <c r="B154" s="6">
        <v>45294</v>
      </c>
      <c r="C154" s="6">
        <v>45295</v>
      </c>
      <c r="D154" s="4">
        <v>371</v>
      </c>
      <c r="E154" s="4" t="str">
        <f>VLOOKUP(A154,HOP!A:L,12,0)</f>
        <v>371.00</v>
      </c>
      <c r="F154" s="4" t="str">
        <f>VLOOKUP(A154,HOP!A:C,3,0)</f>
        <v>4537844</v>
      </c>
      <c r="G154" s="4">
        <f t="shared" si="8"/>
        <v>0</v>
      </c>
      <c r="H154" s="4" t="str">
        <f t="shared" si="9"/>
        <v>，4537844</v>
      </c>
      <c r="I154" s="4" t="str">
        <f>VLOOKUP(A154,HOP!A:U,21,0)</f>
        <v>直采</v>
      </c>
    </row>
    <row r="155" s="4" customFormat="1" spans="1:9">
      <c r="A155" s="5">
        <v>999229462182827</v>
      </c>
      <c r="B155" s="6">
        <v>45294</v>
      </c>
      <c r="C155" s="6">
        <v>45295</v>
      </c>
      <c r="D155" s="4">
        <v>335</v>
      </c>
      <c r="E155" s="4" t="str">
        <f>VLOOKUP(A155,HOP!A:L,12,0)</f>
        <v>335.00</v>
      </c>
      <c r="F155" s="4" t="str">
        <f>VLOOKUP(A155,HOP!A:C,3,0)</f>
        <v>4537880</v>
      </c>
      <c r="G155" s="4">
        <f t="shared" si="8"/>
        <v>0</v>
      </c>
      <c r="H155" s="4" t="str">
        <f t="shared" si="9"/>
        <v>，4537880</v>
      </c>
      <c r="I155" s="4" t="str">
        <f>VLOOKUP(A155,HOP!A:U,21,0)</f>
        <v>直采</v>
      </c>
    </row>
    <row r="156" s="4" customFormat="1" spans="1:9">
      <c r="A156" s="5">
        <v>999229462520678</v>
      </c>
      <c r="B156" s="6">
        <v>45294</v>
      </c>
      <c r="C156" s="6">
        <v>45295</v>
      </c>
      <c r="D156" s="4">
        <v>371</v>
      </c>
      <c r="E156" s="4" t="str">
        <f>VLOOKUP(A156,HOP!A:L,12,0)</f>
        <v>371.00</v>
      </c>
      <c r="F156" s="4" t="str">
        <f>VLOOKUP(A156,HOP!A:C,3,0)</f>
        <v>4538276</v>
      </c>
      <c r="G156" s="4">
        <f t="shared" si="8"/>
        <v>0</v>
      </c>
      <c r="H156" s="4" t="str">
        <f t="shared" si="9"/>
        <v>，4538276</v>
      </c>
      <c r="I156" s="4" t="str">
        <f>VLOOKUP(A156,HOP!A:U,21,0)</f>
        <v>直采</v>
      </c>
    </row>
    <row r="157" s="4" customFormat="1" spans="1:9">
      <c r="A157" s="5">
        <v>999229462590637</v>
      </c>
      <c r="B157" s="6">
        <v>45294</v>
      </c>
      <c r="C157" s="6">
        <v>45295</v>
      </c>
      <c r="D157" s="4">
        <v>371</v>
      </c>
      <c r="E157" s="4" t="str">
        <f>VLOOKUP(A157,HOP!A:L,12,0)</f>
        <v>371.00</v>
      </c>
      <c r="F157" s="4" t="str">
        <f>VLOOKUP(A157,HOP!A:C,3,0)</f>
        <v>4538353</v>
      </c>
      <c r="G157" s="4">
        <f t="shared" si="8"/>
        <v>0</v>
      </c>
      <c r="H157" s="4" t="str">
        <f t="shared" si="9"/>
        <v>，4538353</v>
      </c>
      <c r="I157" s="4" t="str">
        <f>VLOOKUP(A157,HOP!A:U,21,0)</f>
        <v>直采</v>
      </c>
    </row>
    <row r="158" s="4" customFormat="1" spans="1:9">
      <c r="A158" s="5">
        <v>999229462701878</v>
      </c>
      <c r="B158" s="6">
        <v>45294</v>
      </c>
      <c r="C158" s="6">
        <v>45295</v>
      </c>
      <c r="D158" s="4">
        <v>371</v>
      </c>
      <c r="E158" s="4" t="str">
        <f>VLOOKUP(A158,HOP!A:L,12,0)</f>
        <v>371.00</v>
      </c>
      <c r="F158" s="4" t="str">
        <f>VLOOKUP(A158,HOP!A:C,3,0)</f>
        <v>4538540</v>
      </c>
      <c r="G158" s="4">
        <f t="shared" si="8"/>
        <v>0</v>
      </c>
      <c r="H158" s="4" t="str">
        <f t="shared" si="9"/>
        <v>，4538540</v>
      </c>
      <c r="I158" s="4" t="str">
        <f>VLOOKUP(A158,HOP!A:U,21,0)</f>
        <v>直采</v>
      </c>
    </row>
    <row r="159" s="4" customFormat="1" spans="1:9">
      <c r="A159" s="5">
        <v>999229462701466</v>
      </c>
      <c r="B159" s="6">
        <v>45294</v>
      </c>
      <c r="C159" s="6">
        <v>45295</v>
      </c>
      <c r="D159" s="4">
        <v>629</v>
      </c>
      <c r="E159" s="4" t="str">
        <f>VLOOKUP(A159,HOP!A:L,12,0)</f>
        <v>629.00</v>
      </c>
      <c r="F159" s="4" t="str">
        <f>VLOOKUP(A159,HOP!A:C,3,0)</f>
        <v>4538538</v>
      </c>
      <c r="G159" s="4">
        <f t="shared" si="8"/>
        <v>0</v>
      </c>
      <c r="H159" s="4" t="str">
        <f t="shared" si="9"/>
        <v>，4538538</v>
      </c>
      <c r="I159" s="4" t="str">
        <f>VLOOKUP(A159,HOP!A:U,21,0)</f>
        <v>直采</v>
      </c>
    </row>
    <row r="160" s="4" customFormat="1" spans="1:9">
      <c r="A160" s="5">
        <v>999229462755274</v>
      </c>
      <c r="B160" s="6">
        <v>45294</v>
      </c>
      <c r="C160" s="6">
        <v>45295</v>
      </c>
      <c r="D160" s="4">
        <v>525</v>
      </c>
      <c r="E160" s="4" t="str">
        <f>VLOOKUP(A160,HOP!A:L,12,0)</f>
        <v>525.00</v>
      </c>
      <c r="F160" s="4" t="str">
        <f>VLOOKUP(A160,HOP!A:C,3,0)</f>
        <v>4538606</v>
      </c>
      <c r="G160" s="4">
        <f t="shared" si="8"/>
        <v>0</v>
      </c>
      <c r="H160" s="4" t="str">
        <f t="shared" si="9"/>
        <v>，4538606</v>
      </c>
      <c r="I160" s="4" t="str">
        <f>VLOOKUP(A160,HOP!A:U,21,0)</f>
        <v>直采</v>
      </c>
    </row>
    <row r="161" s="4" customFormat="1" spans="1:9">
      <c r="A161" s="5">
        <v>999226115520114</v>
      </c>
      <c r="B161" s="6">
        <v>45244</v>
      </c>
      <c r="C161" s="6">
        <v>45250</v>
      </c>
      <c r="D161" s="4">
        <v>24072</v>
      </c>
      <c r="E161" s="4">
        <v>24072</v>
      </c>
      <c r="F161" s="4">
        <v>3794712</v>
      </c>
      <c r="G161" s="4">
        <f t="shared" si="8"/>
        <v>0</v>
      </c>
      <c r="H161" s="4" t="str">
        <f t="shared" si="9"/>
        <v>，3794712</v>
      </c>
      <c r="I161" s="4" t="s">
        <v>885</v>
      </c>
    </row>
    <row r="163" spans="4:4">
      <c r="D163" s="4">
        <f>SUM(D2:D162)</f>
        <v>300764</v>
      </c>
    </row>
    <row r="170" spans="1:4">
      <c r="A170" s="4" t="s">
        <v>886</v>
      </c>
      <c r="C170" s="4">
        <v>295676</v>
      </c>
      <c r="D170" s="4">
        <v>321834.73</v>
      </c>
    </row>
    <row r="171" spans="1:4">
      <c r="A171" s="4" t="s">
        <v>887</v>
      </c>
      <c r="C171" s="4">
        <v>5088</v>
      </c>
      <c r="D171" s="4">
        <v>5538.14</v>
      </c>
    </row>
    <row r="172" spans="1:4">
      <c r="A172" s="4" t="s">
        <v>888</v>
      </c>
      <c r="C172" s="4">
        <f>SUBTOTAL(9,C170:C171)</f>
        <v>300764</v>
      </c>
      <c r="D172" s="4">
        <f>SUBTOTAL(9,D170:D171)</f>
        <v>327372.87</v>
      </c>
    </row>
    <row r="173" spans="1:1">
      <c r="A173" s="4" t="s">
        <v>889</v>
      </c>
    </row>
  </sheetData>
  <autoFilter ref="A1:XFD163">
    <filterColumn colId="3">
      <filters blank="1">
        <filter val="500"/>
        <filter val="900"/>
        <filter val="1500"/>
        <filter val="1800"/>
        <filter val="11900"/>
        <filter val="801"/>
        <filter val="1101"/>
        <filter val="2301"/>
        <filter val="902"/>
        <filter val="2402"/>
        <filter val="6902"/>
        <filter val="3403"/>
        <filter val="3603"/>
        <filter val="904"/>
        <filter val="1206"/>
        <filter val="5010"/>
        <filter val="315"/>
        <filter val="1715"/>
        <filter val="718"/>
        <filter val="818"/>
        <filter val="320"/>
        <filter val="1920"/>
        <filter val="2520"/>
        <filter val="2820"/>
        <filter val="1622"/>
        <filter val="724"/>
        <filter val="1424"/>
        <filter val="3324"/>
        <filter val="525"/>
        <filter val="326"/>
        <filter val="1026"/>
        <filter val="627"/>
        <filter val="1928"/>
        <filter val="2828"/>
        <filter val="629"/>
        <filter val="1930"/>
        <filter val="1032"/>
        <filter val="434"/>
        <filter val="335"/>
        <filter val="2836"/>
        <filter val="2137"/>
        <filter val="739"/>
        <filter val="640"/>
        <filter val="740"/>
        <filter val="940"/>
        <filter val="1440"/>
        <filter val="1640"/>
        <filter val="1740"/>
        <filter val="5040"/>
        <filter val="2741"/>
        <filter val="342"/>
        <filter val="742"/>
        <filter val="1144"/>
        <filter val="1345"/>
        <filter val="3245"/>
        <filter val="348"/>
        <filter val="948"/>
        <filter val="1448"/>
        <filter val="349"/>
        <filter val="449"/>
        <filter val="350"/>
        <filter val="1350"/>
        <filter val="1850"/>
        <filter val="1351"/>
        <filter val="1751"/>
        <filter val="352"/>
        <filter val="452"/>
        <filter val="953"/>
        <filter val="754"/>
        <filter val="4354"/>
        <filter val="455"/>
        <filter val="1055"/>
        <filter val="4056"/>
        <filter val="2158"/>
        <filter val="460"/>
        <filter val="1060"/>
        <filter val="1660"/>
        <filter val="3460"/>
        <filter val="962"/>
        <filter val="1562"/>
        <filter val="2964"/>
        <filter val="3464"/>
        <filter val="3564"/>
        <filter val="300764"/>
        <filter val="3366"/>
        <filter val="668"/>
        <filter val="968"/>
        <filter val="569"/>
        <filter val="5370"/>
        <filter val="371"/>
        <filter val="1071"/>
        <filter val="572"/>
        <filter val="24072"/>
        <filter val="373"/>
        <filter val="2474"/>
        <filter val="976"/>
        <filter val="1276"/>
        <filter val="3276"/>
        <filter val="377"/>
        <filter val="777"/>
        <filter val="1777"/>
        <filter val="478"/>
        <filter val="678"/>
        <filter val="978"/>
        <filter val="2078"/>
        <filter val="2978"/>
        <filter val="679"/>
        <filter val="380"/>
        <filter val="1080"/>
        <filter val="1180"/>
        <filter val="1480"/>
        <filter val="12682"/>
        <filter val="484"/>
        <filter val="684"/>
        <filter val="2884"/>
        <filter val="1685"/>
        <filter val="9086"/>
        <filter val="588"/>
        <filter val="2889"/>
        <filter val="1290"/>
        <filter val="9990"/>
        <filter val="191"/>
        <filter val="992"/>
        <filter val="1792"/>
        <filter val="2892"/>
        <filter val="4294"/>
        <filter val="895"/>
        <filter val="3996"/>
        <filter val="5496"/>
        <filter val="13096"/>
        <filter val="698"/>
        <filter val="9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1"/>
  <sheetViews>
    <sheetView workbookViewId="0">
      <selection activeCell="E9" sqref="E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890</v>
      </c>
      <c r="B1" s="2" t="s">
        <v>891</v>
      </c>
      <c r="C1" s="2" t="s">
        <v>892</v>
      </c>
      <c r="D1" s="2" t="s">
        <v>893</v>
      </c>
      <c r="E1" s="2" t="s">
        <v>13</v>
      </c>
      <c r="F1" s="2" t="s">
        <v>5</v>
      </c>
      <c r="G1" s="2" t="s">
        <v>6</v>
      </c>
      <c r="H1" s="2" t="s">
        <v>894</v>
      </c>
      <c r="I1" s="2" t="s">
        <v>895</v>
      </c>
      <c r="J1" s="2" t="s">
        <v>896</v>
      </c>
      <c r="K1" s="2" t="s">
        <v>897</v>
      </c>
      <c r="L1" s="2" t="s">
        <v>898</v>
      </c>
      <c r="M1" s="2" t="s">
        <v>899</v>
      </c>
      <c r="N1" s="2" t="s">
        <v>900</v>
      </c>
      <c r="O1" s="2" t="s">
        <v>901</v>
      </c>
      <c r="P1" s="2" t="s">
        <v>902</v>
      </c>
      <c r="Q1" s="2" t="s">
        <v>903</v>
      </c>
      <c r="R1" s="2" t="s">
        <v>904</v>
      </c>
      <c r="S1" s="2" t="s">
        <v>905</v>
      </c>
      <c r="T1" s="2" t="s">
        <v>906</v>
      </c>
      <c r="U1" s="2" t="s">
        <v>907</v>
      </c>
      <c r="V1" s="2" t="s">
        <v>908</v>
      </c>
    </row>
    <row r="2" s="1" customFormat="1" spans="1:22">
      <c r="A2" s="3">
        <v>999229462755274</v>
      </c>
      <c r="B2" s="1" t="s">
        <v>909</v>
      </c>
      <c r="C2" s="1" t="s">
        <v>910</v>
      </c>
      <c r="D2" s="1" t="s">
        <v>911</v>
      </c>
      <c r="E2" s="1" t="s">
        <v>912</v>
      </c>
      <c r="F2" s="1" t="s">
        <v>909</v>
      </c>
      <c r="G2" s="1" t="s">
        <v>913</v>
      </c>
      <c r="H2" s="1" t="s">
        <v>914</v>
      </c>
      <c r="I2" s="1" t="s">
        <v>915</v>
      </c>
      <c r="J2" s="1" t="s">
        <v>916</v>
      </c>
      <c r="K2" s="1" t="s">
        <v>915</v>
      </c>
      <c r="L2" s="1" t="s">
        <v>915</v>
      </c>
      <c r="M2" s="1" t="s">
        <v>917</v>
      </c>
      <c r="N2" s="1" t="s">
        <v>917</v>
      </c>
      <c r="O2" s="1" t="s">
        <v>918</v>
      </c>
      <c r="P2" s="1" t="s">
        <v>919</v>
      </c>
      <c r="Q2" s="1" t="s">
        <v>920</v>
      </c>
      <c r="R2" s="1" t="s">
        <v>921</v>
      </c>
      <c r="S2" s="1" t="s">
        <v>922</v>
      </c>
      <c r="T2" s="1" t="s">
        <v>923</v>
      </c>
      <c r="U2" s="1" t="s">
        <v>885</v>
      </c>
      <c r="V2" s="1" t="s">
        <v>924</v>
      </c>
    </row>
    <row r="3" s="1" customFormat="1" spans="1:22">
      <c r="A3" s="3">
        <v>999229462701878</v>
      </c>
      <c r="B3" s="1" t="s">
        <v>909</v>
      </c>
      <c r="C3" s="1" t="s">
        <v>925</v>
      </c>
      <c r="D3" s="1" t="s">
        <v>926</v>
      </c>
      <c r="E3" s="1" t="s">
        <v>927</v>
      </c>
      <c r="F3" s="1" t="s">
        <v>909</v>
      </c>
      <c r="G3" s="1" t="s">
        <v>913</v>
      </c>
      <c r="H3" s="1" t="s">
        <v>914</v>
      </c>
      <c r="I3" s="1" t="s">
        <v>928</v>
      </c>
      <c r="J3" s="1" t="s">
        <v>916</v>
      </c>
      <c r="K3" s="1" t="s">
        <v>928</v>
      </c>
      <c r="L3" s="1" t="s">
        <v>928</v>
      </c>
      <c r="M3" s="1" t="s">
        <v>917</v>
      </c>
      <c r="N3" s="1" t="s">
        <v>917</v>
      </c>
      <c r="O3" s="1" t="s">
        <v>918</v>
      </c>
      <c r="P3" s="1" t="s">
        <v>919</v>
      </c>
      <c r="Q3" s="1" t="s">
        <v>920</v>
      </c>
      <c r="R3" s="1" t="s">
        <v>929</v>
      </c>
      <c r="S3" s="1" t="s">
        <v>922</v>
      </c>
      <c r="T3" s="1" t="s">
        <v>923</v>
      </c>
      <c r="U3" s="1" t="s">
        <v>885</v>
      </c>
      <c r="V3" s="1" t="s">
        <v>930</v>
      </c>
    </row>
    <row r="4" s="1" customFormat="1" spans="1:22">
      <c r="A4" s="3">
        <v>999229462701466</v>
      </c>
      <c r="B4" s="1" t="s">
        <v>909</v>
      </c>
      <c r="C4" s="1" t="s">
        <v>931</v>
      </c>
      <c r="D4" s="1" t="s">
        <v>932</v>
      </c>
      <c r="E4" s="1" t="s">
        <v>933</v>
      </c>
      <c r="F4" s="1" t="s">
        <v>909</v>
      </c>
      <c r="G4" s="1" t="s">
        <v>913</v>
      </c>
      <c r="H4" s="1" t="s">
        <v>914</v>
      </c>
      <c r="I4" s="1" t="s">
        <v>934</v>
      </c>
      <c r="J4" s="1" t="s">
        <v>916</v>
      </c>
      <c r="K4" s="1" t="s">
        <v>934</v>
      </c>
      <c r="L4" s="1" t="s">
        <v>934</v>
      </c>
      <c r="M4" s="1" t="s">
        <v>917</v>
      </c>
      <c r="N4" s="1" t="s">
        <v>917</v>
      </c>
      <c r="O4" s="1" t="s">
        <v>918</v>
      </c>
      <c r="P4" s="1" t="s">
        <v>919</v>
      </c>
      <c r="Q4" s="1" t="s">
        <v>920</v>
      </c>
      <c r="R4" s="1" t="s">
        <v>935</v>
      </c>
      <c r="S4" s="1" t="s">
        <v>922</v>
      </c>
      <c r="T4" s="1" t="s">
        <v>923</v>
      </c>
      <c r="U4" s="1" t="s">
        <v>885</v>
      </c>
      <c r="V4" s="1" t="s">
        <v>936</v>
      </c>
    </row>
    <row r="5" s="1" customFormat="1" spans="1:22">
      <c r="A5" s="3">
        <v>999229462590637</v>
      </c>
      <c r="B5" s="1" t="s">
        <v>909</v>
      </c>
      <c r="C5" s="1" t="s">
        <v>937</v>
      </c>
      <c r="D5" s="1" t="s">
        <v>926</v>
      </c>
      <c r="E5" s="1" t="s">
        <v>938</v>
      </c>
      <c r="F5" s="1" t="s">
        <v>909</v>
      </c>
      <c r="G5" s="1" t="s">
        <v>913</v>
      </c>
      <c r="H5" s="1" t="s">
        <v>914</v>
      </c>
      <c r="I5" s="1" t="s">
        <v>928</v>
      </c>
      <c r="J5" s="1" t="s">
        <v>916</v>
      </c>
      <c r="K5" s="1" t="s">
        <v>928</v>
      </c>
      <c r="L5" s="1" t="s">
        <v>928</v>
      </c>
      <c r="M5" s="1" t="s">
        <v>917</v>
      </c>
      <c r="N5" s="1" t="s">
        <v>917</v>
      </c>
      <c r="O5" s="1" t="s">
        <v>918</v>
      </c>
      <c r="P5" s="1" t="s">
        <v>919</v>
      </c>
      <c r="Q5" s="1" t="s">
        <v>920</v>
      </c>
      <c r="R5" s="1" t="s">
        <v>939</v>
      </c>
      <c r="S5" s="1" t="s">
        <v>922</v>
      </c>
      <c r="T5" s="1" t="s">
        <v>923</v>
      </c>
      <c r="U5" s="1" t="s">
        <v>885</v>
      </c>
      <c r="V5" s="1" t="s">
        <v>930</v>
      </c>
    </row>
    <row r="6" s="1" customFormat="1" spans="1:22">
      <c r="A6" s="3">
        <v>999229462520678</v>
      </c>
      <c r="B6" s="1" t="s">
        <v>909</v>
      </c>
      <c r="C6" s="1" t="s">
        <v>940</v>
      </c>
      <c r="D6" s="1" t="s">
        <v>926</v>
      </c>
      <c r="E6" s="1" t="s">
        <v>941</v>
      </c>
      <c r="F6" s="1" t="s">
        <v>909</v>
      </c>
      <c r="G6" s="1" t="s">
        <v>913</v>
      </c>
      <c r="H6" s="1" t="s">
        <v>914</v>
      </c>
      <c r="I6" s="1" t="s">
        <v>928</v>
      </c>
      <c r="J6" s="1" t="s">
        <v>916</v>
      </c>
      <c r="K6" s="1" t="s">
        <v>928</v>
      </c>
      <c r="L6" s="1" t="s">
        <v>928</v>
      </c>
      <c r="M6" s="1" t="s">
        <v>917</v>
      </c>
      <c r="N6" s="1" t="s">
        <v>917</v>
      </c>
      <c r="O6" s="1" t="s">
        <v>918</v>
      </c>
      <c r="P6" s="1" t="s">
        <v>919</v>
      </c>
      <c r="Q6" s="1" t="s">
        <v>920</v>
      </c>
      <c r="R6" s="1" t="s">
        <v>942</v>
      </c>
      <c r="S6" s="1" t="s">
        <v>922</v>
      </c>
      <c r="T6" s="1" t="s">
        <v>923</v>
      </c>
      <c r="U6" s="1" t="s">
        <v>885</v>
      </c>
      <c r="V6" s="1" t="s">
        <v>930</v>
      </c>
    </row>
    <row r="7" s="1" customFormat="1" spans="1:22">
      <c r="A7" s="3">
        <v>999229462182827</v>
      </c>
      <c r="B7" s="1" t="s">
        <v>909</v>
      </c>
      <c r="C7" s="1" t="s">
        <v>943</v>
      </c>
      <c r="D7" s="1" t="s">
        <v>944</v>
      </c>
      <c r="E7" s="1" t="s">
        <v>945</v>
      </c>
      <c r="F7" s="1" t="s">
        <v>909</v>
      </c>
      <c r="G7" s="1" t="s">
        <v>913</v>
      </c>
      <c r="H7" s="1" t="s">
        <v>914</v>
      </c>
      <c r="I7" s="1" t="s">
        <v>946</v>
      </c>
      <c r="J7" s="1" t="s">
        <v>916</v>
      </c>
      <c r="K7" s="1" t="s">
        <v>946</v>
      </c>
      <c r="L7" s="1" t="s">
        <v>946</v>
      </c>
      <c r="M7" s="1" t="s">
        <v>917</v>
      </c>
      <c r="N7" s="1" t="s">
        <v>917</v>
      </c>
      <c r="O7" s="1" t="s">
        <v>918</v>
      </c>
      <c r="P7" s="1" t="s">
        <v>919</v>
      </c>
      <c r="Q7" s="1" t="s">
        <v>920</v>
      </c>
      <c r="R7" s="1" t="s">
        <v>947</v>
      </c>
      <c r="S7" s="1" t="s">
        <v>922</v>
      </c>
      <c r="T7" s="1" t="s">
        <v>923</v>
      </c>
      <c r="U7" s="1" t="s">
        <v>885</v>
      </c>
      <c r="V7" s="1" t="s">
        <v>930</v>
      </c>
    </row>
    <row r="8" s="1" customFormat="1" spans="1:22">
      <c r="A8" s="3">
        <v>999229462137400</v>
      </c>
      <c r="B8" s="1" t="s">
        <v>909</v>
      </c>
      <c r="C8" s="1" t="s">
        <v>948</v>
      </c>
      <c r="D8" s="1" t="s">
        <v>926</v>
      </c>
      <c r="E8" s="1" t="s">
        <v>949</v>
      </c>
      <c r="F8" s="1" t="s">
        <v>909</v>
      </c>
      <c r="G8" s="1" t="s">
        <v>913</v>
      </c>
      <c r="H8" s="1" t="s">
        <v>914</v>
      </c>
      <c r="I8" s="1" t="s">
        <v>928</v>
      </c>
      <c r="J8" s="1" t="s">
        <v>916</v>
      </c>
      <c r="K8" s="1" t="s">
        <v>928</v>
      </c>
      <c r="L8" s="1" t="s">
        <v>928</v>
      </c>
      <c r="M8" s="1" t="s">
        <v>917</v>
      </c>
      <c r="N8" s="1" t="s">
        <v>917</v>
      </c>
      <c r="O8" s="1" t="s">
        <v>918</v>
      </c>
      <c r="P8" s="1" t="s">
        <v>919</v>
      </c>
      <c r="Q8" s="1" t="s">
        <v>920</v>
      </c>
      <c r="R8" s="1" t="s">
        <v>950</v>
      </c>
      <c r="S8" s="1" t="s">
        <v>922</v>
      </c>
      <c r="T8" s="1" t="s">
        <v>923</v>
      </c>
      <c r="U8" s="1" t="s">
        <v>885</v>
      </c>
      <c r="V8" s="1" t="s">
        <v>930</v>
      </c>
    </row>
    <row r="9" s="1" customFormat="1" spans="1:22">
      <c r="A9" s="3">
        <v>999229462030722</v>
      </c>
      <c r="B9" s="1" t="s">
        <v>909</v>
      </c>
      <c r="C9" s="1" t="s">
        <v>951</v>
      </c>
      <c r="D9" s="1" t="s">
        <v>952</v>
      </c>
      <c r="E9" s="1" t="s">
        <v>953</v>
      </c>
      <c r="F9" s="1" t="s">
        <v>909</v>
      </c>
      <c r="G9" s="1" t="s">
        <v>913</v>
      </c>
      <c r="H9" s="1" t="s">
        <v>914</v>
      </c>
      <c r="I9" s="1" t="s">
        <v>954</v>
      </c>
      <c r="J9" s="1" t="s">
        <v>916</v>
      </c>
      <c r="K9" s="1" t="s">
        <v>954</v>
      </c>
      <c r="L9" s="1" t="s">
        <v>954</v>
      </c>
      <c r="M9" s="1" t="s">
        <v>917</v>
      </c>
      <c r="N9" s="1" t="s">
        <v>917</v>
      </c>
      <c r="O9" s="1" t="s">
        <v>918</v>
      </c>
      <c r="P9" s="1" t="s">
        <v>919</v>
      </c>
      <c r="Q9" s="1" t="s">
        <v>920</v>
      </c>
      <c r="R9" s="1" t="s">
        <v>955</v>
      </c>
      <c r="S9" s="1" t="s">
        <v>922</v>
      </c>
      <c r="T9" s="1" t="s">
        <v>923</v>
      </c>
      <c r="U9" s="1" t="s">
        <v>885</v>
      </c>
      <c r="V9" s="1" t="s">
        <v>936</v>
      </c>
    </row>
    <row r="10" s="1" customFormat="1" spans="1:22">
      <c r="A10" s="3">
        <v>999229462021338</v>
      </c>
      <c r="B10" s="1" t="s">
        <v>909</v>
      </c>
      <c r="C10" s="1" t="s">
        <v>956</v>
      </c>
      <c r="D10" s="1" t="s">
        <v>957</v>
      </c>
      <c r="E10" s="1" t="s">
        <v>958</v>
      </c>
      <c r="F10" s="1" t="s">
        <v>909</v>
      </c>
      <c r="G10" s="1" t="s">
        <v>913</v>
      </c>
      <c r="H10" s="1" t="s">
        <v>914</v>
      </c>
      <c r="I10" s="1" t="s">
        <v>959</v>
      </c>
      <c r="J10" s="1" t="s">
        <v>916</v>
      </c>
      <c r="K10" s="1" t="s">
        <v>959</v>
      </c>
      <c r="L10" s="1" t="s">
        <v>959</v>
      </c>
      <c r="M10" s="1" t="s">
        <v>917</v>
      </c>
      <c r="N10" s="1" t="s">
        <v>917</v>
      </c>
      <c r="O10" s="1" t="s">
        <v>918</v>
      </c>
      <c r="P10" s="1" t="s">
        <v>919</v>
      </c>
      <c r="Q10" s="1" t="s">
        <v>920</v>
      </c>
      <c r="R10" s="1" t="s">
        <v>960</v>
      </c>
      <c r="S10" s="1" t="s">
        <v>922</v>
      </c>
      <c r="T10" s="1" t="s">
        <v>923</v>
      </c>
      <c r="U10" s="1" t="s">
        <v>885</v>
      </c>
      <c r="V10" s="1" t="s">
        <v>936</v>
      </c>
    </row>
    <row r="11" s="1" customFormat="1" spans="1:22">
      <c r="A11" s="3">
        <v>999229462010118</v>
      </c>
      <c r="B11" s="1" t="s">
        <v>909</v>
      </c>
      <c r="C11" s="1" t="s">
        <v>961</v>
      </c>
      <c r="D11" s="1" t="s">
        <v>957</v>
      </c>
      <c r="E11" s="1" t="s">
        <v>962</v>
      </c>
      <c r="F11" s="1" t="s">
        <v>909</v>
      </c>
      <c r="G11" s="1" t="s">
        <v>913</v>
      </c>
      <c r="H11" s="1" t="s">
        <v>914</v>
      </c>
      <c r="I11" s="1" t="s">
        <v>959</v>
      </c>
      <c r="J11" s="1" t="s">
        <v>916</v>
      </c>
      <c r="K11" s="1" t="s">
        <v>959</v>
      </c>
      <c r="L11" s="1" t="s">
        <v>959</v>
      </c>
      <c r="M11" s="1" t="s">
        <v>917</v>
      </c>
      <c r="N11" s="1" t="s">
        <v>917</v>
      </c>
      <c r="O11" s="1" t="s">
        <v>918</v>
      </c>
      <c r="P11" s="1" t="s">
        <v>919</v>
      </c>
      <c r="Q11" s="1" t="s">
        <v>920</v>
      </c>
      <c r="R11" s="1" t="s">
        <v>963</v>
      </c>
      <c r="S11" s="1" t="s">
        <v>922</v>
      </c>
      <c r="T11" s="1" t="s">
        <v>923</v>
      </c>
      <c r="U11" s="1" t="s">
        <v>885</v>
      </c>
      <c r="V11" s="1" t="s">
        <v>936</v>
      </c>
    </row>
    <row r="12" s="1" customFormat="1" spans="1:22">
      <c r="A12" s="3">
        <v>29461967125</v>
      </c>
      <c r="B12" s="1" t="s">
        <v>909</v>
      </c>
      <c r="C12" s="1" t="s">
        <v>964</v>
      </c>
      <c r="D12" s="1" t="s">
        <v>965</v>
      </c>
      <c r="E12" s="1" t="s">
        <v>966</v>
      </c>
      <c r="F12" s="1" t="s">
        <v>909</v>
      </c>
      <c r="G12" s="1" t="s">
        <v>913</v>
      </c>
      <c r="H12" s="1" t="s">
        <v>914</v>
      </c>
      <c r="I12" s="1" t="s">
        <v>967</v>
      </c>
      <c r="J12" s="1" t="s">
        <v>916</v>
      </c>
      <c r="K12" s="1" t="s">
        <v>967</v>
      </c>
      <c r="L12" s="1" t="s">
        <v>967</v>
      </c>
      <c r="M12" s="1" t="s">
        <v>917</v>
      </c>
      <c r="N12" s="1" t="s">
        <v>917</v>
      </c>
      <c r="O12" s="1" t="s">
        <v>918</v>
      </c>
      <c r="P12" s="1" t="s">
        <v>919</v>
      </c>
      <c r="Q12" s="1" t="s">
        <v>920</v>
      </c>
      <c r="R12" s="1" t="s">
        <v>968</v>
      </c>
      <c r="S12" s="1" t="s">
        <v>922</v>
      </c>
      <c r="T12" s="1" t="s">
        <v>923</v>
      </c>
      <c r="U12" s="1" t="s">
        <v>885</v>
      </c>
      <c r="V12" s="1" t="s">
        <v>936</v>
      </c>
    </row>
    <row r="13" s="1" customFormat="1" spans="1:22">
      <c r="A13" s="3">
        <v>999229461736253</v>
      </c>
      <c r="B13" s="1" t="s">
        <v>909</v>
      </c>
      <c r="C13" s="1" t="s">
        <v>969</v>
      </c>
      <c r="D13" s="1" t="s">
        <v>970</v>
      </c>
      <c r="E13" s="1" t="s">
        <v>971</v>
      </c>
      <c r="F13" s="1" t="s">
        <v>909</v>
      </c>
      <c r="G13" s="1" t="s">
        <v>913</v>
      </c>
      <c r="H13" s="1" t="s">
        <v>914</v>
      </c>
      <c r="I13" s="1" t="s">
        <v>972</v>
      </c>
      <c r="J13" s="1" t="s">
        <v>916</v>
      </c>
      <c r="K13" s="1" t="s">
        <v>972</v>
      </c>
      <c r="L13" s="1" t="s">
        <v>972</v>
      </c>
      <c r="M13" s="1" t="s">
        <v>917</v>
      </c>
      <c r="N13" s="1" t="s">
        <v>917</v>
      </c>
      <c r="O13" s="1" t="s">
        <v>918</v>
      </c>
      <c r="P13" s="1" t="s">
        <v>919</v>
      </c>
      <c r="Q13" s="1" t="s">
        <v>920</v>
      </c>
      <c r="R13" s="1" t="s">
        <v>973</v>
      </c>
      <c r="S13" s="1" t="s">
        <v>922</v>
      </c>
      <c r="T13" s="1" t="s">
        <v>923</v>
      </c>
      <c r="U13" s="1" t="s">
        <v>885</v>
      </c>
      <c r="V13" s="1" t="s">
        <v>974</v>
      </c>
    </row>
    <row r="14" s="1" customFormat="1" spans="1:22">
      <c r="A14" s="3">
        <v>999229461293585</v>
      </c>
      <c r="B14" s="1" t="s">
        <v>909</v>
      </c>
      <c r="C14" s="1" t="s">
        <v>975</v>
      </c>
      <c r="D14" s="1" t="s">
        <v>976</v>
      </c>
      <c r="E14" s="1" t="s">
        <v>977</v>
      </c>
      <c r="F14" s="1" t="s">
        <v>909</v>
      </c>
      <c r="G14" s="1" t="s">
        <v>913</v>
      </c>
      <c r="H14" s="1" t="s">
        <v>914</v>
      </c>
      <c r="I14" s="1" t="s">
        <v>978</v>
      </c>
      <c r="J14" s="1" t="s">
        <v>916</v>
      </c>
      <c r="K14" s="1" t="s">
        <v>978</v>
      </c>
      <c r="L14" s="1" t="s">
        <v>978</v>
      </c>
      <c r="M14" s="1" t="s">
        <v>917</v>
      </c>
      <c r="N14" s="1" t="s">
        <v>917</v>
      </c>
      <c r="O14" s="1" t="s">
        <v>918</v>
      </c>
      <c r="P14" s="1" t="s">
        <v>919</v>
      </c>
      <c r="Q14" s="1" t="s">
        <v>920</v>
      </c>
      <c r="R14" s="1" t="s">
        <v>979</v>
      </c>
      <c r="S14" s="1" t="s">
        <v>922</v>
      </c>
      <c r="T14" s="1" t="s">
        <v>923</v>
      </c>
      <c r="U14" s="1" t="s">
        <v>885</v>
      </c>
      <c r="V14" s="1" t="s">
        <v>936</v>
      </c>
    </row>
    <row r="15" s="1" customFormat="1" spans="1:22">
      <c r="A15" s="3">
        <v>999229460930583</v>
      </c>
      <c r="B15" s="1" t="s">
        <v>980</v>
      </c>
      <c r="C15" s="1" t="s">
        <v>981</v>
      </c>
      <c r="D15" s="1" t="s">
        <v>982</v>
      </c>
      <c r="E15" s="1" t="s">
        <v>983</v>
      </c>
      <c r="F15" s="1" t="s">
        <v>909</v>
      </c>
      <c r="G15" s="1" t="s">
        <v>913</v>
      </c>
      <c r="H15" s="1" t="s">
        <v>914</v>
      </c>
      <c r="I15" s="1" t="s">
        <v>984</v>
      </c>
      <c r="J15" s="1" t="s">
        <v>916</v>
      </c>
      <c r="K15" s="1" t="s">
        <v>984</v>
      </c>
      <c r="L15" s="1" t="s">
        <v>984</v>
      </c>
      <c r="M15" s="1" t="s">
        <v>917</v>
      </c>
      <c r="N15" s="1" t="s">
        <v>917</v>
      </c>
      <c r="O15" s="1" t="s">
        <v>918</v>
      </c>
      <c r="P15" s="1" t="s">
        <v>919</v>
      </c>
      <c r="Q15" s="1" t="s">
        <v>920</v>
      </c>
      <c r="R15" s="1" t="s">
        <v>985</v>
      </c>
      <c r="S15" s="1" t="s">
        <v>922</v>
      </c>
      <c r="T15" s="1" t="s">
        <v>923</v>
      </c>
      <c r="U15" s="1" t="s">
        <v>885</v>
      </c>
      <c r="V15" s="1" t="s">
        <v>936</v>
      </c>
    </row>
    <row r="16" s="1" customFormat="1" spans="1:22">
      <c r="A16" s="3">
        <v>999229460603008</v>
      </c>
      <c r="B16" s="1" t="s">
        <v>980</v>
      </c>
      <c r="C16" s="1" t="s">
        <v>986</v>
      </c>
      <c r="D16" s="1" t="s">
        <v>987</v>
      </c>
      <c r="E16" s="1" t="s">
        <v>988</v>
      </c>
      <c r="F16" s="1" t="s">
        <v>909</v>
      </c>
      <c r="G16" s="1" t="s">
        <v>913</v>
      </c>
      <c r="H16" s="1" t="s">
        <v>914</v>
      </c>
      <c r="I16" s="1" t="s">
        <v>989</v>
      </c>
      <c r="J16" s="1" t="s">
        <v>916</v>
      </c>
      <c r="K16" s="1" t="s">
        <v>989</v>
      </c>
      <c r="L16" s="1" t="s">
        <v>989</v>
      </c>
      <c r="M16" s="1" t="s">
        <v>917</v>
      </c>
      <c r="N16" s="1" t="s">
        <v>917</v>
      </c>
      <c r="O16" s="1" t="s">
        <v>918</v>
      </c>
      <c r="P16" s="1" t="s">
        <v>919</v>
      </c>
      <c r="Q16" s="1" t="s">
        <v>920</v>
      </c>
      <c r="R16" s="1" t="s">
        <v>990</v>
      </c>
      <c r="S16" s="1" t="s">
        <v>922</v>
      </c>
      <c r="T16" s="1" t="s">
        <v>923</v>
      </c>
      <c r="U16" s="1" t="s">
        <v>885</v>
      </c>
      <c r="V16" s="1" t="s">
        <v>930</v>
      </c>
    </row>
    <row r="17" s="1" customFormat="1" spans="1:22">
      <c r="A17" s="3">
        <v>999229460088026</v>
      </c>
      <c r="B17" s="1" t="s">
        <v>980</v>
      </c>
      <c r="C17" s="1" t="s">
        <v>991</v>
      </c>
      <c r="D17" s="1" t="s">
        <v>992</v>
      </c>
      <c r="E17" s="1" t="s">
        <v>993</v>
      </c>
      <c r="F17" s="1" t="s">
        <v>909</v>
      </c>
      <c r="G17" s="1" t="s">
        <v>913</v>
      </c>
      <c r="H17" s="1" t="s">
        <v>914</v>
      </c>
      <c r="I17" s="1" t="s">
        <v>994</v>
      </c>
      <c r="J17" s="1" t="s">
        <v>916</v>
      </c>
      <c r="K17" s="1" t="s">
        <v>994</v>
      </c>
      <c r="L17" s="1" t="s">
        <v>994</v>
      </c>
      <c r="M17" s="1" t="s">
        <v>917</v>
      </c>
      <c r="N17" s="1" t="s">
        <v>917</v>
      </c>
      <c r="O17" s="1" t="s">
        <v>918</v>
      </c>
      <c r="P17" s="1" t="s">
        <v>919</v>
      </c>
      <c r="Q17" s="1" t="s">
        <v>920</v>
      </c>
      <c r="R17" s="1" t="s">
        <v>995</v>
      </c>
      <c r="S17" s="1" t="s">
        <v>922</v>
      </c>
      <c r="T17" s="1" t="s">
        <v>923</v>
      </c>
      <c r="U17" s="1" t="s">
        <v>885</v>
      </c>
      <c r="V17" s="1" t="s">
        <v>936</v>
      </c>
    </row>
    <row r="18" s="1" customFormat="1" spans="1:22">
      <c r="A18" s="3">
        <v>999229460017312</v>
      </c>
      <c r="B18" s="1" t="s">
        <v>980</v>
      </c>
      <c r="C18" s="1" t="s">
        <v>996</v>
      </c>
      <c r="D18" s="1" t="s">
        <v>976</v>
      </c>
      <c r="E18" s="1" t="s">
        <v>997</v>
      </c>
      <c r="F18" s="1" t="s">
        <v>909</v>
      </c>
      <c r="G18" s="1" t="s">
        <v>913</v>
      </c>
      <c r="H18" s="1" t="s">
        <v>914</v>
      </c>
      <c r="I18" s="1" t="s">
        <v>998</v>
      </c>
      <c r="J18" s="1" t="s">
        <v>916</v>
      </c>
      <c r="K18" s="1" t="s">
        <v>998</v>
      </c>
      <c r="L18" s="1" t="s">
        <v>998</v>
      </c>
      <c r="M18" s="1" t="s">
        <v>917</v>
      </c>
      <c r="N18" s="1" t="s">
        <v>917</v>
      </c>
      <c r="O18" s="1" t="s">
        <v>918</v>
      </c>
      <c r="P18" s="1" t="s">
        <v>919</v>
      </c>
      <c r="Q18" s="1" t="s">
        <v>920</v>
      </c>
      <c r="R18" s="1" t="s">
        <v>999</v>
      </c>
      <c r="S18" s="1" t="s">
        <v>922</v>
      </c>
      <c r="T18" s="1" t="s">
        <v>923</v>
      </c>
      <c r="U18" s="1" t="s">
        <v>885</v>
      </c>
      <c r="V18" s="1" t="s">
        <v>936</v>
      </c>
    </row>
    <row r="19" s="1" customFormat="1" spans="1:22">
      <c r="A19" s="3">
        <v>999229460004966</v>
      </c>
      <c r="B19" s="1" t="s">
        <v>980</v>
      </c>
      <c r="C19" s="1" t="s">
        <v>1000</v>
      </c>
      <c r="D19" s="1" t="s">
        <v>1001</v>
      </c>
      <c r="E19" s="1" t="s">
        <v>1002</v>
      </c>
      <c r="F19" s="1" t="s">
        <v>909</v>
      </c>
      <c r="G19" s="1" t="s">
        <v>913</v>
      </c>
      <c r="H19" s="1" t="s">
        <v>914</v>
      </c>
      <c r="I19" s="1" t="s">
        <v>1003</v>
      </c>
      <c r="J19" s="1" t="s">
        <v>916</v>
      </c>
      <c r="K19" s="1" t="s">
        <v>1003</v>
      </c>
      <c r="L19" s="1" t="s">
        <v>1003</v>
      </c>
      <c r="M19" s="1" t="s">
        <v>917</v>
      </c>
      <c r="N19" s="1" t="s">
        <v>917</v>
      </c>
      <c r="O19" s="1" t="s">
        <v>918</v>
      </c>
      <c r="P19" s="1" t="s">
        <v>919</v>
      </c>
      <c r="Q19" s="1" t="s">
        <v>920</v>
      </c>
      <c r="R19" s="1" t="s">
        <v>1004</v>
      </c>
      <c r="S19" s="1" t="s">
        <v>922</v>
      </c>
      <c r="T19" s="1" t="s">
        <v>923</v>
      </c>
      <c r="U19" s="1" t="s">
        <v>1005</v>
      </c>
      <c r="V19" s="1" t="s">
        <v>930</v>
      </c>
    </row>
    <row r="20" s="1" customFormat="1" spans="1:22">
      <c r="A20" s="3">
        <v>999229459842418</v>
      </c>
      <c r="B20" s="1" t="s">
        <v>980</v>
      </c>
      <c r="C20" s="1" t="s">
        <v>1006</v>
      </c>
      <c r="D20" s="1" t="s">
        <v>1007</v>
      </c>
      <c r="E20" s="1" t="s">
        <v>1008</v>
      </c>
      <c r="F20" s="1" t="s">
        <v>909</v>
      </c>
      <c r="G20" s="1" t="s">
        <v>913</v>
      </c>
      <c r="H20" s="1" t="s">
        <v>914</v>
      </c>
      <c r="I20" s="1" t="s">
        <v>1009</v>
      </c>
      <c r="J20" s="1" t="s">
        <v>916</v>
      </c>
      <c r="K20" s="1" t="s">
        <v>1009</v>
      </c>
      <c r="L20" s="1" t="s">
        <v>1009</v>
      </c>
      <c r="M20" s="1" t="s">
        <v>917</v>
      </c>
      <c r="N20" s="1" t="s">
        <v>917</v>
      </c>
      <c r="O20" s="1" t="s">
        <v>918</v>
      </c>
      <c r="P20" s="1" t="s">
        <v>919</v>
      </c>
      <c r="Q20" s="1" t="s">
        <v>920</v>
      </c>
      <c r="R20" s="1" t="s">
        <v>1010</v>
      </c>
      <c r="S20" s="1" t="s">
        <v>922</v>
      </c>
      <c r="T20" s="1" t="s">
        <v>923</v>
      </c>
      <c r="U20" s="1" t="s">
        <v>885</v>
      </c>
      <c r="V20" s="1" t="s">
        <v>930</v>
      </c>
    </row>
    <row r="21" s="1" customFormat="1" spans="1:22">
      <c r="A21" s="3">
        <v>999229459763222</v>
      </c>
      <c r="B21" s="1" t="s">
        <v>980</v>
      </c>
      <c r="C21" s="1" t="s">
        <v>1011</v>
      </c>
      <c r="D21" s="1" t="s">
        <v>1012</v>
      </c>
      <c r="E21" s="1" t="s">
        <v>1013</v>
      </c>
      <c r="F21" s="1" t="s">
        <v>909</v>
      </c>
      <c r="G21" s="1" t="s">
        <v>913</v>
      </c>
      <c r="H21" s="1" t="s">
        <v>914</v>
      </c>
      <c r="I21" s="1" t="s">
        <v>1014</v>
      </c>
      <c r="J21" s="1" t="s">
        <v>916</v>
      </c>
      <c r="K21" s="1" t="s">
        <v>1014</v>
      </c>
      <c r="L21" s="1" t="s">
        <v>1014</v>
      </c>
      <c r="M21" s="1" t="s">
        <v>917</v>
      </c>
      <c r="N21" s="1" t="s">
        <v>917</v>
      </c>
      <c r="O21" s="1" t="s">
        <v>918</v>
      </c>
      <c r="P21" s="1" t="s">
        <v>919</v>
      </c>
      <c r="Q21" s="1" t="s">
        <v>920</v>
      </c>
      <c r="R21" s="1" t="s">
        <v>1015</v>
      </c>
      <c r="S21" s="1" t="s">
        <v>922</v>
      </c>
      <c r="T21" s="1" t="s">
        <v>923</v>
      </c>
      <c r="U21" s="1" t="s">
        <v>885</v>
      </c>
      <c r="V21" s="1" t="s">
        <v>930</v>
      </c>
    </row>
    <row r="22" s="1" customFormat="1" spans="1:22">
      <c r="A22" s="3">
        <v>999229459707323</v>
      </c>
      <c r="B22" s="1" t="s">
        <v>980</v>
      </c>
      <c r="C22" s="1" t="s">
        <v>1016</v>
      </c>
      <c r="D22" s="1" t="s">
        <v>1017</v>
      </c>
      <c r="E22" s="1" t="s">
        <v>1018</v>
      </c>
      <c r="F22" s="1" t="s">
        <v>980</v>
      </c>
      <c r="G22" s="1" t="s">
        <v>913</v>
      </c>
      <c r="H22" s="1" t="s">
        <v>914</v>
      </c>
      <c r="I22" s="1" t="s">
        <v>1019</v>
      </c>
      <c r="J22" s="1" t="s">
        <v>916</v>
      </c>
      <c r="K22" s="1" t="s">
        <v>1019</v>
      </c>
      <c r="L22" s="1" t="s">
        <v>1019</v>
      </c>
      <c r="M22" s="1" t="s">
        <v>917</v>
      </c>
      <c r="N22" s="1" t="s">
        <v>917</v>
      </c>
      <c r="O22" s="1" t="s">
        <v>918</v>
      </c>
      <c r="P22" s="1" t="s">
        <v>919</v>
      </c>
      <c r="Q22" s="1" t="s">
        <v>920</v>
      </c>
      <c r="R22" s="1" t="s">
        <v>1020</v>
      </c>
      <c r="S22" s="1" t="s">
        <v>922</v>
      </c>
      <c r="T22" s="1" t="s">
        <v>923</v>
      </c>
      <c r="U22" s="1" t="s">
        <v>885</v>
      </c>
      <c r="V22" s="1" t="s">
        <v>936</v>
      </c>
    </row>
    <row r="23" s="1" customFormat="1" spans="1:22">
      <c r="A23" s="3">
        <v>999229459115611</v>
      </c>
      <c r="B23" s="1" t="s">
        <v>980</v>
      </c>
      <c r="C23" s="1" t="s">
        <v>1021</v>
      </c>
      <c r="D23" s="1" t="s">
        <v>992</v>
      </c>
      <c r="E23" s="1" t="s">
        <v>1022</v>
      </c>
      <c r="F23" s="1" t="s">
        <v>980</v>
      </c>
      <c r="G23" s="1" t="s">
        <v>913</v>
      </c>
      <c r="H23" s="1" t="s">
        <v>914</v>
      </c>
      <c r="I23" s="1" t="s">
        <v>1023</v>
      </c>
      <c r="J23" s="1" t="s">
        <v>916</v>
      </c>
      <c r="K23" s="1" t="s">
        <v>1023</v>
      </c>
      <c r="L23" s="1" t="s">
        <v>1023</v>
      </c>
      <c r="M23" s="1" t="s">
        <v>917</v>
      </c>
      <c r="N23" s="1" t="s">
        <v>917</v>
      </c>
      <c r="O23" s="1" t="s">
        <v>918</v>
      </c>
      <c r="P23" s="1" t="s">
        <v>919</v>
      </c>
      <c r="Q23" s="1" t="s">
        <v>920</v>
      </c>
      <c r="R23" s="1" t="s">
        <v>1024</v>
      </c>
      <c r="S23" s="1" t="s">
        <v>922</v>
      </c>
      <c r="T23" s="1" t="s">
        <v>923</v>
      </c>
      <c r="U23" s="1" t="s">
        <v>885</v>
      </c>
      <c r="V23" s="1" t="s">
        <v>936</v>
      </c>
    </row>
    <row r="24" s="1" customFormat="1" spans="1:22">
      <c r="A24" s="3">
        <v>999229458576144</v>
      </c>
      <c r="B24" s="1" t="s">
        <v>980</v>
      </c>
      <c r="C24" s="1" t="s">
        <v>1025</v>
      </c>
      <c r="D24" s="1" t="s">
        <v>1017</v>
      </c>
      <c r="E24" s="1" t="s">
        <v>1026</v>
      </c>
      <c r="F24" s="1" t="s">
        <v>980</v>
      </c>
      <c r="G24" s="1" t="s">
        <v>913</v>
      </c>
      <c r="H24" s="1" t="s">
        <v>914</v>
      </c>
      <c r="I24" s="1" t="s">
        <v>1019</v>
      </c>
      <c r="J24" s="1" t="s">
        <v>916</v>
      </c>
      <c r="K24" s="1" t="s">
        <v>1019</v>
      </c>
      <c r="L24" s="1" t="s">
        <v>1019</v>
      </c>
      <c r="M24" s="1" t="s">
        <v>917</v>
      </c>
      <c r="N24" s="1" t="s">
        <v>917</v>
      </c>
      <c r="O24" s="1" t="s">
        <v>918</v>
      </c>
      <c r="P24" s="1" t="s">
        <v>919</v>
      </c>
      <c r="Q24" s="1" t="s">
        <v>920</v>
      </c>
      <c r="R24" s="1" t="s">
        <v>1027</v>
      </c>
      <c r="S24" s="1" t="s">
        <v>922</v>
      </c>
      <c r="T24" s="1" t="s">
        <v>923</v>
      </c>
      <c r="U24" s="1" t="s">
        <v>885</v>
      </c>
      <c r="V24" s="1" t="s">
        <v>936</v>
      </c>
    </row>
    <row r="25" s="1" customFormat="1" spans="1:22">
      <c r="A25" s="3">
        <v>999229458334558</v>
      </c>
      <c r="B25" s="1" t="s">
        <v>980</v>
      </c>
      <c r="C25" s="1" t="s">
        <v>1028</v>
      </c>
      <c r="D25" s="1" t="s">
        <v>1029</v>
      </c>
      <c r="E25" s="1" t="s">
        <v>1030</v>
      </c>
      <c r="F25" s="1" t="s">
        <v>909</v>
      </c>
      <c r="G25" s="1" t="s">
        <v>913</v>
      </c>
      <c r="H25" s="1" t="s">
        <v>914</v>
      </c>
      <c r="I25" s="1" t="s">
        <v>1031</v>
      </c>
      <c r="J25" s="1" t="s">
        <v>916</v>
      </c>
      <c r="K25" s="1" t="s">
        <v>1031</v>
      </c>
      <c r="L25" s="1" t="s">
        <v>1031</v>
      </c>
      <c r="M25" s="1" t="s">
        <v>917</v>
      </c>
      <c r="N25" s="1" t="s">
        <v>917</v>
      </c>
      <c r="O25" s="1" t="s">
        <v>918</v>
      </c>
      <c r="P25" s="1" t="s">
        <v>919</v>
      </c>
      <c r="Q25" s="1" t="s">
        <v>920</v>
      </c>
      <c r="R25" s="1" t="s">
        <v>1032</v>
      </c>
      <c r="S25" s="1" t="s">
        <v>922</v>
      </c>
      <c r="T25" s="1" t="s">
        <v>923</v>
      </c>
      <c r="U25" s="1" t="s">
        <v>1005</v>
      </c>
      <c r="V25" s="1" t="s">
        <v>930</v>
      </c>
    </row>
    <row r="26" s="1" customFormat="1" spans="1:22">
      <c r="A26" s="3">
        <v>999229458179425</v>
      </c>
      <c r="B26" s="1" t="s">
        <v>980</v>
      </c>
      <c r="C26" s="1" t="s">
        <v>1033</v>
      </c>
      <c r="D26" s="1" t="s">
        <v>1034</v>
      </c>
      <c r="E26" s="1" t="s">
        <v>1035</v>
      </c>
      <c r="F26" s="1" t="s">
        <v>909</v>
      </c>
      <c r="G26" s="1" t="s">
        <v>913</v>
      </c>
      <c r="H26" s="1" t="s">
        <v>914</v>
      </c>
      <c r="I26" s="1" t="s">
        <v>1036</v>
      </c>
      <c r="J26" s="1" t="s">
        <v>916</v>
      </c>
      <c r="K26" s="1" t="s">
        <v>1036</v>
      </c>
      <c r="L26" s="1" t="s">
        <v>1036</v>
      </c>
      <c r="M26" s="1" t="s">
        <v>917</v>
      </c>
      <c r="N26" s="1" t="s">
        <v>917</v>
      </c>
      <c r="O26" s="1" t="s">
        <v>918</v>
      </c>
      <c r="P26" s="1" t="s">
        <v>919</v>
      </c>
      <c r="Q26" s="1" t="s">
        <v>920</v>
      </c>
      <c r="R26" s="1" t="s">
        <v>1037</v>
      </c>
      <c r="S26" s="1" t="s">
        <v>922</v>
      </c>
      <c r="T26" s="1" t="s">
        <v>923</v>
      </c>
      <c r="U26" s="1" t="s">
        <v>885</v>
      </c>
      <c r="V26" s="1" t="s">
        <v>936</v>
      </c>
    </row>
    <row r="27" s="1" customFormat="1" spans="1:22">
      <c r="A27" s="3">
        <v>999229458127145</v>
      </c>
      <c r="B27" s="1" t="s">
        <v>980</v>
      </c>
      <c r="C27" s="1" t="s">
        <v>1038</v>
      </c>
      <c r="D27" s="1" t="s">
        <v>1039</v>
      </c>
      <c r="E27" s="1" t="s">
        <v>1040</v>
      </c>
      <c r="F27" s="1" t="s">
        <v>980</v>
      </c>
      <c r="G27" s="1" t="s">
        <v>913</v>
      </c>
      <c r="H27" s="1" t="s">
        <v>914</v>
      </c>
      <c r="I27" s="1" t="s">
        <v>1041</v>
      </c>
      <c r="J27" s="1" t="s">
        <v>916</v>
      </c>
      <c r="K27" s="1" t="s">
        <v>1041</v>
      </c>
      <c r="L27" s="1" t="s">
        <v>1041</v>
      </c>
      <c r="M27" s="1" t="s">
        <v>917</v>
      </c>
      <c r="N27" s="1" t="s">
        <v>917</v>
      </c>
      <c r="O27" s="1" t="s">
        <v>918</v>
      </c>
      <c r="P27" s="1" t="s">
        <v>919</v>
      </c>
      <c r="Q27" s="1" t="s">
        <v>920</v>
      </c>
      <c r="R27" s="1" t="s">
        <v>1042</v>
      </c>
      <c r="S27" s="1" t="s">
        <v>922</v>
      </c>
      <c r="T27" s="1" t="s">
        <v>923</v>
      </c>
      <c r="U27" s="1" t="s">
        <v>885</v>
      </c>
      <c r="V27" s="1" t="s">
        <v>936</v>
      </c>
    </row>
    <row r="28" s="1" customFormat="1" spans="1:22">
      <c r="A28" s="3">
        <v>999229458115982</v>
      </c>
      <c r="B28" s="1" t="s">
        <v>980</v>
      </c>
      <c r="C28" s="1" t="s">
        <v>1043</v>
      </c>
      <c r="D28" s="1" t="s">
        <v>1039</v>
      </c>
      <c r="E28" s="1" t="s">
        <v>1044</v>
      </c>
      <c r="F28" s="1" t="s">
        <v>980</v>
      </c>
      <c r="G28" s="1" t="s">
        <v>913</v>
      </c>
      <c r="H28" s="1" t="s">
        <v>914</v>
      </c>
      <c r="I28" s="1" t="s">
        <v>1045</v>
      </c>
      <c r="J28" s="1" t="s">
        <v>916</v>
      </c>
      <c r="K28" s="1" t="s">
        <v>1045</v>
      </c>
      <c r="L28" s="1" t="s">
        <v>1045</v>
      </c>
      <c r="M28" s="1" t="s">
        <v>917</v>
      </c>
      <c r="N28" s="1" t="s">
        <v>917</v>
      </c>
      <c r="O28" s="1" t="s">
        <v>918</v>
      </c>
      <c r="P28" s="1" t="s">
        <v>919</v>
      </c>
      <c r="Q28" s="1" t="s">
        <v>920</v>
      </c>
      <c r="R28" s="1" t="s">
        <v>1046</v>
      </c>
      <c r="S28" s="1" t="s">
        <v>922</v>
      </c>
      <c r="T28" s="1" t="s">
        <v>923</v>
      </c>
      <c r="U28" s="1" t="s">
        <v>885</v>
      </c>
      <c r="V28" s="1" t="s">
        <v>936</v>
      </c>
    </row>
    <row r="29" s="1" customFormat="1" spans="1:22">
      <c r="A29" s="3">
        <v>999229458087647</v>
      </c>
      <c r="B29" s="1" t="s">
        <v>980</v>
      </c>
      <c r="C29" s="1" t="s">
        <v>1047</v>
      </c>
      <c r="D29" s="1" t="s">
        <v>976</v>
      </c>
      <c r="E29" s="1" t="s">
        <v>1048</v>
      </c>
      <c r="F29" s="1" t="s">
        <v>980</v>
      </c>
      <c r="G29" s="1" t="s">
        <v>913</v>
      </c>
      <c r="H29" s="1" t="s">
        <v>914</v>
      </c>
      <c r="I29" s="1" t="s">
        <v>1049</v>
      </c>
      <c r="J29" s="1" t="s">
        <v>916</v>
      </c>
      <c r="K29" s="1" t="s">
        <v>1049</v>
      </c>
      <c r="L29" s="1" t="s">
        <v>1049</v>
      </c>
      <c r="M29" s="1" t="s">
        <v>917</v>
      </c>
      <c r="N29" s="1" t="s">
        <v>917</v>
      </c>
      <c r="O29" s="1" t="s">
        <v>918</v>
      </c>
      <c r="P29" s="1" t="s">
        <v>919</v>
      </c>
      <c r="Q29" s="1" t="s">
        <v>920</v>
      </c>
      <c r="R29" s="1" t="s">
        <v>1050</v>
      </c>
      <c r="S29" s="1" t="s">
        <v>922</v>
      </c>
      <c r="T29" s="1" t="s">
        <v>923</v>
      </c>
      <c r="U29" s="1" t="s">
        <v>885</v>
      </c>
      <c r="V29" s="1" t="s">
        <v>936</v>
      </c>
    </row>
    <row r="30" s="1" customFormat="1" spans="1:22">
      <c r="A30" s="3">
        <v>999229457953379</v>
      </c>
      <c r="B30" s="1" t="s">
        <v>980</v>
      </c>
      <c r="C30" s="1" t="s">
        <v>1051</v>
      </c>
      <c r="D30" s="1" t="s">
        <v>1052</v>
      </c>
      <c r="E30" s="1" t="s">
        <v>1053</v>
      </c>
      <c r="F30" s="1" t="s">
        <v>980</v>
      </c>
      <c r="G30" s="1" t="s">
        <v>913</v>
      </c>
      <c r="H30" s="1" t="s">
        <v>914</v>
      </c>
      <c r="I30" s="1" t="s">
        <v>1054</v>
      </c>
      <c r="J30" s="1" t="s">
        <v>916</v>
      </c>
      <c r="K30" s="1" t="s">
        <v>1054</v>
      </c>
      <c r="L30" s="1" t="s">
        <v>1054</v>
      </c>
      <c r="M30" s="1" t="s">
        <v>917</v>
      </c>
      <c r="N30" s="1" t="s">
        <v>917</v>
      </c>
      <c r="O30" s="1" t="s">
        <v>918</v>
      </c>
      <c r="P30" s="1" t="s">
        <v>919</v>
      </c>
      <c r="Q30" s="1" t="s">
        <v>920</v>
      </c>
      <c r="R30" s="1" t="s">
        <v>1055</v>
      </c>
      <c r="S30" s="1" t="s">
        <v>922</v>
      </c>
      <c r="T30" s="1" t="s">
        <v>923</v>
      </c>
      <c r="U30" s="1" t="s">
        <v>885</v>
      </c>
      <c r="V30" s="1" t="s">
        <v>936</v>
      </c>
    </row>
    <row r="31" s="1" customFormat="1" spans="1:22">
      <c r="A31" s="3">
        <v>999229457555010</v>
      </c>
      <c r="B31" s="1" t="s">
        <v>980</v>
      </c>
      <c r="C31" s="1" t="s">
        <v>1056</v>
      </c>
      <c r="D31" s="1" t="s">
        <v>1057</v>
      </c>
      <c r="E31" s="1" t="s">
        <v>1058</v>
      </c>
      <c r="F31" s="1" t="s">
        <v>909</v>
      </c>
      <c r="G31" s="1" t="s">
        <v>913</v>
      </c>
      <c r="H31" s="1" t="s">
        <v>914</v>
      </c>
      <c r="I31" s="1" t="s">
        <v>1059</v>
      </c>
      <c r="J31" s="1" t="s">
        <v>916</v>
      </c>
      <c r="K31" s="1" t="s">
        <v>1059</v>
      </c>
      <c r="L31" s="1" t="s">
        <v>1059</v>
      </c>
      <c r="M31" s="1" t="s">
        <v>917</v>
      </c>
      <c r="N31" s="1" t="s">
        <v>917</v>
      </c>
      <c r="O31" s="1" t="s">
        <v>918</v>
      </c>
      <c r="P31" s="1" t="s">
        <v>919</v>
      </c>
      <c r="Q31" s="1" t="s">
        <v>920</v>
      </c>
      <c r="R31" s="1" t="s">
        <v>1060</v>
      </c>
      <c r="S31" s="1" t="s">
        <v>922</v>
      </c>
      <c r="T31" s="1" t="s">
        <v>923</v>
      </c>
      <c r="U31" s="1" t="s">
        <v>885</v>
      </c>
      <c r="V31" s="1" t="s">
        <v>936</v>
      </c>
    </row>
    <row r="32" s="1" customFormat="1" spans="1:22">
      <c r="A32" s="3">
        <v>999229457398387</v>
      </c>
      <c r="B32" s="1" t="s">
        <v>980</v>
      </c>
      <c r="C32" s="1" t="s">
        <v>1061</v>
      </c>
      <c r="D32" s="1" t="s">
        <v>1062</v>
      </c>
      <c r="E32" s="1" t="s">
        <v>1063</v>
      </c>
      <c r="F32" s="1" t="s">
        <v>980</v>
      </c>
      <c r="G32" s="1" t="s">
        <v>913</v>
      </c>
      <c r="H32" s="1" t="s">
        <v>914</v>
      </c>
      <c r="I32" s="1" t="s">
        <v>1064</v>
      </c>
      <c r="J32" s="1" t="s">
        <v>916</v>
      </c>
      <c r="K32" s="1" t="s">
        <v>1064</v>
      </c>
      <c r="L32" s="1" t="s">
        <v>1064</v>
      </c>
      <c r="M32" s="1" t="s">
        <v>917</v>
      </c>
      <c r="N32" s="1" t="s">
        <v>917</v>
      </c>
      <c r="O32" s="1" t="s">
        <v>918</v>
      </c>
      <c r="P32" s="1" t="s">
        <v>919</v>
      </c>
      <c r="Q32" s="1" t="s">
        <v>920</v>
      </c>
      <c r="R32" s="1" t="s">
        <v>1065</v>
      </c>
      <c r="S32" s="1" t="s">
        <v>922</v>
      </c>
      <c r="T32" s="1" t="s">
        <v>923</v>
      </c>
      <c r="U32" s="1" t="s">
        <v>885</v>
      </c>
      <c r="V32" s="1" t="s">
        <v>936</v>
      </c>
    </row>
    <row r="33" s="1" customFormat="1" spans="1:22">
      <c r="A33" s="3">
        <v>999229457270678</v>
      </c>
      <c r="B33" s="1" t="s">
        <v>1066</v>
      </c>
      <c r="C33" s="1" t="s">
        <v>1067</v>
      </c>
      <c r="D33" s="1" t="s">
        <v>1068</v>
      </c>
      <c r="E33" s="1" t="s">
        <v>1069</v>
      </c>
      <c r="F33" s="1" t="s">
        <v>909</v>
      </c>
      <c r="G33" s="1" t="s">
        <v>913</v>
      </c>
      <c r="H33" s="1" t="s">
        <v>914</v>
      </c>
      <c r="I33" s="1" t="s">
        <v>1070</v>
      </c>
      <c r="J33" s="1" t="s">
        <v>916</v>
      </c>
      <c r="K33" s="1" t="s">
        <v>1070</v>
      </c>
      <c r="L33" s="1" t="s">
        <v>1070</v>
      </c>
      <c r="M33" s="1" t="s">
        <v>917</v>
      </c>
      <c r="N33" s="1" t="s">
        <v>917</v>
      </c>
      <c r="O33" s="1" t="s">
        <v>918</v>
      </c>
      <c r="P33" s="1" t="s">
        <v>919</v>
      </c>
      <c r="Q33" s="1" t="s">
        <v>920</v>
      </c>
      <c r="R33" s="1" t="s">
        <v>1071</v>
      </c>
      <c r="S33" s="1" t="s">
        <v>922</v>
      </c>
      <c r="T33" s="1" t="s">
        <v>923</v>
      </c>
      <c r="U33" s="1" t="s">
        <v>885</v>
      </c>
      <c r="V33" s="1" t="s">
        <v>936</v>
      </c>
    </row>
    <row r="34" s="1" customFormat="1" spans="1:22">
      <c r="A34" s="3">
        <v>999229456729159</v>
      </c>
      <c r="B34" s="1" t="s">
        <v>1066</v>
      </c>
      <c r="C34" s="1" t="s">
        <v>1072</v>
      </c>
      <c r="D34" s="1" t="s">
        <v>992</v>
      </c>
      <c r="E34" s="1" t="s">
        <v>1073</v>
      </c>
      <c r="F34" s="1" t="s">
        <v>980</v>
      </c>
      <c r="G34" s="1" t="s">
        <v>913</v>
      </c>
      <c r="H34" s="1" t="s">
        <v>914</v>
      </c>
      <c r="I34" s="1" t="s">
        <v>1074</v>
      </c>
      <c r="J34" s="1" t="s">
        <v>916</v>
      </c>
      <c r="K34" s="1" t="s">
        <v>1074</v>
      </c>
      <c r="L34" s="1" t="s">
        <v>1074</v>
      </c>
      <c r="M34" s="1" t="s">
        <v>917</v>
      </c>
      <c r="N34" s="1" t="s">
        <v>917</v>
      </c>
      <c r="O34" s="1" t="s">
        <v>918</v>
      </c>
      <c r="P34" s="1" t="s">
        <v>919</v>
      </c>
      <c r="Q34" s="1" t="s">
        <v>920</v>
      </c>
      <c r="R34" s="1" t="s">
        <v>1075</v>
      </c>
      <c r="S34" s="1" t="s">
        <v>922</v>
      </c>
      <c r="T34" s="1" t="s">
        <v>923</v>
      </c>
      <c r="U34" s="1" t="s">
        <v>885</v>
      </c>
      <c r="V34" s="1" t="s">
        <v>936</v>
      </c>
    </row>
    <row r="35" s="1" customFormat="1" spans="1:22">
      <c r="A35" s="3">
        <v>999229456682197</v>
      </c>
      <c r="B35" s="1" t="s">
        <v>1066</v>
      </c>
      <c r="C35" s="1" t="s">
        <v>1076</v>
      </c>
      <c r="D35" s="1" t="s">
        <v>1077</v>
      </c>
      <c r="E35" s="1" t="s">
        <v>1078</v>
      </c>
      <c r="F35" s="1" t="s">
        <v>909</v>
      </c>
      <c r="G35" s="1" t="s">
        <v>913</v>
      </c>
      <c r="H35" s="1" t="s">
        <v>914</v>
      </c>
      <c r="I35" s="1" t="s">
        <v>1079</v>
      </c>
      <c r="J35" s="1" t="s">
        <v>916</v>
      </c>
      <c r="K35" s="1" t="s">
        <v>1079</v>
      </c>
      <c r="L35" s="1" t="s">
        <v>1079</v>
      </c>
      <c r="M35" s="1" t="s">
        <v>917</v>
      </c>
      <c r="N35" s="1" t="s">
        <v>917</v>
      </c>
      <c r="O35" s="1" t="s">
        <v>918</v>
      </c>
      <c r="P35" s="1" t="s">
        <v>919</v>
      </c>
      <c r="Q35" s="1" t="s">
        <v>920</v>
      </c>
      <c r="R35" s="1" t="s">
        <v>1080</v>
      </c>
      <c r="S35" s="1" t="s">
        <v>922</v>
      </c>
      <c r="T35" s="1" t="s">
        <v>923</v>
      </c>
      <c r="U35" s="1" t="s">
        <v>885</v>
      </c>
      <c r="V35" s="1" t="s">
        <v>930</v>
      </c>
    </row>
    <row r="36" s="1" customFormat="1" spans="1:22">
      <c r="A36" s="3">
        <v>999229456571678</v>
      </c>
      <c r="B36" s="1" t="s">
        <v>1066</v>
      </c>
      <c r="C36" s="1" t="s">
        <v>1081</v>
      </c>
      <c r="D36" s="1" t="s">
        <v>1052</v>
      </c>
      <c r="E36" s="1" t="s">
        <v>1082</v>
      </c>
      <c r="F36" s="1" t="s">
        <v>980</v>
      </c>
      <c r="G36" s="1" t="s">
        <v>913</v>
      </c>
      <c r="H36" s="1" t="s">
        <v>914</v>
      </c>
      <c r="I36" s="1" t="s">
        <v>1083</v>
      </c>
      <c r="J36" s="1" t="s">
        <v>916</v>
      </c>
      <c r="K36" s="1" t="s">
        <v>1083</v>
      </c>
      <c r="L36" s="1" t="s">
        <v>1083</v>
      </c>
      <c r="M36" s="1" t="s">
        <v>917</v>
      </c>
      <c r="N36" s="1" t="s">
        <v>917</v>
      </c>
      <c r="O36" s="1" t="s">
        <v>918</v>
      </c>
      <c r="P36" s="1" t="s">
        <v>919</v>
      </c>
      <c r="Q36" s="1" t="s">
        <v>920</v>
      </c>
      <c r="R36" s="1" t="s">
        <v>1084</v>
      </c>
      <c r="S36" s="1" t="s">
        <v>922</v>
      </c>
      <c r="T36" s="1" t="s">
        <v>923</v>
      </c>
      <c r="U36" s="1" t="s">
        <v>885</v>
      </c>
      <c r="V36" s="1" t="s">
        <v>936</v>
      </c>
    </row>
    <row r="37" s="1" customFormat="1" spans="1:22">
      <c r="A37" s="3">
        <v>999229456432374</v>
      </c>
      <c r="B37" s="1" t="s">
        <v>1066</v>
      </c>
      <c r="C37" s="1" t="s">
        <v>1085</v>
      </c>
      <c r="D37" s="1" t="s">
        <v>1086</v>
      </c>
      <c r="E37" s="1" t="s">
        <v>1087</v>
      </c>
      <c r="F37" s="1" t="s">
        <v>909</v>
      </c>
      <c r="G37" s="1" t="s">
        <v>913</v>
      </c>
      <c r="H37" s="1" t="s">
        <v>914</v>
      </c>
      <c r="I37" s="1" t="s">
        <v>1088</v>
      </c>
      <c r="J37" s="1" t="s">
        <v>916</v>
      </c>
      <c r="K37" s="1" t="s">
        <v>1088</v>
      </c>
      <c r="L37" s="1" t="s">
        <v>1088</v>
      </c>
      <c r="M37" s="1" t="s">
        <v>917</v>
      </c>
      <c r="N37" s="1" t="s">
        <v>917</v>
      </c>
      <c r="O37" s="1" t="s">
        <v>918</v>
      </c>
      <c r="P37" s="1" t="s">
        <v>919</v>
      </c>
      <c r="Q37" s="1" t="s">
        <v>920</v>
      </c>
      <c r="R37" s="1" t="s">
        <v>1089</v>
      </c>
      <c r="S37" s="1" t="s">
        <v>922</v>
      </c>
      <c r="T37" s="1" t="s">
        <v>923</v>
      </c>
      <c r="U37" s="1" t="s">
        <v>885</v>
      </c>
      <c r="V37" s="1" t="s">
        <v>936</v>
      </c>
    </row>
    <row r="38" s="1" customFormat="1" spans="1:22">
      <c r="A38" s="3">
        <v>999229456146592</v>
      </c>
      <c r="B38" s="1" t="s">
        <v>1066</v>
      </c>
      <c r="C38" s="1" t="s">
        <v>1090</v>
      </c>
      <c r="D38" s="1" t="s">
        <v>1052</v>
      </c>
      <c r="E38" s="1" t="s">
        <v>1091</v>
      </c>
      <c r="F38" s="1" t="s">
        <v>980</v>
      </c>
      <c r="G38" s="1" t="s">
        <v>913</v>
      </c>
      <c r="H38" s="1" t="s">
        <v>914</v>
      </c>
      <c r="I38" s="1" t="s">
        <v>1054</v>
      </c>
      <c r="J38" s="1" t="s">
        <v>916</v>
      </c>
      <c r="K38" s="1" t="s">
        <v>1054</v>
      </c>
      <c r="L38" s="1" t="s">
        <v>1054</v>
      </c>
      <c r="M38" s="1" t="s">
        <v>917</v>
      </c>
      <c r="N38" s="1" t="s">
        <v>917</v>
      </c>
      <c r="O38" s="1" t="s">
        <v>918</v>
      </c>
      <c r="P38" s="1" t="s">
        <v>919</v>
      </c>
      <c r="Q38" s="1" t="s">
        <v>920</v>
      </c>
      <c r="R38" s="1" t="s">
        <v>1092</v>
      </c>
      <c r="S38" s="1" t="s">
        <v>922</v>
      </c>
      <c r="T38" s="1" t="s">
        <v>923</v>
      </c>
      <c r="U38" s="1" t="s">
        <v>885</v>
      </c>
      <c r="V38" s="1" t="s">
        <v>936</v>
      </c>
    </row>
    <row r="39" s="1" customFormat="1" spans="1:22">
      <c r="A39" s="3">
        <v>999229456098698</v>
      </c>
      <c r="B39" s="1" t="s">
        <v>1066</v>
      </c>
      <c r="C39" s="1" t="s">
        <v>1093</v>
      </c>
      <c r="D39" s="1" t="s">
        <v>1094</v>
      </c>
      <c r="E39" s="1" t="s">
        <v>1095</v>
      </c>
      <c r="F39" s="1" t="s">
        <v>980</v>
      </c>
      <c r="G39" s="1" t="s">
        <v>913</v>
      </c>
      <c r="H39" s="1" t="s">
        <v>914</v>
      </c>
      <c r="I39" s="1" t="s">
        <v>1096</v>
      </c>
      <c r="J39" s="1" t="s">
        <v>916</v>
      </c>
      <c r="K39" s="1" t="s">
        <v>1096</v>
      </c>
      <c r="L39" s="1" t="s">
        <v>1096</v>
      </c>
      <c r="M39" s="1" t="s">
        <v>917</v>
      </c>
      <c r="N39" s="1" t="s">
        <v>917</v>
      </c>
      <c r="O39" s="1" t="s">
        <v>918</v>
      </c>
      <c r="P39" s="1" t="s">
        <v>919</v>
      </c>
      <c r="Q39" s="1" t="s">
        <v>920</v>
      </c>
      <c r="R39" s="1" t="s">
        <v>1097</v>
      </c>
      <c r="S39" s="1" t="s">
        <v>922</v>
      </c>
      <c r="T39" s="1" t="s">
        <v>923</v>
      </c>
      <c r="U39" s="1" t="s">
        <v>885</v>
      </c>
      <c r="V39" s="1" t="s">
        <v>936</v>
      </c>
    </row>
    <row r="40" s="1" customFormat="1" spans="1:22">
      <c r="A40" s="3">
        <v>999229455104735</v>
      </c>
      <c r="B40" s="1" t="s">
        <v>1066</v>
      </c>
      <c r="C40" s="1" t="s">
        <v>1098</v>
      </c>
      <c r="D40" s="1" t="s">
        <v>987</v>
      </c>
      <c r="E40" s="1" t="s">
        <v>1099</v>
      </c>
      <c r="F40" s="1" t="s">
        <v>980</v>
      </c>
      <c r="G40" s="1" t="s">
        <v>913</v>
      </c>
      <c r="H40" s="1" t="s">
        <v>914</v>
      </c>
      <c r="I40" s="1" t="s">
        <v>1100</v>
      </c>
      <c r="J40" s="1" t="s">
        <v>916</v>
      </c>
      <c r="K40" s="1" t="s">
        <v>1100</v>
      </c>
      <c r="L40" s="1" t="s">
        <v>1100</v>
      </c>
      <c r="M40" s="1" t="s">
        <v>917</v>
      </c>
      <c r="N40" s="1" t="s">
        <v>917</v>
      </c>
      <c r="O40" s="1" t="s">
        <v>918</v>
      </c>
      <c r="P40" s="1" t="s">
        <v>919</v>
      </c>
      <c r="Q40" s="1" t="s">
        <v>920</v>
      </c>
      <c r="R40" s="1" t="s">
        <v>1101</v>
      </c>
      <c r="S40" s="1" t="s">
        <v>922</v>
      </c>
      <c r="T40" s="1" t="s">
        <v>923</v>
      </c>
      <c r="U40" s="1" t="s">
        <v>885</v>
      </c>
      <c r="V40" s="1" t="s">
        <v>930</v>
      </c>
    </row>
    <row r="41" s="1" customFormat="1" spans="1:22">
      <c r="A41" s="3">
        <v>999229455019829</v>
      </c>
      <c r="B41" s="1" t="s">
        <v>1066</v>
      </c>
      <c r="C41" s="1" t="s">
        <v>1102</v>
      </c>
      <c r="D41" s="1" t="s">
        <v>926</v>
      </c>
      <c r="E41" s="1" t="s">
        <v>1103</v>
      </c>
      <c r="F41" s="1" t="s">
        <v>980</v>
      </c>
      <c r="G41" s="1" t="s">
        <v>913</v>
      </c>
      <c r="H41" s="1" t="s">
        <v>914</v>
      </c>
      <c r="I41" s="1" t="s">
        <v>1104</v>
      </c>
      <c r="J41" s="1" t="s">
        <v>916</v>
      </c>
      <c r="K41" s="1" t="s">
        <v>1104</v>
      </c>
      <c r="L41" s="1" t="s">
        <v>1104</v>
      </c>
      <c r="M41" s="1" t="s">
        <v>917</v>
      </c>
      <c r="N41" s="1" t="s">
        <v>917</v>
      </c>
      <c r="O41" s="1" t="s">
        <v>918</v>
      </c>
      <c r="P41" s="1" t="s">
        <v>919</v>
      </c>
      <c r="Q41" s="1" t="s">
        <v>920</v>
      </c>
      <c r="R41" s="1" t="s">
        <v>1105</v>
      </c>
      <c r="S41" s="1" t="s">
        <v>922</v>
      </c>
      <c r="T41" s="1" t="s">
        <v>923</v>
      </c>
      <c r="U41" s="1" t="s">
        <v>885</v>
      </c>
      <c r="V41" s="1" t="s">
        <v>930</v>
      </c>
    </row>
    <row r="42" s="1" customFormat="1" spans="1:22">
      <c r="A42" s="3">
        <v>999229454886011</v>
      </c>
      <c r="B42" s="1" t="s">
        <v>1066</v>
      </c>
      <c r="C42" s="1" t="s">
        <v>1106</v>
      </c>
      <c r="D42" s="1" t="s">
        <v>1107</v>
      </c>
      <c r="E42" s="1" t="s">
        <v>1108</v>
      </c>
      <c r="F42" s="1" t="s">
        <v>980</v>
      </c>
      <c r="G42" s="1" t="s">
        <v>913</v>
      </c>
      <c r="H42" s="1" t="s">
        <v>914</v>
      </c>
      <c r="I42" s="1" t="s">
        <v>1109</v>
      </c>
      <c r="J42" s="1" t="s">
        <v>916</v>
      </c>
      <c r="K42" s="1" t="s">
        <v>1109</v>
      </c>
      <c r="L42" s="1" t="s">
        <v>1109</v>
      </c>
      <c r="M42" s="1" t="s">
        <v>917</v>
      </c>
      <c r="N42" s="1" t="s">
        <v>917</v>
      </c>
      <c r="O42" s="1" t="s">
        <v>918</v>
      </c>
      <c r="P42" s="1" t="s">
        <v>919</v>
      </c>
      <c r="Q42" s="1" t="s">
        <v>920</v>
      </c>
      <c r="R42" s="1" t="s">
        <v>1110</v>
      </c>
      <c r="S42" s="1" t="s">
        <v>922</v>
      </c>
      <c r="T42" s="1" t="s">
        <v>923</v>
      </c>
      <c r="U42" s="1" t="s">
        <v>885</v>
      </c>
      <c r="V42" s="1" t="s">
        <v>936</v>
      </c>
    </row>
    <row r="43" s="1" customFormat="1" spans="1:22">
      <c r="A43" s="3">
        <v>999229454757590</v>
      </c>
      <c r="B43" s="1" t="s">
        <v>1066</v>
      </c>
      <c r="C43" s="1" t="s">
        <v>1111</v>
      </c>
      <c r="D43" s="1" t="s">
        <v>1112</v>
      </c>
      <c r="E43" s="1" t="s">
        <v>1113</v>
      </c>
      <c r="F43" s="1" t="s">
        <v>909</v>
      </c>
      <c r="G43" s="1" t="s">
        <v>913</v>
      </c>
      <c r="H43" s="1" t="s">
        <v>914</v>
      </c>
      <c r="I43" s="1" t="s">
        <v>1114</v>
      </c>
      <c r="J43" s="1" t="s">
        <v>916</v>
      </c>
      <c r="K43" s="1" t="s">
        <v>1114</v>
      </c>
      <c r="L43" s="1" t="s">
        <v>1114</v>
      </c>
      <c r="M43" s="1" t="s">
        <v>917</v>
      </c>
      <c r="N43" s="1" t="s">
        <v>917</v>
      </c>
      <c r="O43" s="1" t="s">
        <v>918</v>
      </c>
      <c r="P43" s="1" t="s">
        <v>919</v>
      </c>
      <c r="Q43" s="1" t="s">
        <v>920</v>
      </c>
      <c r="R43" s="1" t="s">
        <v>1115</v>
      </c>
      <c r="S43" s="1" t="s">
        <v>922</v>
      </c>
      <c r="T43" s="1" t="s">
        <v>923</v>
      </c>
      <c r="U43" s="1" t="s">
        <v>885</v>
      </c>
      <c r="V43" s="1" t="s">
        <v>930</v>
      </c>
    </row>
    <row r="44" s="1" customFormat="1" spans="1:22">
      <c r="A44" s="3">
        <v>999229454144406</v>
      </c>
      <c r="B44" s="1" t="s">
        <v>1066</v>
      </c>
      <c r="C44" s="1" t="s">
        <v>1116</v>
      </c>
      <c r="D44" s="1" t="s">
        <v>1062</v>
      </c>
      <c r="E44" s="1" t="s">
        <v>1117</v>
      </c>
      <c r="F44" s="1" t="s">
        <v>1066</v>
      </c>
      <c r="G44" s="1" t="s">
        <v>913</v>
      </c>
      <c r="H44" s="1" t="s">
        <v>914</v>
      </c>
      <c r="I44" s="1" t="s">
        <v>1118</v>
      </c>
      <c r="J44" s="1" t="s">
        <v>916</v>
      </c>
      <c r="K44" s="1" t="s">
        <v>1118</v>
      </c>
      <c r="L44" s="1" t="s">
        <v>1118</v>
      </c>
      <c r="M44" s="1" t="s">
        <v>917</v>
      </c>
      <c r="N44" s="1" t="s">
        <v>917</v>
      </c>
      <c r="O44" s="1" t="s">
        <v>918</v>
      </c>
      <c r="P44" s="1" t="s">
        <v>919</v>
      </c>
      <c r="Q44" s="1" t="s">
        <v>920</v>
      </c>
      <c r="R44" s="1" t="s">
        <v>1119</v>
      </c>
      <c r="S44" s="1" t="s">
        <v>922</v>
      </c>
      <c r="T44" s="1" t="s">
        <v>923</v>
      </c>
      <c r="U44" s="1" t="s">
        <v>885</v>
      </c>
      <c r="V44" s="1" t="s">
        <v>936</v>
      </c>
    </row>
    <row r="45" s="1" customFormat="1" spans="1:22">
      <c r="A45" s="3">
        <v>999229453154944</v>
      </c>
      <c r="B45" s="1" t="s">
        <v>1120</v>
      </c>
      <c r="C45" s="1" t="s">
        <v>1121</v>
      </c>
      <c r="D45" s="1" t="s">
        <v>1122</v>
      </c>
      <c r="E45" s="1" t="s">
        <v>1123</v>
      </c>
      <c r="F45" s="1" t="s">
        <v>909</v>
      </c>
      <c r="G45" s="1" t="s">
        <v>913</v>
      </c>
      <c r="H45" s="1" t="s">
        <v>914</v>
      </c>
      <c r="I45" s="1" t="s">
        <v>1124</v>
      </c>
      <c r="J45" s="1" t="s">
        <v>916</v>
      </c>
      <c r="K45" s="1" t="s">
        <v>1124</v>
      </c>
      <c r="L45" s="1" t="s">
        <v>1124</v>
      </c>
      <c r="M45" s="1" t="s">
        <v>917</v>
      </c>
      <c r="N45" s="1" t="s">
        <v>917</v>
      </c>
      <c r="O45" s="1" t="s">
        <v>918</v>
      </c>
      <c r="P45" s="1" t="s">
        <v>919</v>
      </c>
      <c r="Q45" s="1" t="s">
        <v>920</v>
      </c>
      <c r="R45" s="1" t="s">
        <v>1125</v>
      </c>
      <c r="S45" s="1" t="s">
        <v>922</v>
      </c>
      <c r="T45" s="1" t="s">
        <v>923</v>
      </c>
      <c r="U45" s="1" t="s">
        <v>885</v>
      </c>
      <c r="V45" s="1" t="s">
        <v>930</v>
      </c>
    </row>
    <row r="46" s="1" customFormat="1" spans="1:22">
      <c r="A46" s="3">
        <v>999229452827808</v>
      </c>
      <c r="B46" s="1" t="s">
        <v>1120</v>
      </c>
      <c r="C46" s="1" t="s">
        <v>1126</v>
      </c>
      <c r="D46" s="1" t="s">
        <v>926</v>
      </c>
      <c r="E46" s="1" t="s">
        <v>1127</v>
      </c>
      <c r="F46" s="1" t="s">
        <v>909</v>
      </c>
      <c r="G46" s="1" t="s">
        <v>913</v>
      </c>
      <c r="H46" s="1" t="s">
        <v>914</v>
      </c>
      <c r="I46" s="1" t="s">
        <v>928</v>
      </c>
      <c r="J46" s="1" t="s">
        <v>916</v>
      </c>
      <c r="K46" s="1" t="s">
        <v>928</v>
      </c>
      <c r="L46" s="1" t="s">
        <v>928</v>
      </c>
      <c r="M46" s="1" t="s">
        <v>917</v>
      </c>
      <c r="N46" s="1" t="s">
        <v>917</v>
      </c>
      <c r="O46" s="1" t="s">
        <v>918</v>
      </c>
      <c r="P46" s="1" t="s">
        <v>919</v>
      </c>
      <c r="Q46" s="1" t="s">
        <v>920</v>
      </c>
      <c r="R46" s="1" t="s">
        <v>1128</v>
      </c>
      <c r="S46" s="1" t="s">
        <v>922</v>
      </c>
      <c r="T46" s="1" t="s">
        <v>923</v>
      </c>
      <c r="U46" s="1" t="s">
        <v>885</v>
      </c>
      <c r="V46" s="1" t="s">
        <v>930</v>
      </c>
    </row>
    <row r="47" s="1" customFormat="1" spans="1:22">
      <c r="A47" s="3">
        <v>999229451903312</v>
      </c>
      <c r="B47" s="1" t="s">
        <v>1120</v>
      </c>
      <c r="C47" s="1" t="s">
        <v>1129</v>
      </c>
      <c r="D47" s="1" t="s">
        <v>1130</v>
      </c>
      <c r="E47" s="1" t="s">
        <v>1131</v>
      </c>
      <c r="F47" s="1" t="s">
        <v>980</v>
      </c>
      <c r="G47" s="1" t="s">
        <v>913</v>
      </c>
      <c r="H47" s="1" t="s">
        <v>914</v>
      </c>
      <c r="I47" s="1" t="s">
        <v>1132</v>
      </c>
      <c r="J47" s="1" t="s">
        <v>916</v>
      </c>
      <c r="K47" s="1" t="s">
        <v>1132</v>
      </c>
      <c r="L47" s="1" t="s">
        <v>1132</v>
      </c>
      <c r="M47" s="1" t="s">
        <v>917</v>
      </c>
      <c r="N47" s="1" t="s">
        <v>917</v>
      </c>
      <c r="O47" s="1" t="s">
        <v>918</v>
      </c>
      <c r="P47" s="1" t="s">
        <v>919</v>
      </c>
      <c r="Q47" s="1" t="s">
        <v>920</v>
      </c>
      <c r="R47" s="1" t="s">
        <v>1133</v>
      </c>
      <c r="S47" s="1" t="s">
        <v>922</v>
      </c>
      <c r="T47" s="1" t="s">
        <v>923</v>
      </c>
      <c r="U47" s="1" t="s">
        <v>885</v>
      </c>
      <c r="V47" s="1" t="s">
        <v>1134</v>
      </c>
    </row>
    <row r="48" s="1" customFormat="1" spans="1:22">
      <c r="A48" s="3">
        <v>999229451785255</v>
      </c>
      <c r="B48" s="1" t="s">
        <v>1120</v>
      </c>
      <c r="C48" s="1" t="s">
        <v>1135</v>
      </c>
      <c r="D48" s="1" t="s">
        <v>1136</v>
      </c>
      <c r="E48" s="1" t="s">
        <v>1137</v>
      </c>
      <c r="F48" s="1" t="s">
        <v>1066</v>
      </c>
      <c r="G48" s="1" t="s">
        <v>913</v>
      </c>
      <c r="H48" s="1" t="s">
        <v>914</v>
      </c>
      <c r="I48" s="1" t="s">
        <v>1138</v>
      </c>
      <c r="J48" s="1" t="s">
        <v>916</v>
      </c>
      <c r="K48" s="1" t="s">
        <v>1138</v>
      </c>
      <c r="L48" s="1" t="s">
        <v>1138</v>
      </c>
      <c r="M48" s="1" t="s">
        <v>917</v>
      </c>
      <c r="N48" s="1" t="s">
        <v>917</v>
      </c>
      <c r="O48" s="1" t="s">
        <v>918</v>
      </c>
      <c r="P48" s="1" t="s">
        <v>919</v>
      </c>
      <c r="Q48" s="1" t="s">
        <v>920</v>
      </c>
      <c r="R48" s="1" t="s">
        <v>1139</v>
      </c>
      <c r="S48" s="1" t="s">
        <v>922</v>
      </c>
      <c r="T48" s="1" t="s">
        <v>923</v>
      </c>
      <c r="U48" s="1" t="s">
        <v>885</v>
      </c>
      <c r="V48" s="1" t="s">
        <v>936</v>
      </c>
    </row>
    <row r="49" s="1" customFormat="1" spans="1:22">
      <c r="A49" s="3">
        <v>999229451496077</v>
      </c>
      <c r="B49" s="1" t="s">
        <v>1120</v>
      </c>
      <c r="C49" s="1" t="s">
        <v>1140</v>
      </c>
      <c r="D49" s="1" t="s">
        <v>987</v>
      </c>
      <c r="E49" s="1" t="s">
        <v>1141</v>
      </c>
      <c r="F49" s="1" t="s">
        <v>909</v>
      </c>
      <c r="G49" s="1" t="s">
        <v>913</v>
      </c>
      <c r="H49" s="1" t="s">
        <v>914</v>
      </c>
      <c r="I49" s="1" t="s">
        <v>1142</v>
      </c>
      <c r="J49" s="1" t="s">
        <v>916</v>
      </c>
      <c r="K49" s="1" t="s">
        <v>1142</v>
      </c>
      <c r="L49" s="1" t="s">
        <v>1142</v>
      </c>
      <c r="M49" s="1" t="s">
        <v>917</v>
      </c>
      <c r="N49" s="1" t="s">
        <v>917</v>
      </c>
      <c r="O49" s="1" t="s">
        <v>918</v>
      </c>
      <c r="P49" s="1" t="s">
        <v>919</v>
      </c>
      <c r="Q49" s="1" t="s">
        <v>920</v>
      </c>
      <c r="R49" s="1" t="s">
        <v>1143</v>
      </c>
      <c r="S49" s="1" t="s">
        <v>922</v>
      </c>
      <c r="T49" s="1" t="s">
        <v>923</v>
      </c>
      <c r="U49" s="1" t="s">
        <v>885</v>
      </c>
      <c r="V49" s="1" t="s">
        <v>930</v>
      </c>
    </row>
    <row r="50" s="1" customFormat="1" spans="1:22">
      <c r="A50" s="3">
        <v>999229448675313</v>
      </c>
      <c r="B50" s="1" t="s">
        <v>1144</v>
      </c>
      <c r="C50" s="1" t="s">
        <v>1145</v>
      </c>
      <c r="D50" s="1" t="s">
        <v>1146</v>
      </c>
      <c r="E50" s="1" t="s">
        <v>1147</v>
      </c>
      <c r="F50" s="1" t="s">
        <v>909</v>
      </c>
      <c r="G50" s="1" t="s">
        <v>913</v>
      </c>
      <c r="H50" s="1" t="s">
        <v>914</v>
      </c>
      <c r="I50" s="1" t="s">
        <v>1148</v>
      </c>
      <c r="J50" s="1" t="s">
        <v>916</v>
      </c>
      <c r="K50" s="1" t="s">
        <v>1148</v>
      </c>
      <c r="L50" s="1" t="s">
        <v>1148</v>
      </c>
      <c r="M50" s="1" t="s">
        <v>917</v>
      </c>
      <c r="N50" s="1" t="s">
        <v>917</v>
      </c>
      <c r="O50" s="1" t="s">
        <v>918</v>
      </c>
      <c r="P50" s="1" t="s">
        <v>919</v>
      </c>
      <c r="Q50" s="1" t="s">
        <v>920</v>
      </c>
      <c r="R50" s="1" t="s">
        <v>1149</v>
      </c>
      <c r="S50" s="1" t="s">
        <v>922</v>
      </c>
      <c r="T50" s="1" t="s">
        <v>923</v>
      </c>
      <c r="U50" s="1" t="s">
        <v>885</v>
      </c>
      <c r="V50" s="1" t="s">
        <v>1150</v>
      </c>
    </row>
    <row r="51" s="1" customFormat="1" spans="1:22">
      <c r="A51" s="3">
        <v>999229448231937</v>
      </c>
      <c r="B51" s="1" t="s">
        <v>1144</v>
      </c>
      <c r="C51" s="1" t="s">
        <v>1151</v>
      </c>
      <c r="D51" s="1" t="s">
        <v>1152</v>
      </c>
      <c r="E51" s="1" t="s">
        <v>1153</v>
      </c>
      <c r="F51" s="1" t="s">
        <v>909</v>
      </c>
      <c r="G51" s="1" t="s">
        <v>913</v>
      </c>
      <c r="H51" s="1" t="s">
        <v>914</v>
      </c>
      <c r="I51" s="1" t="s">
        <v>1154</v>
      </c>
      <c r="J51" s="1" t="s">
        <v>916</v>
      </c>
      <c r="K51" s="1" t="s">
        <v>1154</v>
      </c>
      <c r="L51" s="1" t="s">
        <v>1154</v>
      </c>
      <c r="M51" s="1" t="s">
        <v>917</v>
      </c>
      <c r="N51" s="1" t="s">
        <v>917</v>
      </c>
      <c r="O51" s="1" t="s">
        <v>918</v>
      </c>
      <c r="P51" s="1" t="s">
        <v>919</v>
      </c>
      <c r="Q51" s="1" t="s">
        <v>920</v>
      </c>
      <c r="R51" s="1" t="s">
        <v>1155</v>
      </c>
      <c r="S51" s="1" t="s">
        <v>922</v>
      </c>
      <c r="T51" s="1" t="s">
        <v>923</v>
      </c>
      <c r="U51" s="1" t="s">
        <v>885</v>
      </c>
      <c r="V51" s="1" t="s">
        <v>1150</v>
      </c>
    </row>
    <row r="52" s="1" customFormat="1" spans="1:22">
      <c r="A52" s="3">
        <v>29448117899</v>
      </c>
      <c r="B52" s="1" t="s">
        <v>1144</v>
      </c>
      <c r="C52" s="1" t="s">
        <v>1156</v>
      </c>
      <c r="D52" s="1" t="s">
        <v>1157</v>
      </c>
      <c r="E52" s="1" t="s">
        <v>1158</v>
      </c>
      <c r="F52" s="1" t="s">
        <v>980</v>
      </c>
      <c r="G52" s="1" t="s">
        <v>913</v>
      </c>
      <c r="H52" s="1" t="s">
        <v>914</v>
      </c>
      <c r="I52" s="1" t="s">
        <v>1159</v>
      </c>
      <c r="J52" s="1" t="s">
        <v>916</v>
      </c>
      <c r="K52" s="1" t="s">
        <v>1159</v>
      </c>
      <c r="L52" s="1" t="s">
        <v>1159</v>
      </c>
      <c r="M52" s="1" t="s">
        <v>917</v>
      </c>
      <c r="N52" s="1" t="s">
        <v>917</v>
      </c>
      <c r="O52" s="1" t="s">
        <v>918</v>
      </c>
      <c r="P52" s="1" t="s">
        <v>919</v>
      </c>
      <c r="Q52" s="1" t="s">
        <v>920</v>
      </c>
      <c r="R52" s="1" t="s">
        <v>1160</v>
      </c>
      <c r="S52" s="1" t="s">
        <v>922</v>
      </c>
      <c r="T52" s="1" t="s">
        <v>923</v>
      </c>
      <c r="U52" s="1" t="s">
        <v>885</v>
      </c>
      <c r="V52" s="1" t="s">
        <v>936</v>
      </c>
    </row>
    <row r="53" s="1" customFormat="1" spans="1:22">
      <c r="A53" s="3">
        <v>999229446301079</v>
      </c>
      <c r="B53" s="1" t="s">
        <v>1144</v>
      </c>
      <c r="C53" s="1" t="s">
        <v>1161</v>
      </c>
      <c r="D53" s="1" t="s">
        <v>1162</v>
      </c>
      <c r="E53" s="1" t="s">
        <v>1163</v>
      </c>
      <c r="F53" s="1" t="s">
        <v>909</v>
      </c>
      <c r="G53" s="1" t="s">
        <v>913</v>
      </c>
      <c r="H53" s="1" t="s">
        <v>914</v>
      </c>
      <c r="I53" s="1" t="s">
        <v>1164</v>
      </c>
      <c r="J53" s="1" t="s">
        <v>916</v>
      </c>
      <c r="K53" s="1" t="s">
        <v>1164</v>
      </c>
      <c r="L53" s="1" t="s">
        <v>1164</v>
      </c>
      <c r="M53" s="1" t="s">
        <v>917</v>
      </c>
      <c r="N53" s="1" t="s">
        <v>917</v>
      </c>
      <c r="O53" s="1" t="s">
        <v>918</v>
      </c>
      <c r="P53" s="1" t="s">
        <v>919</v>
      </c>
      <c r="Q53" s="1" t="s">
        <v>920</v>
      </c>
      <c r="R53" s="1" t="s">
        <v>1165</v>
      </c>
      <c r="S53" s="1" t="s">
        <v>922</v>
      </c>
      <c r="T53" s="1" t="s">
        <v>923</v>
      </c>
      <c r="U53" s="1" t="s">
        <v>885</v>
      </c>
      <c r="V53" s="1" t="s">
        <v>936</v>
      </c>
    </row>
    <row r="54" s="1" customFormat="1" spans="1:22">
      <c r="A54" s="3">
        <v>999229446237330</v>
      </c>
      <c r="B54" s="1" t="s">
        <v>1144</v>
      </c>
      <c r="C54" s="1" t="s">
        <v>1166</v>
      </c>
      <c r="D54" s="1" t="s">
        <v>1167</v>
      </c>
      <c r="E54" s="1" t="s">
        <v>1168</v>
      </c>
      <c r="F54" s="1" t="s">
        <v>1066</v>
      </c>
      <c r="G54" s="1" t="s">
        <v>913</v>
      </c>
      <c r="H54" s="1" t="s">
        <v>914</v>
      </c>
      <c r="I54" s="1" t="s">
        <v>1169</v>
      </c>
      <c r="J54" s="1" t="s">
        <v>916</v>
      </c>
      <c r="K54" s="1" t="s">
        <v>1169</v>
      </c>
      <c r="L54" s="1" t="s">
        <v>1169</v>
      </c>
      <c r="M54" s="1" t="s">
        <v>917</v>
      </c>
      <c r="N54" s="1" t="s">
        <v>917</v>
      </c>
      <c r="O54" s="1" t="s">
        <v>918</v>
      </c>
      <c r="P54" s="1" t="s">
        <v>919</v>
      </c>
      <c r="Q54" s="1" t="s">
        <v>920</v>
      </c>
      <c r="R54" s="1" t="s">
        <v>1170</v>
      </c>
      <c r="S54" s="1" t="s">
        <v>922</v>
      </c>
      <c r="T54" s="1" t="s">
        <v>923</v>
      </c>
      <c r="U54" s="1" t="s">
        <v>885</v>
      </c>
      <c r="V54" s="1" t="s">
        <v>930</v>
      </c>
    </row>
    <row r="55" s="1" customFormat="1" spans="1:22">
      <c r="A55" s="3">
        <v>999229445981701</v>
      </c>
      <c r="B55" s="1" t="s">
        <v>1144</v>
      </c>
      <c r="C55" s="1" t="s">
        <v>1171</v>
      </c>
      <c r="D55" s="1" t="s">
        <v>965</v>
      </c>
      <c r="E55" s="1" t="s">
        <v>1172</v>
      </c>
      <c r="F55" s="1" t="s">
        <v>980</v>
      </c>
      <c r="G55" s="1" t="s">
        <v>913</v>
      </c>
      <c r="H55" s="1" t="s">
        <v>914</v>
      </c>
      <c r="I55" s="1" t="s">
        <v>1173</v>
      </c>
      <c r="J55" s="1" t="s">
        <v>916</v>
      </c>
      <c r="K55" s="1" t="s">
        <v>1173</v>
      </c>
      <c r="L55" s="1" t="s">
        <v>1173</v>
      </c>
      <c r="M55" s="1" t="s">
        <v>917</v>
      </c>
      <c r="N55" s="1" t="s">
        <v>917</v>
      </c>
      <c r="O55" s="1" t="s">
        <v>918</v>
      </c>
      <c r="P55" s="1" t="s">
        <v>919</v>
      </c>
      <c r="Q55" s="1" t="s">
        <v>920</v>
      </c>
      <c r="R55" s="1" t="s">
        <v>1174</v>
      </c>
      <c r="S55" s="1" t="s">
        <v>922</v>
      </c>
      <c r="T55" s="1" t="s">
        <v>923</v>
      </c>
      <c r="U55" s="1" t="s">
        <v>885</v>
      </c>
      <c r="V55" s="1" t="s">
        <v>936</v>
      </c>
    </row>
    <row r="56" s="1" customFormat="1" spans="1:22">
      <c r="A56" s="3">
        <v>999229444541460</v>
      </c>
      <c r="B56" s="1" t="s">
        <v>1175</v>
      </c>
      <c r="C56" s="1" t="s">
        <v>1176</v>
      </c>
      <c r="D56" s="1" t="s">
        <v>1029</v>
      </c>
      <c r="E56" s="1" t="s">
        <v>1177</v>
      </c>
      <c r="F56" s="1" t="s">
        <v>980</v>
      </c>
      <c r="G56" s="1" t="s">
        <v>913</v>
      </c>
      <c r="H56" s="1" t="s">
        <v>914</v>
      </c>
      <c r="I56" s="1" t="s">
        <v>1178</v>
      </c>
      <c r="J56" s="1" t="s">
        <v>916</v>
      </c>
      <c r="K56" s="1" t="s">
        <v>1178</v>
      </c>
      <c r="L56" s="1" t="s">
        <v>1178</v>
      </c>
      <c r="M56" s="1" t="s">
        <v>917</v>
      </c>
      <c r="N56" s="1" t="s">
        <v>917</v>
      </c>
      <c r="O56" s="1" t="s">
        <v>918</v>
      </c>
      <c r="P56" s="1" t="s">
        <v>919</v>
      </c>
      <c r="Q56" s="1" t="s">
        <v>920</v>
      </c>
      <c r="R56" s="1" t="s">
        <v>1179</v>
      </c>
      <c r="S56" s="1" t="s">
        <v>922</v>
      </c>
      <c r="T56" s="1" t="s">
        <v>923</v>
      </c>
      <c r="U56" s="1" t="s">
        <v>1005</v>
      </c>
      <c r="V56" s="1" t="s">
        <v>930</v>
      </c>
    </row>
    <row r="57" s="1" customFormat="1" spans="1:22">
      <c r="A57" s="3">
        <v>999229444381160</v>
      </c>
      <c r="B57" s="1" t="s">
        <v>1175</v>
      </c>
      <c r="C57" s="1" t="s">
        <v>1180</v>
      </c>
      <c r="D57" s="1" t="s">
        <v>1181</v>
      </c>
      <c r="E57" s="1" t="s">
        <v>1182</v>
      </c>
      <c r="F57" s="1" t="s">
        <v>909</v>
      </c>
      <c r="G57" s="1" t="s">
        <v>913</v>
      </c>
      <c r="H57" s="1" t="s">
        <v>914</v>
      </c>
      <c r="I57" s="1" t="s">
        <v>1183</v>
      </c>
      <c r="J57" s="1" t="s">
        <v>916</v>
      </c>
      <c r="K57" s="1" t="s">
        <v>1183</v>
      </c>
      <c r="L57" s="1" t="s">
        <v>1183</v>
      </c>
      <c r="M57" s="1" t="s">
        <v>917</v>
      </c>
      <c r="N57" s="1" t="s">
        <v>917</v>
      </c>
      <c r="O57" s="1" t="s">
        <v>918</v>
      </c>
      <c r="P57" s="1" t="s">
        <v>919</v>
      </c>
      <c r="Q57" s="1" t="s">
        <v>920</v>
      </c>
      <c r="R57" s="1" t="s">
        <v>1184</v>
      </c>
      <c r="S57" s="1" t="s">
        <v>922</v>
      </c>
      <c r="T57" s="1" t="s">
        <v>923</v>
      </c>
      <c r="U57" s="1" t="s">
        <v>885</v>
      </c>
      <c r="V57" s="1" t="s">
        <v>930</v>
      </c>
    </row>
    <row r="58" s="1" customFormat="1" spans="1:22">
      <c r="A58" s="3">
        <v>999229443835630</v>
      </c>
      <c r="B58" s="1" t="s">
        <v>1175</v>
      </c>
      <c r="C58" s="1" t="s">
        <v>1185</v>
      </c>
      <c r="D58" s="1" t="s">
        <v>965</v>
      </c>
      <c r="E58" s="1" t="s">
        <v>1186</v>
      </c>
      <c r="F58" s="1" t="s">
        <v>1066</v>
      </c>
      <c r="G58" s="1" t="s">
        <v>913</v>
      </c>
      <c r="H58" s="1" t="s">
        <v>914</v>
      </c>
      <c r="I58" s="1" t="s">
        <v>1187</v>
      </c>
      <c r="J58" s="1" t="s">
        <v>916</v>
      </c>
      <c r="K58" s="1" t="s">
        <v>1187</v>
      </c>
      <c r="L58" s="1" t="s">
        <v>1187</v>
      </c>
      <c r="M58" s="1" t="s">
        <v>917</v>
      </c>
      <c r="N58" s="1" t="s">
        <v>917</v>
      </c>
      <c r="O58" s="1" t="s">
        <v>918</v>
      </c>
      <c r="P58" s="1" t="s">
        <v>919</v>
      </c>
      <c r="Q58" s="1" t="s">
        <v>920</v>
      </c>
      <c r="R58" s="1" t="s">
        <v>1188</v>
      </c>
      <c r="S58" s="1" t="s">
        <v>922</v>
      </c>
      <c r="T58" s="1" t="s">
        <v>923</v>
      </c>
      <c r="U58" s="1" t="s">
        <v>885</v>
      </c>
      <c r="V58" s="1" t="s">
        <v>936</v>
      </c>
    </row>
    <row r="59" s="1" customFormat="1" spans="1:22">
      <c r="A59" s="3">
        <v>999229443784184</v>
      </c>
      <c r="B59" s="1" t="s">
        <v>1175</v>
      </c>
      <c r="C59" s="1" t="s">
        <v>1189</v>
      </c>
      <c r="D59" s="1" t="s">
        <v>1190</v>
      </c>
      <c r="E59" s="1" t="s">
        <v>1191</v>
      </c>
      <c r="F59" s="1" t="s">
        <v>909</v>
      </c>
      <c r="G59" s="1" t="s">
        <v>913</v>
      </c>
      <c r="H59" s="1" t="s">
        <v>914</v>
      </c>
      <c r="I59" s="1" t="s">
        <v>1192</v>
      </c>
      <c r="J59" s="1" t="s">
        <v>916</v>
      </c>
      <c r="K59" s="1" t="s">
        <v>1192</v>
      </c>
      <c r="L59" s="1" t="s">
        <v>1192</v>
      </c>
      <c r="M59" s="1" t="s">
        <v>917</v>
      </c>
      <c r="N59" s="1" t="s">
        <v>917</v>
      </c>
      <c r="O59" s="1" t="s">
        <v>918</v>
      </c>
      <c r="P59" s="1" t="s">
        <v>919</v>
      </c>
      <c r="Q59" s="1" t="s">
        <v>920</v>
      </c>
      <c r="R59" s="1" t="s">
        <v>1193</v>
      </c>
      <c r="S59" s="1" t="s">
        <v>922</v>
      </c>
      <c r="T59" s="1" t="s">
        <v>923</v>
      </c>
      <c r="U59" s="1" t="s">
        <v>885</v>
      </c>
      <c r="V59" s="1" t="s">
        <v>1134</v>
      </c>
    </row>
    <row r="60" s="1" customFormat="1" spans="1:22">
      <c r="A60" s="3">
        <v>999229443721545</v>
      </c>
      <c r="B60" s="1" t="s">
        <v>1175</v>
      </c>
      <c r="C60" s="1" t="s">
        <v>1194</v>
      </c>
      <c r="D60" s="1" t="s">
        <v>1195</v>
      </c>
      <c r="E60" s="1" t="s">
        <v>1196</v>
      </c>
      <c r="F60" s="1" t="s">
        <v>980</v>
      </c>
      <c r="G60" s="1" t="s">
        <v>913</v>
      </c>
      <c r="H60" s="1" t="s">
        <v>914</v>
      </c>
      <c r="I60" s="1" t="s">
        <v>1197</v>
      </c>
      <c r="J60" s="1" t="s">
        <v>916</v>
      </c>
      <c r="K60" s="1" t="s">
        <v>1197</v>
      </c>
      <c r="L60" s="1" t="s">
        <v>1197</v>
      </c>
      <c r="M60" s="1" t="s">
        <v>917</v>
      </c>
      <c r="N60" s="1" t="s">
        <v>917</v>
      </c>
      <c r="O60" s="1" t="s">
        <v>918</v>
      </c>
      <c r="P60" s="1" t="s">
        <v>919</v>
      </c>
      <c r="Q60" s="1" t="s">
        <v>920</v>
      </c>
      <c r="R60" s="1" t="s">
        <v>1198</v>
      </c>
      <c r="S60" s="1" t="s">
        <v>922</v>
      </c>
      <c r="T60" s="1" t="s">
        <v>923</v>
      </c>
      <c r="U60" s="1" t="s">
        <v>885</v>
      </c>
      <c r="V60" s="1" t="s">
        <v>1150</v>
      </c>
    </row>
    <row r="61" s="1" customFormat="1" spans="1:22">
      <c r="A61" s="3">
        <v>999229443492375</v>
      </c>
      <c r="B61" s="1" t="s">
        <v>1175</v>
      </c>
      <c r="C61" s="1" t="s">
        <v>1199</v>
      </c>
      <c r="D61" s="1" t="s">
        <v>1200</v>
      </c>
      <c r="E61" s="1" t="s">
        <v>1201</v>
      </c>
      <c r="F61" s="1" t="s">
        <v>909</v>
      </c>
      <c r="G61" s="1" t="s">
        <v>913</v>
      </c>
      <c r="H61" s="1" t="s">
        <v>914</v>
      </c>
      <c r="I61" s="1" t="s">
        <v>1202</v>
      </c>
      <c r="J61" s="1" t="s">
        <v>916</v>
      </c>
      <c r="K61" s="1" t="s">
        <v>1202</v>
      </c>
      <c r="L61" s="1" t="s">
        <v>1202</v>
      </c>
      <c r="M61" s="1" t="s">
        <v>917</v>
      </c>
      <c r="N61" s="1" t="s">
        <v>917</v>
      </c>
      <c r="O61" s="1" t="s">
        <v>918</v>
      </c>
      <c r="P61" s="1" t="s">
        <v>919</v>
      </c>
      <c r="Q61" s="1" t="s">
        <v>920</v>
      </c>
      <c r="R61" s="1" t="s">
        <v>1203</v>
      </c>
      <c r="S61" s="1" t="s">
        <v>922</v>
      </c>
      <c r="T61" s="1" t="s">
        <v>923</v>
      </c>
      <c r="U61" s="1" t="s">
        <v>885</v>
      </c>
      <c r="V61" s="1" t="s">
        <v>936</v>
      </c>
    </row>
    <row r="62" s="1" customFormat="1" spans="1:22">
      <c r="A62" s="3">
        <v>999229443323048</v>
      </c>
      <c r="B62" s="1" t="s">
        <v>1175</v>
      </c>
      <c r="C62" s="1" t="s">
        <v>1204</v>
      </c>
      <c r="D62" s="1" t="s">
        <v>1205</v>
      </c>
      <c r="E62" s="1" t="s">
        <v>1206</v>
      </c>
      <c r="F62" s="1" t="s">
        <v>980</v>
      </c>
      <c r="G62" s="1" t="s">
        <v>913</v>
      </c>
      <c r="H62" s="1" t="s">
        <v>914</v>
      </c>
      <c r="I62" s="1" t="s">
        <v>1207</v>
      </c>
      <c r="J62" s="1" t="s">
        <v>916</v>
      </c>
      <c r="K62" s="1" t="s">
        <v>1207</v>
      </c>
      <c r="L62" s="1" t="s">
        <v>1207</v>
      </c>
      <c r="M62" s="1" t="s">
        <v>917</v>
      </c>
      <c r="N62" s="1" t="s">
        <v>917</v>
      </c>
      <c r="O62" s="1" t="s">
        <v>918</v>
      </c>
      <c r="P62" s="1" t="s">
        <v>919</v>
      </c>
      <c r="Q62" s="1" t="s">
        <v>920</v>
      </c>
      <c r="R62" s="1" t="s">
        <v>1208</v>
      </c>
      <c r="S62" s="1" t="s">
        <v>922</v>
      </c>
      <c r="T62" s="1" t="s">
        <v>923</v>
      </c>
      <c r="U62" s="1" t="s">
        <v>885</v>
      </c>
      <c r="V62" s="1" t="s">
        <v>1150</v>
      </c>
    </row>
    <row r="63" s="1" customFormat="1" spans="1:22">
      <c r="A63" s="3">
        <v>999229443104273</v>
      </c>
      <c r="B63" s="1" t="s">
        <v>1175</v>
      </c>
      <c r="C63" s="1" t="s">
        <v>1209</v>
      </c>
      <c r="D63" s="1" t="s">
        <v>1210</v>
      </c>
      <c r="E63" s="1" t="s">
        <v>1211</v>
      </c>
      <c r="F63" s="1" t="s">
        <v>909</v>
      </c>
      <c r="G63" s="1" t="s">
        <v>913</v>
      </c>
      <c r="H63" s="1" t="s">
        <v>914</v>
      </c>
      <c r="I63" s="1" t="s">
        <v>1212</v>
      </c>
      <c r="J63" s="1" t="s">
        <v>916</v>
      </c>
      <c r="K63" s="1" t="s">
        <v>1212</v>
      </c>
      <c r="L63" s="1" t="s">
        <v>1212</v>
      </c>
      <c r="M63" s="1" t="s">
        <v>917</v>
      </c>
      <c r="N63" s="1" t="s">
        <v>917</v>
      </c>
      <c r="O63" s="1" t="s">
        <v>918</v>
      </c>
      <c r="P63" s="1" t="s">
        <v>919</v>
      </c>
      <c r="Q63" s="1" t="s">
        <v>920</v>
      </c>
      <c r="R63" s="1" t="s">
        <v>1213</v>
      </c>
      <c r="S63" s="1" t="s">
        <v>922</v>
      </c>
      <c r="T63" s="1" t="s">
        <v>923</v>
      </c>
      <c r="U63" s="1" t="s">
        <v>885</v>
      </c>
      <c r="V63" s="1" t="s">
        <v>936</v>
      </c>
    </row>
    <row r="64" s="1" customFormat="1" spans="1:22">
      <c r="A64" s="3">
        <v>999229442590983</v>
      </c>
      <c r="B64" s="1" t="s">
        <v>1175</v>
      </c>
      <c r="C64" s="1" t="s">
        <v>1214</v>
      </c>
      <c r="D64" s="1" t="s">
        <v>1215</v>
      </c>
      <c r="E64" s="1" t="s">
        <v>1216</v>
      </c>
      <c r="F64" s="1" t="s">
        <v>980</v>
      </c>
      <c r="G64" s="1" t="s">
        <v>913</v>
      </c>
      <c r="H64" s="1" t="s">
        <v>914</v>
      </c>
      <c r="I64" s="1" t="s">
        <v>1217</v>
      </c>
      <c r="J64" s="1" t="s">
        <v>916</v>
      </c>
      <c r="K64" s="1" t="s">
        <v>1217</v>
      </c>
      <c r="L64" s="1" t="s">
        <v>1217</v>
      </c>
      <c r="M64" s="1" t="s">
        <v>917</v>
      </c>
      <c r="N64" s="1" t="s">
        <v>917</v>
      </c>
      <c r="O64" s="1" t="s">
        <v>918</v>
      </c>
      <c r="P64" s="1" t="s">
        <v>919</v>
      </c>
      <c r="Q64" s="1" t="s">
        <v>920</v>
      </c>
      <c r="R64" s="1" t="s">
        <v>1218</v>
      </c>
      <c r="S64" s="1" t="s">
        <v>922</v>
      </c>
      <c r="T64" s="1" t="s">
        <v>923</v>
      </c>
      <c r="U64" s="1" t="s">
        <v>885</v>
      </c>
      <c r="V64" s="1" t="s">
        <v>930</v>
      </c>
    </row>
    <row r="65" s="1" customFormat="1" spans="1:22">
      <c r="A65" s="3">
        <v>999229441884149</v>
      </c>
      <c r="B65" s="1" t="s">
        <v>1175</v>
      </c>
      <c r="C65" s="1" t="s">
        <v>1219</v>
      </c>
      <c r="D65" s="1" t="s">
        <v>1220</v>
      </c>
      <c r="E65" s="1" t="s">
        <v>1221</v>
      </c>
      <c r="F65" s="1" t="s">
        <v>980</v>
      </c>
      <c r="G65" s="1" t="s">
        <v>913</v>
      </c>
      <c r="H65" s="1" t="s">
        <v>914</v>
      </c>
      <c r="I65" s="1" t="s">
        <v>1222</v>
      </c>
      <c r="J65" s="1" t="s">
        <v>916</v>
      </c>
      <c r="K65" s="1" t="s">
        <v>1222</v>
      </c>
      <c r="L65" s="1" t="s">
        <v>1222</v>
      </c>
      <c r="M65" s="1" t="s">
        <v>917</v>
      </c>
      <c r="N65" s="1" t="s">
        <v>917</v>
      </c>
      <c r="O65" s="1" t="s">
        <v>918</v>
      </c>
      <c r="P65" s="1" t="s">
        <v>919</v>
      </c>
      <c r="Q65" s="1" t="s">
        <v>920</v>
      </c>
      <c r="R65" s="1" t="s">
        <v>1223</v>
      </c>
      <c r="S65" s="1" t="s">
        <v>922</v>
      </c>
      <c r="T65" s="1" t="s">
        <v>923</v>
      </c>
      <c r="U65" s="1" t="s">
        <v>885</v>
      </c>
      <c r="V65" s="1" t="s">
        <v>924</v>
      </c>
    </row>
    <row r="66" s="1" customFormat="1" spans="1:22">
      <c r="A66" s="3">
        <v>999229441849316</v>
      </c>
      <c r="B66" s="1" t="s">
        <v>1175</v>
      </c>
      <c r="C66" s="1" t="s">
        <v>1224</v>
      </c>
      <c r="D66" s="1" t="s">
        <v>1225</v>
      </c>
      <c r="E66" s="1" t="s">
        <v>1226</v>
      </c>
      <c r="F66" s="1" t="s">
        <v>980</v>
      </c>
      <c r="G66" s="1" t="s">
        <v>913</v>
      </c>
      <c r="H66" s="1" t="s">
        <v>914</v>
      </c>
      <c r="I66" s="1" t="s">
        <v>1227</v>
      </c>
      <c r="J66" s="1" t="s">
        <v>916</v>
      </c>
      <c r="K66" s="1" t="s">
        <v>1227</v>
      </c>
      <c r="L66" s="1" t="s">
        <v>1227</v>
      </c>
      <c r="M66" s="1" t="s">
        <v>917</v>
      </c>
      <c r="N66" s="1" t="s">
        <v>917</v>
      </c>
      <c r="O66" s="1" t="s">
        <v>918</v>
      </c>
      <c r="P66" s="1" t="s">
        <v>919</v>
      </c>
      <c r="Q66" s="1" t="s">
        <v>920</v>
      </c>
      <c r="R66" s="1" t="s">
        <v>1228</v>
      </c>
      <c r="S66" s="1" t="s">
        <v>922</v>
      </c>
      <c r="T66" s="1" t="s">
        <v>923</v>
      </c>
      <c r="U66" s="1" t="s">
        <v>885</v>
      </c>
      <c r="V66" s="1" t="s">
        <v>924</v>
      </c>
    </row>
    <row r="67" s="1" customFormat="1" spans="1:22">
      <c r="A67" s="3">
        <v>999229441745960</v>
      </c>
      <c r="B67" s="1" t="s">
        <v>1175</v>
      </c>
      <c r="C67" s="1" t="s">
        <v>1229</v>
      </c>
      <c r="D67" s="1" t="s">
        <v>1230</v>
      </c>
      <c r="E67" s="1" t="s">
        <v>1231</v>
      </c>
      <c r="F67" s="1" t="s">
        <v>980</v>
      </c>
      <c r="G67" s="1" t="s">
        <v>913</v>
      </c>
      <c r="H67" s="1" t="s">
        <v>914</v>
      </c>
      <c r="I67" s="1" t="s">
        <v>1232</v>
      </c>
      <c r="J67" s="1" t="s">
        <v>916</v>
      </c>
      <c r="K67" s="1" t="s">
        <v>1232</v>
      </c>
      <c r="L67" s="1" t="s">
        <v>1232</v>
      </c>
      <c r="M67" s="1" t="s">
        <v>917</v>
      </c>
      <c r="N67" s="1" t="s">
        <v>917</v>
      </c>
      <c r="O67" s="1" t="s">
        <v>918</v>
      </c>
      <c r="P67" s="1" t="s">
        <v>919</v>
      </c>
      <c r="Q67" s="1" t="s">
        <v>920</v>
      </c>
      <c r="R67" s="1" t="s">
        <v>1233</v>
      </c>
      <c r="S67" s="1" t="s">
        <v>922</v>
      </c>
      <c r="T67" s="1" t="s">
        <v>923</v>
      </c>
      <c r="U67" s="1" t="s">
        <v>885</v>
      </c>
      <c r="V67" s="1" t="s">
        <v>936</v>
      </c>
    </row>
    <row r="68" s="1" customFormat="1" spans="1:22">
      <c r="A68" s="3">
        <v>999229441648747</v>
      </c>
      <c r="B68" s="1" t="s">
        <v>1175</v>
      </c>
      <c r="C68" s="1" t="s">
        <v>1234</v>
      </c>
      <c r="D68" s="1" t="s">
        <v>1235</v>
      </c>
      <c r="E68" s="1" t="s">
        <v>1236</v>
      </c>
      <c r="F68" s="1" t="s">
        <v>980</v>
      </c>
      <c r="G68" s="1" t="s">
        <v>913</v>
      </c>
      <c r="H68" s="1" t="s">
        <v>914</v>
      </c>
      <c r="I68" s="1" t="s">
        <v>1237</v>
      </c>
      <c r="J68" s="1" t="s">
        <v>916</v>
      </c>
      <c r="K68" s="1" t="s">
        <v>1237</v>
      </c>
      <c r="L68" s="1" t="s">
        <v>1237</v>
      </c>
      <c r="M68" s="1" t="s">
        <v>917</v>
      </c>
      <c r="N68" s="1" t="s">
        <v>917</v>
      </c>
      <c r="O68" s="1" t="s">
        <v>918</v>
      </c>
      <c r="P68" s="1" t="s">
        <v>919</v>
      </c>
      <c r="Q68" s="1" t="s">
        <v>920</v>
      </c>
      <c r="R68" s="1" t="s">
        <v>1238</v>
      </c>
      <c r="S68" s="1" t="s">
        <v>922</v>
      </c>
      <c r="T68" s="1" t="s">
        <v>923</v>
      </c>
      <c r="U68" s="1" t="s">
        <v>885</v>
      </c>
      <c r="V68" s="1" t="s">
        <v>936</v>
      </c>
    </row>
    <row r="69" s="1" customFormat="1" spans="1:22">
      <c r="A69" s="3">
        <v>999229440728356</v>
      </c>
      <c r="B69" s="1" t="s">
        <v>1239</v>
      </c>
      <c r="C69" s="1" t="s">
        <v>1240</v>
      </c>
      <c r="D69" s="1" t="s">
        <v>965</v>
      </c>
      <c r="E69" s="1" t="s">
        <v>1241</v>
      </c>
      <c r="F69" s="1" t="s">
        <v>1066</v>
      </c>
      <c r="G69" s="1" t="s">
        <v>913</v>
      </c>
      <c r="H69" s="1" t="s">
        <v>914</v>
      </c>
      <c r="I69" s="1" t="s">
        <v>1242</v>
      </c>
      <c r="J69" s="1" t="s">
        <v>916</v>
      </c>
      <c r="K69" s="1" t="s">
        <v>1242</v>
      </c>
      <c r="L69" s="1" t="s">
        <v>1242</v>
      </c>
      <c r="M69" s="1" t="s">
        <v>917</v>
      </c>
      <c r="N69" s="1" t="s">
        <v>917</v>
      </c>
      <c r="O69" s="1" t="s">
        <v>918</v>
      </c>
      <c r="P69" s="1" t="s">
        <v>919</v>
      </c>
      <c r="Q69" s="1" t="s">
        <v>920</v>
      </c>
      <c r="R69" s="1" t="s">
        <v>1243</v>
      </c>
      <c r="S69" s="1" t="s">
        <v>922</v>
      </c>
      <c r="T69" s="1" t="s">
        <v>923</v>
      </c>
      <c r="U69" s="1" t="s">
        <v>885</v>
      </c>
      <c r="V69" s="1" t="s">
        <v>936</v>
      </c>
    </row>
    <row r="70" s="1" customFormat="1" spans="1:22">
      <c r="A70" s="3">
        <v>999229440697208</v>
      </c>
      <c r="B70" s="1" t="s">
        <v>1239</v>
      </c>
      <c r="C70" s="1" t="s">
        <v>1244</v>
      </c>
      <c r="D70" s="1" t="s">
        <v>965</v>
      </c>
      <c r="E70" s="1" t="s">
        <v>1245</v>
      </c>
      <c r="F70" s="1" t="s">
        <v>1066</v>
      </c>
      <c r="G70" s="1" t="s">
        <v>913</v>
      </c>
      <c r="H70" s="1" t="s">
        <v>914</v>
      </c>
      <c r="I70" s="1" t="s">
        <v>1242</v>
      </c>
      <c r="J70" s="1" t="s">
        <v>916</v>
      </c>
      <c r="K70" s="1" t="s">
        <v>1242</v>
      </c>
      <c r="L70" s="1" t="s">
        <v>1242</v>
      </c>
      <c r="M70" s="1" t="s">
        <v>917</v>
      </c>
      <c r="N70" s="1" t="s">
        <v>917</v>
      </c>
      <c r="O70" s="1" t="s">
        <v>918</v>
      </c>
      <c r="P70" s="1" t="s">
        <v>919</v>
      </c>
      <c r="Q70" s="1" t="s">
        <v>920</v>
      </c>
      <c r="R70" s="1" t="s">
        <v>1246</v>
      </c>
      <c r="S70" s="1" t="s">
        <v>922</v>
      </c>
      <c r="T70" s="1" t="s">
        <v>923</v>
      </c>
      <c r="U70" s="1" t="s">
        <v>885</v>
      </c>
      <c r="V70" s="1" t="s">
        <v>936</v>
      </c>
    </row>
    <row r="71" s="1" customFormat="1" spans="1:22">
      <c r="A71" s="3">
        <v>999229437934317</v>
      </c>
      <c r="B71" s="1" t="s">
        <v>1239</v>
      </c>
      <c r="C71" s="1" t="s">
        <v>1247</v>
      </c>
      <c r="D71" s="1" t="s">
        <v>1248</v>
      </c>
      <c r="E71" s="1" t="s">
        <v>1249</v>
      </c>
      <c r="F71" s="1" t="s">
        <v>1066</v>
      </c>
      <c r="G71" s="1" t="s">
        <v>913</v>
      </c>
      <c r="H71" s="1" t="s">
        <v>914</v>
      </c>
      <c r="I71" s="1" t="s">
        <v>1250</v>
      </c>
      <c r="J71" s="1" t="s">
        <v>916</v>
      </c>
      <c r="K71" s="1" t="s">
        <v>1250</v>
      </c>
      <c r="L71" s="1" t="s">
        <v>1250</v>
      </c>
      <c r="M71" s="1" t="s">
        <v>917</v>
      </c>
      <c r="N71" s="1" t="s">
        <v>917</v>
      </c>
      <c r="O71" s="1" t="s">
        <v>918</v>
      </c>
      <c r="P71" s="1" t="s">
        <v>919</v>
      </c>
      <c r="Q71" s="1" t="s">
        <v>920</v>
      </c>
      <c r="R71" s="1" t="s">
        <v>1251</v>
      </c>
      <c r="S71" s="1" t="s">
        <v>922</v>
      </c>
      <c r="T71" s="1" t="s">
        <v>923</v>
      </c>
      <c r="U71" s="1" t="s">
        <v>885</v>
      </c>
      <c r="V71" s="1" t="s">
        <v>936</v>
      </c>
    </row>
    <row r="72" s="1" customFormat="1" spans="1:22">
      <c r="A72" s="3">
        <v>999229437725308</v>
      </c>
      <c r="B72" s="1" t="s">
        <v>1239</v>
      </c>
      <c r="C72" s="1" t="s">
        <v>1252</v>
      </c>
      <c r="D72" s="1" t="s">
        <v>1029</v>
      </c>
      <c r="E72" s="1" t="s">
        <v>1253</v>
      </c>
      <c r="F72" s="1" t="s">
        <v>1066</v>
      </c>
      <c r="G72" s="1" t="s">
        <v>913</v>
      </c>
      <c r="H72" s="1" t="s">
        <v>914</v>
      </c>
      <c r="I72" s="1" t="s">
        <v>1254</v>
      </c>
      <c r="J72" s="1" t="s">
        <v>916</v>
      </c>
      <c r="K72" s="1" t="s">
        <v>1254</v>
      </c>
      <c r="L72" s="1" t="s">
        <v>1254</v>
      </c>
      <c r="M72" s="1" t="s">
        <v>917</v>
      </c>
      <c r="N72" s="1" t="s">
        <v>917</v>
      </c>
      <c r="O72" s="1" t="s">
        <v>918</v>
      </c>
      <c r="P72" s="1" t="s">
        <v>919</v>
      </c>
      <c r="Q72" s="1" t="s">
        <v>920</v>
      </c>
      <c r="R72" s="1" t="s">
        <v>1255</v>
      </c>
      <c r="S72" s="1" t="s">
        <v>922</v>
      </c>
      <c r="T72" s="1" t="s">
        <v>923</v>
      </c>
      <c r="U72" s="1" t="s">
        <v>1005</v>
      </c>
      <c r="V72" s="1" t="s">
        <v>930</v>
      </c>
    </row>
    <row r="73" s="1" customFormat="1" spans="1:22">
      <c r="A73" s="3">
        <v>999229437484006</v>
      </c>
      <c r="B73" s="1" t="s">
        <v>1256</v>
      </c>
      <c r="C73" s="1" t="s">
        <v>1257</v>
      </c>
      <c r="D73" s="1" t="s">
        <v>1258</v>
      </c>
      <c r="E73" s="1" t="s">
        <v>1259</v>
      </c>
      <c r="F73" s="1" t="s">
        <v>909</v>
      </c>
      <c r="G73" s="1" t="s">
        <v>913</v>
      </c>
      <c r="H73" s="1" t="s">
        <v>914</v>
      </c>
      <c r="I73" s="1" t="s">
        <v>1260</v>
      </c>
      <c r="J73" s="1" t="s">
        <v>916</v>
      </c>
      <c r="K73" s="1" t="s">
        <v>1260</v>
      </c>
      <c r="L73" s="1" t="s">
        <v>1260</v>
      </c>
      <c r="M73" s="1" t="s">
        <v>917</v>
      </c>
      <c r="N73" s="1" t="s">
        <v>917</v>
      </c>
      <c r="O73" s="1" t="s">
        <v>918</v>
      </c>
      <c r="P73" s="1" t="s">
        <v>919</v>
      </c>
      <c r="Q73" s="1" t="s">
        <v>920</v>
      </c>
      <c r="R73" s="1" t="s">
        <v>1261</v>
      </c>
      <c r="S73" s="1" t="s">
        <v>922</v>
      </c>
      <c r="T73" s="1" t="s">
        <v>923</v>
      </c>
      <c r="U73" s="1" t="s">
        <v>885</v>
      </c>
      <c r="V73" s="1" t="s">
        <v>936</v>
      </c>
    </row>
    <row r="74" s="1" customFormat="1" spans="1:22">
      <c r="A74" s="3">
        <v>999229435016145</v>
      </c>
      <c r="B74" s="1" t="s">
        <v>1256</v>
      </c>
      <c r="C74" s="1" t="s">
        <v>1262</v>
      </c>
      <c r="D74" s="1" t="s">
        <v>1001</v>
      </c>
      <c r="E74" s="1" t="s">
        <v>1263</v>
      </c>
      <c r="F74" s="1" t="s">
        <v>909</v>
      </c>
      <c r="G74" s="1" t="s">
        <v>913</v>
      </c>
      <c r="H74" s="1" t="s">
        <v>914</v>
      </c>
      <c r="I74" s="1" t="s">
        <v>1264</v>
      </c>
      <c r="J74" s="1" t="s">
        <v>916</v>
      </c>
      <c r="K74" s="1" t="s">
        <v>1264</v>
      </c>
      <c r="L74" s="1" t="s">
        <v>1264</v>
      </c>
      <c r="M74" s="1" t="s">
        <v>917</v>
      </c>
      <c r="N74" s="1" t="s">
        <v>917</v>
      </c>
      <c r="O74" s="1" t="s">
        <v>918</v>
      </c>
      <c r="P74" s="1" t="s">
        <v>919</v>
      </c>
      <c r="Q74" s="1" t="s">
        <v>920</v>
      </c>
      <c r="R74" s="1" t="s">
        <v>1265</v>
      </c>
      <c r="S74" s="1" t="s">
        <v>922</v>
      </c>
      <c r="T74" s="1" t="s">
        <v>923</v>
      </c>
      <c r="U74" s="1" t="s">
        <v>1005</v>
      </c>
      <c r="V74" s="1" t="s">
        <v>930</v>
      </c>
    </row>
    <row r="75" s="1" customFormat="1" spans="1:22">
      <c r="A75" s="3">
        <v>999229433977848</v>
      </c>
      <c r="B75" s="1" t="s">
        <v>1256</v>
      </c>
      <c r="C75" s="1" t="s">
        <v>1266</v>
      </c>
      <c r="D75" s="1" t="s">
        <v>1267</v>
      </c>
      <c r="E75" s="1" t="s">
        <v>1268</v>
      </c>
      <c r="F75" s="1" t="s">
        <v>909</v>
      </c>
      <c r="G75" s="1" t="s">
        <v>913</v>
      </c>
      <c r="H75" s="1" t="s">
        <v>914</v>
      </c>
      <c r="I75" s="1" t="s">
        <v>1269</v>
      </c>
      <c r="J75" s="1" t="s">
        <v>916</v>
      </c>
      <c r="K75" s="1" t="s">
        <v>1269</v>
      </c>
      <c r="L75" s="1" t="s">
        <v>1269</v>
      </c>
      <c r="M75" s="1" t="s">
        <v>917</v>
      </c>
      <c r="N75" s="1" t="s">
        <v>917</v>
      </c>
      <c r="O75" s="1" t="s">
        <v>918</v>
      </c>
      <c r="P75" s="1" t="s">
        <v>919</v>
      </c>
      <c r="Q75" s="1" t="s">
        <v>920</v>
      </c>
      <c r="R75" s="1" t="s">
        <v>1270</v>
      </c>
      <c r="S75" s="1" t="s">
        <v>922</v>
      </c>
      <c r="T75" s="1" t="s">
        <v>923</v>
      </c>
      <c r="U75" s="1" t="s">
        <v>885</v>
      </c>
      <c r="V75" s="1" t="s">
        <v>1150</v>
      </c>
    </row>
    <row r="76" s="1" customFormat="1" spans="1:22">
      <c r="A76" s="3">
        <v>999229433453235</v>
      </c>
      <c r="B76" s="1" t="s">
        <v>1271</v>
      </c>
      <c r="C76" s="1" t="s">
        <v>1272</v>
      </c>
      <c r="D76" s="1" t="s">
        <v>1273</v>
      </c>
      <c r="E76" s="1" t="s">
        <v>1274</v>
      </c>
      <c r="F76" s="1" t="s">
        <v>1066</v>
      </c>
      <c r="G76" s="1" t="s">
        <v>913</v>
      </c>
      <c r="H76" s="1" t="s">
        <v>914</v>
      </c>
      <c r="I76" s="1" t="s">
        <v>1275</v>
      </c>
      <c r="J76" s="1" t="s">
        <v>916</v>
      </c>
      <c r="K76" s="1" t="s">
        <v>1275</v>
      </c>
      <c r="L76" s="1" t="s">
        <v>1275</v>
      </c>
      <c r="M76" s="1" t="s">
        <v>917</v>
      </c>
      <c r="N76" s="1" t="s">
        <v>917</v>
      </c>
      <c r="O76" s="1" t="s">
        <v>918</v>
      </c>
      <c r="P76" s="1" t="s">
        <v>919</v>
      </c>
      <c r="Q76" s="1" t="s">
        <v>920</v>
      </c>
      <c r="R76" s="1" t="s">
        <v>1276</v>
      </c>
      <c r="S76" s="1" t="s">
        <v>922</v>
      </c>
      <c r="T76" s="1" t="s">
        <v>923</v>
      </c>
      <c r="U76" s="1" t="s">
        <v>885</v>
      </c>
      <c r="V76" s="1" t="s">
        <v>1150</v>
      </c>
    </row>
    <row r="77" s="1" customFormat="1" spans="1:22">
      <c r="A77" s="3">
        <v>999229433263607</v>
      </c>
      <c r="B77" s="1" t="s">
        <v>1271</v>
      </c>
      <c r="C77" s="1" t="s">
        <v>1277</v>
      </c>
      <c r="D77" s="1" t="s">
        <v>1273</v>
      </c>
      <c r="E77" s="1" t="s">
        <v>1278</v>
      </c>
      <c r="F77" s="1" t="s">
        <v>980</v>
      </c>
      <c r="G77" s="1" t="s">
        <v>913</v>
      </c>
      <c r="H77" s="1" t="s">
        <v>914</v>
      </c>
      <c r="I77" s="1" t="s">
        <v>1074</v>
      </c>
      <c r="J77" s="1" t="s">
        <v>916</v>
      </c>
      <c r="K77" s="1" t="s">
        <v>1074</v>
      </c>
      <c r="L77" s="1" t="s">
        <v>1074</v>
      </c>
      <c r="M77" s="1" t="s">
        <v>917</v>
      </c>
      <c r="N77" s="1" t="s">
        <v>917</v>
      </c>
      <c r="O77" s="1" t="s">
        <v>918</v>
      </c>
      <c r="P77" s="1" t="s">
        <v>919</v>
      </c>
      <c r="Q77" s="1" t="s">
        <v>920</v>
      </c>
      <c r="R77" s="1" t="s">
        <v>1279</v>
      </c>
      <c r="S77" s="1" t="s">
        <v>922</v>
      </c>
      <c r="T77" s="1" t="s">
        <v>923</v>
      </c>
      <c r="U77" s="1" t="s">
        <v>885</v>
      </c>
      <c r="V77" s="1" t="s">
        <v>1150</v>
      </c>
    </row>
    <row r="78" s="1" customFormat="1" spans="1:22">
      <c r="A78" s="3">
        <v>999229433169196</v>
      </c>
      <c r="B78" s="1" t="s">
        <v>1271</v>
      </c>
      <c r="C78" s="1" t="s">
        <v>1280</v>
      </c>
      <c r="D78" s="1" t="s">
        <v>1195</v>
      </c>
      <c r="E78" s="1" t="s">
        <v>1281</v>
      </c>
      <c r="F78" s="1" t="s">
        <v>1066</v>
      </c>
      <c r="G78" s="1" t="s">
        <v>913</v>
      </c>
      <c r="H78" s="1" t="s">
        <v>914</v>
      </c>
      <c r="I78" s="1" t="s">
        <v>1282</v>
      </c>
      <c r="J78" s="1" t="s">
        <v>916</v>
      </c>
      <c r="K78" s="1" t="s">
        <v>1282</v>
      </c>
      <c r="L78" s="1" t="s">
        <v>1282</v>
      </c>
      <c r="M78" s="1" t="s">
        <v>917</v>
      </c>
      <c r="N78" s="1" t="s">
        <v>917</v>
      </c>
      <c r="O78" s="1" t="s">
        <v>918</v>
      </c>
      <c r="P78" s="1" t="s">
        <v>919</v>
      </c>
      <c r="Q78" s="1" t="s">
        <v>920</v>
      </c>
      <c r="R78" s="1" t="s">
        <v>1283</v>
      </c>
      <c r="S78" s="1" t="s">
        <v>922</v>
      </c>
      <c r="T78" s="1" t="s">
        <v>923</v>
      </c>
      <c r="U78" s="1" t="s">
        <v>885</v>
      </c>
      <c r="V78" s="1" t="s">
        <v>1150</v>
      </c>
    </row>
    <row r="79" s="1" customFormat="1" spans="1:22">
      <c r="A79" s="3">
        <v>999229433059347</v>
      </c>
      <c r="B79" s="1" t="s">
        <v>1271</v>
      </c>
      <c r="C79" s="1" t="s">
        <v>1284</v>
      </c>
      <c r="D79" s="1" t="s">
        <v>1285</v>
      </c>
      <c r="E79" s="1" t="s">
        <v>1286</v>
      </c>
      <c r="F79" s="1" t="s">
        <v>1066</v>
      </c>
      <c r="G79" s="1" t="s">
        <v>913</v>
      </c>
      <c r="H79" s="1" t="s">
        <v>914</v>
      </c>
      <c r="I79" s="1" t="s">
        <v>1287</v>
      </c>
      <c r="J79" s="1" t="s">
        <v>916</v>
      </c>
      <c r="K79" s="1" t="s">
        <v>1287</v>
      </c>
      <c r="L79" s="1" t="s">
        <v>1287</v>
      </c>
      <c r="M79" s="1" t="s">
        <v>917</v>
      </c>
      <c r="N79" s="1" t="s">
        <v>917</v>
      </c>
      <c r="O79" s="1" t="s">
        <v>918</v>
      </c>
      <c r="P79" s="1" t="s">
        <v>919</v>
      </c>
      <c r="Q79" s="1" t="s">
        <v>920</v>
      </c>
      <c r="R79" s="1" t="s">
        <v>1288</v>
      </c>
      <c r="S79" s="1" t="s">
        <v>922</v>
      </c>
      <c r="T79" s="1" t="s">
        <v>923</v>
      </c>
      <c r="U79" s="1" t="s">
        <v>885</v>
      </c>
      <c r="V79" s="1" t="s">
        <v>924</v>
      </c>
    </row>
    <row r="80" s="1" customFormat="1" spans="1:22">
      <c r="A80" s="3">
        <v>999229432947403</v>
      </c>
      <c r="B80" s="1" t="s">
        <v>1271</v>
      </c>
      <c r="C80" s="1" t="s">
        <v>1289</v>
      </c>
      <c r="D80" s="1" t="s">
        <v>1290</v>
      </c>
      <c r="E80" s="1" t="s">
        <v>1291</v>
      </c>
      <c r="F80" s="1" t="s">
        <v>1120</v>
      </c>
      <c r="G80" s="1" t="s">
        <v>913</v>
      </c>
      <c r="H80" s="1" t="s">
        <v>914</v>
      </c>
      <c r="I80" s="1" t="s">
        <v>1292</v>
      </c>
      <c r="J80" s="1" t="s">
        <v>916</v>
      </c>
      <c r="K80" s="1" t="s">
        <v>1292</v>
      </c>
      <c r="L80" s="1" t="s">
        <v>1292</v>
      </c>
      <c r="M80" s="1" t="s">
        <v>917</v>
      </c>
      <c r="N80" s="1" t="s">
        <v>917</v>
      </c>
      <c r="O80" s="1" t="s">
        <v>918</v>
      </c>
      <c r="P80" s="1" t="s">
        <v>919</v>
      </c>
      <c r="Q80" s="1" t="s">
        <v>920</v>
      </c>
      <c r="R80" s="1" t="s">
        <v>1293</v>
      </c>
      <c r="S80" s="1" t="s">
        <v>922</v>
      </c>
      <c r="T80" s="1" t="s">
        <v>923</v>
      </c>
      <c r="U80" s="1" t="s">
        <v>885</v>
      </c>
      <c r="V80" s="1" t="s">
        <v>974</v>
      </c>
    </row>
    <row r="81" s="1" customFormat="1" spans="1:22">
      <c r="A81" s="3">
        <v>999229432349408</v>
      </c>
      <c r="B81" s="1" t="s">
        <v>1271</v>
      </c>
      <c r="C81" s="1" t="s">
        <v>1294</v>
      </c>
      <c r="D81" s="1" t="s">
        <v>1162</v>
      </c>
      <c r="E81" s="1" t="s">
        <v>1295</v>
      </c>
      <c r="F81" s="1" t="s">
        <v>909</v>
      </c>
      <c r="G81" s="1" t="s">
        <v>913</v>
      </c>
      <c r="H81" s="1" t="s">
        <v>914</v>
      </c>
      <c r="I81" s="1" t="s">
        <v>1296</v>
      </c>
      <c r="J81" s="1" t="s">
        <v>916</v>
      </c>
      <c r="K81" s="1" t="s">
        <v>1296</v>
      </c>
      <c r="L81" s="1" t="s">
        <v>1296</v>
      </c>
      <c r="M81" s="1" t="s">
        <v>917</v>
      </c>
      <c r="N81" s="1" t="s">
        <v>917</v>
      </c>
      <c r="O81" s="1" t="s">
        <v>918</v>
      </c>
      <c r="P81" s="1" t="s">
        <v>919</v>
      </c>
      <c r="Q81" s="1" t="s">
        <v>920</v>
      </c>
      <c r="R81" s="1" t="s">
        <v>1297</v>
      </c>
      <c r="S81" s="1" t="s">
        <v>922</v>
      </c>
      <c r="T81" s="1" t="s">
        <v>923</v>
      </c>
      <c r="U81" s="1" t="s">
        <v>885</v>
      </c>
      <c r="V81" s="1" t="s">
        <v>936</v>
      </c>
    </row>
    <row r="82" s="1" customFormat="1" spans="1:22">
      <c r="A82" s="3">
        <v>999229431536092</v>
      </c>
      <c r="B82" s="1" t="s">
        <v>1271</v>
      </c>
      <c r="C82" s="1" t="s">
        <v>1298</v>
      </c>
      <c r="D82" s="1" t="s">
        <v>1299</v>
      </c>
      <c r="E82" s="1" t="s">
        <v>1300</v>
      </c>
      <c r="F82" s="1" t="s">
        <v>909</v>
      </c>
      <c r="G82" s="1" t="s">
        <v>913</v>
      </c>
      <c r="H82" s="1" t="s">
        <v>914</v>
      </c>
      <c r="I82" s="1" t="s">
        <v>1301</v>
      </c>
      <c r="J82" s="1" t="s">
        <v>916</v>
      </c>
      <c r="K82" s="1" t="s">
        <v>1301</v>
      </c>
      <c r="L82" s="1" t="s">
        <v>1301</v>
      </c>
      <c r="M82" s="1" t="s">
        <v>917</v>
      </c>
      <c r="N82" s="1" t="s">
        <v>917</v>
      </c>
      <c r="O82" s="1" t="s">
        <v>918</v>
      </c>
      <c r="P82" s="1" t="s">
        <v>919</v>
      </c>
      <c r="Q82" s="1" t="s">
        <v>920</v>
      </c>
      <c r="R82" s="1" t="s">
        <v>1302</v>
      </c>
      <c r="S82" s="1" t="s">
        <v>922</v>
      </c>
      <c r="T82" s="1" t="s">
        <v>923</v>
      </c>
      <c r="U82" s="1" t="s">
        <v>885</v>
      </c>
      <c r="V82" s="1" t="s">
        <v>1150</v>
      </c>
    </row>
    <row r="83" s="1" customFormat="1" spans="1:22">
      <c r="A83" s="3">
        <v>999229431301994</v>
      </c>
      <c r="B83" s="1" t="s">
        <v>1271</v>
      </c>
      <c r="C83" s="1" t="s">
        <v>1303</v>
      </c>
      <c r="D83" s="1" t="s">
        <v>1304</v>
      </c>
      <c r="E83" s="1" t="s">
        <v>1305</v>
      </c>
      <c r="F83" s="1" t="s">
        <v>980</v>
      </c>
      <c r="G83" s="1" t="s">
        <v>913</v>
      </c>
      <c r="H83" s="1" t="s">
        <v>914</v>
      </c>
      <c r="I83" s="1" t="s">
        <v>1306</v>
      </c>
      <c r="J83" s="1" t="s">
        <v>916</v>
      </c>
      <c r="K83" s="1" t="s">
        <v>1306</v>
      </c>
      <c r="L83" s="1" t="s">
        <v>1306</v>
      </c>
      <c r="M83" s="1" t="s">
        <v>917</v>
      </c>
      <c r="N83" s="1" t="s">
        <v>917</v>
      </c>
      <c r="O83" s="1" t="s">
        <v>918</v>
      </c>
      <c r="P83" s="1" t="s">
        <v>919</v>
      </c>
      <c r="Q83" s="1" t="s">
        <v>920</v>
      </c>
      <c r="R83" s="1" t="s">
        <v>1307</v>
      </c>
      <c r="S83" s="1" t="s">
        <v>922</v>
      </c>
      <c r="T83" s="1" t="s">
        <v>923</v>
      </c>
      <c r="U83" s="1" t="s">
        <v>885</v>
      </c>
      <c r="V83" s="1" t="s">
        <v>1150</v>
      </c>
    </row>
    <row r="84" s="1" customFormat="1" spans="1:22">
      <c r="A84" s="3">
        <v>999229430933610</v>
      </c>
      <c r="B84" s="1" t="s">
        <v>1271</v>
      </c>
      <c r="C84" s="1" t="s">
        <v>1308</v>
      </c>
      <c r="D84" s="1" t="s">
        <v>1094</v>
      </c>
      <c r="E84" s="1" t="s">
        <v>1309</v>
      </c>
      <c r="F84" s="1" t="s">
        <v>1066</v>
      </c>
      <c r="G84" s="1" t="s">
        <v>909</v>
      </c>
      <c r="H84" s="1" t="s">
        <v>914</v>
      </c>
      <c r="I84" s="1" t="s">
        <v>1310</v>
      </c>
      <c r="J84" s="1" t="s">
        <v>916</v>
      </c>
      <c r="K84" s="1" t="s">
        <v>1310</v>
      </c>
      <c r="L84" s="1" t="s">
        <v>918</v>
      </c>
      <c r="M84" s="1" t="s">
        <v>1311</v>
      </c>
      <c r="N84" s="1" t="s">
        <v>1311</v>
      </c>
      <c r="O84" s="1" t="s">
        <v>918</v>
      </c>
      <c r="P84" s="1" t="s">
        <v>919</v>
      </c>
      <c r="Q84" s="1" t="s">
        <v>920</v>
      </c>
      <c r="R84" s="1" t="s">
        <v>1312</v>
      </c>
      <c r="S84" s="1" t="s">
        <v>922</v>
      </c>
      <c r="T84" s="1" t="s">
        <v>923</v>
      </c>
      <c r="U84" s="1" t="s">
        <v>885</v>
      </c>
      <c r="V84" s="1" t="s">
        <v>936</v>
      </c>
    </row>
    <row r="85" s="1" customFormat="1" spans="1:22">
      <c r="A85" s="3">
        <v>999229429011825</v>
      </c>
      <c r="B85" s="1" t="s">
        <v>1313</v>
      </c>
      <c r="C85" s="1" t="s">
        <v>1314</v>
      </c>
      <c r="D85" s="1" t="s">
        <v>1315</v>
      </c>
      <c r="E85" s="1" t="s">
        <v>1316</v>
      </c>
      <c r="F85" s="1" t="s">
        <v>980</v>
      </c>
      <c r="G85" s="1" t="s">
        <v>913</v>
      </c>
      <c r="H85" s="1" t="s">
        <v>914</v>
      </c>
      <c r="I85" s="1" t="s">
        <v>1317</v>
      </c>
      <c r="J85" s="1" t="s">
        <v>916</v>
      </c>
      <c r="K85" s="1" t="s">
        <v>1317</v>
      </c>
      <c r="L85" s="1" t="s">
        <v>1317</v>
      </c>
      <c r="M85" s="1" t="s">
        <v>917</v>
      </c>
      <c r="N85" s="1" t="s">
        <v>917</v>
      </c>
      <c r="O85" s="1" t="s">
        <v>918</v>
      </c>
      <c r="P85" s="1" t="s">
        <v>919</v>
      </c>
      <c r="Q85" s="1" t="s">
        <v>920</v>
      </c>
      <c r="R85" s="1" t="s">
        <v>1318</v>
      </c>
      <c r="S85" s="1" t="s">
        <v>922</v>
      </c>
      <c r="T85" s="1" t="s">
        <v>923</v>
      </c>
      <c r="U85" s="1" t="s">
        <v>885</v>
      </c>
      <c r="V85" s="1" t="s">
        <v>936</v>
      </c>
    </row>
    <row r="86" s="1" customFormat="1" spans="1:22">
      <c r="A86" s="3">
        <v>999229424179020</v>
      </c>
      <c r="B86" s="1" t="s">
        <v>1319</v>
      </c>
      <c r="C86" s="1" t="s">
        <v>1320</v>
      </c>
      <c r="D86" s="1" t="s">
        <v>1068</v>
      </c>
      <c r="E86" s="1" t="s">
        <v>1321</v>
      </c>
      <c r="F86" s="1" t="s">
        <v>980</v>
      </c>
      <c r="G86" s="1" t="s">
        <v>913</v>
      </c>
      <c r="H86" s="1" t="s">
        <v>914</v>
      </c>
      <c r="I86" s="1" t="s">
        <v>1322</v>
      </c>
      <c r="J86" s="1" t="s">
        <v>916</v>
      </c>
      <c r="K86" s="1" t="s">
        <v>1322</v>
      </c>
      <c r="L86" s="1" t="s">
        <v>1322</v>
      </c>
      <c r="M86" s="1" t="s">
        <v>917</v>
      </c>
      <c r="N86" s="1" t="s">
        <v>917</v>
      </c>
      <c r="O86" s="1" t="s">
        <v>918</v>
      </c>
      <c r="P86" s="1" t="s">
        <v>919</v>
      </c>
      <c r="Q86" s="1" t="s">
        <v>920</v>
      </c>
      <c r="R86" s="1" t="s">
        <v>1323</v>
      </c>
      <c r="S86" s="1" t="s">
        <v>922</v>
      </c>
      <c r="T86" s="1" t="s">
        <v>923</v>
      </c>
      <c r="U86" s="1" t="s">
        <v>885</v>
      </c>
      <c r="V86" s="1" t="s">
        <v>936</v>
      </c>
    </row>
    <row r="87" s="1" customFormat="1" spans="1:22">
      <c r="A87" s="3">
        <v>999229420828046</v>
      </c>
      <c r="B87" s="1" t="s">
        <v>1324</v>
      </c>
      <c r="C87" s="1" t="s">
        <v>1325</v>
      </c>
      <c r="D87" s="1" t="s">
        <v>965</v>
      </c>
      <c r="E87" s="1" t="s">
        <v>1326</v>
      </c>
      <c r="F87" s="1" t="s">
        <v>980</v>
      </c>
      <c r="G87" s="1" t="s">
        <v>913</v>
      </c>
      <c r="H87" s="1" t="s">
        <v>914</v>
      </c>
      <c r="I87" s="1" t="s">
        <v>1327</v>
      </c>
      <c r="J87" s="1" t="s">
        <v>916</v>
      </c>
      <c r="K87" s="1" t="s">
        <v>1327</v>
      </c>
      <c r="L87" s="1" t="s">
        <v>1327</v>
      </c>
      <c r="M87" s="1" t="s">
        <v>917</v>
      </c>
      <c r="N87" s="1" t="s">
        <v>917</v>
      </c>
      <c r="O87" s="1" t="s">
        <v>918</v>
      </c>
      <c r="P87" s="1" t="s">
        <v>919</v>
      </c>
      <c r="Q87" s="1" t="s">
        <v>920</v>
      </c>
      <c r="R87" s="1" t="s">
        <v>1328</v>
      </c>
      <c r="S87" s="1" t="s">
        <v>922</v>
      </c>
      <c r="T87" s="1" t="s">
        <v>923</v>
      </c>
      <c r="U87" s="1" t="s">
        <v>885</v>
      </c>
      <c r="V87" s="1" t="s">
        <v>936</v>
      </c>
    </row>
    <row r="88" s="1" customFormat="1" spans="1:22">
      <c r="A88" s="3">
        <v>999229419603371</v>
      </c>
      <c r="B88" s="1" t="s">
        <v>1324</v>
      </c>
      <c r="C88" s="1" t="s">
        <v>1329</v>
      </c>
      <c r="D88" s="1" t="s">
        <v>1330</v>
      </c>
      <c r="E88" s="1" t="s">
        <v>1331</v>
      </c>
      <c r="F88" s="1" t="s">
        <v>980</v>
      </c>
      <c r="G88" s="1" t="s">
        <v>913</v>
      </c>
      <c r="H88" s="1" t="s">
        <v>914</v>
      </c>
      <c r="I88" s="1" t="s">
        <v>1332</v>
      </c>
      <c r="J88" s="1" t="s">
        <v>916</v>
      </c>
      <c r="K88" s="1" t="s">
        <v>1332</v>
      </c>
      <c r="L88" s="1" t="s">
        <v>1332</v>
      </c>
      <c r="M88" s="1" t="s">
        <v>917</v>
      </c>
      <c r="N88" s="1" t="s">
        <v>917</v>
      </c>
      <c r="O88" s="1" t="s">
        <v>918</v>
      </c>
      <c r="P88" s="1" t="s">
        <v>919</v>
      </c>
      <c r="Q88" s="1" t="s">
        <v>920</v>
      </c>
      <c r="R88" s="1" t="s">
        <v>1333</v>
      </c>
      <c r="S88" s="1" t="s">
        <v>922</v>
      </c>
      <c r="T88" s="1" t="s">
        <v>923</v>
      </c>
      <c r="U88" s="1" t="s">
        <v>885</v>
      </c>
      <c r="V88" s="1" t="s">
        <v>1150</v>
      </c>
    </row>
    <row r="89" s="1" customFormat="1" spans="1:22">
      <c r="A89" s="3">
        <v>999229416434199</v>
      </c>
      <c r="B89" s="1" t="s">
        <v>1334</v>
      </c>
      <c r="C89" s="1" t="s">
        <v>1335</v>
      </c>
      <c r="D89" s="1" t="s">
        <v>1267</v>
      </c>
      <c r="E89" s="1" t="s">
        <v>1336</v>
      </c>
      <c r="F89" s="1" t="s">
        <v>909</v>
      </c>
      <c r="G89" s="1" t="s">
        <v>913</v>
      </c>
      <c r="H89" s="1" t="s">
        <v>914</v>
      </c>
      <c r="I89" s="1" t="s">
        <v>1269</v>
      </c>
      <c r="J89" s="1" t="s">
        <v>916</v>
      </c>
      <c r="K89" s="1" t="s">
        <v>1269</v>
      </c>
      <c r="L89" s="1" t="s">
        <v>1269</v>
      </c>
      <c r="M89" s="1" t="s">
        <v>917</v>
      </c>
      <c r="N89" s="1" t="s">
        <v>917</v>
      </c>
      <c r="O89" s="1" t="s">
        <v>918</v>
      </c>
      <c r="P89" s="1" t="s">
        <v>919</v>
      </c>
      <c r="Q89" s="1" t="s">
        <v>920</v>
      </c>
      <c r="R89" s="1" t="s">
        <v>1337</v>
      </c>
      <c r="S89" s="1" t="s">
        <v>922</v>
      </c>
      <c r="T89" s="1" t="s">
        <v>923</v>
      </c>
      <c r="U89" s="1" t="s">
        <v>885</v>
      </c>
      <c r="V89" s="1" t="s">
        <v>1150</v>
      </c>
    </row>
    <row r="90" s="1" customFormat="1" spans="1:22">
      <c r="A90" s="3">
        <v>999229416004240</v>
      </c>
      <c r="B90" s="1" t="s">
        <v>1334</v>
      </c>
      <c r="C90" s="1" t="s">
        <v>1338</v>
      </c>
      <c r="D90" s="1" t="s">
        <v>1339</v>
      </c>
      <c r="E90" s="1" t="s">
        <v>1340</v>
      </c>
      <c r="F90" s="1" t="s">
        <v>909</v>
      </c>
      <c r="G90" s="1" t="s">
        <v>913</v>
      </c>
      <c r="H90" s="1" t="s">
        <v>914</v>
      </c>
      <c r="I90" s="1" t="s">
        <v>1341</v>
      </c>
      <c r="J90" s="1" t="s">
        <v>916</v>
      </c>
      <c r="K90" s="1" t="s">
        <v>1341</v>
      </c>
      <c r="L90" s="1" t="s">
        <v>1341</v>
      </c>
      <c r="M90" s="1" t="s">
        <v>917</v>
      </c>
      <c r="N90" s="1" t="s">
        <v>917</v>
      </c>
      <c r="O90" s="1" t="s">
        <v>918</v>
      </c>
      <c r="P90" s="1" t="s">
        <v>919</v>
      </c>
      <c r="Q90" s="1" t="s">
        <v>920</v>
      </c>
      <c r="R90" s="1" t="s">
        <v>1342</v>
      </c>
      <c r="S90" s="1" t="s">
        <v>922</v>
      </c>
      <c r="T90" s="1" t="s">
        <v>923</v>
      </c>
      <c r="U90" s="1" t="s">
        <v>885</v>
      </c>
      <c r="V90" s="1" t="s">
        <v>936</v>
      </c>
    </row>
    <row r="91" s="1" customFormat="1" spans="1:22">
      <c r="A91" s="3">
        <v>999229414741470</v>
      </c>
      <c r="B91" s="1" t="s">
        <v>1343</v>
      </c>
      <c r="C91" s="1" t="s">
        <v>1344</v>
      </c>
      <c r="D91" s="1" t="s">
        <v>1304</v>
      </c>
      <c r="E91" s="1" t="s">
        <v>1345</v>
      </c>
      <c r="F91" s="1" t="s">
        <v>980</v>
      </c>
      <c r="G91" s="1" t="s">
        <v>913</v>
      </c>
      <c r="H91" s="1" t="s">
        <v>914</v>
      </c>
      <c r="I91" s="1" t="s">
        <v>1346</v>
      </c>
      <c r="J91" s="1" t="s">
        <v>916</v>
      </c>
      <c r="K91" s="1" t="s">
        <v>1346</v>
      </c>
      <c r="L91" s="1" t="s">
        <v>1346</v>
      </c>
      <c r="M91" s="1" t="s">
        <v>917</v>
      </c>
      <c r="N91" s="1" t="s">
        <v>917</v>
      </c>
      <c r="O91" s="1" t="s">
        <v>918</v>
      </c>
      <c r="P91" s="1" t="s">
        <v>919</v>
      </c>
      <c r="Q91" s="1" t="s">
        <v>920</v>
      </c>
      <c r="R91" s="1" t="s">
        <v>1347</v>
      </c>
      <c r="S91" s="1" t="s">
        <v>922</v>
      </c>
      <c r="T91" s="1" t="s">
        <v>923</v>
      </c>
      <c r="U91" s="1" t="s">
        <v>885</v>
      </c>
      <c r="V91" s="1" t="s">
        <v>1150</v>
      </c>
    </row>
    <row r="92" s="1" customFormat="1" spans="1:22">
      <c r="A92" s="3">
        <v>999229413554209</v>
      </c>
      <c r="B92" s="1" t="s">
        <v>1343</v>
      </c>
      <c r="C92" s="1" t="s">
        <v>1348</v>
      </c>
      <c r="D92" s="1" t="s">
        <v>1330</v>
      </c>
      <c r="E92" s="1" t="s">
        <v>1349</v>
      </c>
      <c r="F92" s="1" t="s">
        <v>909</v>
      </c>
      <c r="G92" s="1" t="s">
        <v>913</v>
      </c>
      <c r="H92" s="1" t="s">
        <v>914</v>
      </c>
      <c r="I92" s="1" t="s">
        <v>1350</v>
      </c>
      <c r="J92" s="1" t="s">
        <v>916</v>
      </c>
      <c r="K92" s="1" t="s">
        <v>1350</v>
      </c>
      <c r="L92" s="1" t="s">
        <v>1350</v>
      </c>
      <c r="M92" s="1" t="s">
        <v>917</v>
      </c>
      <c r="N92" s="1" t="s">
        <v>917</v>
      </c>
      <c r="O92" s="1" t="s">
        <v>918</v>
      </c>
      <c r="P92" s="1" t="s">
        <v>919</v>
      </c>
      <c r="Q92" s="1" t="s">
        <v>920</v>
      </c>
      <c r="R92" s="1" t="s">
        <v>1351</v>
      </c>
      <c r="S92" s="1" t="s">
        <v>922</v>
      </c>
      <c r="T92" s="1" t="s">
        <v>923</v>
      </c>
      <c r="U92" s="1" t="s">
        <v>885</v>
      </c>
      <c r="V92" s="1" t="s">
        <v>1150</v>
      </c>
    </row>
    <row r="93" s="1" customFormat="1" spans="1:22">
      <c r="A93" s="3">
        <v>999229410515901</v>
      </c>
      <c r="B93" s="1" t="s">
        <v>1352</v>
      </c>
      <c r="C93" s="1" t="s">
        <v>1353</v>
      </c>
      <c r="D93" s="1" t="s">
        <v>1200</v>
      </c>
      <c r="E93" s="1" t="s">
        <v>1354</v>
      </c>
      <c r="F93" s="1" t="s">
        <v>909</v>
      </c>
      <c r="G93" s="1" t="s">
        <v>913</v>
      </c>
      <c r="H93" s="1" t="s">
        <v>914</v>
      </c>
      <c r="I93" s="1" t="s">
        <v>1355</v>
      </c>
      <c r="J93" s="1" t="s">
        <v>916</v>
      </c>
      <c r="K93" s="1" t="s">
        <v>1355</v>
      </c>
      <c r="L93" s="1" t="s">
        <v>1355</v>
      </c>
      <c r="M93" s="1" t="s">
        <v>917</v>
      </c>
      <c r="N93" s="1" t="s">
        <v>917</v>
      </c>
      <c r="O93" s="1" t="s">
        <v>918</v>
      </c>
      <c r="P93" s="1" t="s">
        <v>919</v>
      </c>
      <c r="Q93" s="1" t="s">
        <v>920</v>
      </c>
      <c r="R93" s="1" t="s">
        <v>1356</v>
      </c>
      <c r="S93" s="1" t="s">
        <v>922</v>
      </c>
      <c r="T93" s="1" t="s">
        <v>923</v>
      </c>
      <c r="U93" s="1" t="s">
        <v>885</v>
      </c>
      <c r="V93" s="1" t="s">
        <v>936</v>
      </c>
    </row>
    <row r="94" s="1" customFormat="1" spans="1:22">
      <c r="A94" s="3">
        <v>999229408667019</v>
      </c>
      <c r="B94" s="1" t="s">
        <v>1352</v>
      </c>
      <c r="C94" s="1" t="s">
        <v>1357</v>
      </c>
      <c r="D94" s="1" t="s">
        <v>1068</v>
      </c>
      <c r="E94" s="1" t="s">
        <v>1358</v>
      </c>
      <c r="F94" s="1" t="s">
        <v>909</v>
      </c>
      <c r="G94" s="1" t="s">
        <v>913</v>
      </c>
      <c r="H94" s="1" t="s">
        <v>914</v>
      </c>
      <c r="I94" s="1" t="s">
        <v>1359</v>
      </c>
      <c r="J94" s="1" t="s">
        <v>916</v>
      </c>
      <c r="K94" s="1" t="s">
        <v>1359</v>
      </c>
      <c r="L94" s="1" t="s">
        <v>1359</v>
      </c>
      <c r="M94" s="1" t="s">
        <v>917</v>
      </c>
      <c r="N94" s="1" t="s">
        <v>917</v>
      </c>
      <c r="O94" s="1" t="s">
        <v>918</v>
      </c>
      <c r="P94" s="1" t="s">
        <v>919</v>
      </c>
      <c r="Q94" s="1" t="s">
        <v>920</v>
      </c>
      <c r="R94" s="1" t="s">
        <v>1360</v>
      </c>
      <c r="S94" s="1" t="s">
        <v>922</v>
      </c>
      <c r="T94" s="1" t="s">
        <v>923</v>
      </c>
      <c r="U94" s="1" t="s">
        <v>885</v>
      </c>
      <c r="V94" s="1" t="s">
        <v>936</v>
      </c>
    </row>
    <row r="95" s="1" customFormat="1" spans="1:22">
      <c r="A95" s="3">
        <v>999229404921170</v>
      </c>
      <c r="B95" s="1" t="s">
        <v>1361</v>
      </c>
      <c r="C95" s="1" t="s">
        <v>1362</v>
      </c>
      <c r="D95" s="1" t="s">
        <v>992</v>
      </c>
      <c r="E95" s="1" t="s">
        <v>1363</v>
      </c>
      <c r="F95" s="1" t="s">
        <v>909</v>
      </c>
      <c r="G95" s="1" t="s">
        <v>913</v>
      </c>
      <c r="H95" s="1" t="s">
        <v>914</v>
      </c>
      <c r="I95" s="1" t="s">
        <v>1364</v>
      </c>
      <c r="J95" s="1" t="s">
        <v>916</v>
      </c>
      <c r="K95" s="1" t="s">
        <v>1364</v>
      </c>
      <c r="L95" s="1" t="s">
        <v>1364</v>
      </c>
      <c r="M95" s="1" t="s">
        <v>917</v>
      </c>
      <c r="N95" s="1" t="s">
        <v>917</v>
      </c>
      <c r="O95" s="1" t="s">
        <v>918</v>
      </c>
      <c r="P95" s="1" t="s">
        <v>919</v>
      </c>
      <c r="Q95" s="1" t="s">
        <v>920</v>
      </c>
      <c r="R95" s="1" t="s">
        <v>1365</v>
      </c>
      <c r="S95" s="1" t="s">
        <v>922</v>
      </c>
      <c r="T95" s="1" t="s">
        <v>923</v>
      </c>
      <c r="U95" s="1" t="s">
        <v>885</v>
      </c>
      <c r="V95" s="1" t="s">
        <v>936</v>
      </c>
    </row>
    <row r="96" s="1" customFormat="1" spans="1:22">
      <c r="A96" s="3">
        <v>999229401202004</v>
      </c>
      <c r="B96" s="1" t="s">
        <v>1366</v>
      </c>
      <c r="C96" s="1" t="s">
        <v>1367</v>
      </c>
      <c r="D96" s="1" t="s">
        <v>1368</v>
      </c>
      <c r="E96" s="1" t="s">
        <v>1369</v>
      </c>
      <c r="F96" s="1" t="s">
        <v>1066</v>
      </c>
      <c r="G96" s="1" t="s">
        <v>913</v>
      </c>
      <c r="H96" s="1" t="s">
        <v>914</v>
      </c>
      <c r="I96" s="1" t="s">
        <v>1370</v>
      </c>
      <c r="J96" s="1" t="s">
        <v>916</v>
      </c>
      <c r="K96" s="1" t="s">
        <v>1370</v>
      </c>
      <c r="L96" s="1" t="s">
        <v>1370</v>
      </c>
      <c r="M96" s="1" t="s">
        <v>917</v>
      </c>
      <c r="N96" s="1" t="s">
        <v>917</v>
      </c>
      <c r="O96" s="1" t="s">
        <v>918</v>
      </c>
      <c r="P96" s="1" t="s">
        <v>919</v>
      </c>
      <c r="Q96" s="1" t="s">
        <v>920</v>
      </c>
      <c r="R96" s="1" t="s">
        <v>1371</v>
      </c>
      <c r="S96" s="1" t="s">
        <v>922</v>
      </c>
      <c r="T96" s="1" t="s">
        <v>923</v>
      </c>
      <c r="U96" s="1" t="s">
        <v>885</v>
      </c>
      <c r="V96" s="1" t="s">
        <v>936</v>
      </c>
    </row>
    <row r="97" s="1" customFormat="1" spans="1:22">
      <c r="A97" s="3">
        <v>999229401125142</v>
      </c>
      <c r="B97" s="1" t="s">
        <v>1366</v>
      </c>
      <c r="C97" s="1" t="s">
        <v>1372</v>
      </c>
      <c r="D97" s="1" t="s">
        <v>965</v>
      </c>
      <c r="E97" s="1" t="s">
        <v>1373</v>
      </c>
      <c r="F97" s="1" t="s">
        <v>1066</v>
      </c>
      <c r="G97" s="1" t="s">
        <v>913</v>
      </c>
      <c r="H97" s="1" t="s">
        <v>914</v>
      </c>
      <c r="I97" s="1" t="s">
        <v>1374</v>
      </c>
      <c r="J97" s="1" t="s">
        <v>916</v>
      </c>
      <c r="K97" s="1" t="s">
        <v>1374</v>
      </c>
      <c r="L97" s="1" t="s">
        <v>1374</v>
      </c>
      <c r="M97" s="1" t="s">
        <v>917</v>
      </c>
      <c r="N97" s="1" t="s">
        <v>917</v>
      </c>
      <c r="O97" s="1" t="s">
        <v>918</v>
      </c>
      <c r="P97" s="1" t="s">
        <v>919</v>
      </c>
      <c r="Q97" s="1" t="s">
        <v>920</v>
      </c>
      <c r="R97" s="1" t="s">
        <v>1375</v>
      </c>
      <c r="S97" s="1" t="s">
        <v>922</v>
      </c>
      <c r="T97" s="1" t="s">
        <v>923</v>
      </c>
      <c r="U97" s="1" t="s">
        <v>885</v>
      </c>
      <c r="V97" s="1" t="s">
        <v>936</v>
      </c>
    </row>
    <row r="98" s="1" customFormat="1" spans="1:22">
      <c r="A98" s="3">
        <v>999229399855708</v>
      </c>
      <c r="B98" s="1" t="s">
        <v>1366</v>
      </c>
      <c r="C98" s="1" t="s">
        <v>1376</v>
      </c>
      <c r="D98" s="1" t="s">
        <v>1377</v>
      </c>
      <c r="E98" s="1" t="s">
        <v>1378</v>
      </c>
      <c r="F98" s="1" t="s">
        <v>980</v>
      </c>
      <c r="G98" s="1" t="s">
        <v>913</v>
      </c>
      <c r="H98" s="1" t="s">
        <v>914</v>
      </c>
      <c r="I98" s="1" t="s">
        <v>1379</v>
      </c>
      <c r="J98" s="1" t="s">
        <v>916</v>
      </c>
      <c r="K98" s="1" t="s">
        <v>1379</v>
      </c>
      <c r="L98" s="1" t="s">
        <v>1379</v>
      </c>
      <c r="M98" s="1" t="s">
        <v>917</v>
      </c>
      <c r="N98" s="1" t="s">
        <v>917</v>
      </c>
      <c r="O98" s="1" t="s">
        <v>918</v>
      </c>
      <c r="P98" s="1" t="s">
        <v>919</v>
      </c>
      <c r="Q98" s="1" t="s">
        <v>920</v>
      </c>
      <c r="R98" s="1" t="s">
        <v>1380</v>
      </c>
      <c r="S98" s="1" t="s">
        <v>922</v>
      </c>
      <c r="T98" s="1" t="s">
        <v>923</v>
      </c>
      <c r="U98" s="1" t="s">
        <v>885</v>
      </c>
      <c r="V98" s="1" t="s">
        <v>924</v>
      </c>
    </row>
    <row r="99" s="1" customFormat="1" spans="1:22">
      <c r="A99" s="3">
        <v>999229397544783</v>
      </c>
      <c r="B99" s="1" t="s">
        <v>1381</v>
      </c>
      <c r="C99" s="1" t="s">
        <v>1382</v>
      </c>
      <c r="D99" s="1" t="s">
        <v>1094</v>
      </c>
      <c r="E99" s="1" t="s">
        <v>1383</v>
      </c>
      <c r="F99" s="1" t="s">
        <v>1066</v>
      </c>
      <c r="G99" s="1" t="s">
        <v>913</v>
      </c>
      <c r="H99" s="1" t="s">
        <v>914</v>
      </c>
      <c r="I99" s="1" t="s">
        <v>1384</v>
      </c>
      <c r="J99" s="1" t="s">
        <v>916</v>
      </c>
      <c r="K99" s="1" t="s">
        <v>1384</v>
      </c>
      <c r="L99" s="1" t="s">
        <v>1384</v>
      </c>
      <c r="M99" s="1" t="s">
        <v>917</v>
      </c>
      <c r="N99" s="1" t="s">
        <v>917</v>
      </c>
      <c r="O99" s="1" t="s">
        <v>918</v>
      </c>
      <c r="P99" s="1" t="s">
        <v>919</v>
      </c>
      <c r="Q99" s="1" t="s">
        <v>920</v>
      </c>
      <c r="R99" s="1" t="s">
        <v>1385</v>
      </c>
      <c r="S99" s="1" t="s">
        <v>922</v>
      </c>
      <c r="T99" s="1" t="s">
        <v>923</v>
      </c>
      <c r="U99" s="1" t="s">
        <v>885</v>
      </c>
      <c r="V99" s="1" t="s">
        <v>936</v>
      </c>
    </row>
    <row r="100" s="1" customFormat="1" spans="1:22">
      <c r="A100" s="3">
        <v>999229386827649</v>
      </c>
      <c r="B100" s="1" t="s">
        <v>1386</v>
      </c>
      <c r="C100" s="1" t="s">
        <v>1387</v>
      </c>
      <c r="D100" s="1" t="s">
        <v>1267</v>
      </c>
      <c r="E100" s="1" t="s">
        <v>1388</v>
      </c>
      <c r="F100" s="1" t="s">
        <v>909</v>
      </c>
      <c r="G100" s="1" t="s">
        <v>913</v>
      </c>
      <c r="H100" s="1" t="s">
        <v>914</v>
      </c>
      <c r="I100" s="1" t="s">
        <v>1269</v>
      </c>
      <c r="J100" s="1" t="s">
        <v>916</v>
      </c>
      <c r="K100" s="1" t="s">
        <v>1269</v>
      </c>
      <c r="L100" s="1" t="s">
        <v>1269</v>
      </c>
      <c r="M100" s="1" t="s">
        <v>917</v>
      </c>
      <c r="N100" s="1" t="s">
        <v>917</v>
      </c>
      <c r="O100" s="1" t="s">
        <v>918</v>
      </c>
      <c r="P100" s="1" t="s">
        <v>919</v>
      </c>
      <c r="Q100" s="1" t="s">
        <v>920</v>
      </c>
      <c r="R100" s="1" t="s">
        <v>1389</v>
      </c>
      <c r="S100" s="1" t="s">
        <v>922</v>
      </c>
      <c r="T100" s="1" t="s">
        <v>923</v>
      </c>
      <c r="U100" s="1" t="s">
        <v>885</v>
      </c>
      <c r="V100" s="1" t="s">
        <v>1150</v>
      </c>
    </row>
    <row r="101" s="1" customFormat="1" spans="1:22">
      <c r="A101" s="3">
        <v>999229362740241</v>
      </c>
      <c r="B101" s="1" t="s">
        <v>1390</v>
      </c>
      <c r="C101" s="1" t="s">
        <v>1391</v>
      </c>
      <c r="D101" s="1" t="s">
        <v>1392</v>
      </c>
      <c r="E101" s="1" t="s">
        <v>1393</v>
      </c>
      <c r="F101" s="1" t="s">
        <v>1120</v>
      </c>
      <c r="G101" s="1" t="s">
        <v>913</v>
      </c>
      <c r="H101" s="1" t="s">
        <v>914</v>
      </c>
      <c r="I101" s="1" t="s">
        <v>1394</v>
      </c>
      <c r="J101" s="1" t="s">
        <v>916</v>
      </c>
      <c r="K101" s="1" t="s">
        <v>1394</v>
      </c>
      <c r="L101" s="1" t="s">
        <v>1394</v>
      </c>
      <c r="M101" s="1" t="s">
        <v>917</v>
      </c>
      <c r="N101" s="1" t="s">
        <v>917</v>
      </c>
      <c r="O101" s="1" t="s">
        <v>918</v>
      </c>
      <c r="P101" s="1" t="s">
        <v>919</v>
      </c>
      <c r="Q101" s="1" t="s">
        <v>920</v>
      </c>
      <c r="R101" s="1" t="s">
        <v>1395</v>
      </c>
      <c r="S101" s="1" t="s">
        <v>922</v>
      </c>
      <c r="T101" s="1" t="s">
        <v>923</v>
      </c>
      <c r="U101" s="1" t="s">
        <v>885</v>
      </c>
      <c r="V101" s="1" t="s">
        <v>936</v>
      </c>
    </row>
    <row r="102" s="1" customFormat="1" spans="1:22">
      <c r="A102" s="3">
        <v>999229361315103</v>
      </c>
      <c r="B102" s="1" t="s">
        <v>1390</v>
      </c>
      <c r="C102" s="1" t="s">
        <v>1396</v>
      </c>
      <c r="D102" s="1" t="s">
        <v>1397</v>
      </c>
      <c r="E102" s="1" t="s">
        <v>1398</v>
      </c>
      <c r="F102" s="1" t="s">
        <v>909</v>
      </c>
      <c r="G102" s="1" t="s">
        <v>913</v>
      </c>
      <c r="H102" s="1" t="s">
        <v>914</v>
      </c>
      <c r="I102" s="1" t="s">
        <v>1399</v>
      </c>
      <c r="J102" s="1" t="s">
        <v>916</v>
      </c>
      <c r="K102" s="1" t="s">
        <v>1399</v>
      </c>
      <c r="L102" s="1" t="s">
        <v>1399</v>
      </c>
      <c r="M102" s="1" t="s">
        <v>917</v>
      </c>
      <c r="N102" s="1" t="s">
        <v>917</v>
      </c>
      <c r="O102" s="1" t="s">
        <v>918</v>
      </c>
      <c r="P102" s="1" t="s">
        <v>919</v>
      </c>
      <c r="Q102" s="1" t="s">
        <v>920</v>
      </c>
      <c r="R102" s="1" t="s">
        <v>1400</v>
      </c>
      <c r="S102" s="1" t="s">
        <v>922</v>
      </c>
      <c r="T102" s="1" t="s">
        <v>923</v>
      </c>
      <c r="U102" s="1" t="s">
        <v>885</v>
      </c>
      <c r="V102" s="1" t="s">
        <v>936</v>
      </c>
    </row>
    <row r="103" s="1" customFormat="1" spans="1:22">
      <c r="A103" s="3">
        <v>999229360847546</v>
      </c>
      <c r="B103" s="1" t="s">
        <v>1401</v>
      </c>
      <c r="C103" s="1" t="s">
        <v>1402</v>
      </c>
      <c r="D103" s="1" t="s">
        <v>1299</v>
      </c>
      <c r="E103" s="1" t="s">
        <v>1403</v>
      </c>
      <c r="F103" s="1" t="s">
        <v>909</v>
      </c>
      <c r="G103" s="1" t="s">
        <v>913</v>
      </c>
      <c r="H103" s="1" t="s">
        <v>914</v>
      </c>
      <c r="I103" s="1" t="s">
        <v>1404</v>
      </c>
      <c r="J103" s="1" t="s">
        <v>916</v>
      </c>
      <c r="K103" s="1" t="s">
        <v>1404</v>
      </c>
      <c r="L103" s="1" t="s">
        <v>1404</v>
      </c>
      <c r="M103" s="1" t="s">
        <v>917</v>
      </c>
      <c r="N103" s="1" t="s">
        <v>917</v>
      </c>
      <c r="O103" s="1" t="s">
        <v>918</v>
      </c>
      <c r="P103" s="1" t="s">
        <v>919</v>
      </c>
      <c r="Q103" s="1" t="s">
        <v>920</v>
      </c>
      <c r="R103" s="1" t="s">
        <v>1405</v>
      </c>
      <c r="S103" s="1" t="s">
        <v>922</v>
      </c>
      <c r="T103" s="1" t="s">
        <v>923</v>
      </c>
      <c r="U103" s="1" t="s">
        <v>885</v>
      </c>
      <c r="V103" s="1" t="s">
        <v>1150</v>
      </c>
    </row>
    <row r="104" s="1" customFormat="1" spans="1:22">
      <c r="A104" s="3">
        <v>999229352899475</v>
      </c>
      <c r="B104" s="1" t="s">
        <v>1401</v>
      </c>
      <c r="C104" s="1" t="s">
        <v>1406</v>
      </c>
      <c r="D104" s="1" t="s">
        <v>1407</v>
      </c>
      <c r="E104" s="1" t="s">
        <v>1408</v>
      </c>
      <c r="F104" s="1" t="s">
        <v>980</v>
      </c>
      <c r="G104" s="1" t="s">
        <v>913</v>
      </c>
      <c r="H104" s="1" t="s">
        <v>914</v>
      </c>
      <c r="I104" s="1" t="s">
        <v>1409</v>
      </c>
      <c r="J104" s="1" t="s">
        <v>916</v>
      </c>
      <c r="K104" s="1" t="s">
        <v>1409</v>
      </c>
      <c r="L104" s="1" t="s">
        <v>1409</v>
      </c>
      <c r="M104" s="1" t="s">
        <v>917</v>
      </c>
      <c r="N104" s="1" t="s">
        <v>917</v>
      </c>
      <c r="O104" s="1" t="s">
        <v>918</v>
      </c>
      <c r="P104" s="1" t="s">
        <v>919</v>
      </c>
      <c r="Q104" s="1" t="s">
        <v>920</v>
      </c>
      <c r="R104" s="1" t="s">
        <v>1410</v>
      </c>
      <c r="S104" s="1" t="s">
        <v>922</v>
      </c>
      <c r="T104" s="1" t="s">
        <v>923</v>
      </c>
      <c r="U104" s="1" t="s">
        <v>885</v>
      </c>
      <c r="V104" s="1" t="s">
        <v>974</v>
      </c>
    </row>
    <row r="105" s="1" customFormat="1" spans="1:22">
      <c r="A105" s="3">
        <v>999229351713521</v>
      </c>
      <c r="B105" s="1" t="s">
        <v>1411</v>
      </c>
      <c r="C105" s="1" t="s">
        <v>1412</v>
      </c>
      <c r="D105" s="1" t="s">
        <v>1392</v>
      </c>
      <c r="E105" s="1" t="s">
        <v>1413</v>
      </c>
      <c r="F105" s="1" t="s">
        <v>1144</v>
      </c>
      <c r="G105" s="1" t="s">
        <v>913</v>
      </c>
      <c r="H105" s="1" t="s">
        <v>914</v>
      </c>
      <c r="I105" s="1" t="s">
        <v>1414</v>
      </c>
      <c r="J105" s="1" t="s">
        <v>916</v>
      </c>
      <c r="K105" s="1" t="s">
        <v>1414</v>
      </c>
      <c r="L105" s="1" t="s">
        <v>1414</v>
      </c>
      <c r="M105" s="1" t="s">
        <v>917</v>
      </c>
      <c r="N105" s="1" t="s">
        <v>917</v>
      </c>
      <c r="O105" s="1" t="s">
        <v>918</v>
      </c>
      <c r="P105" s="1" t="s">
        <v>919</v>
      </c>
      <c r="Q105" s="1" t="s">
        <v>920</v>
      </c>
      <c r="R105" s="1" t="s">
        <v>1415</v>
      </c>
      <c r="S105" s="1" t="s">
        <v>922</v>
      </c>
      <c r="T105" s="1" t="s">
        <v>923</v>
      </c>
      <c r="U105" s="1" t="s">
        <v>885</v>
      </c>
      <c r="V105" s="1" t="s">
        <v>936</v>
      </c>
    </row>
    <row r="106" s="1" customFormat="1" spans="1:22">
      <c r="A106" s="3">
        <v>999229351620932</v>
      </c>
      <c r="B106" s="1" t="s">
        <v>1411</v>
      </c>
      <c r="C106" s="1" t="s">
        <v>1416</v>
      </c>
      <c r="D106" s="1" t="s">
        <v>1392</v>
      </c>
      <c r="E106" s="1" t="s">
        <v>1417</v>
      </c>
      <c r="F106" s="1" t="s">
        <v>1144</v>
      </c>
      <c r="G106" s="1" t="s">
        <v>913</v>
      </c>
      <c r="H106" s="1" t="s">
        <v>914</v>
      </c>
      <c r="I106" s="1" t="s">
        <v>1418</v>
      </c>
      <c r="J106" s="1" t="s">
        <v>916</v>
      </c>
      <c r="K106" s="1" t="s">
        <v>1418</v>
      </c>
      <c r="L106" s="1" t="s">
        <v>1418</v>
      </c>
      <c r="M106" s="1" t="s">
        <v>917</v>
      </c>
      <c r="N106" s="1" t="s">
        <v>917</v>
      </c>
      <c r="O106" s="1" t="s">
        <v>918</v>
      </c>
      <c r="P106" s="1" t="s">
        <v>919</v>
      </c>
      <c r="Q106" s="1" t="s">
        <v>920</v>
      </c>
      <c r="R106" s="1" t="s">
        <v>1419</v>
      </c>
      <c r="S106" s="1" t="s">
        <v>922</v>
      </c>
      <c r="T106" s="1" t="s">
        <v>923</v>
      </c>
      <c r="U106" s="1" t="s">
        <v>885</v>
      </c>
      <c r="V106" s="1" t="s">
        <v>936</v>
      </c>
    </row>
    <row r="107" s="1" customFormat="1" spans="1:22">
      <c r="A107" s="3">
        <v>999229349728124</v>
      </c>
      <c r="B107" s="1" t="s">
        <v>1411</v>
      </c>
      <c r="C107" s="1" t="s">
        <v>1420</v>
      </c>
      <c r="D107" s="1" t="s">
        <v>1421</v>
      </c>
      <c r="E107" s="1" t="s">
        <v>1422</v>
      </c>
      <c r="F107" s="1" t="s">
        <v>1120</v>
      </c>
      <c r="G107" s="1" t="s">
        <v>913</v>
      </c>
      <c r="H107" s="1" t="s">
        <v>914</v>
      </c>
      <c r="I107" s="1" t="s">
        <v>1423</v>
      </c>
      <c r="J107" s="1" t="s">
        <v>916</v>
      </c>
      <c r="K107" s="1" t="s">
        <v>1423</v>
      </c>
      <c r="L107" s="1" t="s">
        <v>1423</v>
      </c>
      <c r="M107" s="1" t="s">
        <v>917</v>
      </c>
      <c r="N107" s="1" t="s">
        <v>917</v>
      </c>
      <c r="O107" s="1" t="s">
        <v>918</v>
      </c>
      <c r="P107" s="1" t="s">
        <v>919</v>
      </c>
      <c r="Q107" s="1" t="s">
        <v>920</v>
      </c>
      <c r="R107" s="1" t="s">
        <v>1424</v>
      </c>
      <c r="S107" s="1" t="s">
        <v>922</v>
      </c>
      <c r="T107" s="1" t="s">
        <v>923</v>
      </c>
      <c r="U107" s="1" t="s">
        <v>885</v>
      </c>
      <c r="V107" s="1" t="s">
        <v>974</v>
      </c>
    </row>
    <row r="108" s="1" customFormat="1" spans="1:22">
      <c r="A108" s="3">
        <v>999229349619408</v>
      </c>
      <c r="B108" s="1" t="s">
        <v>1411</v>
      </c>
      <c r="C108" s="1" t="s">
        <v>1425</v>
      </c>
      <c r="D108" s="1" t="s">
        <v>1426</v>
      </c>
      <c r="E108" s="1" t="s">
        <v>1427</v>
      </c>
      <c r="F108" s="1" t="s">
        <v>1066</v>
      </c>
      <c r="G108" s="1" t="s">
        <v>913</v>
      </c>
      <c r="H108" s="1" t="s">
        <v>914</v>
      </c>
      <c r="I108" s="1" t="s">
        <v>1428</v>
      </c>
      <c r="J108" s="1" t="s">
        <v>916</v>
      </c>
      <c r="K108" s="1" t="s">
        <v>1428</v>
      </c>
      <c r="L108" s="1" t="s">
        <v>1428</v>
      </c>
      <c r="M108" s="1" t="s">
        <v>917</v>
      </c>
      <c r="N108" s="1" t="s">
        <v>917</v>
      </c>
      <c r="O108" s="1" t="s">
        <v>918</v>
      </c>
      <c r="P108" s="1" t="s">
        <v>919</v>
      </c>
      <c r="Q108" s="1" t="s">
        <v>920</v>
      </c>
      <c r="R108" s="1" t="s">
        <v>1429</v>
      </c>
      <c r="S108" s="1" t="s">
        <v>922</v>
      </c>
      <c r="T108" s="1" t="s">
        <v>923</v>
      </c>
      <c r="U108" s="1" t="s">
        <v>885</v>
      </c>
      <c r="V108" s="1" t="s">
        <v>924</v>
      </c>
    </row>
    <row r="109" s="1" customFormat="1" spans="1:22">
      <c r="A109" s="3">
        <v>999229348769028</v>
      </c>
      <c r="B109" s="1" t="s">
        <v>1411</v>
      </c>
      <c r="C109" s="1" t="s">
        <v>1430</v>
      </c>
      <c r="D109" s="1" t="s">
        <v>1431</v>
      </c>
      <c r="E109" s="1" t="s">
        <v>1432</v>
      </c>
      <c r="F109" s="1" t="s">
        <v>1144</v>
      </c>
      <c r="G109" s="1" t="s">
        <v>913</v>
      </c>
      <c r="H109" s="1" t="s">
        <v>914</v>
      </c>
      <c r="I109" s="1" t="s">
        <v>1433</v>
      </c>
      <c r="J109" s="1" t="s">
        <v>916</v>
      </c>
      <c r="K109" s="1" t="s">
        <v>1433</v>
      </c>
      <c r="L109" s="1" t="s">
        <v>1433</v>
      </c>
      <c r="M109" s="1" t="s">
        <v>917</v>
      </c>
      <c r="N109" s="1" t="s">
        <v>917</v>
      </c>
      <c r="O109" s="1" t="s">
        <v>918</v>
      </c>
      <c r="P109" s="1" t="s">
        <v>919</v>
      </c>
      <c r="Q109" s="1" t="s">
        <v>920</v>
      </c>
      <c r="R109" s="1" t="s">
        <v>1434</v>
      </c>
      <c r="S109" s="1" t="s">
        <v>922</v>
      </c>
      <c r="T109" s="1" t="s">
        <v>923</v>
      </c>
      <c r="U109" s="1" t="s">
        <v>885</v>
      </c>
      <c r="V109" s="1" t="s">
        <v>936</v>
      </c>
    </row>
    <row r="110" s="1" customFormat="1" spans="1:22">
      <c r="A110" s="3">
        <v>999229345045949</v>
      </c>
      <c r="B110" s="1" t="s">
        <v>1435</v>
      </c>
      <c r="C110" s="1" t="s">
        <v>1436</v>
      </c>
      <c r="D110" s="1" t="s">
        <v>1437</v>
      </c>
      <c r="E110" s="1" t="s">
        <v>1438</v>
      </c>
      <c r="F110" s="1" t="s">
        <v>1120</v>
      </c>
      <c r="G110" s="1" t="s">
        <v>913</v>
      </c>
      <c r="H110" s="1" t="s">
        <v>914</v>
      </c>
      <c r="I110" s="1" t="s">
        <v>1439</v>
      </c>
      <c r="J110" s="1" t="s">
        <v>916</v>
      </c>
      <c r="K110" s="1" t="s">
        <v>1439</v>
      </c>
      <c r="L110" s="1" t="s">
        <v>1439</v>
      </c>
      <c r="M110" s="1" t="s">
        <v>917</v>
      </c>
      <c r="N110" s="1" t="s">
        <v>917</v>
      </c>
      <c r="O110" s="1" t="s">
        <v>918</v>
      </c>
      <c r="P110" s="1" t="s">
        <v>919</v>
      </c>
      <c r="Q110" s="1" t="s">
        <v>920</v>
      </c>
      <c r="R110" s="1" t="s">
        <v>1440</v>
      </c>
      <c r="S110" s="1" t="s">
        <v>922</v>
      </c>
      <c r="T110" s="1" t="s">
        <v>923</v>
      </c>
      <c r="U110" s="1" t="s">
        <v>885</v>
      </c>
      <c r="V110" s="1" t="s">
        <v>936</v>
      </c>
    </row>
    <row r="111" s="1" customFormat="1" spans="1:22">
      <c r="A111" s="3">
        <v>999229339833914</v>
      </c>
      <c r="B111" s="1" t="s">
        <v>1435</v>
      </c>
      <c r="C111" s="1" t="s">
        <v>1441</v>
      </c>
      <c r="D111" s="1" t="s">
        <v>1068</v>
      </c>
      <c r="E111" s="1" t="s">
        <v>1442</v>
      </c>
      <c r="F111" s="1" t="s">
        <v>980</v>
      </c>
      <c r="G111" s="1" t="s">
        <v>913</v>
      </c>
      <c r="H111" s="1" t="s">
        <v>914</v>
      </c>
      <c r="I111" s="1" t="s">
        <v>1443</v>
      </c>
      <c r="J111" s="1" t="s">
        <v>916</v>
      </c>
      <c r="K111" s="1" t="s">
        <v>1443</v>
      </c>
      <c r="L111" s="1" t="s">
        <v>1443</v>
      </c>
      <c r="M111" s="1" t="s">
        <v>917</v>
      </c>
      <c r="N111" s="1" t="s">
        <v>917</v>
      </c>
      <c r="O111" s="1" t="s">
        <v>918</v>
      </c>
      <c r="P111" s="1" t="s">
        <v>919</v>
      </c>
      <c r="Q111" s="1" t="s">
        <v>920</v>
      </c>
      <c r="R111" s="1" t="s">
        <v>1444</v>
      </c>
      <c r="S111" s="1" t="s">
        <v>922</v>
      </c>
      <c r="T111" s="1" t="s">
        <v>923</v>
      </c>
      <c r="U111" s="1" t="s">
        <v>885</v>
      </c>
      <c r="V111" s="1" t="s">
        <v>936</v>
      </c>
    </row>
    <row r="112" s="1" customFormat="1" spans="1:22">
      <c r="A112" s="3">
        <v>999229338705639</v>
      </c>
      <c r="B112" s="1" t="s">
        <v>1435</v>
      </c>
      <c r="C112" s="1" t="s">
        <v>1445</v>
      </c>
      <c r="D112" s="1" t="s">
        <v>965</v>
      </c>
      <c r="E112" s="1" t="s">
        <v>1446</v>
      </c>
      <c r="F112" s="1" t="s">
        <v>1066</v>
      </c>
      <c r="G112" s="1" t="s">
        <v>913</v>
      </c>
      <c r="H112" s="1" t="s">
        <v>914</v>
      </c>
      <c r="I112" s="1" t="s">
        <v>1447</v>
      </c>
      <c r="J112" s="1" t="s">
        <v>916</v>
      </c>
      <c r="K112" s="1" t="s">
        <v>1447</v>
      </c>
      <c r="L112" s="1" t="s">
        <v>1447</v>
      </c>
      <c r="M112" s="1" t="s">
        <v>917</v>
      </c>
      <c r="N112" s="1" t="s">
        <v>917</v>
      </c>
      <c r="O112" s="1" t="s">
        <v>918</v>
      </c>
      <c r="P112" s="1" t="s">
        <v>919</v>
      </c>
      <c r="Q112" s="1" t="s">
        <v>920</v>
      </c>
      <c r="R112" s="1" t="s">
        <v>1448</v>
      </c>
      <c r="S112" s="1" t="s">
        <v>922</v>
      </c>
      <c r="T112" s="1" t="s">
        <v>923</v>
      </c>
      <c r="U112" s="1" t="s">
        <v>885</v>
      </c>
      <c r="V112" s="1" t="s">
        <v>936</v>
      </c>
    </row>
    <row r="113" s="1" customFormat="1" spans="1:22">
      <c r="A113" s="3">
        <v>999229332093108</v>
      </c>
      <c r="B113" s="1" t="s">
        <v>1449</v>
      </c>
      <c r="C113" s="1" t="s">
        <v>1450</v>
      </c>
      <c r="D113" s="1" t="s">
        <v>1451</v>
      </c>
      <c r="E113" s="1" t="s">
        <v>1452</v>
      </c>
      <c r="F113" s="1" t="s">
        <v>980</v>
      </c>
      <c r="G113" s="1" t="s">
        <v>913</v>
      </c>
      <c r="H113" s="1" t="s">
        <v>914</v>
      </c>
      <c r="I113" s="1" t="s">
        <v>1453</v>
      </c>
      <c r="J113" s="1" t="s">
        <v>916</v>
      </c>
      <c r="K113" s="1" t="s">
        <v>1453</v>
      </c>
      <c r="L113" s="1" t="s">
        <v>1453</v>
      </c>
      <c r="M113" s="1" t="s">
        <v>917</v>
      </c>
      <c r="N113" s="1" t="s">
        <v>917</v>
      </c>
      <c r="O113" s="1" t="s">
        <v>918</v>
      </c>
      <c r="P113" s="1" t="s">
        <v>919</v>
      </c>
      <c r="Q113" s="1" t="s">
        <v>920</v>
      </c>
      <c r="R113" s="1" t="s">
        <v>1454</v>
      </c>
      <c r="S113" s="1" t="s">
        <v>922</v>
      </c>
      <c r="T113" s="1" t="s">
        <v>923</v>
      </c>
      <c r="U113" s="1" t="s">
        <v>885</v>
      </c>
      <c r="V113" s="1" t="s">
        <v>930</v>
      </c>
    </row>
    <row r="114" s="1" customFormat="1" spans="1:22">
      <c r="A114" s="3">
        <v>999229302968459</v>
      </c>
      <c r="B114" s="1" t="s">
        <v>1455</v>
      </c>
      <c r="C114" s="1" t="s">
        <v>1456</v>
      </c>
      <c r="D114" s="1" t="s">
        <v>1457</v>
      </c>
      <c r="E114" s="1" t="s">
        <v>1458</v>
      </c>
      <c r="F114" s="1" t="s">
        <v>1066</v>
      </c>
      <c r="G114" s="1" t="s">
        <v>913</v>
      </c>
      <c r="H114" s="1" t="s">
        <v>914</v>
      </c>
      <c r="I114" s="1" t="s">
        <v>1459</v>
      </c>
      <c r="J114" s="1" t="s">
        <v>916</v>
      </c>
      <c r="K114" s="1" t="s">
        <v>1459</v>
      </c>
      <c r="L114" s="1" t="s">
        <v>1459</v>
      </c>
      <c r="M114" s="1" t="s">
        <v>917</v>
      </c>
      <c r="N114" s="1" t="s">
        <v>917</v>
      </c>
      <c r="O114" s="1" t="s">
        <v>918</v>
      </c>
      <c r="P114" s="1" t="s">
        <v>919</v>
      </c>
      <c r="Q114" s="1" t="s">
        <v>920</v>
      </c>
      <c r="R114" s="1" t="s">
        <v>1460</v>
      </c>
      <c r="S114" s="1" t="s">
        <v>922</v>
      </c>
      <c r="T114" s="1" t="s">
        <v>923</v>
      </c>
      <c r="U114" s="1" t="s">
        <v>885</v>
      </c>
      <c r="V114" s="1" t="s">
        <v>1150</v>
      </c>
    </row>
    <row r="115" s="1" customFormat="1" spans="1:22">
      <c r="A115" s="3">
        <v>999229277449505</v>
      </c>
      <c r="B115" s="1" t="s">
        <v>1461</v>
      </c>
      <c r="C115" s="1" t="s">
        <v>1462</v>
      </c>
      <c r="D115" s="1" t="s">
        <v>1463</v>
      </c>
      <c r="E115" s="1" t="s">
        <v>1464</v>
      </c>
      <c r="F115" s="1" t="s">
        <v>1066</v>
      </c>
      <c r="G115" s="1" t="s">
        <v>913</v>
      </c>
      <c r="H115" s="1" t="s">
        <v>914</v>
      </c>
      <c r="I115" s="1" t="s">
        <v>1465</v>
      </c>
      <c r="J115" s="1" t="s">
        <v>916</v>
      </c>
      <c r="K115" s="1" t="s">
        <v>1465</v>
      </c>
      <c r="L115" s="1" t="s">
        <v>1465</v>
      </c>
      <c r="M115" s="1" t="s">
        <v>917</v>
      </c>
      <c r="N115" s="1" t="s">
        <v>917</v>
      </c>
      <c r="O115" s="1" t="s">
        <v>918</v>
      </c>
      <c r="P115" s="1" t="s">
        <v>919</v>
      </c>
      <c r="Q115" s="1" t="s">
        <v>920</v>
      </c>
      <c r="R115" s="1" t="s">
        <v>1466</v>
      </c>
      <c r="S115" s="1" t="s">
        <v>922</v>
      </c>
      <c r="T115" s="1" t="s">
        <v>923</v>
      </c>
      <c r="U115" s="1" t="s">
        <v>885</v>
      </c>
      <c r="V115" s="1" t="s">
        <v>924</v>
      </c>
    </row>
    <row r="116" s="1" customFormat="1" spans="1:22">
      <c r="A116" s="3">
        <v>999229277436016</v>
      </c>
      <c r="B116" s="1" t="s">
        <v>1461</v>
      </c>
      <c r="C116" s="1" t="s">
        <v>1467</v>
      </c>
      <c r="D116" s="1" t="s">
        <v>1437</v>
      </c>
      <c r="E116" s="1" t="s">
        <v>1468</v>
      </c>
      <c r="F116" s="1" t="s">
        <v>1239</v>
      </c>
      <c r="G116" s="1" t="s">
        <v>913</v>
      </c>
      <c r="H116" s="1" t="s">
        <v>914</v>
      </c>
      <c r="I116" s="1" t="s">
        <v>1469</v>
      </c>
      <c r="J116" s="1" t="s">
        <v>916</v>
      </c>
      <c r="K116" s="1" t="s">
        <v>1469</v>
      </c>
      <c r="L116" s="1" t="s">
        <v>1469</v>
      </c>
      <c r="M116" s="1" t="s">
        <v>917</v>
      </c>
      <c r="N116" s="1" t="s">
        <v>917</v>
      </c>
      <c r="O116" s="1" t="s">
        <v>918</v>
      </c>
      <c r="P116" s="1" t="s">
        <v>919</v>
      </c>
      <c r="Q116" s="1" t="s">
        <v>920</v>
      </c>
      <c r="R116" s="1" t="s">
        <v>1470</v>
      </c>
      <c r="S116" s="1" t="s">
        <v>922</v>
      </c>
      <c r="T116" s="1" t="s">
        <v>923</v>
      </c>
      <c r="U116" s="1" t="s">
        <v>885</v>
      </c>
      <c r="V116" s="1" t="s">
        <v>936</v>
      </c>
    </row>
    <row r="117" s="1" customFormat="1" spans="1:22">
      <c r="A117" s="3">
        <v>999229277389181</v>
      </c>
      <c r="B117" s="1" t="s">
        <v>1461</v>
      </c>
      <c r="C117" s="1" t="s">
        <v>1471</v>
      </c>
      <c r="D117" s="1" t="s">
        <v>1437</v>
      </c>
      <c r="E117" s="1" t="s">
        <v>1472</v>
      </c>
      <c r="F117" s="1" t="s">
        <v>1271</v>
      </c>
      <c r="G117" s="1" t="s">
        <v>913</v>
      </c>
      <c r="H117" s="1" t="s">
        <v>914</v>
      </c>
      <c r="I117" s="1" t="s">
        <v>1473</v>
      </c>
      <c r="J117" s="1" t="s">
        <v>916</v>
      </c>
      <c r="K117" s="1" t="s">
        <v>1473</v>
      </c>
      <c r="L117" s="1" t="s">
        <v>1473</v>
      </c>
      <c r="M117" s="1" t="s">
        <v>917</v>
      </c>
      <c r="N117" s="1" t="s">
        <v>917</v>
      </c>
      <c r="O117" s="1" t="s">
        <v>918</v>
      </c>
      <c r="P117" s="1" t="s">
        <v>919</v>
      </c>
      <c r="Q117" s="1" t="s">
        <v>920</v>
      </c>
      <c r="R117" s="1" t="s">
        <v>1474</v>
      </c>
      <c r="S117" s="1" t="s">
        <v>922</v>
      </c>
      <c r="T117" s="1" t="s">
        <v>923</v>
      </c>
      <c r="U117" s="1" t="s">
        <v>885</v>
      </c>
      <c r="V117" s="1" t="s">
        <v>936</v>
      </c>
    </row>
    <row r="118" s="1" customFormat="1" spans="1:22">
      <c r="A118" s="3">
        <v>999229270968489</v>
      </c>
      <c r="B118" s="1" t="s">
        <v>1475</v>
      </c>
      <c r="C118" s="1" t="s">
        <v>1476</v>
      </c>
      <c r="D118" s="1" t="s">
        <v>1477</v>
      </c>
      <c r="E118" s="1" t="s">
        <v>1478</v>
      </c>
      <c r="F118" s="1" t="s">
        <v>1066</v>
      </c>
      <c r="G118" s="1" t="s">
        <v>913</v>
      </c>
      <c r="H118" s="1" t="s">
        <v>914</v>
      </c>
      <c r="I118" s="1" t="s">
        <v>1479</v>
      </c>
      <c r="J118" s="1" t="s">
        <v>916</v>
      </c>
      <c r="K118" s="1" t="s">
        <v>1479</v>
      </c>
      <c r="L118" s="1" t="s">
        <v>1479</v>
      </c>
      <c r="M118" s="1" t="s">
        <v>917</v>
      </c>
      <c r="N118" s="1" t="s">
        <v>917</v>
      </c>
      <c r="O118" s="1" t="s">
        <v>918</v>
      </c>
      <c r="P118" s="1" t="s">
        <v>919</v>
      </c>
      <c r="Q118" s="1" t="s">
        <v>920</v>
      </c>
      <c r="R118" s="1" t="s">
        <v>1480</v>
      </c>
      <c r="S118" s="1" t="s">
        <v>922</v>
      </c>
      <c r="T118" s="1" t="s">
        <v>923</v>
      </c>
      <c r="U118" s="1" t="s">
        <v>885</v>
      </c>
      <c r="V118" s="1" t="s">
        <v>924</v>
      </c>
    </row>
    <row r="119" s="1" customFormat="1" spans="1:22">
      <c r="A119" s="3">
        <v>999229265877099</v>
      </c>
      <c r="B119" s="1" t="s">
        <v>1475</v>
      </c>
      <c r="C119" s="1" t="s">
        <v>1481</v>
      </c>
      <c r="D119" s="1" t="s">
        <v>1482</v>
      </c>
      <c r="E119" s="1" t="s">
        <v>1483</v>
      </c>
      <c r="F119" s="1" t="s">
        <v>909</v>
      </c>
      <c r="G119" s="1" t="s">
        <v>913</v>
      </c>
      <c r="H119" s="1" t="s">
        <v>914</v>
      </c>
      <c r="I119" s="1" t="s">
        <v>1359</v>
      </c>
      <c r="J119" s="1" t="s">
        <v>916</v>
      </c>
      <c r="K119" s="1" t="s">
        <v>1359</v>
      </c>
      <c r="L119" s="1" t="s">
        <v>1359</v>
      </c>
      <c r="M119" s="1" t="s">
        <v>917</v>
      </c>
      <c r="N119" s="1" t="s">
        <v>917</v>
      </c>
      <c r="O119" s="1" t="s">
        <v>918</v>
      </c>
      <c r="P119" s="1" t="s">
        <v>919</v>
      </c>
      <c r="Q119" s="1" t="s">
        <v>920</v>
      </c>
      <c r="R119" s="1" t="s">
        <v>1484</v>
      </c>
      <c r="S119" s="1" t="s">
        <v>922</v>
      </c>
      <c r="T119" s="1" t="s">
        <v>923</v>
      </c>
      <c r="U119" s="1" t="s">
        <v>885</v>
      </c>
      <c r="V119" s="1" t="s">
        <v>924</v>
      </c>
    </row>
    <row r="120" s="1" customFormat="1" spans="1:22">
      <c r="A120" s="3">
        <v>999228716795232</v>
      </c>
      <c r="B120" s="1" t="s">
        <v>1485</v>
      </c>
      <c r="C120" s="1" t="s">
        <v>1486</v>
      </c>
      <c r="D120" s="1" t="s">
        <v>1487</v>
      </c>
      <c r="E120" s="1" t="s">
        <v>1488</v>
      </c>
      <c r="F120" s="1" t="s">
        <v>980</v>
      </c>
      <c r="G120" s="1" t="s">
        <v>913</v>
      </c>
      <c r="H120" s="1" t="s">
        <v>914</v>
      </c>
      <c r="I120" s="1" t="s">
        <v>1489</v>
      </c>
      <c r="J120" s="1" t="s">
        <v>916</v>
      </c>
      <c r="K120" s="1" t="s">
        <v>1489</v>
      </c>
      <c r="L120" s="1" t="s">
        <v>1489</v>
      </c>
      <c r="M120" s="1" t="s">
        <v>917</v>
      </c>
      <c r="N120" s="1" t="s">
        <v>917</v>
      </c>
      <c r="O120" s="1" t="s">
        <v>918</v>
      </c>
      <c r="P120" s="1" t="s">
        <v>919</v>
      </c>
      <c r="Q120" s="1" t="s">
        <v>920</v>
      </c>
      <c r="R120" s="1" t="s">
        <v>1490</v>
      </c>
      <c r="S120" s="1" t="s">
        <v>922</v>
      </c>
      <c r="T120" s="1" t="s">
        <v>923</v>
      </c>
      <c r="U120" s="1" t="s">
        <v>885</v>
      </c>
      <c r="V120" s="1" t="s">
        <v>924</v>
      </c>
    </row>
    <row r="121" s="1" customFormat="1" spans="1:22">
      <c r="A121" s="3">
        <v>999228666678367</v>
      </c>
      <c r="B121" s="1" t="s">
        <v>1491</v>
      </c>
      <c r="C121" s="1" t="s">
        <v>1492</v>
      </c>
      <c r="D121" s="1" t="s">
        <v>1493</v>
      </c>
      <c r="E121" s="1" t="s">
        <v>1494</v>
      </c>
      <c r="F121" s="1" t="s">
        <v>909</v>
      </c>
      <c r="G121" s="1" t="s">
        <v>913</v>
      </c>
      <c r="H121" s="1" t="s">
        <v>914</v>
      </c>
      <c r="I121" s="1" t="s">
        <v>1495</v>
      </c>
      <c r="J121" s="1" t="s">
        <v>916</v>
      </c>
      <c r="K121" s="1" t="s">
        <v>1495</v>
      </c>
      <c r="L121" s="1" t="s">
        <v>1495</v>
      </c>
      <c r="M121" s="1" t="s">
        <v>917</v>
      </c>
      <c r="N121" s="1" t="s">
        <v>917</v>
      </c>
      <c r="O121" s="1" t="s">
        <v>918</v>
      </c>
      <c r="P121" s="1" t="s">
        <v>919</v>
      </c>
      <c r="Q121" s="1" t="s">
        <v>920</v>
      </c>
      <c r="R121" s="1" t="s">
        <v>1496</v>
      </c>
      <c r="S121" s="1" t="s">
        <v>922</v>
      </c>
      <c r="T121" s="1" t="s">
        <v>923</v>
      </c>
      <c r="U121" s="1" t="s">
        <v>885</v>
      </c>
      <c r="V121" s="1" t="s">
        <v>936</v>
      </c>
    </row>
    <row r="122" s="1" customFormat="1" spans="1:22">
      <c r="A122" s="3">
        <v>999228655195325</v>
      </c>
      <c r="B122" s="1" t="s">
        <v>1497</v>
      </c>
      <c r="C122" s="1" t="s">
        <v>1498</v>
      </c>
      <c r="D122" s="1" t="s">
        <v>1499</v>
      </c>
      <c r="E122" s="1" t="s">
        <v>1500</v>
      </c>
      <c r="F122" s="1" t="s">
        <v>1120</v>
      </c>
      <c r="G122" s="1" t="s">
        <v>913</v>
      </c>
      <c r="H122" s="1" t="s">
        <v>914</v>
      </c>
      <c r="I122" s="1" t="s">
        <v>1501</v>
      </c>
      <c r="J122" s="1" t="s">
        <v>916</v>
      </c>
      <c r="K122" s="1" t="s">
        <v>1501</v>
      </c>
      <c r="L122" s="1" t="s">
        <v>1501</v>
      </c>
      <c r="M122" s="1" t="s">
        <v>917</v>
      </c>
      <c r="N122" s="1" t="s">
        <v>917</v>
      </c>
      <c r="O122" s="1" t="s">
        <v>918</v>
      </c>
      <c r="P122" s="1" t="s">
        <v>919</v>
      </c>
      <c r="Q122" s="1" t="s">
        <v>920</v>
      </c>
      <c r="R122" s="1" t="s">
        <v>1502</v>
      </c>
      <c r="S122" s="1" t="s">
        <v>922</v>
      </c>
      <c r="T122" s="1" t="s">
        <v>923</v>
      </c>
      <c r="U122" s="1" t="s">
        <v>885</v>
      </c>
      <c r="V122" s="1" t="s">
        <v>936</v>
      </c>
    </row>
    <row r="123" s="1" customFormat="1" spans="1:22">
      <c r="A123" s="3">
        <v>28654230471</v>
      </c>
      <c r="B123" s="1" t="s">
        <v>1497</v>
      </c>
      <c r="C123" s="1" t="s">
        <v>1503</v>
      </c>
      <c r="D123" s="1" t="s">
        <v>1504</v>
      </c>
      <c r="E123" s="1" t="s">
        <v>1505</v>
      </c>
      <c r="F123" s="1" t="s">
        <v>1066</v>
      </c>
      <c r="G123" s="1" t="s">
        <v>913</v>
      </c>
      <c r="H123" s="1" t="s">
        <v>914</v>
      </c>
      <c r="I123" s="1" t="s">
        <v>1506</v>
      </c>
      <c r="J123" s="1" t="s">
        <v>916</v>
      </c>
      <c r="K123" s="1" t="s">
        <v>1506</v>
      </c>
      <c r="L123" s="1" t="s">
        <v>1506</v>
      </c>
      <c r="M123" s="1" t="s">
        <v>917</v>
      </c>
      <c r="N123" s="1" t="s">
        <v>917</v>
      </c>
      <c r="O123" s="1" t="s">
        <v>918</v>
      </c>
      <c r="P123" s="1" t="s">
        <v>919</v>
      </c>
      <c r="Q123" s="1" t="s">
        <v>920</v>
      </c>
      <c r="R123" s="1" t="s">
        <v>1507</v>
      </c>
      <c r="S123" s="1" t="s">
        <v>922</v>
      </c>
      <c r="T123" s="1" t="s">
        <v>923</v>
      </c>
      <c r="U123" s="1" t="s">
        <v>885</v>
      </c>
      <c r="V123" s="1" t="s">
        <v>936</v>
      </c>
    </row>
    <row r="124" s="1" customFormat="1" spans="1:22">
      <c r="A124" s="3">
        <v>999228638454692</v>
      </c>
      <c r="B124" s="1" t="s">
        <v>1497</v>
      </c>
      <c r="C124" s="1" t="s">
        <v>1508</v>
      </c>
      <c r="D124" s="1" t="s">
        <v>1094</v>
      </c>
      <c r="E124" s="1" t="s">
        <v>1509</v>
      </c>
      <c r="F124" s="1" t="s">
        <v>1144</v>
      </c>
      <c r="G124" s="1" t="s">
        <v>913</v>
      </c>
      <c r="H124" s="1" t="s">
        <v>914</v>
      </c>
      <c r="I124" s="1" t="s">
        <v>1510</v>
      </c>
      <c r="J124" s="1" t="s">
        <v>916</v>
      </c>
      <c r="K124" s="1" t="s">
        <v>1510</v>
      </c>
      <c r="L124" s="1" t="s">
        <v>1510</v>
      </c>
      <c r="M124" s="1" t="s">
        <v>917</v>
      </c>
      <c r="N124" s="1" t="s">
        <v>917</v>
      </c>
      <c r="O124" s="1" t="s">
        <v>918</v>
      </c>
      <c r="P124" s="1" t="s">
        <v>919</v>
      </c>
      <c r="Q124" s="1" t="s">
        <v>920</v>
      </c>
      <c r="R124" s="1" t="s">
        <v>1511</v>
      </c>
      <c r="S124" s="1" t="s">
        <v>922</v>
      </c>
      <c r="T124" s="1" t="s">
        <v>923</v>
      </c>
      <c r="U124" s="1" t="s">
        <v>885</v>
      </c>
      <c r="V124" s="1" t="s">
        <v>936</v>
      </c>
    </row>
    <row r="125" s="1" customFormat="1" spans="1:22">
      <c r="A125" s="1" t="s">
        <v>1512</v>
      </c>
      <c r="B125" s="1" t="s">
        <v>1513</v>
      </c>
      <c r="C125" s="1" t="s">
        <v>1514</v>
      </c>
      <c r="D125" s="1" t="s">
        <v>1515</v>
      </c>
      <c r="E125" s="1" t="s">
        <v>1516</v>
      </c>
      <c r="F125" s="1" t="s">
        <v>1066</v>
      </c>
      <c r="G125" s="1" t="s">
        <v>980</v>
      </c>
      <c r="H125" s="1" t="s">
        <v>914</v>
      </c>
      <c r="I125" s="1" t="s">
        <v>918</v>
      </c>
      <c r="J125" s="1" t="s">
        <v>916</v>
      </c>
      <c r="K125" s="1" t="s">
        <v>918</v>
      </c>
      <c r="L125" s="1" t="s">
        <v>918</v>
      </c>
      <c r="M125" s="1" t="s">
        <v>917</v>
      </c>
      <c r="N125" s="1" t="s">
        <v>917</v>
      </c>
      <c r="O125" s="1" t="s">
        <v>918</v>
      </c>
      <c r="P125" s="1" t="s">
        <v>919</v>
      </c>
      <c r="Q125" s="1" t="s">
        <v>920</v>
      </c>
      <c r="R125" s="1" t="s">
        <v>1517</v>
      </c>
      <c r="S125" s="1" t="s">
        <v>922</v>
      </c>
      <c r="T125" s="1" t="s">
        <v>923</v>
      </c>
      <c r="U125" s="1" t="s">
        <v>885</v>
      </c>
      <c r="V125" s="1" t="s">
        <v>936</v>
      </c>
    </row>
    <row r="126" s="1" customFormat="1" spans="1:22">
      <c r="A126" s="1" t="s">
        <v>1518</v>
      </c>
      <c r="B126" s="1" t="s">
        <v>1519</v>
      </c>
      <c r="C126" s="1" t="s">
        <v>1520</v>
      </c>
      <c r="D126" s="1" t="s">
        <v>1521</v>
      </c>
      <c r="E126" s="1" t="s">
        <v>1522</v>
      </c>
      <c r="F126" s="1" t="s">
        <v>1120</v>
      </c>
      <c r="G126" s="1" t="s">
        <v>980</v>
      </c>
      <c r="H126" s="1" t="s">
        <v>914</v>
      </c>
      <c r="I126" s="1" t="s">
        <v>918</v>
      </c>
      <c r="J126" s="1" t="s">
        <v>916</v>
      </c>
      <c r="K126" s="1" t="s">
        <v>918</v>
      </c>
      <c r="L126" s="1" t="s">
        <v>918</v>
      </c>
      <c r="M126" s="1" t="s">
        <v>917</v>
      </c>
      <c r="N126" s="1" t="s">
        <v>917</v>
      </c>
      <c r="O126" s="1" t="s">
        <v>918</v>
      </c>
      <c r="P126" s="1" t="s">
        <v>919</v>
      </c>
      <c r="Q126" s="1" t="s">
        <v>920</v>
      </c>
      <c r="R126" s="1" t="s">
        <v>1523</v>
      </c>
      <c r="S126" s="1" t="s">
        <v>922</v>
      </c>
      <c r="T126" s="1" t="s">
        <v>923</v>
      </c>
      <c r="U126" s="1" t="s">
        <v>885</v>
      </c>
      <c r="V126" s="1" t="s">
        <v>936</v>
      </c>
    </row>
    <row r="127" s="1" customFormat="1" spans="1:22">
      <c r="A127" s="1" t="s">
        <v>1524</v>
      </c>
      <c r="B127" s="1" t="s">
        <v>1519</v>
      </c>
      <c r="C127" s="1" t="s">
        <v>1525</v>
      </c>
      <c r="D127" s="1" t="s">
        <v>1521</v>
      </c>
      <c r="E127" s="1" t="s">
        <v>1526</v>
      </c>
      <c r="F127" s="1" t="s">
        <v>1120</v>
      </c>
      <c r="G127" s="1" t="s">
        <v>980</v>
      </c>
      <c r="H127" s="1" t="s">
        <v>914</v>
      </c>
      <c r="I127" s="1" t="s">
        <v>918</v>
      </c>
      <c r="J127" s="1" t="s">
        <v>916</v>
      </c>
      <c r="K127" s="1" t="s">
        <v>918</v>
      </c>
      <c r="L127" s="1" t="s">
        <v>918</v>
      </c>
      <c r="M127" s="1" t="s">
        <v>917</v>
      </c>
      <c r="N127" s="1" t="s">
        <v>917</v>
      </c>
      <c r="O127" s="1" t="s">
        <v>918</v>
      </c>
      <c r="P127" s="1" t="s">
        <v>919</v>
      </c>
      <c r="Q127" s="1" t="s">
        <v>920</v>
      </c>
      <c r="R127" s="1" t="s">
        <v>1527</v>
      </c>
      <c r="S127" s="1" t="s">
        <v>922</v>
      </c>
      <c r="T127" s="1" t="s">
        <v>923</v>
      </c>
      <c r="U127" s="1" t="s">
        <v>885</v>
      </c>
      <c r="V127" s="1" t="s">
        <v>936</v>
      </c>
    </row>
    <row r="128" s="1" customFormat="1" spans="1:22">
      <c r="A128" s="3">
        <v>999228565580949</v>
      </c>
      <c r="B128" s="1" t="s">
        <v>1528</v>
      </c>
      <c r="C128" s="1" t="s">
        <v>1529</v>
      </c>
      <c r="D128" s="1" t="s">
        <v>1530</v>
      </c>
      <c r="E128" s="1" t="s">
        <v>1531</v>
      </c>
      <c r="F128" s="1" t="s">
        <v>1066</v>
      </c>
      <c r="G128" s="1" t="s">
        <v>913</v>
      </c>
      <c r="H128" s="1" t="s">
        <v>914</v>
      </c>
      <c r="I128" s="1" t="s">
        <v>1532</v>
      </c>
      <c r="J128" s="1" t="s">
        <v>916</v>
      </c>
      <c r="K128" s="1" t="s">
        <v>1532</v>
      </c>
      <c r="L128" s="1" t="s">
        <v>1532</v>
      </c>
      <c r="M128" s="1" t="s">
        <v>917</v>
      </c>
      <c r="N128" s="1" t="s">
        <v>917</v>
      </c>
      <c r="O128" s="1" t="s">
        <v>918</v>
      </c>
      <c r="P128" s="1" t="s">
        <v>919</v>
      </c>
      <c r="Q128" s="1" t="s">
        <v>920</v>
      </c>
      <c r="R128" s="1" t="s">
        <v>1533</v>
      </c>
      <c r="S128" s="1" t="s">
        <v>922</v>
      </c>
      <c r="T128" s="1" t="s">
        <v>923</v>
      </c>
      <c r="U128" s="1" t="s">
        <v>885</v>
      </c>
      <c r="V128" s="1" t="s">
        <v>936</v>
      </c>
    </row>
    <row r="129" s="1" customFormat="1" spans="1:22">
      <c r="A129" s="3">
        <v>999228522668263</v>
      </c>
      <c r="B129" s="1" t="s">
        <v>1534</v>
      </c>
      <c r="C129" s="1" t="s">
        <v>1535</v>
      </c>
      <c r="D129" s="1" t="s">
        <v>1536</v>
      </c>
      <c r="E129" s="1" t="s">
        <v>1537</v>
      </c>
      <c r="F129" s="1" t="s">
        <v>1120</v>
      </c>
      <c r="G129" s="1" t="s">
        <v>913</v>
      </c>
      <c r="H129" s="1" t="s">
        <v>914</v>
      </c>
      <c r="I129" s="1" t="s">
        <v>1538</v>
      </c>
      <c r="J129" s="1" t="s">
        <v>916</v>
      </c>
      <c r="K129" s="1" t="s">
        <v>1538</v>
      </c>
      <c r="L129" s="1" t="s">
        <v>1538</v>
      </c>
      <c r="M129" s="1" t="s">
        <v>917</v>
      </c>
      <c r="N129" s="1" t="s">
        <v>917</v>
      </c>
      <c r="O129" s="1" t="s">
        <v>918</v>
      </c>
      <c r="P129" s="1" t="s">
        <v>919</v>
      </c>
      <c r="Q129" s="1" t="s">
        <v>920</v>
      </c>
      <c r="R129" s="1" t="s">
        <v>1539</v>
      </c>
      <c r="S129" s="1" t="s">
        <v>922</v>
      </c>
      <c r="T129" s="1" t="s">
        <v>923</v>
      </c>
      <c r="U129" s="1" t="s">
        <v>885</v>
      </c>
      <c r="V129" s="1" t="s">
        <v>936</v>
      </c>
    </row>
    <row r="130" s="1" customFormat="1" spans="1:22">
      <c r="A130" s="3">
        <v>28520379630</v>
      </c>
      <c r="B130" s="1" t="s">
        <v>1540</v>
      </c>
      <c r="C130" s="1" t="s">
        <v>1541</v>
      </c>
      <c r="D130" s="1" t="s">
        <v>1542</v>
      </c>
      <c r="E130" s="1" t="s">
        <v>1543</v>
      </c>
      <c r="F130" s="1" t="s">
        <v>980</v>
      </c>
      <c r="G130" s="1" t="s">
        <v>913</v>
      </c>
      <c r="H130" s="1" t="s">
        <v>914</v>
      </c>
      <c r="I130" s="1" t="s">
        <v>1544</v>
      </c>
      <c r="J130" s="1" t="s">
        <v>916</v>
      </c>
      <c r="K130" s="1" t="s">
        <v>1544</v>
      </c>
      <c r="L130" s="1" t="s">
        <v>1544</v>
      </c>
      <c r="M130" s="1" t="s">
        <v>917</v>
      </c>
      <c r="N130" s="1" t="s">
        <v>917</v>
      </c>
      <c r="O130" s="1" t="s">
        <v>918</v>
      </c>
      <c r="P130" s="1" t="s">
        <v>919</v>
      </c>
      <c r="Q130" s="1" t="s">
        <v>920</v>
      </c>
      <c r="R130" s="1" t="s">
        <v>1545</v>
      </c>
      <c r="S130" s="1" t="s">
        <v>922</v>
      </c>
      <c r="T130" s="1" t="s">
        <v>923</v>
      </c>
      <c r="U130" s="1" t="s">
        <v>885</v>
      </c>
      <c r="V130" s="1" t="s">
        <v>936</v>
      </c>
    </row>
    <row r="131" s="1" customFormat="1" spans="1:22">
      <c r="A131" s="3">
        <v>999228441672198</v>
      </c>
      <c r="B131" s="1" t="s">
        <v>1546</v>
      </c>
      <c r="C131" s="1" t="s">
        <v>1547</v>
      </c>
      <c r="D131" s="1" t="s">
        <v>1548</v>
      </c>
      <c r="E131" s="1" t="s">
        <v>1549</v>
      </c>
      <c r="F131" s="1" t="s">
        <v>1066</v>
      </c>
      <c r="G131" s="1" t="s">
        <v>913</v>
      </c>
      <c r="H131" s="1" t="s">
        <v>914</v>
      </c>
      <c r="I131" s="1" t="s">
        <v>1550</v>
      </c>
      <c r="J131" s="1" t="s">
        <v>916</v>
      </c>
      <c r="K131" s="1" t="s">
        <v>1550</v>
      </c>
      <c r="L131" s="1" t="s">
        <v>1550</v>
      </c>
      <c r="M131" s="1" t="s">
        <v>917</v>
      </c>
      <c r="N131" s="1" t="s">
        <v>917</v>
      </c>
      <c r="O131" s="1" t="s">
        <v>918</v>
      </c>
      <c r="P131" s="1" t="s">
        <v>919</v>
      </c>
      <c r="Q131" s="1" t="s">
        <v>920</v>
      </c>
      <c r="R131" s="1" t="s">
        <v>1551</v>
      </c>
      <c r="S131" s="1" t="s">
        <v>922</v>
      </c>
      <c r="T131" s="1" t="s">
        <v>923</v>
      </c>
      <c r="U131" s="1" t="s">
        <v>885</v>
      </c>
      <c r="V131" s="1" t="s">
        <v>936</v>
      </c>
    </row>
    <row r="132" s="1" customFormat="1" spans="1:22">
      <c r="A132" s="3">
        <v>999228438685064</v>
      </c>
      <c r="B132" s="1" t="s">
        <v>1546</v>
      </c>
      <c r="C132" s="1" t="s">
        <v>1552</v>
      </c>
      <c r="D132" s="1" t="s">
        <v>1536</v>
      </c>
      <c r="E132" s="1" t="s">
        <v>1553</v>
      </c>
      <c r="F132" s="1" t="s">
        <v>1239</v>
      </c>
      <c r="G132" s="1" t="s">
        <v>913</v>
      </c>
      <c r="H132" s="1" t="s">
        <v>914</v>
      </c>
      <c r="I132" s="1" t="s">
        <v>1554</v>
      </c>
      <c r="J132" s="1" t="s">
        <v>916</v>
      </c>
      <c r="K132" s="1" t="s">
        <v>1554</v>
      </c>
      <c r="L132" s="1" t="s">
        <v>1554</v>
      </c>
      <c r="M132" s="1" t="s">
        <v>917</v>
      </c>
      <c r="N132" s="1" t="s">
        <v>917</v>
      </c>
      <c r="O132" s="1" t="s">
        <v>918</v>
      </c>
      <c r="P132" s="1" t="s">
        <v>919</v>
      </c>
      <c r="Q132" s="1" t="s">
        <v>920</v>
      </c>
      <c r="R132" s="1" t="s">
        <v>1555</v>
      </c>
      <c r="S132" s="1" t="s">
        <v>922</v>
      </c>
      <c r="T132" s="1" t="s">
        <v>923</v>
      </c>
      <c r="U132" s="1" t="s">
        <v>885</v>
      </c>
      <c r="V132" s="1" t="s">
        <v>936</v>
      </c>
    </row>
    <row r="133" s="1" customFormat="1" spans="1:22">
      <c r="A133" s="3">
        <v>999228359753349</v>
      </c>
      <c r="B133" s="1" t="s">
        <v>1556</v>
      </c>
      <c r="C133" s="1" t="s">
        <v>1557</v>
      </c>
      <c r="D133" s="1" t="s">
        <v>1558</v>
      </c>
      <c r="E133" s="1" t="s">
        <v>1559</v>
      </c>
      <c r="F133" s="1" t="s">
        <v>909</v>
      </c>
      <c r="G133" s="1" t="s">
        <v>913</v>
      </c>
      <c r="H133" s="1" t="s">
        <v>914</v>
      </c>
      <c r="I133" s="1" t="s">
        <v>1560</v>
      </c>
      <c r="J133" s="1" t="s">
        <v>916</v>
      </c>
      <c r="K133" s="1" t="s">
        <v>1560</v>
      </c>
      <c r="L133" s="1" t="s">
        <v>1560</v>
      </c>
      <c r="M133" s="1" t="s">
        <v>917</v>
      </c>
      <c r="N133" s="1" t="s">
        <v>917</v>
      </c>
      <c r="O133" s="1" t="s">
        <v>918</v>
      </c>
      <c r="P133" s="1" t="s">
        <v>919</v>
      </c>
      <c r="Q133" s="1" t="s">
        <v>920</v>
      </c>
      <c r="R133" s="1" t="s">
        <v>1561</v>
      </c>
      <c r="S133" s="1" t="s">
        <v>922</v>
      </c>
      <c r="T133" s="1" t="s">
        <v>923</v>
      </c>
      <c r="U133" s="1" t="s">
        <v>885</v>
      </c>
      <c r="V133" s="1" t="s">
        <v>936</v>
      </c>
    </row>
    <row r="134" s="1" customFormat="1" spans="1:22">
      <c r="A134" s="3">
        <v>999228332426495</v>
      </c>
      <c r="B134" s="1" t="s">
        <v>1562</v>
      </c>
      <c r="C134" s="1" t="s">
        <v>1563</v>
      </c>
      <c r="D134" s="1" t="s">
        <v>1564</v>
      </c>
      <c r="E134" s="1" t="s">
        <v>1565</v>
      </c>
      <c r="F134" s="1" t="s">
        <v>980</v>
      </c>
      <c r="G134" s="1" t="s">
        <v>913</v>
      </c>
      <c r="H134" s="1" t="s">
        <v>914</v>
      </c>
      <c r="I134" s="1" t="s">
        <v>1566</v>
      </c>
      <c r="J134" s="1" t="s">
        <v>916</v>
      </c>
      <c r="K134" s="1" t="s">
        <v>1566</v>
      </c>
      <c r="L134" s="1" t="s">
        <v>1566</v>
      </c>
      <c r="M134" s="1" t="s">
        <v>917</v>
      </c>
      <c r="N134" s="1" t="s">
        <v>917</v>
      </c>
      <c r="O134" s="1" t="s">
        <v>918</v>
      </c>
      <c r="P134" s="1" t="s">
        <v>919</v>
      </c>
      <c r="Q134" s="1" t="s">
        <v>920</v>
      </c>
      <c r="R134" s="1" t="s">
        <v>1567</v>
      </c>
      <c r="S134" s="1" t="s">
        <v>922</v>
      </c>
      <c r="T134" s="1" t="s">
        <v>923</v>
      </c>
      <c r="U134" s="1" t="s">
        <v>885</v>
      </c>
      <c r="V134" s="1" t="s">
        <v>974</v>
      </c>
    </row>
    <row r="135" s="1" customFormat="1" spans="1:22">
      <c r="A135" s="3">
        <v>999228254850001</v>
      </c>
      <c r="B135" s="1" t="s">
        <v>1568</v>
      </c>
      <c r="C135" s="1" t="s">
        <v>1569</v>
      </c>
      <c r="D135" s="1" t="s">
        <v>1570</v>
      </c>
      <c r="E135" s="1" t="s">
        <v>1571</v>
      </c>
      <c r="F135" s="1" t="s">
        <v>909</v>
      </c>
      <c r="G135" s="1" t="s">
        <v>913</v>
      </c>
      <c r="H135" s="1" t="s">
        <v>914</v>
      </c>
      <c r="I135" s="1" t="s">
        <v>1572</v>
      </c>
      <c r="J135" s="1" t="s">
        <v>916</v>
      </c>
      <c r="K135" s="1" t="s">
        <v>1572</v>
      </c>
      <c r="L135" s="1" t="s">
        <v>1572</v>
      </c>
      <c r="M135" s="1" t="s">
        <v>917</v>
      </c>
      <c r="N135" s="1" t="s">
        <v>917</v>
      </c>
      <c r="O135" s="1" t="s">
        <v>918</v>
      </c>
      <c r="P135" s="1" t="s">
        <v>919</v>
      </c>
      <c r="Q135" s="1" t="s">
        <v>920</v>
      </c>
      <c r="R135" s="1" t="s">
        <v>1573</v>
      </c>
      <c r="S135" s="1" t="s">
        <v>922</v>
      </c>
      <c r="T135" s="1" t="s">
        <v>923</v>
      </c>
      <c r="U135" s="1" t="s">
        <v>885</v>
      </c>
      <c r="V135" s="1" t="s">
        <v>936</v>
      </c>
    </row>
    <row r="136" s="1" customFormat="1" spans="1:22">
      <c r="A136" s="3">
        <v>999228204439728</v>
      </c>
      <c r="B136" s="1" t="s">
        <v>1574</v>
      </c>
      <c r="C136" s="1" t="s">
        <v>1575</v>
      </c>
      <c r="D136" s="1" t="s">
        <v>1521</v>
      </c>
      <c r="E136" s="1" t="s">
        <v>1576</v>
      </c>
      <c r="F136" s="1" t="s">
        <v>1175</v>
      </c>
      <c r="G136" s="1" t="s">
        <v>913</v>
      </c>
      <c r="H136" s="1" t="s">
        <v>914</v>
      </c>
      <c r="I136" s="1" t="s">
        <v>1577</v>
      </c>
      <c r="J136" s="1" t="s">
        <v>916</v>
      </c>
      <c r="K136" s="1" t="s">
        <v>1577</v>
      </c>
      <c r="L136" s="1" t="s">
        <v>1577</v>
      </c>
      <c r="M136" s="1" t="s">
        <v>917</v>
      </c>
      <c r="N136" s="1" t="s">
        <v>917</v>
      </c>
      <c r="O136" s="1" t="s">
        <v>918</v>
      </c>
      <c r="P136" s="1" t="s">
        <v>919</v>
      </c>
      <c r="Q136" s="1" t="s">
        <v>920</v>
      </c>
      <c r="R136" s="1" t="s">
        <v>1578</v>
      </c>
      <c r="S136" s="1" t="s">
        <v>922</v>
      </c>
      <c r="T136" s="1" t="s">
        <v>923</v>
      </c>
      <c r="U136" s="1" t="s">
        <v>885</v>
      </c>
      <c r="V136" s="1" t="s">
        <v>936</v>
      </c>
    </row>
    <row r="137" s="1" customFormat="1" spans="1:22">
      <c r="A137" s="3">
        <v>999228165497298</v>
      </c>
      <c r="B137" s="1" t="s">
        <v>1574</v>
      </c>
      <c r="C137" s="1" t="s">
        <v>1579</v>
      </c>
      <c r="D137" s="1" t="s">
        <v>1564</v>
      </c>
      <c r="E137" s="1" t="s">
        <v>1580</v>
      </c>
      <c r="F137" s="1" t="s">
        <v>980</v>
      </c>
      <c r="G137" s="1" t="s">
        <v>913</v>
      </c>
      <c r="H137" s="1" t="s">
        <v>914</v>
      </c>
      <c r="I137" s="1" t="s">
        <v>1581</v>
      </c>
      <c r="J137" s="1" t="s">
        <v>916</v>
      </c>
      <c r="K137" s="1" t="s">
        <v>1581</v>
      </c>
      <c r="L137" s="1" t="s">
        <v>1581</v>
      </c>
      <c r="M137" s="1" t="s">
        <v>917</v>
      </c>
      <c r="N137" s="1" t="s">
        <v>917</v>
      </c>
      <c r="O137" s="1" t="s">
        <v>918</v>
      </c>
      <c r="P137" s="1" t="s">
        <v>919</v>
      </c>
      <c r="Q137" s="1" t="s">
        <v>920</v>
      </c>
      <c r="R137" s="1" t="s">
        <v>1582</v>
      </c>
      <c r="S137" s="1" t="s">
        <v>922</v>
      </c>
      <c r="T137" s="1" t="s">
        <v>923</v>
      </c>
      <c r="U137" s="1" t="s">
        <v>885</v>
      </c>
      <c r="V137" s="1" t="s">
        <v>974</v>
      </c>
    </row>
    <row r="138" s="1" customFormat="1" spans="1:22">
      <c r="A138" s="1" t="s">
        <v>1583</v>
      </c>
      <c r="B138" s="1" t="s">
        <v>1584</v>
      </c>
      <c r="C138" s="1" t="s">
        <v>1585</v>
      </c>
      <c r="D138" s="1" t="s">
        <v>1586</v>
      </c>
      <c r="E138" s="1" t="s">
        <v>1587</v>
      </c>
      <c r="F138" s="1" t="s">
        <v>1120</v>
      </c>
      <c r="G138" s="1" t="s">
        <v>980</v>
      </c>
      <c r="H138" s="1" t="s">
        <v>914</v>
      </c>
      <c r="I138" s="1" t="s">
        <v>918</v>
      </c>
      <c r="J138" s="1" t="s">
        <v>916</v>
      </c>
      <c r="K138" s="1" t="s">
        <v>918</v>
      </c>
      <c r="L138" s="1" t="s">
        <v>918</v>
      </c>
      <c r="M138" s="1" t="s">
        <v>917</v>
      </c>
      <c r="N138" s="1" t="s">
        <v>917</v>
      </c>
      <c r="O138" s="1" t="s">
        <v>918</v>
      </c>
      <c r="P138" s="1" t="s">
        <v>919</v>
      </c>
      <c r="Q138" s="1" t="s">
        <v>920</v>
      </c>
      <c r="R138" s="1" t="s">
        <v>1588</v>
      </c>
      <c r="S138" s="1" t="s">
        <v>922</v>
      </c>
      <c r="T138" s="1" t="s">
        <v>923</v>
      </c>
      <c r="U138" s="1" t="s">
        <v>885</v>
      </c>
      <c r="V138" s="1" t="s">
        <v>936</v>
      </c>
    </row>
    <row r="139" s="1" customFormat="1" spans="1:22">
      <c r="A139" s="3">
        <v>999228119948558</v>
      </c>
      <c r="B139" s="1" t="s">
        <v>1589</v>
      </c>
      <c r="C139" s="1" t="s">
        <v>1590</v>
      </c>
      <c r="D139" s="1" t="s">
        <v>1591</v>
      </c>
      <c r="E139" s="1" t="s">
        <v>1592</v>
      </c>
      <c r="F139" s="1" t="s">
        <v>1144</v>
      </c>
      <c r="G139" s="1" t="s">
        <v>913</v>
      </c>
      <c r="H139" s="1" t="s">
        <v>914</v>
      </c>
      <c r="I139" s="1" t="s">
        <v>1593</v>
      </c>
      <c r="J139" s="1" t="s">
        <v>916</v>
      </c>
      <c r="K139" s="1" t="s">
        <v>1593</v>
      </c>
      <c r="L139" s="1" t="s">
        <v>1593</v>
      </c>
      <c r="M139" s="1" t="s">
        <v>917</v>
      </c>
      <c r="N139" s="1" t="s">
        <v>917</v>
      </c>
      <c r="O139" s="1" t="s">
        <v>918</v>
      </c>
      <c r="P139" s="1" t="s">
        <v>919</v>
      </c>
      <c r="Q139" s="1" t="s">
        <v>920</v>
      </c>
      <c r="R139" s="1" t="s">
        <v>1594</v>
      </c>
      <c r="S139" s="1" t="s">
        <v>922</v>
      </c>
      <c r="T139" s="1" t="s">
        <v>923</v>
      </c>
      <c r="U139" s="1" t="s">
        <v>885</v>
      </c>
      <c r="V139" s="1" t="s">
        <v>936</v>
      </c>
    </row>
    <row r="140" s="1" customFormat="1" spans="1:22">
      <c r="A140" s="3">
        <v>999228088495570</v>
      </c>
      <c r="B140" s="1" t="s">
        <v>1595</v>
      </c>
      <c r="C140" s="1" t="s">
        <v>1596</v>
      </c>
      <c r="D140" s="1" t="s">
        <v>1597</v>
      </c>
      <c r="E140" s="1" t="s">
        <v>1598</v>
      </c>
      <c r="F140" s="1" t="s">
        <v>909</v>
      </c>
      <c r="G140" s="1" t="s">
        <v>913</v>
      </c>
      <c r="H140" s="1" t="s">
        <v>914</v>
      </c>
      <c r="I140" s="1" t="s">
        <v>1260</v>
      </c>
      <c r="J140" s="1" t="s">
        <v>916</v>
      </c>
      <c r="K140" s="1" t="s">
        <v>1260</v>
      </c>
      <c r="L140" s="1" t="s">
        <v>1260</v>
      </c>
      <c r="M140" s="1" t="s">
        <v>917</v>
      </c>
      <c r="N140" s="1" t="s">
        <v>917</v>
      </c>
      <c r="O140" s="1" t="s">
        <v>918</v>
      </c>
      <c r="P140" s="1" t="s">
        <v>919</v>
      </c>
      <c r="Q140" s="1" t="s">
        <v>920</v>
      </c>
      <c r="R140" s="1" t="s">
        <v>1599</v>
      </c>
      <c r="S140" s="1" t="s">
        <v>922</v>
      </c>
      <c r="T140" s="1" t="s">
        <v>923</v>
      </c>
      <c r="U140" s="1" t="s">
        <v>885</v>
      </c>
      <c r="V140" s="1" t="s">
        <v>936</v>
      </c>
    </row>
    <row r="141" s="1" customFormat="1" spans="1:22">
      <c r="A141" s="3">
        <v>999227382114107</v>
      </c>
      <c r="B141" s="1" t="s">
        <v>1600</v>
      </c>
      <c r="C141" s="1" t="s">
        <v>1601</v>
      </c>
      <c r="D141" s="1" t="s">
        <v>1602</v>
      </c>
      <c r="E141" s="1" t="s">
        <v>1603</v>
      </c>
      <c r="F141" s="1" t="s">
        <v>1120</v>
      </c>
      <c r="G141" s="1" t="s">
        <v>913</v>
      </c>
      <c r="H141" s="1" t="s">
        <v>914</v>
      </c>
      <c r="I141" s="1" t="s">
        <v>1404</v>
      </c>
      <c r="J141" s="1" t="s">
        <v>916</v>
      </c>
      <c r="K141" s="1" t="s">
        <v>1404</v>
      </c>
      <c r="L141" s="1" t="s">
        <v>1404</v>
      </c>
      <c r="M141" s="1" t="s">
        <v>917</v>
      </c>
      <c r="N141" s="1" t="s">
        <v>917</v>
      </c>
      <c r="O141" s="1" t="s">
        <v>918</v>
      </c>
      <c r="P141" s="1" t="s">
        <v>919</v>
      </c>
      <c r="Q141" s="1" t="s">
        <v>920</v>
      </c>
      <c r="R141" s="1" t="s">
        <v>1604</v>
      </c>
      <c r="S141" s="1" t="s">
        <v>922</v>
      </c>
      <c r="T141" s="1" t="s">
        <v>923</v>
      </c>
      <c r="U141" s="1" t="s">
        <v>885</v>
      </c>
      <c r="V141" s="1" t="s">
        <v>936</v>
      </c>
    </row>
    <row r="142" s="1" customFormat="1" spans="1:22">
      <c r="A142" s="3">
        <v>999227374662585</v>
      </c>
      <c r="B142" s="1" t="s">
        <v>1600</v>
      </c>
      <c r="C142" s="1" t="s">
        <v>1605</v>
      </c>
      <c r="D142" s="1" t="s">
        <v>1606</v>
      </c>
      <c r="E142" s="1" t="s">
        <v>1607</v>
      </c>
      <c r="F142" s="1" t="s">
        <v>1066</v>
      </c>
      <c r="G142" s="1" t="s">
        <v>913</v>
      </c>
      <c r="H142" s="1" t="s">
        <v>914</v>
      </c>
      <c r="I142" s="1" t="s">
        <v>1608</v>
      </c>
      <c r="J142" s="1" t="s">
        <v>916</v>
      </c>
      <c r="K142" s="1" t="s">
        <v>1608</v>
      </c>
      <c r="L142" s="1" t="s">
        <v>1608</v>
      </c>
      <c r="M142" s="1" t="s">
        <v>917</v>
      </c>
      <c r="N142" s="1" t="s">
        <v>917</v>
      </c>
      <c r="O142" s="1" t="s">
        <v>918</v>
      </c>
      <c r="P142" s="1" t="s">
        <v>919</v>
      </c>
      <c r="Q142" s="1" t="s">
        <v>920</v>
      </c>
      <c r="R142" s="1" t="s">
        <v>1609</v>
      </c>
      <c r="S142" s="1" t="s">
        <v>922</v>
      </c>
      <c r="T142" s="1" t="s">
        <v>923</v>
      </c>
      <c r="U142" s="1" t="s">
        <v>885</v>
      </c>
      <c r="V142" s="1" t="s">
        <v>936</v>
      </c>
    </row>
    <row r="143" s="1" customFormat="1" spans="1:22">
      <c r="A143" s="3">
        <v>999227345509854</v>
      </c>
      <c r="B143" s="1" t="s">
        <v>1610</v>
      </c>
      <c r="C143" s="1" t="s">
        <v>1611</v>
      </c>
      <c r="D143" s="1" t="s">
        <v>1612</v>
      </c>
      <c r="E143" s="1" t="s">
        <v>1613</v>
      </c>
      <c r="F143" s="1" t="s">
        <v>1120</v>
      </c>
      <c r="G143" s="1" t="s">
        <v>913</v>
      </c>
      <c r="H143" s="1" t="s">
        <v>914</v>
      </c>
      <c r="I143" s="1" t="s">
        <v>1614</v>
      </c>
      <c r="J143" s="1" t="s">
        <v>916</v>
      </c>
      <c r="K143" s="1" t="s">
        <v>1614</v>
      </c>
      <c r="L143" s="1" t="s">
        <v>1614</v>
      </c>
      <c r="M143" s="1" t="s">
        <v>917</v>
      </c>
      <c r="N143" s="1" t="s">
        <v>917</v>
      </c>
      <c r="O143" s="1" t="s">
        <v>918</v>
      </c>
      <c r="P143" s="1" t="s">
        <v>919</v>
      </c>
      <c r="Q143" s="1" t="s">
        <v>920</v>
      </c>
      <c r="R143" s="1" t="s">
        <v>1615</v>
      </c>
      <c r="S143" s="1" t="s">
        <v>922</v>
      </c>
      <c r="T143" s="1" t="s">
        <v>923</v>
      </c>
      <c r="U143" s="1" t="s">
        <v>885</v>
      </c>
      <c r="V143" s="1" t="s">
        <v>1616</v>
      </c>
    </row>
    <row r="144" s="1" customFormat="1" spans="1:22">
      <c r="A144" s="3">
        <v>999227306765057</v>
      </c>
      <c r="B144" s="1" t="s">
        <v>1617</v>
      </c>
      <c r="C144" s="1" t="s">
        <v>1618</v>
      </c>
      <c r="D144" s="1" t="s">
        <v>1619</v>
      </c>
      <c r="E144" s="1" t="s">
        <v>1620</v>
      </c>
      <c r="F144" s="1" t="s">
        <v>1313</v>
      </c>
      <c r="G144" s="1" t="s">
        <v>913</v>
      </c>
      <c r="H144" s="1" t="s">
        <v>914</v>
      </c>
      <c r="I144" s="1" t="s">
        <v>1621</v>
      </c>
      <c r="J144" s="1" t="s">
        <v>916</v>
      </c>
      <c r="K144" s="1" t="s">
        <v>1621</v>
      </c>
      <c r="L144" s="1" t="s">
        <v>1621</v>
      </c>
      <c r="M144" s="1" t="s">
        <v>917</v>
      </c>
      <c r="N144" s="1" t="s">
        <v>917</v>
      </c>
      <c r="O144" s="1" t="s">
        <v>918</v>
      </c>
      <c r="P144" s="1" t="s">
        <v>919</v>
      </c>
      <c r="Q144" s="1" t="s">
        <v>920</v>
      </c>
      <c r="R144" s="1" t="s">
        <v>1622</v>
      </c>
      <c r="S144" s="1" t="s">
        <v>922</v>
      </c>
      <c r="T144" s="1" t="s">
        <v>923</v>
      </c>
      <c r="U144" s="1" t="s">
        <v>885</v>
      </c>
      <c r="V144" s="1" t="s">
        <v>1623</v>
      </c>
    </row>
    <row r="145" s="1" customFormat="1" spans="1:22">
      <c r="A145" s="3">
        <v>999227193993700</v>
      </c>
      <c r="B145" s="1" t="s">
        <v>1624</v>
      </c>
      <c r="C145" s="1" t="s">
        <v>1625</v>
      </c>
      <c r="D145" s="1" t="s">
        <v>1626</v>
      </c>
      <c r="E145" s="1" t="s">
        <v>1627</v>
      </c>
      <c r="F145" s="1" t="s">
        <v>980</v>
      </c>
      <c r="G145" s="1" t="s">
        <v>913</v>
      </c>
      <c r="H145" s="1" t="s">
        <v>914</v>
      </c>
      <c r="I145" s="1" t="s">
        <v>1628</v>
      </c>
      <c r="J145" s="1" t="s">
        <v>916</v>
      </c>
      <c r="K145" s="1" t="s">
        <v>1628</v>
      </c>
      <c r="L145" s="1" t="s">
        <v>1628</v>
      </c>
      <c r="M145" s="1" t="s">
        <v>917</v>
      </c>
      <c r="N145" s="1" t="s">
        <v>917</v>
      </c>
      <c r="O145" s="1" t="s">
        <v>918</v>
      </c>
      <c r="P145" s="1" t="s">
        <v>919</v>
      </c>
      <c r="Q145" s="1" t="s">
        <v>920</v>
      </c>
      <c r="R145" s="1" t="s">
        <v>1629</v>
      </c>
      <c r="S145" s="1" t="s">
        <v>922</v>
      </c>
      <c r="T145" s="1" t="s">
        <v>923</v>
      </c>
      <c r="U145" s="1" t="s">
        <v>885</v>
      </c>
      <c r="V145" s="1" t="s">
        <v>936</v>
      </c>
    </row>
    <row r="146" s="1" customFormat="1" spans="1:22">
      <c r="A146" s="3">
        <v>999227193986176</v>
      </c>
      <c r="B146" s="1" t="s">
        <v>1624</v>
      </c>
      <c r="C146" s="1" t="s">
        <v>1630</v>
      </c>
      <c r="D146" s="1" t="s">
        <v>1626</v>
      </c>
      <c r="E146" s="1" t="s">
        <v>1631</v>
      </c>
      <c r="F146" s="1" t="s">
        <v>980</v>
      </c>
      <c r="G146" s="1" t="s">
        <v>913</v>
      </c>
      <c r="H146" s="1" t="s">
        <v>914</v>
      </c>
      <c r="I146" s="1" t="s">
        <v>1628</v>
      </c>
      <c r="J146" s="1" t="s">
        <v>916</v>
      </c>
      <c r="K146" s="1" t="s">
        <v>1628</v>
      </c>
      <c r="L146" s="1" t="s">
        <v>1628</v>
      </c>
      <c r="M146" s="1" t="s">
        <v>917</v>
      </c>
      <c r="N146" s="1" t="s">
        <v>917</v>
      </c>
      <c r="O146" s="1" t="s">
        <v>918</v>
      </c>
      <c r="P146" s="1" t="s">
        <v>919</v>
      </c>
      <c r="Q146" s="1" t="s">
        <v>920</v>
      </c>
      <c r="R146" s="1" t="s">
        <v>1632</v>
      </c>
      <c r="S146" s="1" t="s">
        <v>922</v>
      </c>
      <c r="T146" s="1" t="s">
        <v>923</v>
      </c>
      <c r="U146" s="1" t="s">
        <v>885</v>
      </c>
      <c r="V146" s="1" t="s">
        <v>936</v>
      </c>
    </row>
    <row r="147" s="1" customFormat="1" spans="1:22">
      <c r="A147" s="3">
        <v>999227185890978</v>
      </c>
      <c r="B147" s="1" t="s">
        <v>1633</v>
      </c>
      <c r="C147" s="1" t="s">
        <v>1634</v>
      </c>
      <c r="D147" s="1" t="s">
        <v>1635</v>
      </c>
      <c r="E147" s="1" t="s">
        <v>1636</v>
      </c>
      <c r="F147" s="1" t="s">
        <v>909</v>
      </c>
      <c r="G147" s="1" t="s">
        <v>913</v>
      </c>
      <c r="H147" s="1" t="s">
        <v>914</v>
      </c>
      <c r="I147" s="1" t="s">
        <v>1036</v>
      </c>
      <c r="J147" s="1" t="s">
        <v>916</v>
      </c>
      <c r="K147" s="1" t="s">
        <v>1036</v>
      </c>
      <c r="L147" s="1" t="s">
        <v>1036</v>
      </c>
      <c r="M147" s="1" t="s">
        <v>917</v>
      </c>
      <c r="N147" s="1" t="s">
        <v>917</v>
      </c>
      <c r="O147" s="1" t="s">
        <v>918</v>
      </c>
      <c r="P147" s="1" t="s">
        <v>919</v>
      </c>
      <c r="Q147" s="1" t="s">
        <v>920</v>
      </c>
      <c r="R147" s="1" t="s">
        <v>1637</v>
      </c>
      <c r="S147" s="1" t="s">
        <v>922</v>
      </c>
      <c r="T147" s="1" t="s">
        <v>923</v>
      </c>
      <c r="U147" s="1" t="s">
        <v>885</v>
      </c>
      <c r="V147" s="1" t="s">
        <v>936</v>
      </c>
    </row>
    <row r="148" s="1" customFormat="1" spans="1:22">
      <c r="A148" s="3">
        <v>999226789916288</v>
      </c>
      <c r="B148" s="1" t="s">
        <v>1638</v>
      </c>
      <c r="C148" s="1" t="s">
        <v>1639</v>
      </c>
      <c r="D148" s="1" t="s">
        <v>1640</v>
      </c>
      <c r="E148" s="1" t="s">
        <v>1641</v>
      </c>
      <c r="F148" s="1" t="s">
        <v>909</v>
      </c>
      <c r="G148" s="1" t="s">
        <v>913</v>
      </c>
      <c r="H148" s="1" t="s">
        <v>914</v>
      </c>
      <c r="I148" s="1" t="s">
        <v>1642</v>
      </c>
      <c r="J148" s="1" t="s">
        <v>916</v>
      </c>
      <c r="K148" s="1" t="s">
        <v>1642</v>
      </c>
      <c r="L148" s="1" t="s">
        <v>1642</v>
      </c>
      <c r="M148" s="1" t="s">
        <v>917</v>
      </c>
      <c r="N148" s="1" t="s">
        <v>917</v>
      </c>
      <c r="O148" s="1" t="s">
        <v>918</v>
      </c>
      <c r="P148" s="1" t="s">
        <v>919</v>
      </c>
      <c r="Q148" s="1" t="s">
        <v>920</v>
      </c>
      <c r="R148" s="1" t="s">
        <v>1643</v>
      </c>
      <c r="S148" s="1" t="s">
        <v>922</v>
      </c>
      <c r="T148" s="1" t="s">
        <v>923</v>
      </c>
      <c r="U148" s="1" t="s">
        <v>885</v>
      </c>
      <c r="V148" s="1" t="s">
        <v>1644</v>
      </c>
    </row>
    <row r="149" s="1" customFormat="1" spans="1:22">
      <c r="A149" s="3">
        <v>999226642536493</v>
      </c>
      <c r="B149" s="1" t="s">
        <v>1645</v>
      </c>
      <c r="C149" s="1" t="s">
        <v>1646</v>
      </c>
      <c r="D149" s="1" t="s">
        <v>1521</v>
      </c>
      <c r="E149" s="1" t="s">
        <v>1647</v>
      </c>
      <c r="F149" s="1" t="s">
        <v>1239</v>
      </c>
      <c r="G149" s="1" t="s">
        <v>913</v>
      </c>
      <c r="H149" s="1" t="s">
        <v>914</v>
      </c>
      <c r="I149" s="1" t="s">
        <v>1648</v>
      </c>
      <c r="J149" s="1" t="s">
        <v>916</v>
      </c>
      <c r="K149" s="1" t="s">
        <v>1648</v>
      </c>
      <c r="L149" s="1" t="s">
        <v>1648</v>
      </c>
      <c r="M149" s="1" t="s">
        <v>917</v>
      </c>
      <c r="N149" s="1" t="s">
        <v>917</v>
      </c>
      <c r="O149" s="1" t="s">
        <v>918</v>
      </c>
      <c r="P149" s="1" t="s">
        <v>919</v>
      </c>
      <c r="Q149" s="1" t="s">
        <v>920</v>
      </c>
      <c r="R149" s="1" t="s">
        <v>1649</v>
      </c>
      <c r="S149" s="1" t="s">
        <v>922</v>
      </c>
      <c r="T149" s="1" t="s">
        <v>923</v>
      </c>
      <c r="U149" s="1" t="s">
        <v>885</v>
      </c>
      <c r="V149" s="1" t="s">
        <v>936</v>
      </c>
    </row>
    <row r="150" s="1" customFormat="1" spans="1:22">
      <c r="A150" s="1" t="s">
        <v>1650</v>
      </c>
      <c r="B150" s="1" t="s">
        <v>1651</v>
      </c>
      <c r="C150" s="1" t="s">
        <v>1652</v>
      </c>
      <c r="D150" s="1" t="s">
        <v>1653</v>
      </c>
      <c r="E150" s="1" t="s">
        <v>1654</v>
      </c>
      <c r="F150" s="1" t="s">
        <v>1144</v>
      </c>
      <c r="G150" s="1" t="s">
        <v>980</v>
      </c>
      <c r="H150" s="1" t="s">
        <v>914</v>
      </c>
      <c r="I150" s="1" t="s">
        <v>918</v>
      </c>
      <c r="J150" s="1" t="s">
        <v>916</v>
      </c>
      <c r="K150" s="1" t="s">
        <v>918</v>
      </c>
      <c r="L150" s="1" t="s">
        <v>918</v>
      </c>
      <c r="M150" s="1" t="s">
        <v>917</v>
      </c>
      <c r="N150" s="1" t="s">
        <v>917</v>
      </c>
      <c r="O150" s="1" t="s">
        <v>918</v>
      </c>
      <c r="P150" s="1" t="s">
        <v>919</v>
      </c>
      <c r="Q150" s="1" t="s">
        <v>920</v>
      </c>
      <c r="R150" s="1" t="s">
        <v>1655</v>
      </c>
      <c r="S150" s="1" t="s">
        <v>922</v>
      </c>
      <c r="T150" s="1" t="s">
        <v>923</v>
      </c>
      <c r="U150" s="1" t="s">
        <v>885</v>
      </c>
      <c r="V150" s="1" t="s">
        <v>936</v>
      </c>
    </row>
    <row r="151" s="1" customFormat="1" spans="1:22">
      <c r="A151" s="1" t="s">
        <v>1656</v>
      </c>
      <c r="B151" s="1" t="s">
        <v>1657</v>
      </c>
      <c r="C151" s="1" t="s">
        <v>1658</v>
      </c>
      <c r="D151" s="1" t="s">
        <v>1659</v>
      </c>
      <c r="E151" s="1" t="s">
        <v>1660</v>
      </c>
      <c r="F151" s="1" t="s">
        <v>1120</v>
      </c>
      <c r="G151" s="1" t="s">
        <v>909</v>
      </c>
      <c r="H151" s="1" t="s">
        <v>914</v>
      </c>
      <c r="I151" s="1" t="s">
        <v>1661</v>
      </c>
      <c r="J151" s="1" t="s">
        <v>916</v>
      </c>
      <c r="K151" s="1" t="s">
        <v>1661</v>
      </c>
      <c r="L151" s="1" t="s">
        <v>1662</v>
      </c>
      <c r="M151" s="1" t="s">
        <v>1663</v>
      </c>
      <c r="N151" s="1" t="s">
        <v>1663</v>
      </c>
      <c r="O151" s="1" t="s">
        <v>918</v>
      </c>
      <c r="P151" s="1" t="s">
        <v>919</v>
      </c>
      <c r="Q151" s="1" t="s">
        <v>920</v>
      </c>
      <c r="R151" s="1" t="s">
        <v>1664</v>
      </c>
      <c r="S151" s="1" t="s">
        <v>1665</v>
      </c>
      <c r="T151" s="1" t="s">
        <v>923</v>
      </c>
      <c r="U151" s="1" t="s">
        <v>885</v>
      </c>
      <c r="V151" s="1" t="s">
        <v>924</v>
      </c>
    </row>
    <row r="152" s="1" customFormat="1" spans="1:22">
      <c r="A152" s="3">
        <v>999226000839736</v>
      </c>
      <c r="B152" s="1" t="s">
        <v>1666</v>
      </c>
      <c r="C152" s="1" t="s">
        <v>1667</v>
      </c>
      <c r="D152" s="1" t="s">
        <v>1668</v>
      </c>
      <c r="E152" s="1" t="s">
        <v>1669</v>
      </c>
      <c r="F152" s="1" t="s">
        <v>980</v>
      </c>
      <c r="G152" s="1" t="s">
        <v>913</v>
      </c>
      <c r="H152" s="1" t="s">
        <v>914</v>
      </c>
      <c r="I152" s="1" t="s">
        <v>1670</v>
      </c>
      <c r="J152" s="1" t="s">
        <v>916</v>
      </c>
      <c r="K152" s="1" t="s">
        <v>1670</v>
      </c>
      <c r="L152" s="1" t="s">
        <v>1670</v>
      </c>
      <c r="M152" s="1" t="s">
        <v>917</v>
      </c>
      <c r="N152" s="1" t="s">
        <v>917</v>
      </c>
      <c r="O152" s="1" t="s">
        <v>918</v>
      </c>
      <c r="P152" s="1" t="s">
        <v>919</v>
      </c>
      <c r="Q152" s="1" t="s">
        <v>920</v>
      </c>
      <c r="R152" s="1" t="s">
        <v>1671</v>
      </c>
      <c r="S152" s="1" t="s">
        <v>922</v>
      </c>
      <c r="T152" s="1" t="s">
        <v>923</v>
      </c>
      <c r="U152" s="1" t="s">
        <v>885</v>
      </c>
      <c r="V152" s="1" t="s">
        <v>936</v>
      </c>
    </row>
    <row r="153" s="1" customFormat="1" spans="1:22">
      <c r="A153" s="1" t="s">
        <v>1672</v>
      </c>
      <c r="B153" s="1" t="s">
        <v>1673</v>
      </c>
      <c r="C153" s="1" t="s">
        <v>1674</v>
      </c>
      <c r="D153" s="1" t="s">
        <v>1675</v>
      </c>
      <c r="E153" s="1" t="s">
        <v>1676</v>
      </c>
      <c r="F153" s="1" t="s">
        <v>1120</v>
      </c>
      <c r="G153" s="1" t="s">
        <v>980</v>
      </c>
      <c r="H153" s="1" t="s">
        <v>914</v>
      </c>
      <c r="I153" s="1" t="s">
        <v>918</v>
      </c>
      <c r="J153" s="1" t="s">
        <v>916</v>
      </c>
      <c r="K153" s="1" t="s">
        <v>918</v>
      </c>
      <c r="L153" s="1" t="s">
        <v>918</v>
      </c>
      <c r="M153" s="1" t="s">
        <v>917</v>
      </c>
      <c r="N153" s="1" t="s">
        <v>917</v>
      </c>
      <c r="O153" s="1" t="s">
        <v>918</v>
      </c>
      <c r="P153" s="1" t="s">
        <v>919</v>
      </c>
      <c r="Q153" s="1" t="s">
        <v>920</v>
      </c>
      <c r="R153" s="1" t="s">
        <v>1677</v>
      </c>
      <c r="S153" s="1" t="s">
        <v>922</v>
      </c>
      <c r="T153" s="1" t="s">
        <v>923</v>
      </c>
      <c r="U153" s="1" t="s">
        <v>885</v>
      </c>
      <c r="V153" s="1" t="s">
        <v>930</v>
      </c>
    </row>
    <row r="154" s="1" customFormat="1" spans="1:22">
      <c r="A154" s="3">
        <v>999225807875297</v>
      </c>
      <c r="B154" s="1" t="s">
        <v>1678</v>
      </c>
      <c r="C154" s="1" t="s">
        <v>1679</v>
      </c>
      <c r="D154" s="1" t="s">
        <v>1136</v>
      </c>
      <c r="E154" s="1" t="s">
        <v>1680</v>
      </c>
      <c r="F154" s="1" t="s">
        <v>1239</v>
      </c>
      <c r="G154" s="1" t="s">
        <v>980</v>
      </c>
      <c r="H154" s="1" t="s">
        <v>914</v>
      </c>
      <c r="I154" s="1" t="s">
        <v>1465</v>
      </c>
      <c r="J154" s="1" t="s">
        <v>916</v>
      </c>
      <c r="K154" s="1" t="s">
        <v>1465</v>
      </c>
      <c r="L154" s="1" t="s">
        <v>1465</v>
      </c>
      <c r="M154" s="1" t="s">
        <v>917</v>
      </c>
      <c r="N154" s="1" t="s">
        <v>917</v>
      </c>
      <c r="O154" s="1" t="s">
        <v>918</v>
      </c>
      <c r="P154" s="1" t="s">
        <v>919</v>
      </c>
      <c r="Q154" s="1" t="s">
        <v>920</v>
      </c>
      <c r="R154" s="1" t="s">
        <v>1681</v>
      </c>
      <c r="S154" s="1" t="s">
        <v>1665</v>
      </c>
      <c r="T154" s="1" t="s">
        <v>923</v>
      </c>
      <c r="U154" s="1" t="s">
        <v>885</v>
      </c>
      <c r="V154" s="1" t="s">
        <v>936</v>
      </c>
    </row>
    <row r="155" s="1" customFormat="1" spans="1:22">
      <c r="A155" s="1" t="s">
        <v>1682</v>
      </c>
      <c r="B155" s="1" t="s">
        <v>1683</v>
      </c>
      <c r="C155" s="1" t="s">
        <v>1684</v>
      </c>
      <c r="D155" s="1" t="s">
        <v>1685</v>
      </c>
      <c r="E155" s="1" t="s">
        <v>1686</v>
      </c>
      <c r="F155" s="1" t="s">
        <v>1120</v>
      </c>
      <c r="G155" s="1" t="s">
        <v>980</v>
      </c>
      <c r="H155" s="1" t="s">
        <v>914</v>
      </c>
      <c r="I155" s="1" t="s">
        <v>918</v>
      </c>
      <c r="J155" s="1" t="s">
        <v>916</v>
      </c>
      <c r="K155" s="1" t="s">
        <v>918</v>
      </c>
      <c r="L155" s="1" t="s">
        <v>918</v>
      </c>
      <c r="M155" s="1" t="s">
        <v>917</v>
      </c>
      <c r="N155" s="1" t="s">
        <v>917</v>
      </c>
      <c r="O155" s="1" t="s">
        <v>918</v>
      </c>
      <c r="P155" s="1" t="s">
        <v>919</v>
      </c>
      <c r="Q155" s="1" t="s">
        <v>920</v>
      </c>
      <c r="R155" s="1" t="s">
        <v>1687</v>
      </c>
      <c r="S155" s="1" t="s">
        <v>922</v>
      </c>
      <c r="T155" s="1" t="s">
        <v>923</v>
      </c>
      <c r="U155" s="1" t="s">
        <v>885</v>
      </c>
      <c r="V155" s="1" t="s">
        <v>930</v>
      </c>
    </row>
    <row r="156" s="1" customFormat="1" spans="1:22">
      <c r="A156" s="3">
        <v>999224867578532</v>
      </c>
      <c r="B156" s="1" t="s">
        <v>1688</v>
      </c>
      <c r="C156" s="1" t="s">
        <v>1689</v>
      </c>
      <c r="D156" s="1" t="s">
        <v>1659</v>
      </c>
      <c r="E156" s="1" t="s">
        <v>1660</v>
      </c>
      <c r="F156" s="1" t="s">
        <v>1144</v>
      </c>
      <c r="G156" s="1" t="s">
        <v>980</v>
      </c>
      <c r="H156" s="1" t="s">
        <v>914</v>
      </c>
      <c r="I156" s="1" t="s">
        <v>1690</v>
      </c>
      <c r="J156" s="1" t="s">
        <v>916</v>
      </c>
      <c r="K156" s="1" t="s">
        <v>1690</v>
      </c>
      <c r="L156" s="1" t="s">
        <v>1690</v>
      </c>
      <c r="M156" s="1" t="s">
        <v>917</v>
      </c>
      <c r="N156" s="1" t="s">
        <v>917</v>
      </c>
      <c r="O156" s="1" t="s">
        <v>918</v>
      </c>
      <c r="P156" s="1" t="s">
        <v>919</v>
      </c>
      <c r="Q156" s="1" t="s">
        <v>920</v>
      </c>
      <c r="R156" s="1" t="s">
        <v>1691</v>
      </c>
      <c r="S156" s="1" t="s">
        <v>1665</v>
      </c>
      <c r="T156" s="1" t="s">
        <v>923</v>
      </c>
      <c r="U156" s="1" t="s">
        <v>885</v>
      </c>
      <c r="V156" s="1" t="s">
        <v>924</v>
      </c>
    </row>
    <row r="157" s="1" customFormat="1" spans="1:22">
      <c r="A157" s="3">
        <v>999224866683822</v>
      </c>
      <c r="B157" s="1" t="s">
        <v>1688</v>
      </c>
      <c r="C157" s="1" t="s">
        <v>1692</v>
      </c>
      <c r="D157" s="1" t="s">
        <v>1659</v>
      </c>
      <c r="E157" s="1" t="s">
        <v>1660</v>
      </c>
      <c r="F157" s="1" t="s">
        <v>1120</v>
      </c>
      <c r="G157" s="1" t="s">
        <v>909</v>
      </c>
      <c r="H157" s="1" t="s">
        <v>914</v>
      </c>
      <c r="I157" s="1" t="s">
        <v>918</v>
      </c>
      <c r="J157" s="1" t="s">
        <v>916</v>
      </c>
      <c r="K157" s="1" t="s">
        <v>918</v>
      </c>
      <c r="L157" s="1" t="s">
        <v>918</v>
      </c>
      <c r="M157" s="1" t="s">
        <v>917</v>
      </c>
      <c r="N157" s="1" t="s">
        <v>917</v>
      </c>
      <c r="O157" s="1" t="s">
        <v>918</v>
      </c>
      <c r="P157" s="1" t="s">
        <v>919</v>
      </c>
      <c r="Q157" s="1" t="s">
        <v>920</v>
      </c>
      <c r="R157" s="1" t="s">
        <v>1693</v>
      </c>
      <c r="S157" s="1" t="s">
        <v>922</v>
      </c>
      <c r="T157" s="1" t="s">
        <v>923</v>
      </c>
      <c r="U157" s="1" t="s">
        <v>885</v>
      </c>
      <c r="V157" s="1" t="s">
        <v>924</v>
      </c>
    </row>
    <row r="158" s="1" customFormat="1" spans="1:22">
      <c r="A158" s="3">
        <v>999224840847076</v>
      </c>
      <c r="B158" s="1" t="s">
        <v>1694</v>
      </c>
      <c r="C158" s="1" t="s">
        <v>1695</v>
      </c>
      <c r="D158" s="1" t="s">
        <v>1696</v>
      </c>
      <c r="E158" s="1" t="s">
        <v>1697</v>
      </c>
      <c r="F158" s="1" t="s">
        <v>1120</v>
      </c>
      <c r="G158" s="1" t="s">
        <v>980</v>
      </c>
      <c r="H158" s="1" t="s">
        <v>914</v>
      </c>
      <c r="I158" s="1" t="s">
        <v>1698</v>
      </c>
      <c r="J158" s="1" t="s">
        <v>916</v>
      </c>
      <c r="K158" s="1" t="s">
        <v>1698</v>
      </c>
      <c r="L158" s="1" t="s">
        <v>1698</v>
      </c>
      <c r="M158" s="1" t="s">
        <v>917</v>
      </c>
      <c r="N158" s="1" t="s">
        <v>917</v>
      </c>
      <c r="O158" s="1" t="s">
        <v>918</v>
      </c>
      <c r="P158" s="1" t="s">
        <v>919</v>
      </c>
      <c r="Q158" s="1" t="s">
        <v>920</v>
      </c>
      <c r="R158" s="1" t="s">
        <v>1699</v>
      </c>
      <c r="S158" s="1" t="s">
        <v>1665</v>
      </c>
      <c r="T158" s="1" t="s">
        <v>923</v>
      </c>
      <c r="U158" s="1" t="s">
        <v>885</v>
      </c>
      <c r="V158" s="1" t="s">
        <v>1700</v>
      </c>
    </row>
    <row r="159" s="1" customFormat="1" spans="1:22">
      <c r="A159" s="3">
        <v>999224534129654</v>
      </c>
      <c r="B159" s="1" t="s">
        <v>1701</v>
      </c>
      <c r="C159" s="1" t="s">
        <v>1702</v>
      </c>
      <c r="D159" s="1" t="s">
        <v>1703</v>
      </c>
      <c r="E159" s="1" t="s">
        <v>1704</v>
      </c>
      <c r="F159" s="1" t="s">
        <v>1175</v>
      </c>
      <c r="G159" s="1" t="s">
        <v>980</v>
      </c>
      <c r="H159" s="1" t="s">
        <v>914</v>
      </c>
      <c r="I159" s="1" t="s">
        <v>1705</v>
      </c>
      <c r="J159" s="1" t="s">
        <v>916</v>
      </c>
      <c r="K159" s="1" t="s">
        <v>1705</v>
      </c>
      <c r="L159" s="1" t="s">
        <v>1705</v>
      </c>
      <c r="M159" s="1" t="s">
        <v>917</v>
      </c>
      <c r="N159" s="1" t="s">
        <v>917</v>
      </c>
      <c r="O159" s="1" t="s">
        <v>918</v>
      </c>
      <c r="P159" s="1" t="s">
        <v>919</v>
      </c>
      <c r="Q159" s="1" t="s">
        <v>920</v>
      </c>
      <c r="R159" s="1" t="s">
        <v>1706</v>
      </c>
      <c r="S159" s="1" t="s">
        <v>1665</v>
      </c>
      <c r="T159" s="1" t="s">
        <v>923</v>
      </c>
      <c r="U159" s="1" t="s">
        <v>885</v>
      </c>
      <c r="V159" s="1" t="s">
        <v>924</v>
      </c>
    </row>
    <row r="160" s="1" customFormat="1" spans="1:22">
      <c r="A160" s="3">
        <v>999224449985680</v>
      </c>
      <c r="B160" s="1" t="s">
        <v>1707</v>
      </c>
      <c r="C160" s="1" t="s">
        <v>1708</v>
      </c>
      <c r="D160" s="1" t="s">
        <v>1477</v>
      </c>
      <c r="E160" s="1" t="s">
        <v>1709</v>
      </c>
      <c r="F160" s="1" t="s">
        <v>1066</v>
      </c>
      <c r="G160" s="1" t="s">
        <v>980</v>
      </c>
      <c r="H160" s="1" t="s">
        <v>914</v>
      </c>
      <c r="I160" s="1" t="s">
        <v>1710</v>
      </c>
      <c r="J160" s="1" t="s">
        <v>916</v>
      </c>
      <c r="K160" s="1" t="s">
        <v>1710</v>
      </c>
      <c r="L160" s="1" t="s">
        <v>1710</v>
      </c>
      <c r="M160" s="1" t="s">
        <v>917</v>
      </c>
      <c r="N160" s="1" t="s">
        <v>917</v>
      </c>
      <c r="O160" s="1" t="s">
        <v>918</v>
      </c>
      <c r="P160" s="1" t="s">
        <v>919</v>
      </c>
      <c r="Q160" s="1" t="s">
        <v>920</v>
      </c>
      <c r="R160" s="1" t="s">
        <v>1711</v>
      </c>
      <c r="S160" s="1" t="s">
        <v>1665</v>
      </c>
      <c r="T160" s="1" t="s">
        <v>923</v>
      </c>
      <c r="U160" s="1" t="s">
        <v>885</v>
      </c>
      <c r="V160" s="1" t="s">
        <v>924</v>
      </c>
    </row>
    <row r="161" s="1" customFormat="1" spans="1:22">
      <c r="A161" s="3">
        <v>999224031064571</v>
      </c>
      <c r="B161" s="1" t="s">
        <v>1712</v>
      </c>
      <c r="C161" s="1" t="s">
        <v>1713</v>
      </c>
      <c r="D161" s="1" t="s">
        <v>1521</v>
      </c>
      <c r="E161" s="1" t="s">
        <v>1714</v>
      </c>
      <c r="F161" s="1" t="s">
        <v>1239</v>
      </c>
      <c r="G161" s="1" t="s">
        <v>913</v>
      </c>
      <c r="H161" s="1" t="s">
        <v>914</v>
      </c>
      <c r="I161" s="1" t="s">
        <v>1715</v>
      </c>
      <c r="J161" s="1" t="s">
        <v>916</v>
      </c>
      <c r="K161" s="1" t="s">
        <v>1715</v>
      </c>
      <c r="L161" s="1" t="s">
        <v>1715</v>
      </c>
      <c r="M161" s="1" t="s">
        <v>917</v>
      </c>
      <c r="N161" s="1" t="s">
        <v>917</v>
      </c>
      <c r="O161" s="1" t="s">
        <v>918</v>
      </c>
      <c r="P161" s="1" t="s">
        <v>919</v>
      </c>
      <c r="Q161" s="1" t="s">
        <v>920</v>
      </c>
      <c r="R161" s="1" t="s">
        <v>1716</v>
      </c>
      <c r="S161" s="1" t="s">
        <v>922</v>
      </c>
      <c r="T161" s="1" t="s">
        <v>923</v>
      </c>
      <c r="U161" s="1" t="s">
        <v>885</v>
      </c>
      <c r="V161" s="1" t="s">
        <v>936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2024-01-05T01:36:40Z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AC52721DB545411BA13FB745B54A0B07_12</vt:lpwstr>
  </property>
</Properties>
</file>