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<sst xmlns="http://schemas.openxmlformats.org/spreadsheetml/2006/main" count="5892" uniqueCount="1811">
  <si>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</si>
  <si>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</si>
  <si>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</si>
  <si>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</si>
  <si>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</si>
  <si>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</si>
  <si>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</si>
  <si>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</si>
  <si>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</si>
  <si>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</si>
  <si>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</si>
  <si>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</si>
  <si>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</si>
  <si>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</si>
  <si>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</si>
  <si>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</si>
  <si>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</si>
  <si>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</si>
  <si>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</si>
  <si>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</si>
  <si>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</si>
  <si>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</si>
  <si>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</si>
  <si>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</si>
  <si>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</si>
  <si>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999224866683822	</t>
  </si>
  <si>
    <t>Ctrip</t>
  </si>
  <si>
    <t>正常</t>
  </si>
  <si>
    <t>[拉普拉普]宿雾白沙度假及Spa酒店(Cebu White Sands Resort and Spa)(8235003)</t>
  </si>
  <si>
    <t>家庭套房(至少连住2晚及以上)&lt;特价大促销&gt;&lt;五人入住&gt;&lt;早餐&gt;</t>
  </si>
  <si>
    <t>CNY</t>
  </si>
  <si>
    <t>Kim/Pyoung hwa,Kim/Pyoung hwa</t>
  </si>
  <si>
    <t>CA2019240106CNY</t>
  </si>
  <si>
    <t>未提现</t>
  </si>
  <si>
    <t>携程开票</t>
  </si>
  <si>
    <t xml:space="preserve">3528069	</t>
  </si>
  <si>
    <t xml:space="preserve">	</t>
  </si>
  <si>
    <t xml:space="preserve">999226731430744	</t>
  </si>
  <si>
    <t>[东京]OMO5 东京大塚 by 星野集团(OMO5 Tokyo Otsuka by Hoshino Resorts)(28557176)</t>
  </si>
  <si>
    <t>YAGURA房(至少提前2天预订)&lt;三人入住&gt;&lt;不适用日本客人&gt;&lt;早餐&gt;</t>
  </si>
  <si>
    <t>LAI/HUI CHEN</t>
  </si>
  <si>
    <t xml:space="preserve">3908744	</t>
  </si>
  <si>
    <t xml:space="preserve">9ummdllvd8	</t>
  </si>
  <si>
    <t xml:space="preserve">999227113193589	</t>
  </si>
  <si>
    <t>[新加坡]新加坡 Studio M 酒店(Studio M Hotel)(2331966)</t>
  </si>
  <si>
    <t>时尚阁楼&lt;今日特价 &gt;&lt;双人入住&gt;&lt;不适用新加坡客人&gt;&lt;双早&gt;</t>
  </si>
  <si>
    <t>chan/ken</t>
  </si>
  <si>
    <t xml:space="preserve">4010563	</t>
  </si>
  <si>
    <t xml:space="preserve">319080490	</t>
  </si>
  <si>
    <t xml:space="preserve">999227337210797	</t>
  </si>
  <si>
    <t>[柑林县]金兰融合度假酒店 - Spa全包(Fusion Resort Cam Ranh -  All Spa Inclusive)(5176017)</t>
  </si>
  <si>
    <t>别致一室套房(至少提前30天预订)&lt;双人入住&gt;&lt;不适用韩国\日本客人&gt;&lt;双早&gt;&lt;日历房套餐高价值&gt;&lt;新酒店礼盒&gt;</t>
  </si>
  <si>
    <t>Nguyen T Ngoc/Hieu</t>
  </si>
  <si>
    <t xml:space="preserve">4054341	</t>
  </si>
  <si>
    <t>取消</t>
  </si>
  <si>
    <t xml:space="preserve">999227355307674	</t>
  </si>
  <si>
    <t>[曼谷]曼谷京华大酒店(Hotel Royal Bangkok@Chinatown)(17263358)</t>
  </si>
  <si>
    <t>高级房(无窗)&lt;双人入住&gt;&lt;不适用泰国客人&gt;&lt;无早&gt;</t>
  </si>
  <si>
    <t>DEGUCHI/SAYUKA,DEGUCHI/TATSUYA</t>
  </si>
  <si>
    <t xml:space="preserve">4061690	</t>
  </si>
  <si>
    <t xml:space="preserve">382822	</t>
  </si>
  <si>
    <t xml:space="preserve">999227383984037	</t>
  </si>
  <si>
    <t>DEGUCHI/SAYUKA</t>
  </si>
  <si>
    <t xml:space="preserve">4066827	</t>
  </si>
  <si>
    <t xml:space="preserve">382972	</t>
  </si>
  <si>
    <t xml:space="preserve">999227449284779	</t>
  </si>
  <si>
    <t>[仁川]百乐达斯城(Paradise City)(28523875)</t>
  </si>
  <si>
    <t>豪华两张双人床房&lt;今日特惠&gt;&lt;双人入住&gt;&lt;不适用韩国客人&gt;&lt;双早&gt;</t>
  </si>
  <si>
    <t>NISHIMURA/YUJI,KANEMURA/NAOE</t>
  </si>
  <si>
    <t xml:space="preserve">4080081	</t>
  </si>
  <si>
    <t xml:space="preserve">1591892	</t>
  </si>
  <si>
    <t xml:space="preserve">999228014404138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</si>
  <si>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</si>
  <si>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</t>
  </si>
  <si>
    <t>Jeong/Woohee</t>
  </si>
  <si>
    <t xml:space="preserve">4104101	</t>
  </si>
  <si>
    <t xml:space="preserve">V43515	</t>
  </si>
  <si>
    <t xml:space="preserve">999228272308230	</t>
  </si>
  <si>
    <t>[邦劳]保和省BE豪华度假酒店(BE Grand Resort, Bohol)(25321763)</t>
  </si>
  <si>
    <t>森林景豪华房(至少连住2晚及以上)&lt;双人入住&gt;&lt;双早&gt;</t>
  </si>
  <si>
    <t>KIM/DooGyum,KIM/DooGyum</t>
  </si>
  <si>
    <t xml:space="preserve">4172264	</t>
  </si>
  <si>
    <t xml:space="preserve">65590	</t>
  </si>
  <si>
    <t xml:space="preserve">999228295633693	</t>
  </si>
  <si>
    <t>[曼谷]沙吞11贝斯特韦斯特克里克酒店(Best Western Click Sathorn 11 Bangkok)(114075398)</t>
  </si>
  <si>
    <t>豪华房(至少提前1天预订)(至少连住2晚及以上)&lt;双人入住&gt;&lt;不适用泰国客人&gt;&lt;无早&gt;</t>
  </si>
  <si>
    <t>MANTOUW/LISADORA YOSEFIN,GOUTAMA/GOENADI</t>
  </si>
  <si>
    <t xml:space="preserve">4182771	</t>
  </si>
  <si>
    <t xml:space="preserve">BK000311	</t>
  </si>
  <si>
    <t xml:space="preserve">999228368610563	</t>
  </si>
  <si>
    <t>[普吉岛]普吉岛洲际丁索别墅度假村(Dinso Resort &amp; Villas Phuket, an IHG Hotel)(28676810)</t>
  </si>
  <si>
    <t>复式泳池别墅&lt;双人入住&gt;&lt;双早&gt;</t>
  </si>
  <si>
    <t>CHAN/YUEN FUNG</t>
  </si>
  <si>
    <t xml:space="preserve">4220647	</t>
  </si>
  <si>
    <t xml:space="preserve">221556	</t>
  </si>
  <si>
    <t xml:space="preserve">999228420353161	</t>
  </si>
  <si>
    <t>[富国岛]富国岛梭纳塞贝斯特韦斯特精品酒店(Best Western Premier Sonasea Phu Quoc)(65691179)</t>
  </si>
  <si>
    <t>豪华特大床房(至少连住2晚及以上)&lt;双人入住&gt;&lt;仅适用亚洲客人&gt;&lt;双早&gt;&lt;新酒店礼盒&gt;</t>
  </si>
  <si>
    <t>OBA/MAI</t>
  </si>
  <si>
    <t xml:space="preserve">4235610	</t>
  </si>
  <si>
    <t xml:space="preserve">307003	</t>
  </si>
  <si>
    <t xml:space="preserve">999228506840723	</t>
  </si>
  <si>
    <t>[济州市]济州格洛斯特酒店(Gloucester Hotel Jeju)(28524837)</t>
  </si>
  <si>
    <t>豪华双床房&lt;今日特价 &gt;&lt;双人入住&gt;&lt;不适用韩国客人&gt;&lt;无早&gt;</t>
  </si>
  <si>
    <t>YANG/JING,YANG/YUAN</t>
  </si>
  <si>
    <t xml:space="preserve">4267967	</t>
  </si>
  <si>
    <t xml:space="preserve">23591433	</t>
  </si>
  <si>
    <t xml:space="preserve">999228531302835	</t>
  </si>
  <si>
    <t>[曼谷]曼谷铂尔曼G酒店(Pullman Bangkok Hotel G)(2497067)</t>
  </si>
  <si>
    <t>尊享豪华双床房(至少连住2晚及以上)&lt;双人入住&gt;&lt;适用于非中国/菲律宾客人&gt;&lt;双早&gt;</t>
  </si>
  <si>
    <t>PEI/KE</t>
  </si>
  <si>
    <t xml:space="preserve">4273821	</t>
  </si>
  <si>
    <t xml:space="preserve">131887987	</t>
  </si>
  <si>
    <t xml:space="preserve">999228588473767	</t>
  </si>
  <si>
    <t>[首尔]美利来酒店首尔明洞.(Migliore Hotel Seoul Myeongdong)(4424086)</t>
  </si>
  <si>
    <t>标准双床房&lt;今日特价 &gt;&lt;双人入住&gt;&lt;无早&gt;</t>
  </si>
  <si>
    <t>SATOHARA/ATSUKO,SATOHARA/RINO</t>
  </si>
  <si>
    <t xml:space="preserve">4306257	</t>
  </si>
  <si>
    <t xml:space="preserve">CH12311236583	</t>
  </si>
  <si>
    <t xml:space="preserve">999228588794889	</t>
  </si>
  <si>
    <t>[宿务]瑟达宿务中央集团酒店(Seda Central Bloc Cebu)(102600665)</t>
  </si>
  <si>
    <t>豪华双床房(至少提前14天预订)&lt;双人入住&gt;&lt;双早&gt;</t>
  </si>
  <si>
    <t>Kim/Juhyun</t>
  </si>
  <si>
    <t xml:space="preserve">4306436	</t>
  </si>
  <si>
    <t xml:space="preserve">3053888	</t>
  </si>
  <si>
    <t xml:space="preserve">999228603705506	</t>
  </si>
  <si>
    <t>豪华房(至少提前14天预订)&lt;双人入住&gt;&lt;双早&gt;</t>
  </si>
  <si>
    <t>WANG/CHIAO WEI,LEE/YEE HONG</t>
  </si>
  <si>
    <t xml:space="preserve">4312456	</t>
  </si>
  <si>
    <t xml:space="preserve">3055990	</t>
  </si>
  <si>
    <t xml:space="preserve">999228742178674	</t>
  </si>
  <si>
    <t>kwak/sookyung,kwak/sookyung</t>
  </si>
  <si>
    <t xml:space="preserve">4342613	</t>
  </si>
  <si>
    <t xml:space="preserve">66797	</t>
  </si>
  <si>
    <t xml:space="preserve">999228744158767	</t>
  </si>
  <si>
    <t>[吉隆坡]吉隆坡皇家酒店(Hotel Royal Kuala Lumpur)(25219037)</t>
  </si>
  <si>
    <t>豪华房(至少连住2晚及以上)&lt;双人入住&gt;&lt;双早&gt;</t>
  </si>
  <si>
    <t>ISHII/MIKIHIRO</t>
  </si>
  <si>
    <t xml:space="preserve">4343083	</t>
  </si>
  <si>
    <t xml:space="preserve">1936669	</t>
  </si>
  <si>
    <t xml:space="preserve">999229272229216	</t>
  </si>
  <si>
    <t>[曼谷]拉差达 CMYK 我的酒店(Myhotel Cmyk@Ratchada)(28558049)</t>
  </si>
  <si>
    <t>豪华房&lt;促销&gt;&lt;双人入住&gt;&lt;无早&gt;</t>
  </si>
  <si>
    <t>JIA/LIJUN,LI/GUANG,LU/MEI,CHEN/MIN</t>
  </si>
  <si>
    <t xml:space="preserve">4353075	</t>
  </si>
  <si>
    <t xml:space="preserve">999229289201739	</t>
  </si>
  <si>
    <t>[曼谷]曼谷是隆假日酒店 - IHG 旗下酒店(Holiday Inn Bangkok Silom, an IHG Hotel)(2671448)</t>
  </si>
  <si>
    <t>尊贵房(至少连住2晚及以上)&lt;双人入住&gt;&lt;适用于除泰国的亚洲客人&gt;&lt;双早&gt;</t>
  </si>
  <si>
    <t>ABDULRAHMAN/KALIB ANWER,MSHAHDI/MOHAMED THASLEEM</t>
  </si>
  <si>
    <t xml:space="preserve">4367566	</t>
  </si>
  <si>
    <t xml:space="preserve">03122023	</t>
  </si>
  <si>
    <t xml:space="preserve">999229307196635	</t>
  </si>
  <si>
    <t>[曼谷]绿宝石酒店(The Emerald Hotel)(28538748)</t>
  </si>
  <si>
    <t>高级房(至少连住2晚及以上)&lt;双人入住&gt;&lt;双早&gt;</t>
  </si>
  <si>
    <t>WU/CHOR KWOK,MA/SIN FAN</t>
  </si>
  <si>
    <t xml:space="preserve">4381603	</t>
  </si>
  <si>
    <t xml:space="preserve">413938	</t>
  </si>
  <si>
    <t xml:space="preserve">999229333173653	</t>
  </si>
  <si>
    <t>[曼谷]素坤逸套房酒店(Sukhumvit Suites Hotel)(111958736)</t>
  </si>
  <si>
    <t>高级特大床房&lt;特惠&gt;&lt;双人入住&gt;&lt;无早&gt;</t>
  </si>
  <si>
    <t>TAN/YI ZHEN</t>
  </si>
  <si>
    <t xml:space="preserve">4387058	</t>
  </si>
  <si>
    <t xml:space="preserve">21220234	</t>
  </si>
  <si>
    <t xml:space="preserve">999229336773243	</t>
  </si>
  <si>
    <t>[长滩岛]长滩岛金凤凰酒店(Golden Phoenix Hotel Boracay)(6213617)</t>
  </si>
  <si>
    <t>豪华双床房(至少提前1天预订)&lt;双人入住&gt;&lt;双早&gt;</t>
  </si>
  <si>
    <t>LEGARDE/MICHAEL ANGELO</t>
  </si>
  <si>
    <t xml:space="preserve">4389718	</t>
  </si>
  <si>
    <t xml:space="preserve">2312060017	</t>
  </si>
  <si>
    <t xml:space="preserve">999229339838355	</t>
  </si>
  <si>
    <t>kim/jiyeon,kim/jiyeon</t>
  </si>
  <si>
    <t xml:space="preserve">4395004	</t>
  </si>
  <si>
    <t xml:space="preserve">67150	</t>
  </si>
  <si>
    <t xml:space="preserve">999229340384447	</t>
  </si>
  <si>
    <t>[芭堤雅]芭堤雅遨舍度假酒店(OZO North Pattaya)(105013131)</t>
  </si>
  <si>
    <t>豪华海景特大床房&lt;今日特价 &gt;&lt;双人入住&gt;&lt;中宾&gt;&lt;双早&gt;</t>
  </si>
  <si>
    <t>HONG/YANFANG,LI/HEQI</t>
  </si>
  <si>
    <t xml:space="preserve">4395657	</t>
  </si>
  <si>
    <t xml:space="preserve">249062	</t>
  </si>
  <si>
    <t xml:space="preserve">999229340609823	</t>
  </si>
  <si>
    <t>[普吉岛]普吉岛迈考海滩假日酒店度假村(Le Méridien Phuket Mai Khao Beach Resort)(3666924)</t>
  </si>
  <si>
    <t>花园景客房 - 带2张双人床、阳台(至少连住2晚及以上)&lt;三人入住&gt;&lt;不适用泰国客人&gt;&lt;早餐&gt;</t>
  </si>
  <si>
    <t>CHUI/ON LAM</t>
  </si>
  <si>
    <t xml:space="preserve">4396008	</t>
  </si>
  <si>
    <t xml:space="preserve">32733	</t>
  </si>
  <si>
    <t xml:space="preserve">999229351574708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</si>
  <si>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</si>
  <si>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</si>
  <si>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CHENG/MING,YANH/XUE</t>
  </si>
  <si>
    <t xml:space="preserve">4404077	</t>
  </si>
  <si>
    <t xml:space="preserve">RR23001256	</t>
  </si>
  <si>
    <t xml:space="preserve">999229352109658	</t>
  </si>
  <si>
    <t>[薄荷岛]阿莫丽塔度假酒店(Amorita Resort)(5404701)</t>
  </si>
  <si>
    <t>豪华房(至少提前1天预订)(连住3晚及以上)&lt;三人入住&gt;&lt;早餐&gt;</t>
  </si>
  <si>
    <t>Young-Herries/Rosanagh,Goerres /Rebecca,Patani/Jay</t>
  </si>
  <si>
    <t xml:space="preserve">4405150	</t>
  </si>
  <si>
    <t xml:space="preserve">999229352462369	</t>
  </si>
  <si>
    <t>标准房&lt;促销&gt;&lt;双人入住&gt;&lt;无早&gt;</t>
  </si>
  <si>
    <t>CHI/YANJIAO</t>
  </si>
  <si>
    <t xml:space="preserve">4405804	</t>
  </si>
  <si>
    <t xml:space="preserve">4406041,4406046,,4406045,	</t>
  </si>
  <si>
    <t xml:space="preserve">999229359083456	</t>
  </si>
  <si>
    <t>[曼谷]彩虹精品酒店(Baiyoke Boutique Hotel)(112236174)</t>
  </si>
  <si>
    <t>豪华双床房&lt;三人入住&gt;&lt;特价&gt;&lt;无早&gt;</t>
  </si>
  <si>
    <t>MYINT/KHIN OHN,KYAW/HAYMAN,THIN/KHIN MAY</t>
  </si>
  <si>
    <t xml:space="preserve">4408857	</t>
  </si>
  <si>
    <t xml:space="preserve">152372	</t>
  </si>
  <si>
    <t xml:space="preserve">999229359087954	</t>
  </si>
  <si>
    <t>豪华双床房&lt;双人入住&gt;&lt;特价&gt;&lt;双早&gt;</t>
  </si>
  <si>
    <t>NAING/HEIN THURA,PWINT/EI EI MOE</t>
  </si>
  <si>
    <t xml:space="preserve">4408860	</t>
  </si>
  <si>
    <t xml:space="preserve">152373	</t>
  </si>
  <si>
    <t xml:space="preserve">999229377066794	</t>
  </si>
  <si>
    <t>[仁川]仁川君悦大酒店(Grand Hyatt Incheon)(28523902)</t>
  </si>
  <si>
    <t>双床房&lt;今日特价 &gt;&lt;双人入住&gt;&lt;不适用韩国客人&gt;&lt;双早&gt;</t>
  </si>
  <si>
    <t>WANG/XIANG YU</t>
  </si>
  <si>
    <t xml:space="preserve">4422767	</t>
  </si>
  <si>
    <t xml:space="preserve">29034958	</t>
  </si>
  <si>
    <t xml:space="preserve">999229378534879	</t>
  </si>
  <si>
    <t>[吉隆坡]莱恩酒店(Sleeping Lion Suites)(108711778)</t>
  </si>
  <si>
    <t>高级双床房&lt;双人入住&gt;&lt;无早&gt;</t>
  </si>
  <si>
    <t>LEE/MO YU</t>
  </si>
  <si>
    <t xml:space="preserve">4424453	</t>
  </si>
  <si>
    <t xml:space="preserve">161780	</t>
  </si>
  <si>
    <t xml:space="preserve">999229383746262	</t>
  </si>
  <si>
    <t>[普林塞萨港]坎瓦司精品酒店(Canvas Boutique Hotel)(28364505)</t>
  </si>
  <si>
    <t>豪华双床房&lt;今日特价 &gt;&lt;双人入住&gt;&lt;双早&gt;</t>
  </si>
  <si>
    <t>van der Stocken/Caro</t>
  </si>
  <si>
    <t xml:space="preserve">4430396	</t>
  </si>
  <si>
    <t xml:space="preserve">4157095321713	</t>
  </si>
  <si>
    <t xml:space="preserve">999229385109984	</t>
  </si>
  <si>
    <t>[普吉岛]铂尔曼普吉岛卡隆海滩度假酒店(Pullman Phuket Karon Beach Resort)(3460018)</t>
  </si>
  <si>
    <t>海景豪华双床房&lt;三人入住&gt;&lt;中宾&gt;&lt;早餐&gt;</t>
  </si>
  <si>
    <t>SHENG/LIFANG</t>
  </si>
  <si>
    <t xml:space="preserve">4432584	</t>
  </si>
  <si>
    <t xml:space="preserve">139761484	</t>
  </si>
  <si>
    <t xml:space="preserve">999229386084121	</t>
  </si>
  <si>
    <t>[曼谷]曼谷拉差达宜必思尚品酒店(Ibis Styles Bangkok Ratchada)(46080525)</t>
  </si>
  <si>
    <t>标准大床房(至少连住2晚及以上)&lt;双人入住&gt;&lt;不适用泰国客人&gt;&lt;双早&gt;</t>
  </si>
  <si>
    <t>LIU/HAITAO,ZHAN/NINI</t>
  </si>
  <si>
    <t xml:space="preserve">4434104	</t>
  </si>
  <si>
    <t xml:space="preserve">208123	</t>
  </si>
  <si>
    <t xml:space="preserve">999229386478724	</t>
  </si>
  <si>
    <t>[曼谷]曼谷尊贵比左特尔酒店(Bizotel Premier Hotel &amp; Residence)(28534140)</t>
  </si>
  <si>
    <t>豪华房&lt;特惠&gt;&lt;双人入住&gt;&lt;双早&gt;</t>
  </si>
  <si>
    <t>FENG/RUILIN</t>
  </si>
  <si>
    <t xml:space="preserve">4434648	</t>
  </si>
  <si>
    <t xml:space="preserve">143681,,143682,	</t>
  </si>
  <si>
    <t xml:space="preserve">999229395073688	</t>
  </si>
  <si>
    <t>[达沃]赛达艾巴尔萨酒店(Seda Abreeza Hotel)(28555029)</t>
  </si>
  <si>
    <t>豪华房&lt;特价大促销&gt;&lt;三人入住&gt;&lt;早餐&gt;</t>
  </si>
  <si>
    <t>LOPEZ/JENNIFER ALBERTO</t>
  </si>
  <si>
    <t xml:space="preserve">4446473	</t>
  </si>
  <si>
    <t xml:space="preserve">3099768	</t>
  </si>
  <si>
    <t xml:space="preserve">999229404007495	</t>
  </si>
  <si>
    <t>[普吉岛]普吉岛佛基拉诺富特城市酒店(Novotel Phuket City Phokeethra)(6103435)</t>
  </si>
  <si>
    <t>高级双床房(至少连住2晚及以上)&lt;双人入住&gt;&lt;不适用泰国客人&gt;&lt;双早&gt;</t>
  </si>
  <si>
    <t>ZHANG/YONG</t>
  </si>
  <si>
    <t xml:space="preserve">4459451	</t>
  </si>
  <si>
    <t xml:space="preserve">501678	</t>
  </si>
  <si>
    <t xml:space="preserve">29406251478	</t>
  </si>
  <si>
    <t>[null](28534140)</t>
  </si>
  <si>
    <t xml:space="preserve">29406807752	</t>
  </si>
  <si>
    <t>[济州市]亚洲酒店-济州(Asia Hotel)(102526226)</t>
  </si>
  <si>
    <t>豪华三人房&lt;三人入住&gt;&lt;无早&gt;</t>
  </si>
  <si>
    <t>LIU/FANG</t>
  </si>
  <si>
    <t xml:space="preserve">4463012	</t>
  </si>
  <si>
    <t xml:space="preserve">23212858	</t>
  </si>
  <si>
    <t xml:space="preserve">999229406925826	</t>
  </si>
  <si>
    <t>ZHAO/HAIYING</t>
  </si>
  <si>
    <t xml:space="preserve">4463203	</t>
  </si>
  <si>
    <t xml:space="preserve">,144410,144411,	</t>
  </si>
  <si>
    <t xml:space="preserve">999229408854964	</t>
  </si>
  <si>
    <t>[普吉岛]普吉翡翠海滩度假村(Phuket Emerald Beach Resort)(108686548)</t>
  </si>
  <si>
    <t>池景豪华房(至少连住2晚及以上)&lt;双人入住&gt;&lt;中宾&gt;&lt;双早&gt;</t>
  </si>
  <si>
    <t>LI/YANJUN</t>
  </si>
  <si>
    <t xml:space="preserve">4465782	</t>
  </si>
  <si>
    <t xml:space="preserve">10442	</t>
  </si>
  <si>
    <t xml:space="preserve">999229409648227	</t>
  </si>
  <si>
    <t>至尊尊贵豪华双人床房&lt;今日特惠&gt;&lt;双人入住&gt;&lt;不适用韩国客人&gt;&lt;无早&gt;</t>
  </si>
  <si>
    <t>CHUNG/CHIU FAI</t>
  </si>
  <si>
    <t xml:space="preserve">4466827	</t>
  </si>
  <si>
    <t xml:space="preserve">1646786	</t>
  </si>
  <si>
    <t xml:space="preserve">999229414232914	</t>
  </si>
  <si>
    <t>[巴洛克]珍拉丁皇家朱木屋(Royale Chulan Cherating Chalet)(67235956)</t>
  </si>
  <si>
    <t>双人床小木屋&lt;特价大促销&gt;&lt;双人入住&gt;&lt;双早&gt;</t>
  </si>
  <si>
    <t>CHONG/KIM LENG</t>
  </si>
  <si>
    <t xml:space="preserve">4472906	</t>
  </si>
  <si>
    <t xml:space="preserve">94330	</t>
  </si>
  <si>
    <t xml:space="preserve">999229414759059	</t>
  </si>
  <si>
    <t>[Racha Thewa]阿玛拉素万那普酒店(Amaranth Suvarnabhumi Hotel  Certified)(4984706)</t>
  </si>
  <si>
    <t>豪华房&lt;特惠专享&gt;&lt;单人入住&gt;&lt;单早&gt;</t>
  </si>
  <si>
    <t>Walter/Stephan</t>
  </si>
  <si>
    <t xml:space="preserve">4473687	</t>
  </si>
  <si>
    <t xml:space="preserve">999229415007570	</t>
  </si>
  <si>
    <t>[八打灵再也]阿万特酒店(Avante Hotel)(100419478)</t>
  </si>
  <si>
    <t>高级特大床房&lt;双人入住&gt;&lt;仅适用亚洲客人&gt;&lt;无早&gt;</t>
  </si>
  <si>
    <t>LIANG/DANJUN,Liang/Danjun</t>
  </si>
  <si>
    <t xml:space="preserve">4474106	</t>
  </si>
  <si>
    <t xml:space="preserve">194204	</t>
  </si>
  <si>
    <t xml:space="preserve">999229413174806	</t>
  </si>
  <si>
    <t>[新加坡]欧文之家酒店公寓(Owen House by Hmlet)(105712501)</t>
  </si>
  <si>
    <t>豪华大床房&lt;双人入住&gt;&lt;限量特惠&gt;&lt;无早&gt;</t>
  </si>
  <si>
    <t>CHEN/CHIEN-HSUN</t>
  </si>
  <si>
    <t xml:space="preserve">4471638	</t>
  </si>
  <si>
    <t xml:space="preserve">ROWEN19349	</t>
  </si>
  <si>
    <t xml:space="preserve">999229419174445	</t>
  </si>
  <si>
    <t>[柑林县]金兰阿尔玛度假酒店(Alma Resort Cam Ranh)(104388166)</t>
  </si>
  <si>
    <t>高级一卧室套房&lt;今日特价 &gt;&lt;三人入住&gt;&lt;早餐&gt;</t>
  </si>
  <si>
    <t>Jihyo/Jeong,Jihyo/Jeong,Jihyo/Jeong</t>
  </si>
  <si>
    <t xml:space="preserve">4480103	</t>
  </si>
  <si>
    <t xml:space="preserve">223819	</t>
  </si>
  <si>
    <t xml:space="preserve">999229422843252	</t>
  </si>
  <si>
    <t>[曼谷]曼谷素坤逸安凡尼酒店(Avani Sukhumvit Bangkok Hotel)(39563757)</t>
  </si>
  <si>
    <t>阿瓦尼房-大床&lt;限量特价&gt;&lt;双人入住&gt;&lt;双早&gt;</t>
  </si>
  <si>
    <t>Chaplinskaia/Viktoriia</t>
  </si>
  <si>
    <t xml:space="preserve">4485484	</t>
  </si>
  <si>
    <t xml:space="preserve">632181	</t>
  </si>
  <si>
    <t xml:space="preserve">999229422988794	</t>
  </si>
  <si>
    <t>MA/PENG,MA/SHUANGSHUANG</t>
  </si>
  <si>
    <t xml:space="preserve">4485660	</t>
  </si>
  <si>
    <t xml:space="preserve">CH12312246094	</t>
  </si>
  <si>
    <t xml:space="preserve">999229423574902	</t>
  </si>
  <si>
    <t>Hu/Haojia</t>
  </si>
  <si>
    <t xml:space="preserve">4486346	</t>
  </si>
  <si>
    <t xml:space="preserve">144897	</t>
  </si>
  <si>
    <t xml:space="preserve">999229424430639	</t>
  </si>
  <si>
    <t>[曼谷]祝福酒店及公寓(The Bless Hotel and Residence)(23965860)</t>
  </si>
  <si>
    <t>至尊尊贵房(至少连住2晚及以上)&lt;双人入住&gt;&lt;双早&gt;</t>
  </si>
  <si>
    <t>shaver/arnold</t>
  </si>
  <si>
    <t xml:space="preserve">4487275	</t>
  </si>
  <si>
    <t xml:space="preserve">84675	</t>
  </si>
  <si>
    <t xml:space="preserve">999229426435755	</t>
  </si>
  <si>
    <t>[曼谷]曼谷河畔萨利尔酒店(The Salil Hotel Riverside Bangkok)(99980109)</t>
  </si>
  <si>
    <t>池景豪华房(至少连住2晚及以上)&lt;特惠专享&gt;&lt;双人入住&gt;&lt;双早&gt;</t>
  </si>
  <si>
    <t>BAN/NARUHITO</t>
  </si>
  <si>
    <t xml:space="preserve">4490108	</t>
  </si>
  <si>
    <t xml:space="preserve">29744	</t>
  </si>
  <si>
    <t xml:space="preserve">999229427404684	</t>
  </si>
  <si>
    <t>[曼谷]沙吞伊斯汀大酒店(Eastin Grand Hotel Sathorn)(5014959)</t>
  </si>
  <si>
    <t>高级天空房&lt;今日特价 &gt;&lt;双人入住&gt;&lt;仅适用亚洲客人&gt;&lt;双早&gt;</t>
  </si>
  <si>
    <t>YIN/YUANYUAN</t>
  </si>
  <si>
    <t xml:space="preserve">4491214	</t>
  </si>
  <si>
    <t xml:space="preserve">495294	</t>
  </si>
  <si>
    <t xml:space="preserve">999229429007501	</t>
  </si>
  <si>
    <t>PAN/XIN</t>
  </si>
  <si>
    <t xml:space="preserve">4493211	</t>
  </si>
  <si>
    <t xml:space="preserve">,145132,145133,	</t>
  </si>
  <si>
    <t xml:space="preserve">999229429610778	</t>
  </si>
  <si>
    <t>LIN/JIAJING</t>
  </si>
  <si>
    <t xml:space="preserve">4494161	</t>
  </si>
  <si>
    <t xml:space="preserve">145176	</t>
  </si>
  <si>
    <t xml:space="preserve">999229429686197	</t>
  </si>
  <si>
    <t>JIN/MINGXUAN,HU/XINWEI</t>
  </si>
  <si>
    <t xml:space="preserve">4494242	</t>
  </si>
  <si>
    <t xml:space="preserve">145161	</t>
  </si>
  <si>
    <t xml:space="preserve">999229431164221	</t>
  </si>
  <si>
    <t>[依斯干达公主城]双威大盒子酒店(Sunway Hotel Big Box)(91411884)</t>
  </si>
  <si>
    <t>豪华特大床房&lt;单人入住&gt;&lt;单早&gt;</t>
  </si>
  <si>
    <t>WANG/RONG</t>
  </si>
  <si>
    <t xml:space="preserve">4496200	</t>
  </si>
  <si>
    <t xml:space="preserve">115807	</t>
  </si>
  <si>
    <t xml:space="preserve">999229431323202	</t>
  </si>
  <si>
    <t>豪华房&lt;双人入住&gt;&lt;双早&gt;</t>
  </si>
  <si>
    <t>đinh/Duy,đinh/Duy</t>
  </si>
  <si>
    <t xml:space="preserve">4496439	</t>
  </si>
  <si>
    <t xml:space="preserve">145219	</t>
  </si>
  <si>
    <t xml:space="preserve">999229431560662	</t>
  </si>
  <si>
    <t>豪华双床房(至少提前1天预订)&lt;三人入住&gt;&lt;早餐&gt;</t>
  </si>
  <si>
    <t>MIROTE /BRIX ARABEJO</t>
  </si>
  <si>
    <t xml:space="preserve">999229434248841	</t>
  </si>
  <si>
    <t>[仁川]仁川机场贝斯特韦斯特精品酒店(Best Western Premier Incheon Airport Hotel)(5923817)</t>
  </si>
  <si>
    <t>尊贵双人房&lt;双人入住&gt;&lt;不适用韩国客人&gt;&lt;无早&gt;</t>
  </si>
  <si>
    <t>UMANO/TORU</t>
  </si>
  <si>
    <t xml:space="preserve">4500523	</t>
  </si>
  <si>
    <t xml:space="preserve">23317896	</t>
  </si>
  <si>
    <t xml:space="preserve">999229434421674	</t>
  </si>
  <si>
    <t>[吉隆坡]菲斯酒店(The Face Suites)(6286739)</t>
  </si>
  <si>
    <t>&lt;特惠&gt;&lt;四人入住&gt;&lt;无早&gt;</t>
  </si>
  <si>
    <t>WANG/XIAOJUN</t>
  </si>
  <si>
    <t xml:space="preserve">4500765	</t>
  </si>
  <si>
    <t xml:space="preserve">116620	</t>
  </si>
  <si>
    <t xml:space="preserve">999229434463914	</t>
  </si>
  <si>
    <t>[曼谷]国家大楼莲花酒店(Lebua at State Tower)(1586184)</t>
  </si>
  <si>
    <t>莲花城景套房&lt;双人入住&gt;&lt;双早&gt;</t>
  </si>
  <si>
    <t>SUJIN/PARK,SUJIN/PARK</t>
  </si>
  <si>
    <t xml:space="preserve">4500803	</t>
  </si>
  <si>
    <t xml:space="preserve">2557136	</t>
  </si>
  <si>
    <t xml:space="preserve">999229434611701	</t>
  </si>
  <si>
    <t>[普吉岛]普吉岛苏林海滩่假日度假酒店(Holiday Inn Resort Phuket Surin Beach)(5253164)</t>
  </si>
  <si>
    <t>高级特大床房(至少连住2晚及以上)&lt;今日特价 &gt;&lt;双人入住&gt;&lt;双早&gt;</t>
  </si>
  <si>
    <t>HEVELKESHAO/MONIKAANNA</t>
  </si>
  <si>
    <t xml:space="preserve">4501025	</t>
  </si>
  <si>
    <t xml:space="preserve">26331	</t>
  </si>
  <si>
    <t xml:space="preserve">999229435064138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</si>
  <si>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</si>
  <si>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</si>
  <si>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Michelmore/Susan</t>
  </si>
  <si>
    <t xml:space="preserve">4501558	</t>
  </si>
  <si>
    <t xml:space="preserve">370742929	</t>
  </si>
  <si>
    <t xml:space="preserve">999229436239769	</t>
  </si>
  <si>
    <t>[南雅加达]卡萨布兰卡雅加达温德姆酒店(Wyndham Casablanca Jakarta)(28555602)</t>
  </si>
  <si>
    <t>至尊豪华房&lt;双人入住&gt;&lt;双早&gt;</t>
  </si>
  <si>
    <t>AZIZAN/AMIR SYARIFUDDIN</t>
  </si>
  <si>
    <t xml:space="preserve">4502961	</t>
  </si>
  <si>
    <t xml:space="preserve">1563319	</t>
  </si>
  <si>
    <t xml:space="preserve">999229436636698	</t>
  </si>
  <si>
    <t>[首尔]首尔新罗酒店(The Shilla Seoul)(4358017)</t>
  </si>
  <si>
    <t>豪华双人房(仅可使用室内游泳池） 禁烟(至少连住2晚及以上)&lt;促销&gt;&lt;双人入住&gt;&lt;中宾&gt;&lt;无早&gt;</t>
  </si>
  <si>
    <t>ZHANG/NAIDONG,WANG/LIEHONG,WANG/YINQI,ZHANG/YIFAN</t>
  </si>
  <si>
    <t xml:space="preserve">4503567	</t>
  </si>
  <si>
    <t xml:space="preserve">999229437671328	</t>
  </si>
  <si>
    <t>[曼谷]曼谷沙通智选假日酒店(Holiday Inn Express Bangkok Sathorn, an IHG Hotel)(5575612)</t>
  </si>
  <si>
    <t>标准房&lt;双人入住&gt;&lt;不适用泰国客人&gt;&lt;限量特惠&gt;&lt;双早&gt;</t>
  </si>
  <si>
    <t>LIU/XINGZHU</t>
  </si>
  <si>
    <t xml:space="preserve">4505031	</t>
  </si>
  <si>
    <t xml:space="preserve">80188746	</t>
  </si>
  <si>
    <t xml:space="preserve">999229437702987	</t>
  </si>
  <si>
    <t>[曼谷]镇城酒店(Town in Town Hotel Bangkok)(114504949)</t>
  </si>
  <si>
    <t>豪华房&lt;双人入住&gt;&lt;适用于除泰国的亚洲客人&gt;&lt;双早&gt;</t>
  </si>
  <si>
    <t>YOU/ZUHENG</t>
  </si>
  <si>
    <t xml:space="preserve">4505070	</t>
  </si>
  <si>
    <t xml:space="preserve">999229437725370	</t>
  </si>
  <si>
    <t>zhou/fei</t>
  </si>
  <si>
    <t xml:space="preserve">4505108	</t>
  </si>
  <si>
    <t xml:space="preserve">145504	</t>
  </si>
  <si>
    <t xml:space="preserve">999229438100888	</t>
  </si>
  <si>
    <t>[蒙廷卢帕]住宿酒店(Vivere Hotel and Resorts)(115239654)</t>
  </si>
  <si>
    <t>两卧室套房(至少提前1天预订)&lt;四人入住&gt;&lt;早餐&gt;</t>
  </si>
  <si>
    <t>Tabbada/Tim,Tabbada/Tim,Tabbada/Tim,Tabbada/Tim</t>
  </si>
  <si>
    <t xml:space="preserve">4505786	</t>
  </si>
  <si>
    <t xml:space="preserve">10022742	</t>
  </si>
  <si>
    <t xml:space="preserve">999229438550739	</t>
  </si>
  <si>
    <t>[吉隆坡]菲斯时尚酒店(The Face Style)(112268920)</t>
  </si>
  <si>
    <t>行政豪华房&lt;双人入住&gt;&lt;无早&gt;</t>
  </si>
  <si>
    <t>TANG/QIAN,ZHANG/HONGPENG</t>
  </si>
  <si>
    <t xml:space="preserve">4506314	</t>
  </si>
  <si>
    <t xml:space="preserve">138520	</t>
  </si>
  <si>
    <t xml:space="preserve">999229439281092	</t>
  </si>
  <si>
    <t>Toh Chwee Heng/Russell Ignatius,Toh Chwee Heng/Russell Ignatius</t>
  </si>
  <si>
    <t xml:space="preserve">4507290	</t>
  </si>
  <si>
    <t xml:space="preserve">999229439356783	</t>
  </si>
  <si>
    <t>ito/toshiki</t>
  </si>
  <si>
    <t xml:space="preserve">4507359	</t>
  </si>
  <si>
    <t xml:space="preserve">2812202311	</t>
  </si>
  <si>
    <t xml:space="preserve">999229439375117	</t>
  </si>
  <si>
    <t>高级特大床房&lt;今日特价 &gt;&lt;双人入住&gt;&lt;中宾&gt;&lt;双早&gt;</t>
  </si>
  <si>
    <t>JI/TONGBO,chen/kepan</t>
  </si>
  <si>
    <t xml:space="preserve">4507381	</t>
  </si>
  <si>
    <t xml:space="preserve">255290	</t>
  </si>
  <si>
    <t xml:space="preserve">999229439542141	</t>
  </si>
  <si>
    <t xml:space="preserve">4507629	</t>
  </si>
  <si>
    <t xml:space="preserve">2812202333	</t>
  </si>
  <si>
    <t xml:space="preserve">999229440067395	</t>
  </si>
  <si>
    <t>行政豪华城景&lt;双人入住&gt;&lt;无早&gt;</t>
  </si>
  <si>
    <t>MAO/WENYAN,DU/ZHIJUAN</t>
  </si>
  <si>
    <t xml:space="preserve">4508258	</t>
  </si>
  <si>
    <t xml:space="preserve">138563	</t>
  </si>
  <si>
    <t xml:space="preserve">999229440071617	</t>
  </si>
  <si>
    <t>豪华双床房&lt;双人入住&gt;&lt;双早&gt;</t>
  </si>
  <si>
    <t>KIM/JONGHEUN</t>
  </si>
  <si>
    <t xml:space="preserve">4508259	</t>
  </si>
  <si>
    <t xml:space="preserve">116235	</t>
  </si>
  <si>
    <t xml:space="preserve">999229440039678	</t>
  </si>
  <si>
    <t>高级特大床房&lt;双人入住&gt;&lt;双早&gt;</t>
  </si>
  <si>
    <t>Dal/Hang Za</t>
  </si>
  <si>
    <t xml:space="preserve">4508235	</t>
  </si>
  <si>
    <t xml:space="preserve">2812202399	</t>
  </si>
  <si>
    <t xml:space="preserve">999229440315272	</t>
  </si>
  <si>
    <t>LI/NA,LI/JING</t>
  </si>
  <si>
    <t xml:space="preserve">4508600	</t>
  </si>
  <si>
    <t xml:space="preserve">145547	</t>
  </si>
  <si>
    <t xml:space="preserve">999229440789531	</t>
  </si>
  <si>
    <t>[曼谷]宜必思曼谷素坤逸 4 酒店(Ibis Bangkok Sukhumvit 4)(4889456)</t>
  </si>
  <si>
    <t>高级大床房(至少提前3天预订)(至少连住2晚及以上)&lt;双人入住&gt;&lt;中宾&gt;&lt;无早&gt;</t>
  </si>
  <si>
    <t>GAO/XILIN</t>
  </si>
  <si>
    <t xml:space="preserve">4509289	</t>
  </si>
  <si>
    <t xml:space="preserve">9122560	</t>
  </si>
  <si>
    <t xml:space="preserve">999229440823746	</t>
  </si>
  <si>
    <t>ZHU/YINYING</t>
  </si>
  <si>
    <t xml:space="preserve">4509316	</t>
  </si>
  <si>
    <t xml:space="preserve">145557	</t>
  </si>
  <si>
    <t xml:space="preserve">999229441047106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</si>
  <si>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</si>
  <si>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</si>
  <si>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SEAH/AI GEK,CHUA/HWEE FANG</t>
  </si>
  <si>
    <t xml:space="preserve">4509664	</t>
  </si>
  <si>
    <t xml:space="preserve">267758	</t>
  </si>
  <si>
    <t xml:space="preserve">999229441122269	</t>
  </si>
  <si>
    <t>[曼谷]曼谷素坤逸航站 21 中心酒店(Grande Centre Point Hotel Terminal 21)(5908161)</t>
  </si>
  <si>
    <t>顶级套房&lt;特惠&gt;&lt;双人入住&gt;&lt;无早&gt;</t>
  </si>
  <si>
    <t>KINOSHITA/YUKI,YOSHIKAWA/TAKU</t>
  </si>
  <si>
    <t xml:space="preserve">4509724	</t>
  </si>
  <si>
    <t xml:space="preserve">466449	</t>
  </si>
  <si>
    <t xml:space="preserve">999229441782601	</t>
  </si>
  <si>
    <t>豪华房&lt;特惠专享&gt;&lt;双人入住&gt;&lt;双早&gt;</t>
  </si>
  <si>
    <t>navtiyal/jitender,navtiyal/jitender</t>
  </si>
  <si>
    <t xml:space="preserve">4510644	</t>
  </si>
  <si>
    <t xml:space="preserve">83143	</t>
  </si>
  <si>
    <t xml:space="preserve">999229443301367	</t>
  </si>
  <si>
    <t>[大山脚]槟城标致酒店(Iconic Hotel Penang)(28537947)</t>
  </si>
  <si>
    <t>高级双人床房&lt;双人入住&gt;&lt;双早&gt;</t>
  </si>
  <si>
    <t>TAN/PEI  JIAN,WONG/FONG EE</t>
  </si>
  <si>
    <t xml:space="preserve">4512857	</t>
  </si>
  <si>
    <t xml:space="preserve">492830	</t>
  </si>
  <si>
    <t xml:space="preserve">999229443775458	</t>
  </si>
  <si>
    <t>NEMA/CHIKAKO,NEMA/CHIKAKO</t>
  </si>
  <si>
    <t xml:space="preserve">4513522	</t>
  </si>
  <si>
    <t xml:space="preserve">2912202331	</t>
  </si>
  <si>
    <t xml:space="preserve">999229444140318	</t>
  </si>
  <si>
    <t>豪华双床间&lt;双人入住&gt;&lt;双早&gt;</t>
  </si>
  <si>
    <t>HU/CHAO,CAI/JIE</t>
  </si>
  <si>
    <t xml:space="preserve">4513960	</t>
  </si>
  <si>
    <t xml:space="preserve">138672	</t>
  </si>
  <si>
    <t xml:space="preserve">999229444557558	</t>
  </si>
  <si>
    <t>莲花河景套房&lt;双人入住&gt;&lt;双早&gt;</t>
  </si>
  <si>
    <t>spreafico/andrea,spreafico/andrea</t>
  </si>
  <si>
    <t xml:space="preserve">4514604	</t>
  </si>
  <si>
    <t xml:space="preserve">2558003	</t>
  </si>
  <si>
    <t xml:space="preserve">999229444586457	</t>
  </si>
  <si>
    <t>Seewichai Spreafico/Arisa</t>
  </si>
  <si>
    <t xml:space="preserve">4514620	</t>
  </si>
  <si>
    <t xml:space="preserve">2558004	</t>
  </si>
  <si>
    <t xml:space="preserve">999229444734284	</t>
  </si>
  <si>
    <t>DING/HAORAN</t>
  </si>
  <si>
    <t xml:space="preserve">4514721	</t>
  </si>
  <si>
    <t xml:space="preserve">138703	</t>
  </si>
  <si>
    <t xml:space="preserve">999229444833332	</t>
  </si>
  <si>
    <t>[芭堤雅]芭堤雅文华伊斯特维尔酒店(Mandarin Eastville, Pattaya)(101052800)</t>
  </si>
  <si>
    <t>禅至尊豪华特大床房&lt;双人入住&gt;&lt;不适用泰国客人&gt;&lt;特价促销&gt;&lt;无早&gt;</t>
  </si>
  <si>
    <t>HUANG/LINGFENG,ZHOU/HUIHUI</t>
  </si>
  <si>
    <t xml:space="preserve">4514787	</t>
  </si>
  <si>
    <t xml:space="preserve">36276	</t>
  </si>
  <si>
    <t xml:space="preserve">999229445811293	</t>
  </si>
  <si>
    <t>[曼谷]曼谷素坤逸55号通罗中心点大酒店(Grande Centre Point Sukhumvit 55 Bangkok)(8173962)</t>
  </si>
  <si>
    <t>特色豪华房(至少连住2晚及以上)&lt;双人入住&gt;&lt;双早&gt;</t>
  </si>
  <si>
    <t>MA/MANHO</t>
  </si>
  <si>
    <t xml:space="preserve">4516241	</t>
  </si>
  <si>
    <t xml:space="preserve">316237	</t>
  </si>
  <si>
    <t xml:space="preserve">999229445859726	</t>
  </si>
  <si>
    <t>GU/YUN,JIE/GUANGHUA</t>
  </si>
  <si>
    <t xml:space="preserve">4516291	</t>
  </si>
  <si>
    <t xml:space="preserve">145695	</t>
  </si>
  <si>
    <t xml:space="preserve">999229446377714	</t>
  </si>
  <si>
    <t>豪华双床房(仅可使用室内游泳池）(连住3晚及以上)&lt;双人入住&gt;&lt;中宾&gt;&lt;限量抢购&gt;&lt;无早&gt;</t>
  </si>
  <si>
    <t>PENG/HONG</t>
  </si>
  <si>
    <t xml:space="preserve">4517080	</t>
  </si>
  <si>
    <t xml:space="preserve">2138489	</t>
  </si>
  <si>
    <t xml:space="preserve">999229446510194	</t>
  </si>
  <si>
    <t>双床房&lt;今日特价 &gt;&lt;双人入住&gt;&lt;不适用韩国客人&gt;&lt;无早&gt;</t>
  </si>
  <si>
    <t>ZHANG/YICHEN</t>
  </si>
  <si>
    <t xml:space="preserve">4517268	</t>
  </si>
  <si>
    <t xml:space="preserve">791894	</t>
  </si>
  <si>
    <t xml:space="preserve">999229446606283	</t>
  </si>
  <si>
    <t>特大床房&lt;今日特价 &gt;&lt;双人入住&gt;&lt;不适用韩国客人&gt;&lt;无早&gt;</t>
  </si>
  <si>
    <t>Li/Yuxuan</t>
  </si>
  <si>
    <t xml:space="preserve">4517354	</t>
  </si>
  <si>
    <t xml:space="preserve">55248800	</t>
  </si>
  <si>
    <t xml:space="preserve">999229446716954	</t>
  </si>
  <si>
    <t>HASNITA/FEBRINA</t>
  </si>
  <si>
    <t xml:space="preserve">4517549	</t>
  </si>
  <si>
    <t xml:space="preserve">1563724	</t>
  </si>
  <si>
    <t xml:space="preserve">999229447632514	</t>
  </si>
  <si>
    <t>[曼谷]曼谷 JW 万豪酒店(JW Marriott Hotel Bangkok)(3031185)</t>
  </si>
  <si>
    <t>豪华房(至少连住2晚及以上)&lt;双人入住&gt;&lt;中宾&gt;&lt;无早&gt;</t>
  </si>
  <si>
    <t>WANG/FEI</t>
  </si>
  <si>
    <t xml:space="preserve">4518761	</t>
  </si>
  <si>
    <t xml:space="preserve">87172236	</t>
  </si>
  <si>
    <t xml:space="preserve">29449591693	</t>
  </si>
  <si>
    <t>[科伦]Venus Royale Hotel Coron(114453132)</t>
  </si>
  <si>
    <t>高级双床房&lt;双人入住&gt;&lt;双早&gt;</t>
  </si>
  <si>
    <t>DELEON/ROMMEL</t>
  </si>
  <si>
    <t xml:space="preserve">4521719	</t>
  </si>
  <si>
    <t xml:space="preserve">999229450124927	</t>
  </si>
  <si>
    <t>Xu/Hao</t>
  </si>
  <si>
    <t xml:space="preserve">4522378	</t>
  </si>
  <si>
    <t xml:space="preserve">138799	</t>
  </si>
  <si>
    <t xml:space="preserve">999229450342352	</t>
  </si>
  <si>
    <t>[首尔]美憬阁首尔 Naru 大使酒店(Hotel Naru Seoul MGallery Ambassador)(106045024)</t>
  </si>
  <si>
    <t>城景高级大床房&lt;双人入住&gt;&lt;不适用韩国客人&gt;&lt;特价促销&gt;&lt;无早&gt;</t>
  </si>
  <si>
    <t>CHEN/SIQI</t>
  </si>
  <si>
    <t xml:space="preserve">4522739	</t>
  </si>
  <si>
    <t xml:space="preserve">145262393	</t>
  </si>
  <si>
    <t xml:space="preserve">999229451128090	</t>
  </si>
  <si>
    <t>[曼谷]奔集格兰德中心大酒店(Grande Centre Point Hotel Ploenchit)(28525650)</t>
  </si>
  <si>
    <t>高级阳台房(至少连住2晚及以上)&lt;双人入住&gt;&lt;无早&gt;</t>
  </si>
  <si>
    <t>Chen/Qian</t>
  </si>
  <si>
    <t xml:space="preserve">4524122	</t>
  </si>
  <si>
    <t xml:space="preserve">227104	</t>
  </si>
  <si>
    <t xml:space="preserve">999229451200905	</t>
  </si>
  <si>
    <t>MENG/JIANWEN,WEI/HONG</t>
  </si>
  <si>
    <t xml:space="preserve">4524454	</t>
  </si>
  <si>
    <t xml:space="preserve">138817	</t>
  </si>
  <si>
    <t xml:space="preserve">999229451998996	</t>
  </si>
  <si>
    <t>[奎松市]马尼拉奎松市B酒店（多用途酒店）(The B Hotel Quezon City Manila)(28525533)</t>
  </si>
  <si>
    <t>高级双床房&lt;特价大促销&gt;&lt;双人入住&gt;&lt;双早&gt;</t>
  </si>
  <si>
    <t>Tolentino/Ivan Matthew</t>
  </si>
  <si>
    <t xml:space="preserve">4525917	</t>
  </si>
  <si>
    <t xml:space="preserve">2260410	</t>
  </si>
  <si>
    <t xml:space="preserve">999229452105584	</t>
  </si>
  <si>
    <t>WENG/YITING,LI/QUANZHEN</t>
  </si>
  <si>
    <t xml:space="preserve">4526254	</t>
  </si>
  <si>
    <t xml:space="preserve">138845	</t>
  </si>
  <si>
    <t xml:space="preserve">999229454687014	</t>
  </si>
  <si>
    <t>豪华双床间&lt;双人入住&gt;&lt;无早&gt;</t>
  </si>
  <si>
    <t>WANG/LINGXIA</t>
  </si>
  <si>
    <t xml:space="preserve">4528595	</t>
  </si>
  <si>
    <t xml:space="preserve">138900	</t>
  </si>
  <si>
    <t xml:space="preserve">999229454712972	</t>
  </si>
  <si>
    <t>[首尔]首尔江南福朋喜来登酒店(Four Points by Sheraton Seoul Gangnam)(28537495)</t>
  </si>
  <si>
    <t>标准双床房&lt;双人入住&gt;&lt;双早&gt;</t>
  </si>
  <si>
    <t>LEE/YOUNGOK</t>
  </si>
  <si>
    <t xml:space="preserve">4528628	</t>
  </si>
  <si>
    <t xml:space="preserve">89305373	</t>
  </si>
  <si>
    <t xml:space="preserve">999229455068090	</t>
  </si>
  <si>
    <t>[哥打京那巴鲁]亚庇凯城酒店(Promenade Hotel Kota Kinabalu)(26353811)</t>
  </si>
  <si>
    <t>海景豪华房(连住3晚及以上)&lt;双人入住&gt;&lt;双早&gt;</t>
  </si>
  <si>
    <t>WEE/WEI KIAT</t>
  </si>
  <si>
    <t xml:space="preserve">4528964	</t>
  </si>
  <si>
    <t xml:space="preserve">T005960	</t>
  </si>
  <si>
    <t xml:space="preserve">999229456193743	</t>
  </si>
  <si>
    <t>WU/FAN,ZHU/XIAOHAI</t>
  </si>
  <si>
    <t xml:space="preserve">4530040	</t>
  </si>
  <si>
    <t xml:space="preserve">138954	</t>
  </si>
  <si>
    <t xml:space="preserve">999229456666947	</t>
  </si>
  <si>
    <t>CHEN/LILI</t>
  </si>
  <si>
    <t xml:space="preserve">4530543	</t>
  </si>
  <si>
    <t xml:space="preserve">145926	</t>
  </si>
  <si>
    <t xml:space="preserve">999229456905597	</t>
  </si>
  <si>
    <t>[普吉岛]钻石小屋水疗度假村(Diamond Cottage Resort &amp; Spa)(3893323)</t>
  </si>
  <si>
    <t>高级池景房&lt;特惠价&gt;&lt;双人入住&gt;&lt;中宾&gt;&lt;双早&gt;</t>
  </si>
  <si>
    <t>WANG/DONGFANG,WANG/CONG</t>
  </si>
  <si>
    <t xml:space="preserve">4530813	</t>
  </si>
  <si>
    <t xml:space="preserve">999229457131097	</t>
  </si>
  <si>
    <t>Deng/Qiyun</t>
  </si>
  <si>
    <t xml:space="preserve">4531074	</t>
  </si>
  <si>
    <t xml:space="preserve">999229457201724	</t>
  </si>
  <si>
    <t>豪华海景双床房&lt;今日特价 &gt;&lt;双人入住&gt;&lt;中宾&gt;&lt;双早&gt;</t>
  </si>
  <si>
    <t>luo/zhongxiong,meng/xiaochun,gao/ling</t>
  </si>
  <si>
    <t xml:space="preserve">4531165	</t>
  </si>
  <si>
    <t xml:space="preserve">256269	</t>
  </si>
  <si>
    <t xml:space="preserve">999229457569728	</t>
  </si>
  <si>
    <t>CHEN/PENG,CHEN/PENG</t>
  </si>
  <si>
    <t xml:space="preserve">4531642	</t>
  </si>
  <si>
    <t xml:space="preserve">999229457684888	</t>
  </si>
  <si>
    <t>[宿务]宿务滨海前线酒店 - 北开垦(Bayfront Hotel Cebu North Reclamation)(8235106)</t>
  </si>
  <si>
    <t>高级房&lt;今日特价 &gt;&lt;双人入住&gt;&lt;双早&gt;</t>
  </si>
  <si>
    <t>BALABA/GENALYN,BALABA/GENALYN</t>
  </si>
  <si>
    <t xml:space="preserve">4531923	</t>
  </si>
  <si>
    <t xml:space="preserve">143047	</t>
  </si>
  <si>
    <t xml:space="preserve">999229457776725	</t>
  </si>
  <si>
    <t>ZHENG/XIANG,ZHAO/BO,JIA/HUAIJUN</t>
  </si>
  <si>
    <t xml:space="preserve">4532007	</t>
  </si>
  <si>
    <t xml:space="preserve">83455	</t>
  </si>
  <si>
    <t xml:space="preserve">999229457833855	</t>
  </si>
  <si>
    <t>城景高级房(至少连住2晚及以上)&lt;双人入住&gt;&lt;双早&gt;</t>
  </si>
  <si>
    <t>Tew/Sii Hoo</t>
  </si>
  <si>
    <t xml:space="preserve">4532081	</t>
  </si>
  <si>
    <t xml:space="preserve">T006014	</t>
  </si>
  <si>
    <t xml:space="preserve">999229457891540	</t>
  </si>
  <si>
    <t>高级特大床房(至少提前1天预订)(至少连住2晚及以上)&lt;双人入住&gt;&lt;无早&gt;</t>
  </si>
  <si>
    <t>LUO/QING,TANG/WENWEN</t>
  </si>
  <si>
    <t xml:space="preserve">4532115	</t>
  </si>
  <si>
    <t xml:space="preserve">BK003970	</t>
  </si>
  <si>
    <t xml:space="preserve">999229458416055	</t>
  </si>
  <si>
    <t>Foo/Ming Han Gabriel,Foo/Ming Han Gabriel</t>
  </si>
  <si>
    <t xml:space="preserve">4532650	</t>
  </si>
  <si>
    <t xml:space="preserve">2558756	</t>
  </si>
  <si>
    <t xml:space="preserve">999229458417553	</t>
  </si>
  <si>
    <t>[头顿]头顿美居酒店(Mercure Vung Tau Resort)(28368629)</t>
  </si>
  <si>
    <t>海景豪华特大床房&lt;双人入住&gt;&lt;双早&gt;</t>
  </si>
  <si>
    <t>Gao/Xin,Zhang/Haidong</t>
  </si>
  <si>
    <t xml:space="preserve">4532697	</t>
  </si>
  <si>
    <t xml:space="preserve">240424	</t>
  </si>
  <si>
    <t xml:space="preserve">999229458439502	</t>
  </si>
  <si>
    <t>[首尔]明洞大使宜必思酒店(Ibis Ambassador Myeongdong)(5015823)</t>
  </si>
  <si>
    <t>标准大床房&lt;特惠专享&gt;&lt;双人入住&gt;&lt;不适用韩国客人&gt;&lt;无早&gt;</t>
  </si>
  <si>
    <t>DI/LEI,ZHANG/SU</t>
  </si>
  <si>
    <t xml:space="preserve">4532720	</t>
  </si>
  <si>
    <t xml:space="preserve">1281968	</t>
  </si>
  <si>
    <t xml:space="preserve">999229459007094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</si>
  <si>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</si>
  <si>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</si>
  <si>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YU/YANGYANG</t>
  </si>
  <si>
    <t xml:space="preserve">4533420	</t>
  </si>
  <si>
    <t xml:space="preserve">3472036308	</t>
  </si>
  <si>
    <t xml:space="preserve">999229459052827	</t>
  </si>
  <si>
    <t>Wongpipatpong/Nipa</t>
  </si>
  <si>
    <t xml:space="preserve">4533457	</t>
  </si>
  <si>
    <t xml:space="preserve">146004	</t>
  </si>
  <si>
    <t xml:space="preserve">999229459296021	</t>
  </si>
  <si>
    <t>[八打灵再也]皇家朱兰白沙罗酒店(Royale Chulan Damansara)(28528087)</t>
  </si>
  <si>
    <t>高级房&lt;双人入住&gt;&lt;双早&gt;</t>
  </si>
  <si>
    <t>SHANMUGIAH/PARAMESHVARAN</t>
  </si>
  <si>
    <t xml:space="preserve">4533843	</t>
  </si>
  <si>
    <t xml:space="preserve">102514	</t>
  </si>
  <si>
    <t xml:space="preserve">999229459321336	</t>
  </si>
  <si>
    <t>[吉隆坡]吉隆坡双威伟乐酒店(Sunway Velocity Hotel Kuala Lumpur)(28524790)</t>
  </si>
  <si>
    <t>高级特大床房&lt;特惠专享&gt;&lt;双人入住&gt;&lt;无早&gt;</t>
  </si>
  <si>
    <t>FOO/LEE LENG</t>
  </si>
  <si>
    <t xml:space="preserve">4533873	</t>
  </si>
  <si>
    <t xml:space="preserve">34295198	</t>
  </si>
  <si>
    <t xml:space="preserve">999229460010448	</t>
  </si>
  <si>
    <t>WANG/PENG,DAI/LISHA</t>
  </si>
  <si>
    <t xml:space="preserve">4534780	</t>
  </si>
  <si>
    <t xml:space="preserve">139092	</t>
  </si>
  <si>
    <t xml:space="preserve">999229460084926	</t>
  </si>
  <si>
    <t>ZOU/TINGTING</t>
  </si>
  <si>
    <t xml:space="preserve">4534850	</t>
  </si>
  <si>
    <t xml:space="preserve">146053	</t>
  </si>
  <si>
    <t xml:space="preserve">999229460241206	</t>
  </si>
  <si>
    <t>[吉隆坡]吉隆坡皇家朱兰酒店(Royale Chulan Kuala Lumpur)(5280527)</t>
  </si>
  <si>
    <t>Liu/Gonglan</t>
  </si>
  <si>
    <t xml:space="preserve">4535104	</t>
  </si>
  <si>
    <t xml:space="preserve">999229460294536	</t>
  </si>
  <si>
    <t>[芽庄]芽庄洲际酒店(InterContinental Nha Trang, an IHG Hotel)(4398930)</t>
  </si>
  <si>
    <t>海景经典特大床房(至少连住2晚及以上)&lt;三人入住&gt;&lt;仅适用于中国和韩国客人&gt;&lt;早餐&gt;</t>
  </si>
  <si>
    <t>FU/QIHONG,Ding/Chao</t>
  </si>
  <si>
    <t xml:space="preserve">4535142	</t>
  </si>
  <si>
    <t xml:space="preserve">999229460615648	</t>
  </si>
  <si>
    <t>ZHOU/YANG</t>
  </si>
  <si>
    <t xml:space="preserve">4535568	</t>
  </si>
  <si>
    <t xml:space="preserve">146061	</t>
  </si>
  <si>
    <t xml:space="preserve">999229460749011	</t>
  </si>
  <si>
    <t>[芭堤雅]芭堤雅心情酒店(Mood Hotel Pattaya)(4371131)</t>
  </si>
  <si>
    <t>心情S双人床房&lt;特惠专享&gt;&lt;双人入住&gt;&lt;不适用印度客人&gt;&lt;双早&gt;</t>
  </si>
  <si>
    <t>Wongrat/Nungruetai</t>
  </si>
  <si>
    <t xml:space="preserve">4535848	</t>
  </si>
  <si>
    <t xml:space="preserve">386789	</t>
  </si>
  <si>
    <t xml:space="preserve">999229461182149	</t>
  </si>
  <si>
    <t>高级天空房&lt;双人入住&gt;&lt;仅适用亚洲客人&gt;&lt;双早&gt;</t>
  </si>
  <si>
    <t>WU/KA CHUN</t>
  </si>
  <si>
    <t xml:space="preserve">4536468	</t>
  </si>
  <si>
    <t xml:space="preserve">496291	</t>
  </si>
  <si>
    <t xml:space="preserve">999229461241585	</t>
  </si>
  <si>
    <t>ZOU/LONGTAI</t>
  </si>
  <si>
    <t xml:space="preserve">4536572	</t>
  </si>
  <si>
    <t xml:space="preserve">83529	</t>
  </si>
  <si>
    <t xml:space="preserve">999229461331265	</t>
  </si>
  <si>
    <t xml:space="preserve">4536779	</t>
  </si>
  <si>
    <t xml:space="preserve">999229461372429	</t>
  </si>
  <si>
    <t>GUO/MATAO,ANDREWS/MEAGHAN ELIZABETH</t>
  </si>
  <si>
    <t xml:space="preserve">4536891	</t>
  </si>
  <si>
    <t xml:space="preserve">24319647	</t>
  </si>
  <si>
    <t xml:space="preserve">999229461542061	</t>
  </si>
  <si>
    <t>[曼谷]曼谷飞越大酒店(The Grand Fourwings Convention Hotel Bangkok)(28681182)</t>
  </si>
  <si>
    <t>豪华房&lt;单人入住&gt;&lt;无早&gt;</t>
  </si>
  <si>
    <t>HUANG/DEHONG</t>
  </si>
  <si>
    <t xml:space="preserve">4537165	</t>
  </si>
  <si>
    <t xml:space="preserve">70908237	</t>
  </si>
  <si>
    <t xml:space="preserve">999229461683789	</t>
  </si>
  <si>
    <t>高级房&lt;双人入住&gt;&lt;无早&gt;</t>
  </si>
  <si>
    <t>LAI/KHOY HAN</t>
  </si>
  <si>
    <t xml:space="preserve">4537340	</t>
  </si>
  <si>
    <t xml:space="preserve">494603	</t>
  </si>
  <si>
    <t xml:space="preserve">999229461849646	</t>
  </si>
  <si>
    <t>BUDBAZAR/ZORIGTBAYAR,ERDENEBAYAR/TSOGTJARGAL</t>
  </si>
  <si>
    <t xml:space="preserve">4537555	</t>
  </si>
  <si>
    <t xml:space="preserve">105167	</t>
  </si>
  <si>
    <t xml:space="preserve">999229461990982	</t>
  </si>
  <si>
    <t>OTTSAT/SUKONTHIP</t>
  </si>
  <si>
    <t xml:space="preserve">4537676	</t>
  </si>
  <si>
    <t xml:space="preserve">386827	</t>
  </si>
  <si>
    <t xml:space="preserve">999229462202646	</t>
  </si>
  <si>
    <t>[曼谷]彩虹套房酒店(Baiyoke Suite Hotel)(112026789)</t>
  </si>
  <si>
    <t>高级套房&lt;三人入住&gt;&lt;早餐&gt;</t>
  </si>
  <si>
    <t>YANGRUNGROTCHOET/PAPHADA</t>
  </si>
  <si>
    <t xml:space="preserve">4537898	</t>
  </si>
  <si>
    <t xml:space="preserve">81557	</t>
  </si>
  <si>
    <t xml:space="preserve">999229462481363	</t>
  </si>
  <si>
    <t>[芭堤雅]达拉角度假村(Cape Dara Resort)(5470678)</t>
  </si>
  <si>
    <t>豪华特大床房&lt;促销&gt;&lt;双人入住&gt;&lt;不适用泰国/印度次大陆客人&gt;&lt;双早&gt;</t>
  </si>
  <si>
    <t>LIU/QIANXIYUE</t>
  </si>
  <si>
    <t xml:space="preserve">4538232	</t>
  </si>
  <si>
    <t xml:space="preserve">542700	</t>
  </si>
  <si>
    <t xml:space="preserve">999229462539787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</si>
  <si>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</si>
  <si>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</si>
  <si>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KIM/KIHYEUNG</t>
  </si>
  <si>
    <t xml:space="preserve">4538298	</t>
  </si>
  <si>
    <t xml:space="preserve">375193812	</t>
  </si>
  <si>
    <t xml:space="preserve">999229462769533	</t>
  </si>
  <si>
    <t>LIN/CONGCONG</t>
  </si>
  <si>
    <t xml:space="preserve">4538619	</t>
  </si>
  <si>
    <t xml:space="preserve">146117	</t>
  </si>
  <si>
    <t xml:space="preserve">999229462833639	</t>
  </si>
  <si>
    <t>[曼谷]素坤逸 6 巷希鲁斯套房 - 康帕斯酒店集团(Citrus Suites Sukhumvit 6 by Compass Hospitality)(28680086)</t>
  </si>
  <si>
    <t>一卧室行政套房&lt;双人入住&gt;&lt;双早&gt;</t>
  </si>
  <si>
    <t>Jones/Richard,Jones/Richard</t>
  </si>
  <si>
    <t xml:space="preserve">4538698	</t>
  </si>
  <si>
    <t xml:space="preserve">52193	</t>
  </si>
  <si>
    <t xml:space="preserve">999229463158955	</t>
  </si>
  <si>
    <t>豪华房&lt;单人入住&gt;&lt;不适用泰国客人&gt;&lt;单早&gt;</t>
  </si>
  <si>
    <t>BAI/YUNXU</t>
  </si>
  <si>
    <t xml:space="preserve">4539198	</t>
  </si>
  <si>
    <t xml:space="preserve">999229463183452	</t>
  </si>
  <si>
    <t xml:space="preserve">4539220	</t>
  </si>
  <si>
    <t xml:space="preserve">325256	</t>
  </si>
  <si>
    <t xml:space="preserve">999229463210556	</t>
  </si>
  <si>
    <t>[怡保]怡保怡东酒店(Hotel Excelsior Ipoh)(28538294)</t>
  </si>
  <si>
    <t>TSANG/KE TING</t>
  </si>
  <si>
    <t xml:space="preserve">4539247	</t>
  </si>
  <si>
    <t xml:space="preserve">124115	</t>
  </si>
  <si>
    <t xml:space="preserve">999229463997497	</t>
  </si>
  <si>
    <t>PONS/JAIME</t>
  </si>
  <si>
    <t xml:space="preserve">4540149	</t>
  </si>
  <si>
    <t xml:space="preserve">9016401832861	</t>
  </si>
  <si>
    <t>退单</t>
  </si>
  <si>
    <t xml:space="preserve">999229464421882	</t>
  </si>
  <si>
    <t>[曼谷]金玉素万那普酒店(Golden Jade Suvarnabhumi)(28680143)</t>
  </si>
  <si>
    <t>三人房&lt;三人入住&gt;&lt;无早&gt;</t>
  </si>
  <si>
    <t>Mokthong/Natchanich,Mokthong/Natchanich</t>
  </si>
  <si>
    <t xml:space="preserve">4540827	</t>
  </si>
  <si>
    <t xml:space="preserve">999229464502566	</t>
  </si>
  <si>
    <t>高级房&lt;特惠&gt;&lt;双人入住&gt;&lt;不适用泰国客人&gt;&lt;无早&gt;</t>
  </si>
  <si>
    <t>LIU/WEN</t>
  </si>
  <si>
    <t xml:space="preserve">4540989	</t>
  </si>
  <si>
    <t xml:space="preserve">426417	</t>
  </si>
  <si>
    <t xml:space="preserve">999229464523344	</t>
  </si>
  <si>
    <t>Smirnova/Tatiana,Smirnova/Tatiana</t>
  </si>
  <si>
    <t xml:space="preserve">4541007	</t>
  </si>
  <si>
    <t xml:space="preserve">999229464533718	</t>
  </si>
  <si>
    <t>[曼谷]曼谷拉查丹利中心酒店(Grande Centre Point Hotel Ratchadamri Bangkok)(2497052)</t>
  </si>
  <si>
    <t>经典高级套房&lt;特惠专享&gt;&lt;双人入住&gt;&lt;无早&gt;</t>
  </si>
  <si>
    <t>MENG/LY HOUR</t>
  </si>
  <si>
    <t xml:space="preserve">4541019	</t>
  </si>
  <si>
    <t xml:space="preserve">412878	</t>
  </si>
  <si>
    <t xml:space="preserve">999229464631371	</t>
  </si>
  <si>
    <t>禅至尊豪华特大床房&lt;双人入住&gt;&lt;不适用泰国客人&gt;&lt;限量特惠&gt;&lt;双早&gt;</t>
  </si>
  <si>
    <t>LYU/HANG,WU/SIQIONG</t>
  </si>
  <si>
    <t xml:space="preserve">4541121	</t>
  </si>
  <si>
    <t xml:space="preserve">36382	</t>
  </si>
  <si>
    <t xml:space="preserve">999229464854538	</t>
  </si>
  <si>
    <t>Kaind/Aleksei</t>
  </si>
  <si>
    <t xml:space="preserve">4541547	</t>
  </si>
  <si>
    <t xml:space="preserve">999229464888156	</t>
  </si>
  <si>
    <t>豪华拐角房&lt;促销&gt;&lt;双人入住&gt;&lt;不适用泰国/印度次大陆客人&gt;&lt;双早&gt;</t>
  </si>
  <si>
    <t>DING/HOUHONG,LIU/SHENGLAN,DING/YAJIE,XIA/WEI</t>
  </si>
  <si>
    <t xml:space="preserve">4541604	</t>
  </si>
  <si>
    <t xml:space="preserve">542811	</t>
  </si>
  <si>
    <t xml:space="preserve">999229464892191	</t>
  </si>
  <si>
    <t>BAN/YANG,XU/BORAN</t>
  </si>
  <si>
    <t xml:space="preserve">4541608	</t>
  </si>
  <si>
    <t xml:space="preserve">36383	</t>
  </si>
  <si>
    <t xml:space="preserve">999229464967891	</t>
  </si>
  <si>
    <t>豪华房&lt;特惠专享&gt;&lt;双人入住&gt;&lt;无早&gt;</t>
  </si>
  <si>
    <t>INTAWONG/ALYNRAK</t>
  </si>
  <si>
    <t xml:space="preserve">4541851	</t>
  </si>
  <si>
    <t xml:space="preserve">83618	</t>
  </si>
  <si>
    <t xml:space="preserve">999229465069991	</t>
  </si>
  <si>
    <t>[胡志明市]宜必思西贡机场酒店(Ibis Saigon Airport)(28525837)</t>
  </si>
  <si>
    <t>WU/NAN</t>
  </si>
  <si>
    <t xml:space="preserve">4542057	</t>
  </si>
  <si>
    <t xml:space="preserve">149476391	</t>
  </si>
  <si>
    <t xml:space="preserve">999229465174552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</si>
  <si>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</si>
  <si>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</si>
  <si>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TANG/TIANYUAN</t>
  </si>
  <si>
    <t xml:space="preserve">4542193	</t>
  </si>
  <si>
    <t xml:space="preserve">17962	</t>
  </si>
  <si>
    <t xml:space="preserve">999229465347461	</t>
  </si>
  <si>
    <t>JIANG/YAO</t>
  </si>
  <si>
    <t xml:space="preserve">4542429	</t>
  </si>
  <si>
    <t xml:space="preserve">36386	</t>
  </si>
  <si>
    <t xml:space="preserve">999229465536133	</t>
  </si>
  <si>
    <t>ISMAIL/ILI NABILAH</t>
  </si>
  <si>
    <t xml:space="preserve">4542688	</t>
  </si>
  <si>
    <t xml:space="preserve">105311	</t>
  </si>
  <si>
    <t xml:space="preserve">999229465671592	</t>
  </si>
  <si>
    <t>IM/SILVATEY</t>
  </si>
  <si>
    <t xml:space="preserve">4542870	</t>
  </si>
  <si>
    <t xml:space="preserve">375691343	</t>
  </si>
  <si>
    <t xml:space="preserve">999229465839981	</t>
  </si>
  <si>
    <t>禅至尊豪华双床房&lt;双人入住&gt;&lt;不适用泰国客人&gt;&lt;限量特惠&gt;&lt;无早&gt;</t>
  </si>
  <si>
    <t>ZHONG/QINGPING</t>
  </si>
  <si>
    <t xml:space="preserve">4543039	</t>
  </si>
  <si>
    <t xml:space="preserve">36392	</t>
  </si>
  <si>
    <t xml:space="preserve">999229465884723	</t>
  </si>
  <si>
    <t>Chen/Huixin</t>
  </si>
  <si>
    <t xml:space="preserve">4543148	</t>
  </si>
  <si>
    <t xml:space="preserve">999229466071766	</t>
  </si>
  <si>
    <t>标准大床房&lt;双人入住&gt;&lt;双早&gt;</t>
  </si>
  <si>
    <t>HAN/YUJUAN</t>
  </si>
  <si>
    <t xml:space="preserve">4543392	</t>
  </si>
  <si>
    <t xml:space="preserve">149593484	</t>
  </si>
  <si>
    <t xml:space="preserve">999229352571048	</t>
  </si>
  <si>
    <t>赔款</t>
  </si>
  <si>
    <t>[曼谷]曼谷素坤逸奥克伍德华庭工作室酒店(Oakwood Studios Sukhumvit Bangkok)(101528701)</t>
  </si>
  <si>
    <t>豪华一室房&lt;特惠专享&gt;&lt;双人入住&gt;&lt;双早&gt;</t>
  </si>
  <si>
    <t>van Holthe tot Echten/Marijn,van Holthe tot Echten/Marijn</t>
  </si>
  <si>
    <t xml:space="preserve">4405979	</t>
  </si>
  <si>
    <t xml:space="preserve">999224634884439	</t>
  </si>
  <si>
    <t>[首尔]首尔麻浦格莱德酒店(Glad Hotel Mapo)(28524714)</t>
  </si>
  <si>
    <t>豪华双床房(至少连住2晚及以上)&lt;超值特惠&gt;&lt;双人入住&gt;&lt;中宾&gt;&lt;无早&gt;</t>
  </si>
  <si>
    <t>TSE/WING SUM,WOO/CHI KIN</t>
  </si>
  <si>
    <t xml:space="preserve">3471141	</t>
  </si>
  <si>
    <t xml:space="preserve">999229352228128	</t>
  </si>
  <si>
    <t>豪华一室房&lt;特惠专享&gt;&lt;双人入住&gt;&lt;仅适用亚洲客人&gt;&lt;无早&gt;</t>
  </si>
  <si>
    <t>ZHANG/XINCHENG</t>
  </si>
  <si>
    <t xml:space="preserve">4405288	</t>
  </si>
  <si>
    <t xml:space="preserve">999228309305575	</t>
  </si>
  <si>
    <t>[芭堤雅]芭堤雅FX酒店(FX Hotel Pattaya)(29598029)</t>
  </si>
  <si>
    <t>豪华房&lt;双人入住&gt;&lt;不适用泰国客人&gt;&lt;无早&gt;</t>
  </si>
  <si>
    <t>LEE/JUNGMO</t>
  </si>
  <si>
    <t xml:space="preserve">4185950	</t>
  </si>
  <si>
    <t xml:space="preserve">999229347864383	</t>
  </si>
  <si>
    <t>[曼谷]曼谷瑞享 BDMS 健康度假村(Mövenpick BDMS Wellness Resort Bangkok)(5281859)</t>
  </si>
  <si>
    <t>豪华特大床房&lt;双人入住&gt;&lt;不适用泰国客人&gt;&lt;双早&gt;</t>
  </si>
  <si>
    <t>LI/MENGLU</t>
  </si>
  <si>
    <t xml:space="preserve">4399088	</t>
  </si>
  <si>
    <t xml:space="preserve">999229446919698	</t>
  </si>
  <si>
    <t>[岘港]埃武拉酒店(Avora Hotel)(106412415)</t>
  </si>
  <si>
    <t>家庭房, 多张床, 无烟房, 河景&lt;四人入住&gt;&lt;早餐&gt;</t>
  </si>
  <si>
    <t>Nguyen/Quynh,Nguyen/Quynh</t>
  </si>
  <si>
    <t xml:space="preserve">4517827	</t>
  </si>
  <si>
    <t xml:space="preserve">999229419194219	</t>
  </si>
  <si>
    <t>[吉隆坡]吉隆坡 Jalan Pahang 万枫酒店(Fairfield Kuala Lumpur Jalan Pahang)(109080855)</t>
  </si>
  <si>
    <t>城景标准客房（2张单人床）&lt;双人入住&gt;&lt;双早&gt;</t>
  </si>
  <si>
    <t>A SHUKOR/SYAZANA FAKHIRA</t>
  </si>
  <si>
    <t xml:space="preserve">4480130	</t>
  </si>
  <si>
    <t xml:space="preserve">999229352040158	</t>
  </si>
  <si>
    <t>豪华一室房&lt;双人入住&gt;&lt;仅适用亚洲客人&gt;&lt;双早&gt;</t>
  </si>
  <si>
    <t>JIN/WEIYE,ZHOU/SHUQI</t>
  </si>
  <si>
    <t xml:space="preserve">4405064	</t>
  </si>
  <si>
    <t xml:space="preserve">999229294639557	</t>
  </si>
  <si>
    <t>ZHANG/YUAN,LI/JIEYAO</t>
  </si>
  <si>
    <t xml:space="preserve">4375582	</t>
  </si>
  <si>
    <t xml:space="preserve">999229339812636	</t>
  </si>
  <si>
    <t>Rach/Patrick</t>
  </si>
  <si>
    <t xml:space="preserve">4394859	</t>
  </si>
  <si>
    <t xml:space="preserve">999229352327949	</t>
  </si>
  <si>
    <t>豪华一室房&lt;双人入住&gt;&lt;无早&gt;</t>
  </si>
  <si>
    <t>YANG/ZHEDONG,XU/QIANQIAN</t>
  </si>
  <si>
    <t xml:space="preserve">4405476	</t>
  </si>
  <si>
    <t xml:space="preserve">999229336361020	</t>
  </si>
  <si>
    <t>[清迈]清迈阿莫拉塔佩酒店(Amora Thapae Hotel Chiang Mai)(6207013)</t>
  </si>
  <si>
    <t>至尊高级房&lt;双人入住&gt;&lt;双早&gt;</t>
  </si>
  <si>
    <t>Kallakorpi/Simo</t>
  </si>
  <si>
    <t xml:space="preserve">4389071	</t>
  </si>
  <si>
    <t xml:space="preserve">999229340558771	</t>
  </si>
  <si>
    <t>[曼谷]察殿曼谷大酒店(Chatrium Grand Bangkok)(105593534)</t>
  </si>
  <si>
    <t>豪华特大床房&lt;今日特价 &gt;&lt;双人入住&gt;&lt;不适用泰国客人&gt;&lt;双早&gt;</t>
  </si>
  <si>
    <t>HU/JUNJIE</t>
  </si>
  <si>
    <t xml:space="preserve">4395941	</t>
  </si>
  <si>
    <t xml:space="preserve">999229420519785	</t>
  </si>
  <si>
    <t>PHIEWPHAVONG/PHAIVANH</t>
  </si>
  <si>
    <t xml:space="preserve">4481787	</t>
  </si>
  <si>
    <t xml:space="preserve">999229341516681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</si>
  <si>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</si>
  <si>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</si>
  <si>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SUN/BING</t>
  </si>
  <si>
    <t xml:space="preserve">4396537	</t>
  </si>
  <si>
    <t xml:space="preserve">999229347878694	</t>
  </si>
  <si>
    <t>豪华双床房&lt;双人入住&gt;&lt;不适用泰国客人&gt;&lt;双早&gt;</t>
  </si>
  <si>
    <t>LIao/riping</t>
  </si>
  <si>
    <t xml:space="preserve">4399097	</t>
  </si>
  <si>
    <t xml:space="preserve">999228488398806	</t>
  </si>
  <si>
    <t>[曼谷]盛泰澜拉普崂中央广场酒店(Centara Grand at Central Plaza Ladprao Bangkok)(4955368)</t>
  </si>
  <si>
    <t>CHO/YOONHO</t>
  </si>
  <si>
    <t xml:space="preserve">4259920	</t>
  </si>
  <si>
    <t>，</t>
  </si>
  <si>
    <t>3786029+999224866683822此单多收7140元待退回</t>
  </si>
  <si>
    <t>本期扣款89.98元</t>
  </si>
  <si>
    <t>999229352571048</t>
  </si>
  <si>
    <t>直采</t>
  </si>
  <si>
    <t>本期扣款598元</t>
  </si>
  <si>
    <t>999224634884439</t>
  </si>
  <si>
    <t>本期扣款848元</t>
  </si>
  <si>
    <t>999229352228128</t>
  </si>
  <si>
    <t>本期扣款557元</t>
  </si>
  <si>
    <t>999228309305575</t>
  </si>
  <si>
    <t>本期扣款256元</t>
  </si>
  <si>
    <t>999229347864383</t>
  </si>
  <si>
    <t>本期扣款730元</t>
  </si>
  <si>
    <t>999229446919698</t>
  </si>
  <si>
    <t>本期扣款177元</t>
  </si>
  <si>
    <t>999229419194219</t>
  </si>
  <si>
    <t>本期扣款515元</t>
  </si>
  <si>
    <t>999229352040158</t>
  </si>
  <si>
    <t>999229294639557</t>
  </si>
  <si>
    <t>本期扣款775元</t>
  </si>
  <si>
    <t>999229339812636</t>
  </si>
  <si>
    <t>999229352327949</t>
  </si>
  <si>
    <t>999229336361020</t>
  </si>
  <si>
    <t>本期扣款356元</t>
  </si>
  <si>
    <t>999229340558771</t>
  </si>
  <si>
    <t>本期扣款1542元</t>
  </si>
  <si>
    <t>999229420519785</t>
  </si>
  <si>
    <t>999229341516681</t>
  </si>
  <si>
    <t>本期扣款871元</t>
  </si>
  <si>
    <t>999229347878694</t>
  </si>
  <si>
    <t>999228488398806</t>
  </si>
  <si>
    <t>本期扣款1210元</t>
  </si>
  <si>
    <t>A240106100144481</t>
  </si>
  <si>
    <t>A240106100358481</t>
  </si>
  <si>
    <t>A24010610065029</t>
  </si>
  <si>
    <t>CNY / HKD 当前参考汇率: 1.090144008</t>
  </si>
  <si>
    <t>总计：240336.02 CNY/
262000.87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</si>
  <si>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</si>
  <si>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</si>
  <si>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</si>
  <si>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</si>
  <si>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</si>
  <si>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</si>
  <si>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</si>
  <si>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</si>
  <si>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</si>
  <si>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</si>
  <si>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</si>
  <si>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</si>
  <si>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</si>
  <si>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</si>
  <si>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</si>
  <si>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</si>
  <si>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</si>
  <si>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</si>
  <si>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</si>
  <si>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2024-01-04</t>
  </si>
  <si>
    <t>4543392</t>
  </si>
  <si>
    <t>西贡机场宜必思酒店</t>
  </si>
  <si>
    <t>HAN YUJUAN</t>
  </si>
  <si>
    <t>2024-01-05</t>
  </si>
  <si>
    <t>退房日周结</t>
  </si>
  <si>
    <t>500.00</t>
  </si>
  <si>
    <t>RMB</t>
  </si>
  <si>
    <t>0</t>
  </si>
  <si>
    <t>0.00</t>
  </si>
  <si>
    <t>携程国际直连(DD)</t>
  </si>
  <si>
    <t>01.011174</t>
  </si>
  <si>
    <t>2024-01-04 14:23:33</t>
  </si>
  <si>
    <t>否</t>
  </si>
  <si>
    <t>汇智国际旅游发展有限公司</t>
  </si>
  <si>
    <t>越南</t>
  </si>
  <si>
    <t>4543148</t>
  </si>
  <si>
    <t>CMYK我的酒店@拉查达店</t>
  </si>
  <si>
    <t>Chen Huixin</t>
  </si>
  <si>
    <t>213.00</t>
  </si>
  <si>
    <t>2024-01-04 13:16:33</t>
  </si>
  <si>
    <t>泰国</t>
  </si>
  <si>
    <t>4543039</t>
  </si>
  <si>
    <t>文华伊斯特维尔酒店</t>
  </si>
  <si>
    <t>ZHONG QINGPING</t>
  </si>
  <si>
    <t>387.00</t>
  </si>
  <si>
    <t>2024-01-04 13:35:35</t>
  </si>
  <si>
    <t>4542870</t>
  </si>
  <si>
    <t>曼谷盛泰澜中央世界商业中心酒店</t>
  </si>
  <si>
    <t>IM SILVATEY</t>
  </si>
  <si>
    <t>1265.00</t>
  </si>
  <si>
    <t>2024-01-04 12:30:06</t>
  </si>
  <si>
    <t>4542688</t>
  </si>
  <si>
    <t>吉隆坡皇家朱兰酒店</t>
  </si>
  <si>
    <t>ISMAIL ILI NABILAH</t>
  </si>
  <si>
    <t>371.00</t>
  </si>
  <si>
    <t>2024-01-04 17:05:22</t>
  </si>
  <si>
    <t>马来西亚</t>
  </si>
  <si>
    <t>4542429</t>
  </si>
  <si>
    <t>JIANG YAO</t>
  </si>
  <si>
    <t>2024-01-04 11:22:48</t>
  </si>
  <si>
    <t>4542193</t>
  </si>
  <si>
    <t>西哈努克蓝湾豪生国际酒店</t>
  </si>
  <si>
    <t>TANG TIANYUAN</t>
  </si>
  <si>
    <t>992.00</t>
  </si>
  <si>
    <t>2024-01-04 09:34:14</t>
  </si>
  <si>
    <t>柬埔寨</t>
  </si>
  <si>
    <t>4542057</t>
  </si>
  <si>
    <t>WU NAN</t>
  </si>
  <si>
    <t>2024-01-04 10:10:34</t>
  </si>
  <si>
    <t>4541851</t>
  </si>
  <si>
    <t>阿玛拉素万那普酒店</t>
  </si>
  <si>
    <t>INTAWONG ALYNRAK</t>
  </si>
  <si>
    <t>342.00</t>
  </si>
  <si>
    <t>2024-01-04 09:03:00</t>
  </si>
  <si>
    <t>4541608</t>
  </si>
  <si>
    <t>BAN YANG,XU BORAN</t>
  </si>
  <si>
    <t>451.00</t>
  </si>
  <si>
    <t>2024-01-04 09:39:55</t>
  </si>
  <si>
    <t>4541604</t>
  </si>
  <si>
    <t>达拉海角度假酒店</t>
  </si>
  <si>
    <t>DING HOUHONG,LIU SHENGLAN,DING YAJIE,XIA WEI</t>
  </si>
  <si>
    <t>1950.00</t>
  </si>
  <si>
    <t>2024-01-04 09:50:20</t>
  </si>
  <si>
    <t>4541547</t>
  </si>
  <si>
    <t>曼谷金玉素旺纳普酒店</t>
  </si>
  <si>
    <t>Kaind Aleksei</t>
  </si>
  <si>
    <t>191.00</t>
  </si>
  <si>
    <t>2024-01-04 09:09:28</t>
  </si>
  <si>
    <t>2024-01-03</t>
  </si>
  <si>
    <t>4541121</t>
  </si>
  <si>
    <t>LYU HANG,WU SIQIONG</t>
  </si>
  <si>
    <t>2024-01-04 08:39:02</t>
  </si>
  <si>
    <t>4541019</t>
  </si>
  <si>
    <t>曼谷拉查丹利中心酒店  (SHA Plus+)</t>
  </si>
  <si>
    <t>MENG LY HOUR</t>
  </si>
  <si>
    <t>915.00</t>
  </si>
  <si>
    <t>2024-01-04 10:04:11</t>
  </si>
  <si>
    <t>4540989</t>
  </si>
  <si>
    <t>绿宝石酒店</t>
  </si>
  <si>
    <t>LIU WEN</t>
  </si>
  <si>
    <t>352.00</t>
  </si>
  <si>
    <t>2024-01-04 08:58:06</t>
  </si>
  <si>
    <t>4540827</t>
  </si>
  <si>
    <t>Mokthong Natchanich,Mokthong Natchanich</t>
  </si>
  <si>
    <t>278.00</t>
  </si>
  <si>
    <t>2024-01-03 23:20:05</t>
  </si>
  <si>
    <t>4540149</t>
  </si>
  <si>
    <t>坎瓦司精品酒店</t>
  </si>
  <si>
    <t>PONS JAIME</t>
  </si>
  <si>
    <t>454.00</t>
  </si>
  <si>
    <t>2024-01-04 08:14:53</t>
  </si>
  <si>
    <t>菲律宾</t>
  </si>
  <si>
    <t>4539247</t>
  </si>
  <si>
    <t>怡保怡东酒店</t>
  </si>
  <si>
    <t>TSANG KE TING</t>
  </si>
  <si>
    <t>295.00</t>
  </si>
  <si>
    <t>2024-01-03 17:58:28</t>
  </si>
  <si>
    <t>4539220</t>
  </si>
  <si>
    <t>曼谷城中城酒店</t>
  </si>
  <si>
    <t>BAI YUNXU</t>
  </si>
  <si>
    <t>276.00</t>
  </si>
  <si>
    <t>2024-01-03 17:57:47</t>
  </si>
  <si>
    <t>4538698</t>
  </si>
  <si>
    <t>坎帕斯好客集团素坤逸6号柑橘套房酒店</t>
  </si>
  <si>
    <t>Jones Richard,Jones Richard</t>
  </si>
  <si>
    <t>618.00</t>
  </si>
  <si>
    <t>2024-01-03 16:00:43</t>
  </si>
  <si>
    <t>4538619</t>
  </si>
  <si>
    <t>曼谷尊贵比左特尔酒店</t>
  </si>
  <si>
    <t>LIN CONGCONG</t>
  </si>
  <si>
    <t>293.00</t>
  </si>
  <si>
    <t>2024-01-03 16:40:14</t>
  </si>
  <si>
    <t>4538298</t>
  </si>
  <si>
    <t>KIM KIHYEUNG</t>
  </si>
  <si>
    <t>2530.00</t>
  </si>
  <si>
    <t>2024-01-03 15:26:53</t>
  </si>
  <si>
    <t>4538232</t>
  </si>
  <si>
    <t>LIU QIANXIYUE</t>
  </si>
  <si>
    <t>895.00</t>
  </si>
  <si>
    <t>2024-01-03 14:45:51</t>
  </si>
  <si>
    <t>4537898</t>
  </si>
  <si>
    <t>彩虹套房酒店</t>
  </si>
  <si>
    <t>YANGRUNGROTCHOET PAPHADA</t>
  </si>
  <si>
    <t>1072.00</t>
  </si>
  <si>
    <t>2024-01-03 12:59:58</t>
  </si>
  <si>
    <t>4537676</t>
  </si>
  <si>
    <t>芭堤雅心情酒店</t>
  </si>
  <si>
    <t>OTTSAT SUKONTHIP</t>
  </si>
  <si>
    <t>512.00</t>
  </si>
  <si>
    <t>2024-01-03 12:09:56</t>
  </si>
  <si>
    <t>4537555</t>
  </si>
  <si>
    <t>BUDBAZAR ZORIGTBAYAR,ERDENEBAYAR TSOGTJARGAL</t>
  </si>
  <si>
    <t>1484.00</t>
  </si>
  <si>
    <t>2024-01-03 14:59:49</t>
  </si>
  <si>
    <t>4537340</t>
  </si>
  <si>
    <t>槟城标致酒店</t>
  </si>
  <si>
    <t>LAI KHOY HAN</t>
  </si>
  <si>
    <t>452.00</t>
  </si>
  <si>
    <t>2024-01-03 10:35:34</t>
  </si>
  <si>
    <t>4537165</t>
  </si>
  <si>
    <t>曼谷飞越大酒店</t>
  </si>
  <si>
    <t>HUANG DEHONG</t>
  </si>
  <si>
    <t>1203.00</t>
  </si>
  <si>
    <t>2024-01-03 09:55:08</t>
  </si>
  <si>
    <t>4536891</t>
  </si>
  <si>
    <t>仁川机场贝斯特韦斯特精品酒店</t>
  </si>
  <si>
    <t>GUO MATAO,ANDREWS MEAGHAN ELIZABETH</t>
  </si>
  <si>
    <t>495.00</t>
  </si>
  <si>
    <t>2024-01-03 11:31:30</t>
  </si>
  <si>
    <t>韩国</t>
  </si>
  <si>
    <t>4536572</t>
  </si>
  <si>
    <t>ZOU LONGTAI</t>
  </si>
  <si>
    <t>362.00</t>
  </si>
  <si>
    <t>2024-01-03 13:36:47</t>
  </si>
  <si>
    <t>4536468</t>
  </si>
  <si>
    <t>沙通易思婷大酒店</t>
  </si>
  <si>
    <t>WU KA CHUN</t>
  </si>
  <si>
    <t>898.00</t>
  </si>
  <si>
    <t>2024-01-03 13:47:32</t>
  </si>
  <si>
    <t>2024-01-02</t>
  </si>
  <si>
    <t>4535848</t>
  </si>
  <si>
    <t>Wongrat Nungruetai</t>
  </si>
  <si>
    <t>2024-01-03 09:22:26</t>
  </si>
  <si>
    <t>4535568</t>
  </si>
  <si>
    <t>ZHOU YANG</t>
  </si>
  <si>
    <t>585.00</t>
  </si>
  <si>
    <t>2024-01-02 22:19:14</t>
  </si>
  <si>
    <t>4535104</t>
  </si>
  <si>
    <t>Liu Gonglan</t>
  </si>
  <si>
    <t>742.00</t>
  </si>
  <si>
    <t>2024-01-03 12:03:16</t>
  </si>
  <si>
    <t>4534850</t>
  </si>
  <si>
    <t>ZOU TINGTING</t>
  </si>
  <si>
    <t>2024-01-02 20:16:18</t>
  </si>
  <si>
    <t>4534780</t>
  </si>
  <si>
    <t>菲斯时尚酒店</t>
  </si>
  <si>
    <t>WANG PENG,DAI LISHA</t>
  </si>
  <si>
    <t>484.00</t>
  </si>
  <si>
    <t>2024-01-02 19:22:08</t>
  </si>
  <si>
    <t>直连</t>
  </si>
  <si>
    <t>4533873</t>
  </si>
  <si>
    <t>吉隆坡双威伟乐酒店</t>
  </si>
  <si>
    <t>FOO LEE LENG</t>
  </si>
  <si>
    <t>349.00</t>
  </si>
  <si>
    <t>2024-01-04 12:38:07</t>
  </si>
  <si>
    <t>4533843</t>
  </si>
  <si>
    <t>皇家朱兰白沙罗酒店</t>
  </si>
  <si>
    <t>SHANMUGIAH PARAMESHVARAN</t>
  </si>
  <si>
    <t>748.00</t>
  </si>
  <si>
    <t>2024-01-03 11:51:46</t>
  </si>
  <si>
    <t>4533457</t>
  </si>
  <si>
    <t>Wongpipatpong Nipa</t>
  </si>
  <si>
    <t>2024-01-02 15:07:07</t>
  </si>
  <si>
    <t>4533420</t>
  </si>
  <si>
    <t>阿布扎比康莱德阿提哈德塔楼酒店</t>
  </si>
  <si>
    <t>YU YANGYANG</t>
  </si>
  <si>
    <t>4679.00</t>
  </si>
  <si>
    <t>2024-01-03 08:00:08</t>
  </si>
  <si>
    <t>阿拉伯联合酋长国</t>
  </si>
  <si>
    <t>4532720</t>
  </si>
  <si>
    <t>明洞大使宜必思酒店</t>
  </si>
  <si>
    <t>DI LEI,ZHANG SU</t>
  </si>
  <si>
    <t>1260.00</t>
  </si>
  <si>
    <t>2024-01-02 14:10:17</t>
  </si>
  <si>
    <t>4532697</t>
  </si>
  <si>
    <t>头顿美居酒店</t>
  </si>
  <si>
    <t>Gao Xin,Zhang Haidong</t>
  </si>
  <si>
    <t>1952.00</t>
  </si>
  <si>
    <t>2024-01-02 13:08:05</t>
  </si>
  <si>
    <t>4532650</t>
  </si>
  <si>
    <t>国家大楼莲花酒店</t>
  </si>
  <si>
    <t>Foo Ming Han Gabriel,Foo Ming Han Gabriel</t>
  </si>
  <si>
    <t>2302.00</t>
  </si>
  <si>
    <t>2024-01-02 12:52:45</t>
  </si>
  <si>
    <t>4532115</t>
  </si>
  <si>
    <t>沙吞11贝斯特韦斯特克里克酒店</t>
  </si>
  <si>
    <t>LUO QING,TANG WENWEN</t>
  </si>
  <si>
    <t>724.00</t>
  </si>
  <si>
    <t>2024-01-02 09:50:47</t>
  </si>
  <si>
    <t>4532081</t>
  </si>
  <si>
    <t>亚庇凯城酒店</t>
  </si>
  <si>
    <t>Tew Sii Hoo</t>
  </si>
  <si>
    <t>686.00</t>
  </si>
  <si>
    <t>2024-01-02 11:36:42</t>
  </si>
  <si>
    <t>4532007</t>
  </si>
  <si>
    <t>ZHENG XIANG,ZHAO BO,JIA HUAIJUN</t>
  </si>
  <si>
    <t>1086.00</t>
  </si>
  <si>
    <t>2024-01-02 11:45:58</t>
  </si>
  <si>
    <t>4531923</t>
  </si>
  <si>
    <t>宿务滨海前线酒店 - 北开垦</t>
  </si>
  <si>
    <t>BALABA GENALYN,BALABA GENALYN</t>
  </si>
  <si>
    <t>400.00</t>
  </si>
  <si>
    <t>2024-01-02 10:29:59</t>
  </si>
  <si>
    <t>2024-01-01</t>
  </si>
  <si>
    <t>4531165</t>
  </si>
  <si>
    <t>芭堤雅北部遨舍度假酒店 (SHA Extra Plus)</t>
  </si>
  <si>
    <t>luo zhongxiong,meng xiaochun,gao ling</t>
  </si>
  <si>
    <t>1785.00</t>
  </si>
  <si>
    <t>2024-01-02 09:36:16</t>
  </si>
  <si>
    <t>4530543</t>
  </si>
  <si>
    <t>CHEN LILI</t>
  </si>
  <si>
    <t>2024-01-01 21:25:38</t>
  </si>
  <si>
    <t>4530040</t>
  </si>
  <si>
    <t>WU FAN,ZHU XIAOHAI</t>
  </si>
  <si>
    <t>511.00</t>
  </si>
  <si>
    <t>2024-01-01 17:57:06</t>
  </si>
  <si>
    <t>4528964</t>
  </si>
  <si>
    <t>WEE WEI KIAT</t>
  </si>
  <si>
    <t>1080.00</t>
  </si>
  <si>
    <t>2024-01-01 12:11:35</t>
  </si>
  <si>
    <t>4528628</t>
  </si>
  <si>
    <t>首尔江南福朋喜来登酒店</t>
  </si>
  <si>
    <t>LEE YOUNGOK</t>
  </si>
  <si>
    <t>970.00</t>
  </si>
  <si>
    <t>2024-01-02 10:23:32</t>
  </si>
  <si>
    <t>4528595</t>
  </si>
  <si>
    <t>WANG LINGXIA</t>
  </si>
  <si>
    <t>2024-01-01 09:19:47</t>
  </si>
  <si>
    <t>2023-12-31</t>
  </si>
  <si>
    <t>4526254</t>
  </si>
  <si>
    <t>WENG YITING,LI QUANZHEN</t>
  </si>
  <si>
    <t>1452.00</t>
  </si>
  <si>
    <t>2023-12-31 16:20:34</t>
  </si>
  <si>
    <t>4525917</t>
  </si>
  <si>
    <t>马尼拉奎松市B酒店(多用途酒店)</t>
  </si>
  <si>
    <t>Tolentino Ivan Matthew</t>
  </si>
  <si>
    <t>439.00</t>
  </si>
  <si>
    <t>2023-12-31 16:18:03</t>
  </si>
  <si>
    <t>4524454</t>
  </si>
  <si>
    <t>MENG JIANWEN,WEI HONG</t>
  </si>
  <si>
    <t>2023-12-31 13:21:15</t>
  </si>
  <si>
    <t>4524122</t>
  </si>
  <si>
    <t>曼谷奔齐中心大酒店</t>
  </si>
  <si>
    <t>Chen Qian</t>
  </si>
  <si>
    <t>1290.00</t>
  </si>
  <si>
    <t>2024-01-01 21:14:26</t>
  </si>
  <si>
    <t>4522739</t>
  </si>
  <si>
    <t>首尔纳鲁美憬阁大使酒店</t>
  </si>
  <si>
    <t>CHEN SIQI</t>
  </si>
  <si>
    <t>3204.00</t>
  </si>
  <si>
    <t>2023-12-31 09:16:43</t>
  </si>
  <si>
    <t>4522378</t>
  </si>
  <si>
    <t>Xu Hao</t>
  </si>
  <si>
    <t>1533.00</t>
  </si>
  <si>
    <t>2023-12-31 09:37:15</t>
  </si>
  <si>
    <t>2023-12-30</t>
  </si>
  <si>
    <t>4521719</t>
  </si>
  <si>
    <t>Venus Royale Hotel</t>
  </si>
  <si>
    <t>DELEON ROMMEL</t>
  </si>
  <si>
    <t>2605.00</t>
  </si>
  <si>
    <t>2023-12-31 00:40:08</t>
  </si>
  <si>
    <t>4518761</t>
  </si>
  <si>
    <t>曼谷JW万豪酒店</t>
  </si>
  <si>
    <t>WANG FEI</t>
  </si>
  <si>
    <t>3798.00</t>
  </si>
  <si>
    <t>2023-12-31 11:53:37</t>
  </si>
  <si>
    <t>4517549</t>
  </si>
  <si>
    <t>雅加达卡萨布兰卡温德姆酒店</t>
  </si>
  <si>
    <t>HASNITA FEBRINA</t>
  </si>
  <si>
    <t>2023-12-30 11:45:25</t>
  </si>
  <si>
    <t>印度尼西亚</t>
  </si>
  <si>
    <t>4517354</t>
  </si>
  <si>
    <t>仁川君悦大酒店</t>
  </si>
  <si>
    <t>Li Yuxuan</t>
  </si>
  <si>
    <t>1071.00</t>
  </si>
  <si>
    <t>2024-01-03 14:50:21</t>
  </si>
  <si>
    <t>4517268</t>
  </si>
  <si>
    <t>ZHANG YICHEN</t>
  </si>
  <si>
    <t>2024-01-03 14:47:22</t>
  </si>
  <si>
    <t>4517080</t>
  </si>
  <si>
    <t>首尔新罗酒店</t>
  </si>
  <si>
    <t>PENG HONG</t>
  </si>
  <si>
    <t>3897.00</t>
  </si>
  <si>
    <t>2023-12-30 10:13:23</t>
  </si>
  <si>
    <t>4517011</t>
  </si>
  <si>
    <t>曼谷素旺那普机场诺富特酒店</t>
  </si>
  <si>
    <t>TAKIZAWA NAOHIRO</t>
  </si>
  <si>
    <t>1208.00</t>
  </si>
  <si>
    <t>-1208</t>
  </si>
  <si>
    <t>2024-01-04 09:10:37</t>
  </si>
  <si>
    <t>4516291</t>
  </si>
  <si>
    <t>GU YUN,JIE GUANGHUA</t>
  </si>
  <si>
    <t>567.00</t>
  </si>
  <si>
    <t>2023-12-30 08:47:38</t>
  </si>
  <si>
    <t>4516241</t>
  </si>
  <si>
    <t>曼谷素坤逸55号通罗中心点大酒店</t>
  </si>
  <si>
    <t>MA MANHO</t>
  </si>
  <si>
    <t>1652.00</t>
  </si>
  <si>
    <t>2023-12-30 10:10:17</t>
  </si>
  <si>
    <t>2023-12-29</t>
  </si>
  <si>
    <t>4514787</t>
  </si>
  <si>
    <t>HUANG LINGFENG,ZHOU HUIHUI</t>
  </si>
  <si>
    <t>1183.00</t>
  </si>
  <si>
    <t>2023-12-30 23:23:54</t>
  </si>
  <si>
    <t>4514721</t>
  </si>
  <si>
    <t>DING HAORAN</t>
  </si>
  <si>
    <t>2023-12-30 10:51:51</t>
  </si>
  <si>
    <t>4514620</t>
  </si>
  <si>
    <t>Seewichai Spreafico Arisa</t>
  </si>
  <si>
    <t>1055.00</t>
  </si>
  <si>
    <t>2023-12-31 11:00:28</t>
  </si>
  <si>
    <t>4514604</t>
  </si>
  <si>
    <t>spreafico andrea,spreafico andrea</t>
  </si>
  <si>
    <t>2318.00</t>
  </si>
  <si>
    <t>2023-12-30 16:10:58</t>
  </si>
  <si>
    <t>4513960</t>
  </si>
  <si>
    <t>HU CHAO,CAI JIE</t>
  </si>
  <si>
    <t>646.00</t>
  </si>
  <si>
    <t>2023-12-29 18:50:33</t>
  </si>
  <si>
    <t>4513522</t>
  </si>
  <si>
    <t>素坤逸套房酒店</t>
  </si>
  <si>
    <t>NEMA CHIKAKO,NEMA CHIKAKO</t>
  </si>
  <si>
    <t>317.00</t>
  </si>
  <si>
    <t>2023-12-29 18:27:57</t>
  </si>
  <si>
    <t>4512857</t>
  </si>
  <si>
    <t>TAN PEI  JIAN,WONG FONG EE</t>
  </si>
  <si>
    <t>1094.00</t>
  </si>
  <si>
    <t>2023-12-29 15:21:17</t>
  </si>
  <si>
    <t>4510644</t>
  </si>
  <si>
    <t>navtiyal jitender,navtiyal jitender</t>
  </si>
  <si>
    <t>407.00</t>
  </si>
  <si>
    <t>2023-12-29 09:06:20</t>
  </si>
  <si>
    <t>2023-12-28</t>
  </si>
  <si>
    <t>4509724</t>
  </si>
  <si>
    <t>曼谷素坤逸航站 21 中心酒店</t>
  </si>
  <si>
    <t>KINOSHITA YUKI,YOSHIKAWA TAKU</t>
  </si>
  <si>
    <t>3951.00</t>
  </si>
  <si>
    <t>2023-12-29 12:42:20</t>
  </si>
  <si>
    <t>4509664</t>
  </si>
  <si>
    <t>曼谷盛泰乐水门酒店</t>
  </si>
  <si>
    <t>SEAH AI GEK,CHUA HWEE FANG</t>
  </si>
  <si>
    <t>1770.00</t>
  </si>
  <si>
    <t>2023-12-29 09:45:51</t>
  </si>
  <si>
    <t>4509316</t>
  </si>
  <si>
    <t>ZHU YINYING</t>
  </si>
  <si>
    <t>1248.00</t>
  </si>
  <si>
    <t>2023-12-28 21:36:10</t>
  </si>
  <si>
    <t>4509289</t>
  </si>
  <si>
    <t>曼谷素坤逸 4 巷宜必思酒店</t>
  </si>
  <si>
    <t>GAO XILIN</t>
  </si>
  <si>
    <t>542.00</t>
  </si>
  <si>
    <t>2023-12-29 00:19:34</t>
  </si>
  <si>
    <t>4508600</t>
  </si>
  <si>
    <t>LI NA,LI JING</t>
  </si>
  <si>
    <t>287.00</t>
  </si>
  <si>
    <t>2023-12-28 19:54:59</t>
  </si>
  <si>
    <t>4508259</t>
  </si>
  <si>
    <t>双威大盒子酒店</t>
  </si>
  <si>
    <t>KIM JONGHEUN</t>
  </si>
  <si>
    <t>1363.00</t>
  </si>
  <si>
    <t>2023-12-29 15:09:16</t>
  </si>
  <si>
    <t>4508258</t>
  </si>
  <si>
    <t>MAO WENYAN,DU ZHIJUAN</t>
  </si>
  <si>
    <t>2023-12-28 19:30:20</t>
  </si>
  <si>
    <t>4508235</t>
  </si>
  <si>
    <t>Dal Hang Za</t>
  </si>
  <si>
    <t>473.00</t>
  </si>
  <si>
    <t>2023-12-28 20:56:07</t>
  </si>
  <si>
    <t>4507629</t>
  </si>
  <si>
    <t>Toh Chwee Heng Russell Ignatius,Toh Chwee Heng Russell Ignatius</t>
  </si>
  <si>
    <t>1035.00</t>
  </si>
  <si>
    <t>2023-12-28 16:54:01</t>
  </si>
  <si>
    <t>4507381</t>
  </si>
  <si>
    <t>JI TONGBO,chen kepan</t>
  </si>
  <si>
    <t>2076.00</t>
  </si>
  <si>
    <t>2023-12-28 17:13:25</t>
  </si>
  <si>
    <t>4507359</t>
  </si>
  <si>
    <t>ito toshiki</t>
  </si>
  <si>
    <t>663.00</t>
  </si>
  <si>
    <t>2023-12-28 16:12:41</t>
  </si>
  <si>
    <t>4506314</t>
  </si>
  <si>
    <t>TANG QIAN,ZHANG HONGPENG</t>
  </si>
  <si>
    <t>2023-12-28 12:23:33</t>
  </si>
  <si>
    <t>4505786</t>
  </si>
  <si>
    <t>维福瑞度假酒店</t>
  </si>
  <si>
    <t>Tabbada Tim,Tabbada Tim,Tabbada Tim,Tabbada Tim</t>
  </si>
  <si>
    <t>2834.00</t>
  </si>
  <si>
    <t>2023-12-28 09:53:02</t>
  </si>
  <si>
    <t>4505108</t>
  </si>
  <si>
    <t>zhou fei</t>
  </si>
  <si>
    <t>853.00</t>
  </si>
  <si>
    <t>2023-12-28 08:12:22</t>
  </si>
  <si>
    <t>4505070</t>
  </si>
  <si>
    <t>YOU ZUHENG</t>
  </si>
  <si>
    <t>281.00</t>
  </si>
  <si>
    <t>2023-12-28 09:30:06</t>
  </si>
  <si>
    <t>4505031</t>
  </si>
  <si>
    <t>曼谷沙通智选假日酒店</t>
  </si>
  <si>
    <t>LIU XINGZHU</t>
  </si>
  <si>
    <t>4140.00</t>
  </si>
  <si>
    <t>2023-12-28 09:26:20</t>
  </si>
  <si>
    <t>2023-12-27</t>
  </si>
  <si>
    <t>4502961</t>
  </si>
  <si>
    <t>AZIZAN AMIR SYARIFUDDIN</t>
  </si>
  <si>
    <t>2023-12-27 19:04:48</t>
  </si>
  <si>
    <t>4501558</t>
  </si>
  <si>
    <t>曼谷水门伯克利酒店</t>
  </si>
  <si>
    <t>Michelmore Susan</t>
  </si>
  <si>
    <t>2940.00</t>
  </si>
  <si>
    <t>2023-12-27 16:19:35</t>
  </si>
  <si>
    <t>4501025</t>
  </si>
  <si>
    <t>目的地度假普吉岛苏林海滩(SHA Extra Plus)</t>
  </si>
  <si>
    <t>HEVELKESHAO MONIKAANNA</t>
  </si>
  <si>
    <t>12214.00</t>
  </si>
  <si>
    <t>2023-12-27 14:42:51</t>
  </si>
  <si>
    <t>4500803</t>
  </si>
  <si>
    <t>SUJIN PARK,SUJIN PARK</t>
  </si>
  <si>
    <t>1047.00</t>
  </si>
  <si>
    <t>2023-12-27 18:25:46</t>
  </si>
  <si>
    <t>4500765</t>
  </si>
  <si>
    <t>菲斯酒店</t>
  </si>
  <si>
    <t>WANG XIAOJUN</t>
  </si>
  <si>
    <t>1740.00</t>
  </si>
  <si>
    <t>2023-12-27 11:50:23</t>
  </si>
  <si>
    <t>4500523</t>
  </si>
  <si>
    <t>UMANO TORU</t>
  </si>
  <si>
    <t>955.00</t>
  </si>
  <si>
    <t>2023-12-27 10:52:56</t>
  </si>
  <si>
    <t>2023-12-26</t>
  </si>
  <si>
    <t>4496733</t>
  </si>
  <si>
    <t>长滩岛金凤凰酒店</t>
  </si>
  <si>
    <t>MIROTE BRIX ARABEJO</t>
  </si>
  <si>
    <t>4660.00</t>
  </si>
  <si>
    <t>2023-12-27 15:39:53</t>
  </si>
  <si>
    <t>4496439</t>
  </si>
  <si>
    <t>đinh Duy,đinh Duy</t>
  </si>
  <si>
    <t>2023-12-26 15:34:10</t>
  </si>
  <si>
    <t>4496200</t>
  </si>
  <si>
    <t>WANG RONG</t>
  </si>
  <si>
    <t>1668.00</t>
  </si>
  <si>
    <t>2023-12-26 15:14:46</t>
  </si>
  <si>
    <t>4495928</t>
  </si>
  <si>
    <t>曼谷是隆假日酒店 - IHG 旗下酒店</t>
  </si>
  <si>
    <t>LIANG XIU RAN,LIANG CHANG HUA,LIANG BING YUAN</t>
  </si>
  <si>
    <t>2800.00</t>
  </si>
  <si>
    <t>-2800</t>
  </si>
  <si>
    <t>2023-12-26 14:16:26</t>
  </si>
  <si>
    <t>4494242</t>
  </si>
  <si>
    <t>JIN MINGXUAN,HU XINWEI</t>
  </si>
  <si>
    <t>1181.00</t>
  </si>
  <si>
    <t>2023-12-26 08:57:39</t>
  </si>
  <si>
    <t>4494161</t>
  </si>
  <si>
    <t>LIN JIAJING</t>
  </si>
  <si>
    <t>2023-12-26 09:20:13</t>
  </si>
  <si>
    <t>2023-12-25</t>
  </si>
  <si>
    <t>4493211</t>
  </si>
  <si>
    <t>PAN XIN</t>
  </si>
  <si>
    <t>2023-12-25 23:20:30</t>
  </si>
  <si>
    <t>4491214</t>
  </si>
  <si>
    <t>YIN YUANYUAN</t>
  </si>
  <si>
    <t>2688.00</t>
  </si>
  <si>
    <t>2023-12-25 16:40:50</t>
  </si>
  <si>
    <t>4490108</t>
  </si>
  <si>
    <t>曼谷河畔萨利尔酒店</t>
  </si>
  <si>
    <t>BAN NARUHITO</t>
  </si>
  <si>
    <t>2104.00</t>
  </si>
  <si>
    <t>2023-12-25 12:46:16</t>
  </si>
  <si>
    <t>2023-12-24</t>
  </si>
  <si>
    <t>4487275</t>
  </si>
  <si>
    <t>曼谷百丽思酒店</t>
  </si>
  <si>
    <t>shaver arnold</t>
  </si>
  <si>
    <t>826.00</t>
  </si>
  <si>
    <t>2023-12-24 17:54:26</t>
  </si>
  <si>
    <t>4486346</t>
  </si>
  <si>
    <t>Hu Haojia</t>
  </si>
  <si>
    <t>1213.00</t>
  </si>
  <si>
    <t>2023-12-24 14:24:23</t>
  </si>
  <si>
    <t>4485660</t>
  </si>
  <si>
    <t>首尔明洞美利来酒店</t>
  </si>
  <si>
    <t>MA PENG,MA SHUANGSHUANG</t>
  </si>
  <si>
    <t>3504.00</t>
  </si>
  <si>
    <t>2023-12-24 14:31:17</t>
  </si>
  <si>
    <t>4485484</t>
  </si>
  <si>
    <t>曼谷阿文苏昆维特酒店</t>
  </si>
  <si>
    <t>Chaplinskaia Viktoriia</t>
  </si>
  <si>
    <t>1256.00</t>
  </si>
  <si>
    <t>2023-12-24 13:29:33</t>
  </si>
  <si>
    <t>2023-12-23</t>
  </si>
  <si>
    <t>4480103</t>
  </si>
  <si>
    <t>金兰阿尔玛度假酒店</t>
  </si>
  <si>
    <t>Jihyo Jeong,Jihyo Jeong,Jihyo Jeong</t>
  </si>
  <si>
    <t>1367.00</t>
  </si>
  <si>
    <t>2023-12-26 11:35:30</t>
  </si>
  <si>
    <t>2023-12-22</t>
  </si>
  <si>
    <t>4474106</t>
  </si>
  <si>
    <t>阿万特酒店</t>
  </si>
  <si>
    <t>LIANG DANJUN,Liang Danjun</t>
  </si>
  <si>
    <t>433.00</t>
  </si>
  <si>
    <t>2023-12-22 11:18:22</t>
  </si>
  <si>
    <t>2023-12-21</t>
  </si>
  <si>
    <t>4472906</t>
  </si>
  <si>
    <t>珍拉丁皇家朱兰小屋</t>
  </si>
  <si>
    <t>CHONG KIM LENG</t>
  </si>
  <si>
    <t>303.00</t>
  </si>
  <si>
    <t>2023-12-22 09:07:12</t>
  </si>
  <si>
    <t>4471638</t>
  </si>
  <si>
    <t>欧文之家酒店公寓</t>
  </si>
  <si>
    <t>CHEN CHIEN-HSUN</t>
  </si>
  <si>
    <t>1600.00</t>
  </si>
  <si>
    <t>2023-12-22 11:06:14</t>
  </si>
  <si>
    <t>新加坡</t>
  </si>
  <si>
    <t>2023-12-20</t>
  </si>
  <si>
    <t>4466827</t>
  </si>
  <si>
    <t>百乐达斯城</t>
  </si>
  <si>
    <t>CHUNG CHIU FAI</t>
  </si>
  <si>
    <t>2404.00</t>
  </si>
  <si>
    <t>2023-12-21 08:32:54</t>
  </si>
  <si>
    <t>4465782</t>
  </si>
  <si>
    <t>普吉翡翠海滩度假村</t>
  </si>
  <si>
    <t>LI YANJUN</t>
  </si>
  <si>
    <t>3340.00</t>
  </si>
  <si>
    <t>2023-12-20 16:15:06</t>
  </si>
  <si>
    <t>2023-12-19</t>
  </si>
  <si>
    <t>4463203</t>
  </si>
  <si>
    <t>ZHAO HAIYING</t>
  </si>
  <si>
    <t>1221.00</t>
  </si>
  <si>
    <t>2023-12-19 23:45:23</t>
  </si>
  <si>
    <t>4463012</t>
  </si>
  <si>
    <t>济州亚洲酒店</t>
  </si>
  <si>
    <t>LIU FANG</t>
  </si>
  <si>
    <t>900.00</t>
  </si>
  <si>
    <t>2023-12-20 08:08:24</t>
  </si>
  <si>
    <t>4459451</t>
  </si>
  <si>
    <t>普吉岛佛基拉诺富特城市酒店(SHA Extra Plus)</t>
  </si>
  <si>
    <t>ZHANG YONG</t>
  </si>
  <si>
    <t>1288.00</t>
  </si>
  <si>
    <t>2023-12-19 14:50:02</t>
  </si>
  <si>
    <t>2023-12-16</t>
  </si>
  <si>
    <t>4446473</t>
  </si>
  <si>
    <t>达沃阿布雷扎丝绸酒店</t>
  </si>
  <si>
    <t>LOPEZ JENNIFER ALBERTO</t>
  </si>
  <si>
    <t>809.00</t>
  </si>
  <si>
    <t>2023-12-18 10:43:37</t>
  </si>
  <si>
    <t>2023-12-14</t>
  </si>
  <si>
    <t>4434648</t>
  </si>
  <si>
    <t>FENG RUILIN</t>
  </si>
  <si>
    <t>1414.00</t>
  </si>
  <si>
    <t>2023-12-14 14:34:09</t>
  </si>
  <si>
    <t>4434104</t>
  </si>
  <si>
    <t>曼谷拉差达宜必思尚品酒店</t>
  </si>
  <si>
    <t>LIU HAITAO,ZHAN NINI</t>
  </si>
  <si>
    <t>5060.00</t>
  </si>
  <si>
    <t>2023-12-14 13:15:02</t>
  </si>
  <si>
    <t>2023-12-13</t>
  </si>
  <si>
    <t>4432584</t>
  </si>
  <si>
    <t>铂尔曼普吉岛卡隆海滩度假酒店</t>
  </si>
  <si>
    <t>SHENG LIFANG</t>
  </si>
  <si>
    <t>6400.00</t>
  </si>
  <si>
    <t>2023-12-14 12:40:41</t>
  </si>
  <si>
    <t>4430396</t>
  </si>
  <si>
    <t>van der Stocken Caro</t>
  </si>
  <si>
    <t>2023-12-14 08:09:59</t>
  </si>
  <si>
    <t>2023-12-12</t>
  </si>
  <si>
    <t>4424453</t>
  </si>
  <si>
    <t>莱恩酒店</t>
  </si>
  <si>
    <t>LEE MO YU</t>
  </si>
  <si>
    <t>640.00</t>
  </si>
  <si>
    <t>2023-12-12 17:01:45</t>
  </si>
  <si>
    <t>4422767</t>
  </si>
  <si>
    <t>WANG XIANG YU</t>
  </si>
  <si>
    <t>2023-12-13 09:48:38</t>
  </si>
  <si>
    <t>2023-12-09</t>
  </si>
  <si>
    <t>4408860</t>
  </si>
  <si>
    <t>彩虹精品酒店</t>
  </si>
  <si>
    <t>NAING HEIN THURA,PWINT EI EI MOE</t>
  </si>
  <si>
    <t>858.00</t>
  </si>
  <si>
    <t>2023-12-11 11:45:49</t>
  </si>
  <si>
    <t>4408857</t>
  </si>
  <si>
    <t>MYINT KHIN OHN,KYAW HAYMAN,THIN KHIN MAY</t>
  </si>
  <si>
    <t>1200.00</t>
  </si>
  <si>
    <t>2023-12-11 23:36:11</t>
  </si>
  <si>
    <t>4405804</t>
  </si>
  <si>
    <t>CHI YANJIAO</t>
  </si>
  <si>
    <t>2700.00</t>
  </si>
  <si>
    <t>2023-12-09 09:57:00</t>
  </si>
  <si>
    <t>2023-12-08</t>
  </si>
  <si>
    <t>4404077</t>
  </si>
  <si>
    <t>卡察画廊度假-卡察卡利姆湾(SHA Plus+)</t>
  </si>
  <si>
    <t>CHENG MING,YANH XUE</t>
  </si>
  <si>
    <t>2673.00</t>
  </si>
  <si>
    <t>2023-12-08 23:07:21</t>
  </si>
  <si>
    <t>2023-12-07</t>
  </si>
  <si>
    <t>4396008</t>
  </si>
  <si>
    <t>普吉岛艾美迈考海滩度假村</t>
  </si>
  <si>
    <t>CHUI ON LAM</t>
  </si>
  <si>
    <t>3970.00</t>
  </si>
  <si>
    <t>2023-12-08 09:54:42</t>
  </si>
  <si>
    <t>4395657</t>
  </si>
  <si>
    <t>HONG YANFANG,LI HEQI</t>
  </si>
  <si>
    <t>1156.00</t>
  </si>
  <si>
    <t>2023-12-07 14:46:09</t>
  </si>
  <si>
    <t>4395004</t>
  </si>
  <si>
    <t>薄荷岛隆重度假村</t>
  </si>
  <si>
    <t>kim jiyeon,kim jiyeon</t>
  </si>
  <si>
    <t>4777.00</t>
  </si>
  <si>
    <t>2023-12-07 16:20:57</t>
  </si>
  <si>
    <t>2023-12-06</t>
  </si>
  <si>
    <t>4389718</t>
  </si>
  <si>
    <t>LEGARDE MICHAEL ANGELO</t>
  </si>
  <si>
    <t>614.00</t>
  </si>
  <si>
    <t>2023-12-06 15:34:48</t>
  </si>
  <si>
    <t>4387058</t>
  </si>
  <si>
    <t>TAN YI ZHEN</t>
  </si>
  <si>
    <t>1082.00</t>
  </si>
  <si>
    <t>2023-12-06 10:03:55</t>
  </si>
  <si>
    <t>2023-12-05</t>
  </si>
  <si>
    <t>4381603</t>
  </si>
  <si>
    <t>WU CHOR KWOK,MA SIN FAN</t>
  </si>
  <si>
    <t>3152.00</t>
  </si>
  <si>
    <t>2023-12-05 10:38:48</t>
  </si>
  <si>
    <t>2023-12-02</t>
  </si>
  <si>
    <t>4367566</t>
  </si>
  <si>
    <t>ABDULRAHMAN KALIB ANWER,MSHAHDI MOHAMED THASLEEM</t>
  </si>
  <si>
    <t>2023-12-03 10:24:31</t>
  </si>
  <si>
    <t>2023-11-30</t>
  </si>
  <si>
    <t>4353075</t>
  </si>
  <si>
    <t>JIA LIJUN,LI GUANG,LU MEI,CHEN MIN</t>
  </si>
  <si>
    <t>5018.00</t>
  </si>
  <si>
    <t>2023-11-30 16:50:05</t>
  </si>
  <si>
    <t>2023-11-28</t>
  </si>
  <si>
    <t>4343083</t>
  </si>
  <si>
    <t>吉隆坡皇家酒店</t>
  </si>
  <si>
    <t>ISHII MIKIHIRO</t>
  </si>
  <si>
    <t>562.00</t>
  </si>
  <si>
    <t>2023-11-29 11:08:40</t>
  </si>
  <si>
    <t>4342613</t>
  </si>
  <si>
    <t>kwak sookyung,kwak sookyung</t>
  </si>
  <si>
    <t>3277.00</t>
  </si>
  <si>
    <t>2023-11-29 08:03:40</t>
  </si>
  <si>
    <t>2023-11-23</t>
  </si>
  <si>
    <t>4312456</t>
  </si>
  <si>
    <t>瑟达宿务中央集团酒店</t>
  </si>
  <si>
    <t>WANG CHIAO WEI,LEE YEE HONG</t>
  </si>
  <si>
    <t>633.00</t>
  </si>
  <si>
    <t>2023-11-24 15:17:13</t>
  </si>
  <si>
    <t>2023-11-22</t>
  </si>
  <si>
    <t>4306436</t>
  </si>
  <si>
    <t>Kim Juhyun</t>
  </si>
  <si>
    <t>2026.00</t>
  </si>
  <si>
    <t>2023-11-23 16:15:13</t>
  </si>
  <si>
    <t>4306257</t>
  </si>
  <si>
    <t>SATOHARA ATSUKO,SATOHARA RINO</t>
  </si>
  <si>
    <t>994.00</t>
  </si>
  <si>
    <t>2023-11-23 08:41:48</t>
  </si>
  <si>
    <t>2023-11-18</t>
  </si>
  <si>
    <t>4273821</t>
  </si>
  <si>
    <t>曼谷铂尔曼G酒店</t>
  </si>
  <si>
    <t>PEI KE</t>
  </si>
  <si>
    <t>7066.00</t>
  </si>
  <si>
    <t>2023-11-19 07:25:32</t>
  </si>
  <si>
    <t>2023-11-17</t>
  </si>
  <si>
    <t>4267967</t>
  </si>
  <si>
    <t>济州君临海域酒店</t>
  </si>
  <si>
    <t>YANG JING,YANG YUAN</t>
  </si>
  <si>
    <t>704.00</t>
  </si>
  <si>
    <t>2023-11-17 08:41:27</t>
  </si>
  <si>
    <t>2023-11-11</t>
  </si>
  <si>
    <t>4235610</t>
  </si>
  <si>
    <t>富国岛贝斯特韦斯特精品酒店</t>
  </si>
  <si>
    <t>OBA MAI</t>
  </si>
  <si>
    <t>1548.00</t>
  </si>
  <si>
    <t>2023-11-11 17:25:06</t>
  </si>
  <si>
    <t>2023-11-09</t>
  </si>
  <si>
    <t>4220647</t>
  </si>
  <si>
    <t>洲至奢选 - 普吉岛丁索度假酒店</t>
  </si>
  <si>
    <t>CHAN YUEN FUNG</t>
  </si>
  <si>
    <t>2820.00</t>
  </si>
  <si>
    <t>2023-11-09 10:50:50</t>
  </si>
  <si>
    <t>2023-11-03</t>
  </si>
  <si>
    <t>4182771</t>
  </si>
  <si>
    <t>MANTOUW LISADORA YOSEFIN,GOUTAMA GOENADI</t>
  </si>
  <si>
    <t>3777.00</t>
  </si>
  <si>
    <t>2023-11-03 15:28:47</t>
  </si>
  <si>
    <t>2023-11-01</t>
  </si>
  <si>
    <t>4172264</t>
  </si>
  <si>
    <t>KIM DooGyum,KIM DooGyum</t>
  </si>
  <si>
    <t>4273.00</t>
  </si>
  <si>
    <t>2023-11-02 08:55:25</t>
  </si>
  <si>
    <t>2023-10-20</t>
  </si>
  <si>
    <t>4104101</t>
  </si>
  <si>
    <t>富国岛贝斯特韦斯特精品索纳西别墅酒店</t>
  </si>
  <si>
    <t>Jeong Woohee</t>
  </si>
  <si>
    <t>1449.00</t>
  </si>
  <si>
    <t>2023-10-23 10:29:35</t>
  </si>
  <si>
    <t>2023-10-16</t>
  </si>
  <si>
    <t>4080081</t>
  </si>
  <si>
    <t>NISHIMURA YUJI,KANEMURA NAOE</t>
  </si>
  <si>
    <t>5006.00</t>
  </si>
  <si>
    <t>2023-10-16 17:46:32</t>
  </si>
  <si>
    <t>2023-10-13</t>
  </si>
  <si>
    <t>4066827</t>
  </si>
  <si>
    <t>曼谷京华大酒店</t>
  </si>
  <si>
    <t>DEGUCHI SAYUKA</t>
  </si>
  <si>
    <t>1690.00</t>
  </si>
  <si>
    <t>2023-10-13 19:42:10</t>
  </si>
  <si>
    <t>2023-10-12</t>
  </si>
  <si>
    <t>4061690</t>
  </si>
  <si>
    <t>DEGUCHI SAYUKA,DEGUCHI TATSUYA</t>
  </si>
  <si>
    <t>1665.00</t>
  </si>
  <si>
    <t>2023-10-13 09:23:25</t>
  </si>
  <si>
    <t>2023-10-08</t>
  </si>
  <si>
    <t>4037167</t>
  </si>
  <si>
    <t>布埃纳文图拉湖克拉丽奥酒店 - 罗森酒店集团</t>
  </si>
  <si>
    <t>JIANG XUANMEI</t>
  </si>
  <si>
    <t>2677.00</t>
  </si>
  <si>
    <t>-2677</t>
  </si>
  <si>
    <t>2023-10-08 08:36:28</t>
  </si>
  <si>
    <t>美国</t>
  </si>
  <si>
    <t>2023-10-03</t>
  </si>
  <si>
    <t>4017727</t>
  </si>
  <si>
    <t>盖特43机场酒店</t>
  </si>
  <si>
    <t>CHO HSIANGYUN,CHO HSIANGYUN,CHO HSIANGYUN</t>
  </si>
  <si>
    <t>373.00</t>
  </si>
  <si>
    <t>-373</t>
  </si>
  <si>
    <t>2023-10-03 18:08:46</t>
  </si>
  <si>
    <t>2023-09-15</t>
  </si>
  <si>
    <t>3936143</t>
  </si>
  <si>
    <t>图班瑞士贝尔酒店</t>
  </si>
  <si>
    <t>DUNAEV PAVEL</t>
  </si>
  <si>
    <t>264.00</t>
  </si>
  <si>
    <t>2023-09-15 19:34:38</t>
  </si>
  <si>
    <t>2023-09-10</t>
  </si>
  <si>
    <t>3908744</t>
  </si>
  <si>
    <t>OMO5 东京大塚 by 星野集团</t>
  </si>
  <si>
    <t>LAI HUI CHEN</t>
  </si>
  <si>
    <t>2746.00</t>
  </si>
  <si>
    <t>2023-09-10 11:44:15</t>
  </si>
  <si>
    <t>日本</t>
  </si>
  <si>
    <t>999224866683822,</t>
  </si>
  <si>
    <t>2023-08-15</t>
  </si>
  <si>
    <t>3786029</t>
  </si>
  <si>
    <t>宿务白沙滩度假村及水疗中心</t>
  </si>
  <si>
    <t>Kim Pyoung hwa,Kim Pyoung hwa</t>
  </si>
  <si>
    <t>3.00</t>
  </si>
  <si>
    <t>4760.00</t>
  </si>
  <si>
    <t>4757</t>
  </si>
  <si>
    <t>2023-08-16 01:37:23</t>
  </si>
  <si>
    <t>是</t>
  </si>
  <si>
    <t>2023-06-20</t>
  </si>
  <si>
    <t>3528069</t>
  </si>
  <si>
    <t>--</t>
  </si>
  <si>
    <t>2023-05-06</t>
  </si>
  <si>
    <t>3334921</t>
  </si>
  <si>
    <t>曼谷素坤逸奥克伍德华庭工作室酒店</t>
  </si>
  <si>
    <t>LOK OI PING</t>
  </si>
  <si>
    <t>3655.00</t>
  </si>
  <si>
    <t>2023-05-06 22:37:39</t>
  </si>
  <si>
    <t>2023-03-09</t>
  </si>
  <si>
    <t>3114878</t>
  </si>
  <si>
    <t>贝尔福度假酒店</t>
  </si>
  <si>
    <t>Geluz Rhea,Geluz Rhea</t>
  </si>
  <si>
    <t>2540.00</t>
  </si>
  <si>
    <t>2023-03-10 14:59:47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</si>
</sst>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201</xdr:row>
      <xdr:rowOff>0</xdr:rowOff>
    </xdr:from>
    <xdr:to>
      <xdr:col>14</xdr:col>
      <xdr:colOff>95250</xdr:colOff>
      <xdr:row>231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04584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45291</v>
      </c>
      <c r="G2" s="6">
        <v>45294</v>
      </c>
      <c r="H2" s="4">
        <v>1</v>
      </c>
      <c r="I2" s="4">
        <v>3</v>
      </c>
      <c r="J2" s="4">
        <v>3</v>
      </c>
      <c r="K2" s="4" t="s">
        <v>30</v>
      </c>
      <c r="L2" s="4">
        <v>11900</v>
      </c>
      <c r="M2" s="4">
        <v>11900</v>
      </c>
      <c r="N2" s="4" t="s">
        <v>31</v>
      </c>
      <c r="O2" s="4" t="s">
        <v>32</v>
      </c>
      <c r="P2" s="4" t="s">
        <v>33</v>
      </c>
      <c r="Q2" s="4">
        <v>0</v>
      </c>
      <c r="R2" s="8">
        <v>45097</v>
      </c>
      <c r="S2" s="6">
        <v>45297</v>
      </c>
      <c r="T2" s="4" t="s">
        <v>34</v>
      </c>
      <c r="U2" s="4">
        <v>11900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45294</v>
      </c>
      <c r="G3" s="6">
        <v>45296</v>
      </c>
      <c r="H3" s="4">
        <v>1</v>
      </c>
      <c r="I3" s="4">
        <v>2</v>
      </c>
      <c r="J3" s="4">
        <v>2</v>
      </c>
      <c r="K3" s="4" t="s">
        <v>30</v>
      </c>
      <c r="L3" s="4">
        <v>2746</v>
      </c>
      <c r="M3" s="4">
        <v>2746</v>
      </c>
      <c r="N3" s="4" t="s">
        <v>40</v>
      </c>
      <c r="O3" s="4" t="s">
        <v>32</v>
      </c>
      <c r="P3" s="4" t="s">
        <v>33</v>
      </c>
      <c r="Q3" s="4">
        <v>0</v>
      </c>
      <c r="R3" s="8">
        <v>45179.0000115741</v>
      </c>
      <c r="S3" s="6">
        <v>45297</v>
      </c>
      <c r="T3" s="4" t="s">
        <v>34</v>
      </c>
      <c r="U3" s="4">
        <v>2746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45295</v>
      </c>
      <c r="G4" s="6">
        <v>45296</v>
      </c>
      <c r="H4" s="4">
        <v>1</v>
      </c>
      <c r="I4" s="4">
        <v>1</v>
      </c>
      <c r="J4" s="4">
        <v>1</v>
      </c>
      <c r="K4" s="4" t="s">
        <v>30</v>
      </c>
      <c r="L4" s="4">
        <v>1093</v>
      </c>
      <c r="M4" s="4">
        <v>1093</v>
      </c>
      <c r="N4" s="4" t="s">
        <v>46</v>
      </c>
      <c r="O4" s="4" t="s">
        <v>32</v>
      </c>
      <c r="P4" s="4" t="s">
        <v>33</v>
      </c>
      <c r="Q4" s="4">
        <v>0</v>
      </c>
      <c r="R4" s="8">
        <v>45200</v>
      </c>
      <c r="S4" s="6">
        <v>45297</v>
      </c>
      <c r="T4" s="4" t="s">
        <v>34</v>
      </c>
      <c r="U4" s="4">
        <v>1093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45293</v>
      </c>
      <c r="G5" s="6">
        <v>45296</v>
      </c>
      <c r="H5" s="4">
        <v>1</v>
      </c>
      <c r="I5" s="4">
        <v>3</v>
      </c>
      <c r="J5" s="4">
        <v>3</v>
      </c>
      <c r="K5" s="4" t="s">
        <v>30</v>
      </c>
      <c r="L5" s="4">
        <v>3828</v>
      </c>
      <c r="M5" s="4">
        <v>3828</v>
      </c>
      <c r="N5" s="4" t="s">
        <v>52</v>
      </c>
      <c r="O5" s="4" t="s">
        <v>32</v>
      </c>
      <c r="P5" s="4" t="s">
        <v>33</v>
      </c>
      <c r="Q5" s="4">
        <v>0</v>
      </c>
      <c r="R5" s="8">
        <v>45210</v>
      </c>
      <c r="S5" s="6">
        <v>45297</v>
      </c>
      <c r="T5" s="4" t="s">
        <v>34</v>
      </c>
      <c r="U5" s="4">
        <v>3828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45293</v>
      </c>
      <c r="G6" s="6">
        <v>45296</v>
      </c>
      <c r="H6" s="4">
        <v>1</v>
      </c>
      <c r="I6" s="4">
        <v>3</v>
      </c>
      <c r="J6" s="4">
        <v>3</v>
      </c>
      <c r="K6" s="4" t="s">
        <v>30</v>
      </c>
      <c r="L6" s="4">
        <v>-3828</v>
      </c>
      <c r="M6" s="4">
        <v>-3828</v>
      </c>
      <c r="N6" s="4" t="s">
        <v>52</v>
      </c>
      <c r="O6" s="4" t="s">
        <v>32</v>
      </c>
      <c r="P6" s="4" t="s">
        <v>33</v>
      </c>
      <c r="Q6" s="4">
        <v>0</v>
      </c>
      <c r="R6" s="8">
        <v>45210</v>
      </c>
      <c r="S6" s="6">
        <v>45297</v>
      </c>
      <c r="T6" s="4" t="s">
        <v>34</v>
      </c>
      <c r="U6" s="4">
        <v>-3828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45291</v>
      </c>
      <c r="G7" s="6">
        <v>45296</v>
      </c>
      <c r="H7" s="4">
        <v>1</v>
      </c>
      <c r="I7" s="4">
        <v>5</v>
      </c>
      <c r="J7" s="4">
        <v>5</v>
      </c>
      <c r="K7" s="4" t="s">
        <v>30</v>
      </c>
      <c r="L7" s="4">
        <v>1665</v>
      </c>
      <c r="M7" s="4">
        <v>1665</v>
      </c>
      <c r="N7" s="4" t="s">
        <v>58</v>
      </c>
      <c r="O7" s="4" t="s">
        <v>32</v>
      </c>
      <c r="P7" s="4" t="s">
        <v>33</v>
      </c>
      <c r="Q7" s="4">
        <v>0</v>
      </c>
      <c r="R7" s="8">
        <v>45211.0000115741</v>
      </c>
      <c r="S7" s="6">
        <v>45297</v>
      </c>
      <c r="T7" s="4" t="s">
        <v>34</v>
      </c>
      <c r="U7" s="4">
        <v>1665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43</v>
      </c>
      <c r="B8" s="4" t="s">
        <v>26</v>
      </c>
      <c r="C8" s="4" t="s">
        <v>54</v>
      </c>
      <c r="D8" s="4" t="s">
        <v>44</v>
      </c>
      <c r="E8" s="4" t="s">
        <v>45</v>
      </c>
      <c r="F8" s="6">
        <v>45295</v>
      </c>
      <c r="G8" s="6">
        <v>45296</v>
      </c>
      <c r="H8" s="4">
        <v>1</v>
      </c>
      <c r="I8" s="4">
        <v>1</v>
      </c>
      <c r="J8" s="4">
        <v>1</v>
      </c>
      <c r="K8" s="4" t="s">
        <v>30</v>
      </c>
      <c r="L8" s="4">
        <v>-1093</v>
      </c>
      <c r="M8" s="4">
        <v>-1093</v>
      </c>
      <c r="N8" s="4" t="s">
        <v>46</v>
      </c>
      <c r="O8" s="4" t="s">
        <v>32</v>
      </c>
      <c r="P8" s="4" t="s">
        <v>33</v>
      </c>
      <c r="Q8" s="4">
        <v>0</v>
      </c>
      <c r="R8" s="8">
        <v>45200</v>
      </c>
      <c r="S8" s="6">
        <v>45297</v>
      </c>
      <c r="T8" s="4" t="s">
        <v>34</v>
      </c>
      <c r="U8" s="4">
        <v>-1093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45291</v>
      </c>
      <c r="G9" s="6">
        <v>45296</v>
      </c>
      <c r="H9" s="4">
        <v>1</v>
      </c>
      <c r="I9" s="4">
        <v>5</v>
      </c>
      <c r="J9" s="4">
        <v>5</v>
      </c>
      <c r="K9" s="4" t="s">
        <v>30</v>
      </c>
      <c r="L9" s="4">
        <v>1690</v>
      </c>
      <c r="M9" s="4">
        <v>1690</v>
      </c>
      <c r="N9" s="4" t="s">
        <v>62</v>
      </c>
      <c r="O9" s="4" t="s">
        <v>32</v>
      </c>
      <c r="P9" s="4" t="s">
        <v>33</v>
      </c>
      <c r="Q9" s="4">
        <v>0</v>
      </c>
      <c r="R9" s="8">
        <v>45212.0000115741</v>
      </c>
      <c r="S9" s="6">
        <v>45297</v>
      </c>
      <c r="T9" s="4" t="s">
        <v>34</v>
      </c>
      <c r="U9" s="4">
        <v>1690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45294</v>
      </c>
      <c r="G10" s="6">
        <v>45296</v>
      </c>
      <c r="H10" s="4">
        <v>1</v>
      </c>
      <c r="I10" s="4">
        <v>2</v>
      </c>
      <c r="J10" s="4">
        <v>2</v>
      </c>
      <c r="K10" s="4" t="s">
        <v>30</v>
      </c>
      <c r="L10" s="4">
        <v>5006</v>
      </c>
      <c r="M10" s="4">
        <v>5006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45215.0000115741</v>
      </c>
      <c r="S10" s="6">
        <v>45297</v>
      </c>
      <c r="T10" s="4" t="s">
        <v>34</v>
      </c>
      <c r="U10" s="4">
        <v>5006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45295</v>
      </c>
      <c r="G11" s="6">
        <v>45296</v>
      </c>
      <c r="H11" s="4">
        <v>1</v>
      </c>
      <c r="I11" s="4">
        <v>1</v>
      </c>
      <c r="J11" s="4">
        <v>1</v>
      </c>
      <c r="K11" s="4" t="s">
        <v>30</v>
      </c>
      <c r="L11" s="4">
        <v>1449</v>
      </c>
      <c r="M11" s="4">
        <v>1449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45219</v>
      </c>
      <c r="S11" s="6">
        <v>45297</v>
      </c>
      <c r="T11" s="4" t="s">
        <v>34</v>
      </c>
      <c r="U11" s="4">
        <v>1449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45292</v>
      </c>
      <c r="G12" s="6">
        <v>45296</v>
      </c>
      <c r="H12" s="4">
        <v>1</v>
      </c>
      <c r="I12" s="4">
        <v>4</v>
      </c>
      <c r="J12" s="4">
        <v>4</v>
      </c>
      <c r="K12" s="4" t="s">
        <v>30</v>
      </c>
      <c r="L12" s="4">
        <v>4273</v>
      </c>
      <c r="M12" s="4">
        <v>4273</v>
      </c>
      <c r="N12" s="4" t="s">
        <v>80</v>
      </c>
      <c r="O12" s="4" t="s">
        <v>32</v>
      </c>
      <c r="P12" s="4" t="s">
        <v>33</v>
      </c>
      <c r="Q12" s="4">
        <v>0</v>
      </c>
      <c r="R12" s="8">
        <v>45231</v>
      </c>
      <c r="S12" s="6">
        <v>45297</v>
      </c>
      <c r="T12" s="4" t="s">
        <v>34</v>
      </c>
      <c r="U12" s="4">
        <v>4273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45289</v>
      </c>
      <c r="G13" s="6">
        <v>45296</v>
      </c>
      <c r="H13" s="4">
        <v>1</v>
      </c>
      <c r="I13" s="4">
        <v>7</v>
      </c>
      <c r="J13" s="4">
        <v>7</v>
      </c>
      <c r="K13" s="4" t="s">
        <v>30</v>
      </c>
      <c r="L13" s="4">
        <v>3777</v>
      </c>
      <c r="M13" s="4">
        <v>3777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45233.0000115741</v>
      </c>
      <c r="S13" s="6">
        <v>45297</v>
      </c>
      <c r="T13" s="4" t="s">
        <v>34</v>
      </c>
      <c r="U13" s="4">
        <v>3777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45295</v>
      </c>
      <c r="G14" s="6">
        <v>45296</v>
      </c>
      <c r="H14" s="4">
        <v>1</v>
      </c>
      <c r="I14" s="4">
        <v>1</v>
      </c>
      <c r="J14" s="4">
        <v>1</v>
      </c>
      <c r="K14" s="4" t="s">
        <v>30</v>
      </c>
      <c r="L14" s="4">
        <v>2820</v>
      </c>
      <c r="M14" s="4">
        <v>2820</v>
      </c>
      <c r="N14" s="4" t="s">
        <v>92</v>
      </c>
      <c r="O14" s="4" t="s">
        <v>32</v>
      </c>
      <c r="P14" s="4" t="s">
        <v>33</v>
      </c>
      <c r="Q14" s="4">
        <v>0</v>
      </c>
      <c r="R14" s="8">
        <v>45239</v>
      </c>
      <c r="S14" s="6">
        <v>45297</v>
      </c>
      <c r="T14" s="4" t="s">
        <v>34</v>
      </c>
      <c r="U14" s="4">
        <v>2820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45293</v>
      </c>
      <c r="G15" s="6">
        <v>45296</v>
      </c>
      <c r="H15" s="4">
        <v>1</v>
      </c>
      <c r="I15" s="4">
        <v>3</v>
      </c>
      <c r="J15" s="4">
        <v>3</v>
      </c>
      <c r="K15" s="4" t="s">
        <v>30</v>
      </c>
      <c r="L15" s="4">
        <v>1548</v>
      </c>
      <c r="M15" s="4">
        <v>1548</v>
      </c>
      <c r="N15" s="4" t="s">
        <v>98</v>
      </c>
      <c r="O15" s="4" t="s">
        <v>32</v>
      </c>
      <c r="P15" s="4" t="s">
        <v>33</v>
      </c>
      <c r="Q15" s="4">
        <v>0</v>
      </c>
      <c r="R15" s="8">
        <v>45241.0000115741</v>
      </c>
      <c r="S15" s="6">
        <v>45297</v>
      </c>
      <c r="T15" s="4" t="s">
        <v>34</v>
      </c>
      <c r="U15" s="4">
        <v>1548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45294</v>
      </c>
      <c r="G16" s="6">
        <v>45296</v>
      </c>
      <c r="H16" s="4">
        <v>1</v>
      </c>
      <c r="I16" s="4">
        <v>2</v>
      </c>
      <c r="J16" s="4">
        <v>2</v>
      </c>
      <c r="K16" s="4" t="s">
        <v>30</v>
      </c>
      <c r="L16" s="4">
        <v>704</v>
      </c>
      <c r="M16" s="4">
        <v>704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45247.0000115741</v>
      </c>
      <c r="S16" s="6">
        <v>45297</v>
      </c>
      <c r="T16" s="4" t="s">
        <v>34</v>
      </c>
      <c r="U16" s="4">
        <v>704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45289</v>
      </c>
      <c r="G17" s="6">
        <v>45296</v>
      </c>
      <c r="H17" s="4">
        <v>1</v>
      </c>
      <c r="I17" s="4">
        <v>7</v>
      </c>
      <c r="J17" s="4">
        <v>7</v>
      </c>
      <c r="K17" s="4" t="s">
        <v>30</v>
      </c>
      <c r="L17" s="4">
        <v>7066</v>
      </c>
      <c r="M17" s="4">
        <v>7066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45248</v>
      </c>
      <c r="S17" s="6">
        <v>45297</v>
      </c>
      <c r="T17" s="4" t="s">
        <v>34</v>
      </c>
      <c r="U17" s="4">
        <v>7066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45294</v>
      </c>
      <c r="G18" s="6">
        <v>45296</v>
      </c>
      <c r="H18" s="4">
        <v>1</v>
      </c>
      <c r="I18" s="4">
        <v>2</v>
      </c>
      <c r="J18" s="4">
        <v>2</v>
      </c>
      <c r="K18" s="4" t="s">
        <v>30</v>
      </c>
      <c r="L18" s="4">
        <v>994</v>
      </c>
      <c r="M18" s="4">
        <v>994</v>
      </c>
      <c r="N18" s="4" t="s">
        <v>116</v>
      </c>
      <c r="O18" s="4" t="s">
        <v>32</v>
      </c>
      <c r="P18" s="4" t="s">
        <v>33</v>
      </c>
      <c r="Q18" s="4">
        <v>0</v>
      </c>
      <c r="R18" s="8">
        <v>45252</v>
      </c>
      <c r="S18" s="6">
        <v>45297</v>
      </c>
      <c r="T18" s="4" t="s">
        <v>34</v>
      </c>
      <c r="U18" s="4">
        <v>994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45293</v>
      </c>
      <c r="G19" s="6">
        <v>45296</v>
      </c>
      <c r="H19" s="4">
        <v>1</v>
      </c>
      <c r="I19" s="4">
        <v>3</v>
      </c>
      <c r="J19" s="4">
        <v>3</v>
      </c>
      <c r="K19" s="4" t="s">
        <v>30</v>
      </c>
      <c r="L19" s="4">
        <v>2026</v>
      </c>
      <c r="M19" s="4">
        <v>2026</v>
      </c>
      <c r="N19" s="4" t="s">
        <v>122</v>
      </c>
      <c r="O19" s="4" t="s">
        <v>32</v>
      </c>
      <c r="P19" s="4" t="s">
        <v>33</v>
      </c>
      <c r="Q19" s="4">
        <v>0</v>
      </c>
      <c r="R19" s="8">
        <v>45252.0000115741</v>
      </c>
      <c r="S19" s="6">
        <v>45297</v>
      </c>
      <c r="T19" s="4" t="s">
        <v>34</v>
      </c>
      <c r="U19" s="4">
        <v>2026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120</v>
      </c>
      <c r="E20" s="4" t="s">
        <v>126</v>
      </c>
      <c r="F20" s="6">
        <v>45295</v>
      </c>
      <c r="G20" s="6">
        <v>45296</v>
      </c>
      <c r="H20" s="4">
        <v>1</v>
      </c>
      <c r="I20" s="4">
        <v>1</v>
      </c>
      <c r="J20" s="4">
        <v>1</v>
      </c>
      <c r="K20" s="4" t="s">
        <v>30</v>
      </c>
      <c r="L20" s="4">
        <v>633</v>
      </c>
      <c r="M20" s="4">
        <v>633</v>
      </c>
      <c r="N20" s="4" t="s">
        <v>127</v>
      </c>
      <c r="O20" s="4" t="s">
        <v>32</v>
      </c>
      <c r="P20" s="4" t="s">
        <v>33</v>
      </c>
      <c r="Q20" s="4">
        <v>0</v>
      </c>
      <c r="R20" s="8">
        <v>45253.0000115741</v>
      </c>
      <c r="S20" s="6">
        <v>45297</v>
      </c>
      <c r="T20" s="4" t="s">
        <v>34</v>
      </c>
      <c r="U20" s="4">
        <v>633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78</v>
      </c>
      <c r="E21" s="4" t="s">
        <v>79</v>
      </c>
      <c r="F21" s="6">
        <v>45294</v>
      </c>
      <c r="G21" s="6">
        <v>45296</v>
      </c>
      <c r="H21" s="4">
        <v>1</v>
      </c>
      <c r="I21" s="4">
        <v>2</v>
      </c>
      <c r="J21" s="4">
        <v>2</v>
      </c>
      <c r="K21" s="4" t="s">
        <v>30</v>
      </c>
      <c r="L21" s="4">
        <v>3277</v>
      </c>
      <c r="M21" s="4">
        <v>3277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45258</v>
      </c>
      <c r="S21" s="6">
        <v>45297</v>
      </c>
      <c r="T21" s="4" t="s">
        <v>34</v>
      </c>
      <c r="U21" s="4">
        <v>3277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45294</v>
      </c>
      <c r="G22" s="6">
        <v>45296</v>
      </c>
      <c r="H22" s="4">
        <v>1</v>
      </c>
      <c r="I22" s="4">
        <v>2</v>
      </c>
      <c r="J22" s="4">
        <v>2</v>
      </c>
      <c r="K22" s="4" t="s">
        <v>30</v>
      </c>
      <c r="L22" s="4">
        <v>562</v>
      </c>
      <c r="M22" s="4">
        <v>562</v>
      </c>
      <c r="N22" s="4" t="s">
        <v>137</v>
      </c>
      <c r="O22" s="4" t="s">
        <v>32</v>
      </c>
      <c r="P22" s="4" t="s">
        <v>33</v>
      </c>
      <c r="Q22" s="4">
        <v>0</v>
      </c>
      <c r="R22" s="8">
        <v>45258.0000115741</v>
      </c>
      <c r="S22" s="6">
        <v>45297</v>
      </c>
      <c r="T22" s="4" t="s">
        <v>34</v>
      </c>
      <c r="U22" s="4">
        <v>562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45283</v>
      </c>
      <c r="G23" s="6">
        <v>45296</v>
      </c>
      <c r="H23" s="4">
        <v>2</v>
      </c>
      <c r="I23" s="4">
        <v>13</v>
      </c>
      <c r="J23" s="4">
        <v>26</v>
      </c>
      <c r="K23" s="4" t="s">
        <v>30</v>
      </c>
      <c r="L23" s="4">
        <v>5018</v>
      </c>
      <c r="M23" s="4">
        <v>5018</v>
      </c>
      <c r="N23" s="4" t="s">
        <v>143</v>
      </c>
      <c r="O23" s="4" t="s">
        <v>32</v>
      </c>
      <c r="P23" s="4" t="s">
        <v>33</v>
      </c>
      <c r="Q23" s="4">
        <v>0</v>
      </c>
      <c r="R23" s="8">
        <v>45260.0000115741</v>
      </c>
      <c r="S23" s="6">
        <v>45297</v>
      </c>
      <c r="T23" s="4" t="s">
        <v>34</v>
      </c>
      <c r="U23" s="4">
        <v>5018</v>
      </c>
      <c r="V23" s="4">
        <v>0</v>
      </c>
      <c r="W23" s="4">
        <v>0</v>
      </c>
      <c r="X23" s="4" t="s">
        <v>144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45294</v>
      </c>
      <c r="G24" s="6">
        <v>45296</v>
      </c>
      <c r="H24" s="4">
        <v>1</v>
      </c>
      <c r="I24" s="4">
        <v>2</v>
      </c>
      <c r="J24" s="4">
        <v>2</v>
      </c>
      <c r="K24" s="4" t="s">
        <v>30</v>
      </c>
      <c r="L24" s="4">
        <v>1200</v>
      </c>
      <c r="M24" s="4">
        <v>1200</v>
      </c>
      <c r="N24" s="4" t="s">
        <v>148</v>
      </c>
      <c r="O24" s="4" t="s">
        <v>32</v>
      </c>
      <c r="P24" s="4" t="s">
        <v>33</v>
      </c>
      <c r="Q24" s="4">
        <v>0</v>
      </c>
      <c r="R24" s="8">
        <v>45262.0000115741</v>
      </c>
      <c r="S24" s="6">
        <v>45297</v>
      </c>
      <c r="T24" s="4" t="s">
        <v>34</v>
      </c>
      <c r="U24" s="4">
        <v>1200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45292</v>
      </c>
      <c r="G25" s="6">
        <v>45296</v>
      </c>
      <c r="H25" s="4">
        <v>2</v>
      </c>
      <c r="I25" s="4">
        <v>4</v>
      </c>
      <c r="J25" s="4">
        <v>8</v>
      </c>
      <c r="K25" s="4" t="s">
        <v>30</v>
      </c>
      <c r="L25" s="4">
        <v>3152</v>
      </c>
      <c r="M25" s="4">
        <v>3152</v>
      </c>
      <c r="N25" s="4" t="s">
        <v>154</v>
      </c>
      <c r="O25" s="4" t="s">
        <v>32</v>
      </c>
      <c r="P25" s="4" t="s">
        <v>33</v>
      </c>
      <c r="Q25" s="4">
        <v>0</v>
      </c>
      <c r="R25" s="8">
        <v>45265</v>
      </c>
      <c r="S25" s="6">
        <v>45297</v>
      </c>
      <c r="T25" s="4" t="s">
        <v>34</v>
      </c>
      <c r="U25" s="4">
        <v>3152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45293</v>
      </c>
      <c r="G26" s="6">
        <v>45296</v>
      </c>
      <c r="H26" s="4">
        <v>1</v>
      </c>
      <c r="I26" s="4">
        <v>3</v>
      </c>
      <c r="J26" s="4">
        <v>3</v>
      </c>
      <c r="K26" s="4" t="s">
        <v>30</v>
      </c>
      <c r="L26" s="4">
        <v>1082</v>
      </c>
      <c r="M26" s="4">
        <v>1082</v>
      </c>
      <c r="N26" s="4" t="s">
        <v>160</v>
      </c>
      <c r="O26" s="4" t="s">
        <v>32</v>
      </c>
      <c r="P26" s="4" t="s">
        <v>33</v>
      </c>
      <c r="Q26" s="4">
        <v>0</v>
      </c>
      <c r="R26" s="8">
        <v>45266.0000115741</v>
      </c>
      <c r="S26" s="6">
        <v>45297</v>
      </c>
      <c r="T26" s="4" t="s">
        <v>34</v>
      </c>
      <c r="U26" s="4">
        <v>1082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45294</v>
      </c>
      <c r="G27" s="6">
        <v>45296</v>
      </c>
      <c r="H27" s="4">
        <v>1</v>
      </c>
      <c r="I27" s="4">
        <v>2</v>
      </c>
      <c r="J27" s="4">
        <v>2</v>
      </c>
      <c r="K27" s="4" t="s">
        <v>30</v>
      </c>
      <c r="L27" s="4">
        <v>614</v>
      </c>
      <c r="M27" s="4">
        <v>614</v>
      </c>
      <c r="N27" s="4" t="s">
        <v>166</v>
      </c>
      <c r="O27" s="4" t="s">
        <v>32</v>
      </c>
      <c r="P27" s="4" t="s">
        <v>33</v>
      </c>
      <c r="Q27" s="4">
        <v>0</v>
      </c>
      <c r="R27" s="8">
        <v>45266</v>
      </c>
      <c r="S27" s="6">
        <v>45297</v>
      </c>
      <c r="T27" s="4" t="s">
        <v>34</v>
      </c>
      <c r="U27" s="4">
        <v>614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78</v>
      </c>
      <c r="E28" s="4" t="s">
        <v>79</v>
      </c>
      <c r="F28" s="6">
        <v>45293</v>
      </c>
      <c r="G28" s="6">
        <v>45296</v>
      </c>
      <c r="H28" s="4">
        <v>1</v>
      </c>
      <c r="I28" s="4">
        <v>3</v>
      </c>
      <c r="J28" s="4">
        <v>3</v>
      </c>
      <c r="K28" s="4" t="s">
        <v>30</v>
      </c>
      <c r="L28" s="4">
        <v>4777</v>
      </c>
      <c r="M28" s="4">
        <v>4777</v>
      </c>
      <c r="N28" s="4" t="s">
        <v>170</v>
      </c>
      <c r="O28" s="4" t="s">
        <v>32</v>
      </c>
      <c r="P28" s="4" t="s">
        <v>33</v>
      </c>
      <c r="Q28" s="4">
        <v>0</v>
      </c>
      <c r="R28" s="8">
        <v>45267.0000115741</v>
      </c>
      <c r="S28" s="6">
        <v>45297</v>
      </c>
      <c r="T28" s="4" t="s">
        <v>34</v>
      </c>
      <c r="U28" s="4">
        <v>4777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45294</v>
      </c>
      <c r="G29" s="6">
        <v>45296</v>
      </c>
      <c r="H29" s="4">
        <v>1</v>
      </c>
      <c r="I29" s="4">
        <v>2</v>
      </c>
      <c r="J29" s="4">
        <v>2</v>
      </c>
      <c r="K29" s="4" t="s">
        <v>30</v>
      </c>
      <c r="L29" s="4">
        <v>1156</v>
      </c>
      <c r="M29" s="4">
        <v>1156</v>
      </c>
      <c r="N29" s="4" t="s">
        <v>176</v>
      </c>
      <c r="O29" s="4" t="s">
        <v>32</v>
      </c>
      <c r="P29" s="4" t="s">
        <v>33</v>
      </c>
      <c r="Q29" s="4">
        <v>0</v>
      </c>
      <c r="R29" s="8">
        <v>45267</v>
      </c>
      <c r="S29" s="6">
        <v>45297</v>
      </c>
      <c r="T29" s="4" t="s">
        <v>34</v>
      </c>
      <c r="U29" s="4">
        <v>1156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45294</v>
      </c>
      <c r="G30" s="6">
        <v>45296</v>
      </c>
      <c r="H30" s="4">
        <v>1</v>
      </c>
      <c r="I30" s="4">
        <v>2</v>
      </c>
      <c r="J30" s="4">
        <v>2</v>
      </c>
      <c r="K30" s="4" t="s">
        <v>30</v>
      </c>
      <c r="L30" s="4">
        <v>3970</v>
      </c>
      <c r="M30" s="4">
        <v>3970</v>
      </c>
      <c r="N30" s="4" t="s">
        <v>182</v>
      </c>
      <c r="O30" s="4" t="s">
        <v>32</v>
      </c>
      <c r="P30" s="4" t="s">
        <v>33</v>
      </c>
      <c r="Q30" s="4">
        <v>0</v>
      </c>
      <c r="R30" s="8">
        <v>45267.0000115741</v>
      </c>
      <c r="S30" s="6">
        <v>45297</v>
      </c>
      <c r="T30" s="4" t="s">
        <v>34</v>
      </c>
      <c r="U30" s="4">
        <v>3970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45293</v>
      </c>
      <c r="G31" s="6">
        <v>45296</v>
      </c>
      <c r="H31" s="4">
        <v>1</v>
      </c>
      <c r="I31" s="4">
        <v>3</v>
      </c>
      <c r="J31" s="4">
        <v>3</v>
      </c>
      <c r="K31" s="4" t="s">
        <v>30</v>
      </c>
      <c r="L31" s="4">
        <v>2673</v>
      </c>
      <c r="M31" s="4">
        <v>2673</v>
      </c>
      <c r="N31" s="4" t="s">
        <v>188</v>
      </c>
      <c r="O31" s="4" t="s">
        <v>32</v>
      </c>
      <c r="P31" s="4" t="s">
        <v>33</v>
      </c>
      <c r="Q31" s="4">
        <v>0</v>
      </c>
      <c r="R31" s="8">
        <v>45268</v>
      </c>
      <c r="S31" s="6">
        <v>45297</v>
      </c>
      <c r="T31" s="4" t="s">
        <v>34</v>
      </c>
      <c r="U31" s="4">
        <v>2673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45293</v>
      </c>
      <c r="G32" s="6">
        <v>45296</v>
      </c>
      <c r="H32" s="4">
        <v>1</v>
      </c>
      <c r="I32" s="4">
        <v>3</v>
      </c>
      <c r="J32" s="4">
        <v>3</v>
      </c>
      <c r="K32" s="4" t="s">
        <v>30</v>
      </c>
      <c r="L32" s="4">
        <v>6900</v>
      </c>
      <c r="M32" s="4">
        <v>6900</v>
      </c>
      <c r="N32" s="4" t="s">
        <v>194</v>
      </c>
      <c r="O32" s="4" t="s">
        <v>32</v>
      </c>
      <c r="P32" s="4" t="s">
        <v>33</v>
      </c>
      <c r="Q32" s="4">
        <v>0</v>
      </c>
      <c r="R32" s="8">
        <v>45269</v>
      </c>
      <c r="S32" s="6">
        <v>45297</v>
      </c>
      <c r="T32" s="4" t="s">
        <v>34</v>
      </c>
      <c r="U32" s="4">
        <v>6900</v>
      </c>
      <c r="V32" s="4">
        <v>0</v>
      </c>
      <c r="W32" s="4">
        <v>0</v>
      </c>
      <c r="X32" s="4" t="s">
        <v>195</v>
      </c>
      <c r="Y32" s="4" t="s">
        <v>36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141</v>
      </c>
      <c r="E33" s="4" t="s">
        <v>197</v>
      </c>
      <c r="F33" s="6">
        <v>45285</v>
      </c>
      <c r="G33" s="6">
        <v>45296</v>
      </c>
      <c r="H33" s="4">
        <v>1</v>
      </c>
      <c r="I33" s="4">
        <v>11</v>
      </c>
      <c r="J33" s="4">
        <v>11</v>
      </c>
      <c r="K33" s="4" t="s">
        <v>30</v>
      </c>
      <c r="L33" s="4">
        <v>2700</v>
      </c>
      <c r="M33" s="4">
        <v>2700</v>
      </c>
      <c r="N33" s="4" t="s">
        <v>198</v>
      </c>
      <c r="O33" s="4" t="s">
        <v>32</v>
      </c>
      <c r="P33" s="4" t="s">
        <v>33</v>
      </c>
      <c r="Q33" s="4">
        <v>0</v>
      </c>
      <c r="R33" s="8">
        <v>45269.0000115741</v>
      </c>
      <c r="S33" s="6">
        <v>45297</v>
      </c>
      <c r="T33" s="4" t="s">
        <v>34</v>
      </c>
      <c r="U33" s="4">
        <v>2700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45293</v>
      </c>
      <c r="G34" s="6">
        <v>45296</v>
      </c>
      <c r="H34" s="4">
        <v>1</v>
      </c>
      <c r="I34" s="4">
        <v>3</v>
      </c>
      <c r="J34" s="4">
        <v>3</v>
      </c>
      <c r="K34" s="4" t="s">
        <v>30</v>
      </c>
      <c r="L34" s="4">
        <v>1200</v>
      </c>
      <c r="M34" s="4">
        <v>1200</v>
      </c>
      <c r="N34" s="4" t="s">
        <v>204</v>
      </c>
      <c r="O34" s="4" t="s">
        <v>32</v>
      </c>
      <c r="P34" s="4" t="s">
        <v>33</v>
      </c>
      <c r="Q34" s="4">
        <v>0</v>
      </c>
      <c r="R34" s="8">
        <v>45269.0000115741</v>
      </c>
      <c r="S34" s="6">
        <v>45297</v>
      </c>
      <c r="T34" s="4" t="s">
        <v>34</v>
      </c>
      <c r="U34" s="4">
        <v>1200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202</v>
      </c>
      <c r="E35" s="4" t="s">
        <v>208</v>
      </c>
      <c r="F35" s="6">
        <v>45293</v>
      </c>
      <c r="G35" s="6">
        <v>45296</v>
      </c>
      <c r="H35" s="4">
        <v>1</v>
      </c>
      <c r="I35" s="4">
        <v>3</v>
      </c>
      <c r="J35" s="4">
        <v>3</v>
      </c>
      <c r="K35" s="4" t="s">
        <v>30</v>
      </c>
      <c r="L35" s="4">
        <v>858</v>
      </c>
      <c r="M35" s="4">
        <v>858</v>
      </c>
      <c r="N35" s="4" t="s">
        <v>209</v>
      </c>
      <c r="O35" s="4" t="s">
        <v>32</v>
      </c>
      <c r="P35" s="4" t="s">
        <v>33</v>
      </c>
      <c r="Q35" s="4">
        <v>0</v>
      </c>
      <c r="R35" s="8">
        <v>45269.0000115741</v>
      </c>
      <c r="S35" s="6">
        <v>45297</v>
      </c>
      <c r="T35" s="4" t="s">
        <v>34</v>
      </c>
      <c r="U35" s="4">
        <v>858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191</v>
      </c>
      <c r="B36" s="4" t="s">
        <v>26</v>
      </c>
      <c r="C36" s="4" t="s">
        <v>54</v>
      </c>
      <c r="D36" s="4" t="s">
        <v>192</v>
      </c>
      <c r="E36" s="4" t="s">
        <v>193</v>
      </c>
      <c r="F36" s="6">
        <v>45293</v>
      </c>
      <c r="G36" s="6">
        <v>45296</v>
      </c>
      <c r="H36" s="4">
        <v>1</v>
      </c>
      <c r="I36" s="4">
        <v>3</v>
      </c>
      <c r="J36" s="4">
        <v>3</v>
      </c>
      <c r="K36" s="4" t="s">
        <v>30</v>
      </c>
      <c r="L36" s="4">
        <v>-6900</v>
      </c>
      <c r="M36" s="4">
        <v>-6900</v>
      </c>
      <c r="N36" s="4" t="s">
        <v>194</v>
      </c>
      <c r="O36" s="4" t="s">
        <v>32</v>
      </c>
      <c r="P36" s="4" t="s">
        <v>33</v>
      </c>
      <c r="Q36" s="4">
        <v>0</v>
      </c>
      <c r="R36" s="8">
        <v>45269</v>
      </c>
      <c r="S36" s="6">
        <v>45297</v>
      </c>
      <c r="T36" s="4" t="s">
        <v>34</v>
      </c>
      <c r="U36" s="4">
        <v>-6900</v>
      </c>
      <c r="V36" s="4">
        <v>0</v>
      </c>
      <c r="W36" s="4">
        <v>0</v>
      </c>
      <c r="X36" s="4" t="s">
        <v>195</v>
      </c>
      <c r="Y36" s="4" t="s">
        <v>36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45294</v>
      </c>
      <c r="G37" s="6">
        <v>45296</v>
      </c>
      <c r="H37" s="4">
        <v>1</v>
      </c>
      <c r="I37" s="4">
        <v>2</v>
      </c>
      <c r="J37" s="4">
        <v>2</v>
      </c>
      <c r="K37" s="4" t="s">
        <v>30</v>
      </c>
      <c r="L37" s="4">
        <v>2800</v>
      </c>
      <c r="M37" s="4">
        <v>2800</v>
      </c>
      <c r="N37" s="4" t="s">
        <v>215</v>
      </c>
      <c r="O37" s="4" t="s">
        <v>32</v>
      </c>
      <c r="P37" s="4" t="s">
        <v>33</v>
      </c>
      <c r="Q37" s="4">
        <v>0</v>
      </c>
      <c r="R37" s="8">
        <v>45272</v>
      </c>
      <c r="S37" s="6">
        <v>45297</v>
      </c>
      <c r="T37" s="4" t="s">
        <v>34</v>
      </c>
      <c r="U37" s="4">
        <v>2800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45294</v>
      </c>
      <c r="G38" s="6">
        <v>45296</v>
      </c>
      <c r="H38" s="4">
        <v>1</v>
      </c>
      <c r="I38" s="4">
        <v>2</v>
      </c>
      <c r="J38" s="4">
        <v>2</v>
      </c>
      <c r="K38" s="4" t="s">
        <v>30</v>
      </c>
      <c r="L38" s="4">
        <v>640</v>
      </c>
      <c r="M38" s="4">
        <v>640</v>
      </c>
      <c r="N38" s="4" t="s">
        <v>221</v>
      </c>
      <c r="O38" s="4" t="s">
        <v>32</v>
      </c>
      <c r="P38" s="4" t="s">
        <v>33</v>
      </c>
      <c r="Q38" s="4">
        <v>0</v>
      </c>
      <c r="R38" s="8">
        <v>45272</v>
      </c>
      <c r="S38" s="6">
        <v>45297</v>
      </c>
      <c r="T38" s="4" t="s">
        <v>34</v>
      </c>
      <c r="U38" s="4">
        <v>640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45295</v>
      </c>
      <c r="G39" s="6">
        <v>45296</v>
      </c>
      <c r="H39" s="4">
        <v>1</v>
      </c>
      <c r="I39" s="4">
        <v>1</v>
      </c>
      <c r="J39" s="4">
        <v>1</v>
      </c>
      <c r="K39" s="4" t="s">
        <v>30</v>
      </c>
      <c r="L39" s="4">
        <v>454</v>
      </c>
      <c r="M39" s="4">
        <v>454</v>
      </c>
      <c r="N39" s="4" t="s">
        <v>227</v>
      </c>
      <c r="O39" s="4" t="s">
        <v>32</v>
      </c>
      <c r="P39" s="4" t="s">
        <v>33</v>
      </c>
      <c r="Q39" s="4">
        <v>0</v>
      </c>
      <c r="R39" s="8">
        <v>45273.0000115741</v>
      </c>
      <c r="S39" s="6">
        <v>45297</v>
      </c>
      <c r="T39" s="4" t="s">
        <v>34</v>
      </c>
      <c r="U39" s="4">
        <v>454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45294</v>
      </c>
      <c r="G40" s="6">
        <v>45296</v>
      </c>
      <c r="H40" s="4">
        <v>1</v>
      </c>
      <c r="I40" s="4">
        <v>2</v>
      </c>
      <c r="J40" s="4">
        <v>2</v>
      </c>
      <c r="K40" s="4" t="s">
        <v>30</v>
      </c>
      <c r="L40" s="4">
        <v>6400</v>
      </c>
      <c r="M40" s="4">
        <v>6400</v>
      </c>
      <c r="N40" s="4" t="s">
        <v>233</v>
      </c>
      <c r="O40" s="4" t="s">
        <v>32</v>
      </c>
      <c r="P40" s="4" t="s">
        <v>33</v>
      </c>
      <c r="Q40" s="4">
        <v>0</v>
      </c>
      <c r="R40" s="8">
        <v>45273.0000115741</v>
      </c>
      <c r="S40" s="6">
        <v>45297</v>
      </c>
      <c r="T40" s="4" t="s">
        <v>34</v>
      </c>
      <c r="U40" s="4">
        <v>6400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45286</v>
      </c>
      <c r="G41" s="6">
        <v>45296</v>
      </c>
      <c r="H41" s="4">
        <v>1</v>
      </c>
      <c r="I41" s="4">
        <v>10</v>
      </c>
      <c r="J41" s="4">
        <v>10</v>
      </c>
      <c r="K41" s="4" t="s">
        <v>30</v>
      </c>
      <c r="L41" s="4">
        <v>5060</v>
      </c>
      <c r="M41" s="4">
        <v>5060</v>
      </c>
      <c r="N41" s="4" t="s">
        <v>239</v>
      </c>
      <c r="O41" s="4" t="s">
        <v>32</v>
      </c>
      <c r="P41" s="4" t="s">
        <v>33</v>
      </c>
      <c r="Q41" s="4">
        <v>0</v>
      </c>
      <c r="R41" s="8">
        <v>45274.0000115741</v>
      </c>
      <c r="S41" s="6">
        <v>45297</v>
      </c>
      <c r="T41" s="4" t="s">
        <v>34</v>
      </c>
      <c r="U41" s="4">
        <v>5060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45292</v>
      </c>
      <c r="G42" s="6">
        <v>45296</v>
      </c>
      <c r="H42" s="4">
        <v>1</v>
      </c>
      <c r="I42" s="4">
        <v>4</v>
      </c>
      <c r="J42" s="4">
        <v>4</v>
      </c>
      <c r="K42" s="4" t="s">
        <v>30</v>
      </c>
      <c r="L42" s="4">
        <v>1414</v>
      </c>
      <c r="M42" s="4">
        <v>1414</v>
      </c>
      <c r="N42" s="4" t="s">
        <v>245</v>
      </c>
      <c r="O42" s="4" t="s">
        <v>32</v>
      </c>
      <c r="P42" s="4" t="s">
        <v>33</v>
      </c>
      <c r="Q42" s="4">
        <v>0</v>
      </c>
      <c r="R42" s="8">
        <v>45274.0000115741</v>
      </c>
      <c r="S42" s="6">
        <v>45297</v>
      </c>
      <c r="T42" s="4" t="s">
        <v>34</v>
      </c>
      <c r="U42" s="4">
        <v>1414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45295</v>
      </c>
      <c r="G43" s="6">
        <v>45296</v>
      </c>
      <c r="H43" s="4">
        <v>1</v>
      </c>
      <c r="I43" s="4">
        <v>1</v>
      </c>
      <c r="J43" s="4">
        <v>1</v>
      </c>
      <c r="K43" s="4" t="s">
        <v>30</v>
      </c>
      <c r="L43" s="4">
        <v>809</v>
      </c>
      <c r="M43" s="4">
        <v>809</v>
      </c>
      <c r="N43" s="4" t="s">
        <v>251</v>
      </c>
      <c r="O43" s="4" t="s">
        <v>32</v>
      </c>
      <c r="P43" s="4" t="s">
        <v>33</v>
      </c>
      <c r="Q43" s="4">
        <v>0</v>
      </c>
      <c r="R43" s="8">
        <v>45276</v>
      </c>
      <c r="S43" s="6">
        <v>45297</v>
      </c>
      <c r="T43" s="4" t="s">
        <v>34</v>
      </c>
      <c r="U43" s="4">
        <v>809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45294</v>
      </c>
      <c r="G44" s="6">
        <v>45296</v>
      </c>
      <c r="H44" s="4">
        <v>1</v>
      </c>
      <c r="I44" s="4">
        <v>2</v>
      </c>
      <c r="J44" s="4">
        <v>2</v>
      </c>
      <c r="K44" s="4" t="s">
        <v>30</v>
      </c>
      <c r="L44" s="4">
        <v>1288</v>
      </c>
      <c r="M44" s="4">
        <v>1288</v>
      </c>
      <c r="N44" s="4" t="s">
        <v>257</v>
      </c>
      <c r="O44" s="4" t="s">
        <v>32</v>
      </c>
      <c r="P44" s="4" t="s">
        <v>33</v>
      </c>
      <c r="Q44" s="4">
        <v>0</v>
      </c>
      <c r="R44" s="8">
        <v>45279</v>
      </c>
      <c r="S44" s="6">
        <v>45297</v>
      </c>
      <c r="T44" s="4" t="s">
        <v>34</v>
      </c>
      <c r="U44" s="4">
        <v>1288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/>
      <c r="F45" s="6">
        <v>45292</v>
      </c>
      <c r="G45" s="6">
        <v>45296</v>
      </c>
      <c r="H45" s="4">
        <v>0</v>
      </c>
      <c r="I45" s="4">
        <v>4</v>
      </c>
      <c r="J45" s="4">
        <v>0</v>
      </c>
      <c r="K45" s="4" t="s">
        <v>30</v>
      </c>
      <c r="L45" s="4">
        <v>1221</v>
      </c>
      <c r="M45" s="4">
        <v>1221</v>
      </c>
      <c r="N45" s="4"/>
      <c r="O45" s="4" t="s">
        <v>32</v>
      </c>
      <c r="P45" s="4" t="s">
        <v>33</v>
      </c>
      <c r="Q45" s="4">
        <v>0</v>
      </c>
      <c r="R45" s="8">
        <v>45279.0000115741</v>
      </c>
      <c r="S45" s="6">
        <v>45297</v>
      </c>
      <c r="T45" s="4" t="s">
        <v>34</v>
      </c>
      <c r="U45" s="4">
        <v>1221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260</v>
      </c>
      <c r="B46" s="4" t="s">
        <v>26</v>
      </c>
      <c r="C46" s="4" t="s">
        <v>54</v>
      </c>
      <c r="D46" s="4" t="s">
        <v>261</v>
      </c>
      <c r="E46" s="4"/>
      <c r="F46" s="6">
        <v>45292</v>
      </c>
      <c r="G46" s="6">
        <v>45296</v>
      </c>
      <c r="H46" s="4">
        <v>0</v>
      </c>
      <c r="I46" s="4">
        <v>4</v>
      </c>
      <c r="J46" s="4">
        <v>0</v>
      </c>
      <c r="K46" s="4" t="s">
        <v>30</v>
      </c>
      <c r="L46" s="4">
        <v>-1221</v>
      </c>
      <c r="M46" s="4">
        <v>-1221</v>
      </c>
      <c r="N46" s="4"/>
      <c r="O46" s="4" t="s">
        <v>32</v>
      </c>
      <c r="P46" s="4" t="s">
        <v>33</v>
      </c>
      <c r="Q46" s="4">
        <v>0</v>
      </c>
      <c r="R46" s="8">
        <v>45279.0000115741</v>
      </c>
      <c r="S46" s="6">
        <v>45297</v>
      </c>
      <c r="T46" s="4" t="s">
        <v>34</v>
      </c>
      <c r="U46" s="4">
        <v>-1221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45294</v>
      </c>
      <c r="G47" s="6">
        <v>45296</v>
      </c>
      <c r="H47" s="4">
        <v>1</v>
      </c>
      <c r="I47" s="4">
        <v>2</v>
      </c>
      <c r="J47" s="4">
        <v>2</v>
      </c>
      <c r="K47" s="4" t="s">
        <v>30</v>
      </c>
      <c r="L47" s="4">
        <v>900</v>
      </c>
      <c r="M47" s="4">
        <v>900</v>
      </c>
      <c r="N47" s="4" t="s">
        <v>265</v>
      </c>
      <c r="O47" s="4" t="s">
        <v>32</v>
      </c>
      <c r="P47" s="4" t="s">
        <v>33</v>
      </c>
      <c r="Q47" s="4">
        <v>0</v>
      </c>
      <c r="R47" s="8">
        <v>45279.0000115741</v>
      </c>
      <c r="S47" s="6">
        <v>45297</v>
      </c>
      <c r="T47" s="4" t="s">
        <v>34</v>
      </c>
      <c r="U47" s="4">
        <v>900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45292</v>
      </c>
      <c r="G48" s="6">
        <v>45296</v>
      </c>
      <c r="H48" s="4">
        <v>1</v>
      </c>
      <c r="I48" s="4">
        <v>4</v>
      </c>
      <c r="J48" s="4">
        <v>4</v>
      </c>
      <c r="K48" s="4" t="s">
        <v>30</v>
      </c>
      <c r="L48" s="4">
        <v>1221</v>
      </c>
      <c r="M48" s="4">
        <v>1221</v>
      </c>
      <c r="N48" s="4" t="s">
        <v>269</v>
      </c>
      <c r="O48" s="4" t="s">
        <v>32</v>
      </c>
      <c r="P48" s="4" t="s">
        <v>33</v>
      </c>
      <c r="Q48" s="4">
        <v>0</v>
      </c>
      <c r="R48" s="8">
        <v>45279.0000115741</v>
      </c>
      <c r="S48" s="6">
        <v>45297</v>
      </c>
      <c r="T48" s="4" t="s">
        <v>34</v>
      </c>
      <c r="U48" s="4">
        <v>1221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45294</v>
      </c>
      <c r="G49" s="6">
        <v>45296</v>
      </c>
      <c r="H49" s="4">
        <v>1</v>
      </c>
      <c r="I49" s="4">
        <v>2</v>
      </c>
      <c r="J49" s="4">
        <v>2</v>
      </c>
      <c r="K49" s="4" t="s">
        <v>30</v>
      </c>
      <c r="L49" s="4">
        <v>3340</v>
      </c>
      <c r="M49" s="4">
        <v>3340</v>
      </c>
      <c r="N49" s="4" t="s">
        <v>275</v>
      </c>
      <c r="O49" s="4" t="s">
        <v>32</v>
      </c>
      <c r="P49" s="4" t="s">
        <v>33</v>
      </c>
      <c r="Q49" s="4">
        <v>0</v>
      </c>
      <c r="R49" s="8">
        <v>45280.0000115741</v>
      </c>
      <c r="S49" s="6">
        <v>45297</v>
      </c>
      <c r="T49" s="4" t="s">
        <v>34</v>
      </c>
      <c r="U49" s="4">
        <v>3340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66</v>
      </c>
      <c r="E50" s="4" t="s">
        <v>279</v>
      </c>
      <c r="F50" s="6">
        <v>45295</v>
      </c>
      <c r="G50" s="6">
        <v>45296</v>
      </c>
      <c r="H50" s="4">
        <v>1</v>
      </c>
      <c r="I50" s="4">
        <v>1</v>
      </c>
      <c r="J50" s="4">
        <v>1</v>
      </c>
      <c r="K50" s="4" t="s">
        <v>30</v>
      </c>
      <c r="L50" s="4">
        <v>2404</v>
      </c>
      <c r="M50" s="4">
        <v>2404</v>
      </c>
      <c r="N50" s="4" t="s">
        <v>280</v>
      </c>
      <c r="O50" s="4" t="s">
        <v>32</v>
      </c>
      <c r="P50" s="4" t="s">
        <v>33</v>
      </c>
      <c r="Q50" s="4">
        <v>0</v>
      </c>
      <c r="R50" s="8">
        <v>45280</v>
      </c>
      <c r="S50" s="6">
        <v>45297</v>
      </c>
      <c r="T50" s="4" t="s">
        <v>34</v>
      </c>
      <c r="U50" s="4">
        <v>2404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45295</v>
      </c>
      <c r="G51" s="6">
        <v>45296</v>
      </c>
      <c r="H51" s="4">
        <v>1</v>
      </c>
      <c r="I51" s="4">
        <v>1</v>
      </c>
      <c r="J51" s="4">
        <v>1</v>
      </c>
      <c r="K51" s="4" t="s">
        <v>30</v>
      </c>
      <c r="L51" s="4">
        <v>303</v>
      </c>
      <c r="M51" s="4">
        <v>303</v>
      </c>
      <c r="N51" s="4" t="s">
        <v>286</v>
      </c>
      <c r="O51" s="4" t="s">
        <v>32</v>
      </c>
      <c r="P51" s="4" t="s">
        <v>33</v>
      </c>
      <c r="Q51" s="4">
        <v>0</v>
      </c>
      <c r="R51" s="8">
        <v>45281.0000115741</v>
      </c>
      <c r="S51" s="6">
        <v>45297</v>
      </c>
      <c r="T51" s="4" t="s">
        <v>34</v>
      </c>
      <c r="U51" s="4">
        <v>303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45293</v>
      </c>
      <c r="G52" s="6">
        <v>45296</v>
      </c>
      <c r="H52" s="4">
        <v>1</v>
      </c>
      <c r="I52" s="4">
        <v>3</v>
      </c>
      <c r="J52" s="4">
        <v>3</v>
      </c>
      <c r="K52" s="4" t="s">
        <v>30</v>
      </c>
      <c r="L52" s="4">
        <v>1074</v>
      </c>
      <c r="M52" s="4">
        <v>1074</v>
      </c>
      <c r="N52" s="4" t="s">
        <v>292</v>
      </c>
      <c r="O52" s="4" t="s">
        <v>32</v>
      </c>
      <c r="P52" s="4" t="s">
        <v>33</v>
      </c>
      <c r="Q52" s="4">
        <v>0</v>
      </c>
      <c r="R52" s="8">
        <v>45281.0000115741</v>
      </c>
      <c r="S52" s="6">
        <v>45297</v>
      </c>
      <c r="T52" s="4" t="s">
        <v>34</v>
      </c>
      <c r="U52" s="4">
        <v>1074</v>
      </c>
      <c r="V52" s="4">
        <v>0</v>
      </c>
      <c r="W52" s="4">
        <v>0</v>
      </c>
      <c r="X52" s="4" t="s">
        <v>293</v>
      </c>
      <c r="Y52" s="4" t="s">
        <v>36</v>
      </c>
    </row>
    <row r="53" s="4" customFormat="1" spans="1:25">
      <c r="A53" s="4" t="s">
        <v>289</v>
      </c>
      <c r="B53" s="4" t="s">
        <v>26</v>
      </c>
      <c r="C53" s="4" t="s">
        <v>54</v>
      </c>
      <c r="D53" s="4" t="s">
        <v>290</v>
      </c>
      <c r="E53" s="4" t="s">
        <v>291</v>
      </c>
      <c r="F53" s="6">
        <v>45293</v>
      </c>
      <c r="G53" s="6">
        <v>45296</v>
      </c>
      <c r="H53" s="4">
        <v>1</v>
      </c>
      <c r="I53" s="4">
        <v>3</v>
      </c>
      <c r="J53" s="4">
        <v>3</v>
      </c>
      <c r="K53" s="4" t="s">
        <v>30</v>
      </c>
      <c r="L53" s="4">
        <v>-1074</v>
      </c>
      <c r="M53" s="4">
        <v>-1074</v>
      </c>
      <c r="N53" s="4" t="s">
        <v>292</v>
      </c>
      <c r="O53" s="4" t="s">
        <v>32</v>
      </c>
      <c r="P53" s="4" t="s">
        <v>33</v>
      </c>
      <c r="Q53" s="4">
        <v>0</v>
      </c>
      <c r="R53" s="8">
        <v>45281.0000115741</v>
      </c>
      <c r="S53" s="6">
        <v>45297</v>
      </c>
      <c r="T53" s="4" t="s">
        <v>34</v>
      </c>
      <c r="U53" s="4">
        <v>-1074</v>
      </c>
      <c r="V53" s="4">
        <v>0</v>
      </c>
      <c r="W53" s="4">
        <v>0</v>
      </c>
      <c r="X53" s="4" t="s">
        <v>293</v>
      </c>
      <c r="Y53" s="4" t="s">
        <v>36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45295</v>
      </c>
      <c r="G54" s="6">
        <v>45296</v>
      </c>
      <c r="H54" s="4">
        <v>1</v>
      </c>
      <c r="I54" s="4">
        <v>1</v>
      </c>
      <c r="J54" s="4">
        <v>1</v>
      </c>
      <c r="K54" s="4" t="s">
        <v>30</v>
      </c>
      <c r="L54" s="4">
        <v>433</v>
      </c>
      <c r="M54" s="4">
        <v>433</v>
      </c>
      <c r="N54" s="4" t="s">
        <v>297</v>
      </c>
      <c r="O54" s="4" t="s">
        <v>32</v>
      </c>
      <c r="P54" s="4" t="s">
        <v>33</v>
      </c>
      <c r="Q54" s="4">
        <v>0</v>
      </c>
      <c r="R54" s="8">
        <v>45282.0000115741</v>
      </c>
      <c r="S54" s="6">
        <v>45297</v>
      </c>
      <c r="T54" s="4" t="s">
        <v>34</v>
      </c>
      <c r="U54" s="4">
        <v>433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45294</v>
      </c>
      <c r="G55" s="6">
        <v>45296</v>
      </c>
      <c r="H55" s="4">
        <v>1</v>
      </c>
      <c r="I55" s="4">
        <v>2</v>
      </c>
      <c r="J55" s="4">
        <v>2</v>
      </c>
      <c r="K55" s="4" t="s">
        <v>30</v>
      </c>
      <c r="L55" s="4">
        <v>1600</v>
      </c>
      <c r="M55" s="4">
        <v>1600</v>
      </c>
      <c r="N55" s="4" t="s">
        <v>303</v>
      </c>
      <c r="O55" s="4" t="s">
        <v>32</v>
      </c>
      <c r="P55" s="4" t="s">
        <v>33</v>
      </c>
      <c r="Q55" s="4">
        <v>0</v>
      </c>
      <c r="R55" s="8">
        <v>45281.0000115741</v>
      </c>
      <c r="S55" s="6">
        <v>45297</v>
      </c>
      <c r="T55" s="4" t="s">
        <v>34</v>
      </c>
      <c r="U55" s="4">
        <v>1600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45295</v>
      </c>
      <c r="G56" s="6">
        <v>45296</v>
      </c>
      <c r="H56" s="4">
        <v>1</v>
      </c>
      <c r="I56" s="4">
        <v>1</v>
      </c>
      <c r="J56" s="4">
        <v>1</v>
      </c>
      <c r="K56" s="4" t="s">
        <v>30</v>
      </c>
      <c r="L56" s="4">
        <v>1367</v>
      </c>
      <c r="M56" s="4">
        <v>1367</v>
      </c>
      <c r="N56" s="4" t="s">
        <v>309</v>
      </c>
      <c r="O56" s="4" t="s">
        <v>32</v>
      </c>
      <c r="P56" s="4" t="s">
        <v>33</v>
      </c>
      <c r="Q56" s="4">
        <v>0</v>
      </c>
      <c r="R56" s="8">
        <v>45283.0000115741</v>
      </c>
      <c r="S56" s="6">
        <v>45297</v>
      </c>
      <c r="T56" s="4" t="s">
        <v>34</v>
      </c>
      <c r="U56" s="4">
        <v>1367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45294</v>
      </c>
      <c r="G57" s="6">
        <v>45296</v>
      </c>
      <c r="H57" s="4">
        <v>1</v>
      </c>
      <c r="I57" s="4">
        <v>2</v>
      </c>
      <c r="J57" s="4">
        <v>2</v>
      </c>
      <c r="K57" s="4" t="s">
        <v>30</v>
      </c>
      <c r="L57" s="4">
        <v>1256</v>
      </c>
      <c r="M57" s="4">
        <v>1256</v>
      </c>
      <c r="N57" s="4" t="s">
        <v>315</v>
      </c>
      <c r="O57" s="4" t="s">
        <v>32</v>
      </c>
      <c r="P57" s="4" t="s">
        <v>33</v>
      </c>
      <c r="Q57" s="4">
        <v>0</v>
      </c>
      <c r="R57" s="8">
        <v>45284</v>
      </c>
      <c r="S57" s="6">
        <v>45297</v>
      </c>
      <c r="T57" s="4" t="s">
        <v>34</v>
      </c>
      <c r="U57" s="4">
        <v>1256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114</v>
      </c>
      <c r="E58" s="4" t="s">
        <v>115</v>
      </c>
      <c r="F58" s="6">
        <v>45291</v>
      </c>
      <c r="G58" s="6">
        <v>45296</v>
      </c>
      <c r="H58" s="4">
        <v>1</v>
      </c>
      <c r="I58" s="4">
        <v>5</v>
      </c>
      <c r="J58" s="4">
        <v>5</v>
      </c>
      <c r="K58" s="4" t="s">
        <v>30</v>
      </c>
      <c r="L58" s="4">
        <v>3504</v>
      </c>
      <c r="M58" s="4">
        <v>3504</v>
      </c>
      <c r="N58" s="4" t="s">
        <v>319</v>
      </c>
      <c r="O58" s="4" t="s">
        <v>32</v>
      </c>
      <c r="P58" s="4" t="s">
        <v>33</v>
      </c>
      <c r="Q58" s="4">
        <v>0</v>
      </c>
      <c r="R58" s="8">
        <v>45284</v>
      </c>
      <c r="S58" s="6">
        <v>45297</v>
      </c>
      <c r="T58" s="4" t="s">
        <v>34</v>
      </c>
      <c r="U58" s="4">
        <v>3504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243</v>
      </c>
      <c r="E59" s="4" t="s">
        <v>244</v>
      </c>
      <c r="F59" s="6">
        <v>45292</v>
      </c>
      <c r="G59" s="6">
        <v>45296</v>
      </c>
      <c r="H59" s="4">
        <v>1</v>
      </c>
      <c r="I59" s="4">
        <v>4</v>
      </c>
      <c r="J59" s="4">
        <v>4</v>
      </c>
      <c r="K59" s="4" t="s">
        <v>30</v>
      </c>
      <c r="L59" s="4">
        <v>1213</v>
      </c>
      <c r="M59" s="4">
        <v>1213</v>
      </c>
      <c r="N59" s="4" t="s">
        <v>323</v>
      </c>
      <c r="O59" s="4" t="s">
        <v>32</v>
      </c>
      <c r="P59" s="4" t="s">
        <v>33</v>
      </c>
      <c r="Q59" s="4">
        <v>0</v>
      </c>
      <c r="R59" s="8">
        <v>45284.0000115741</v>
      </c>
      <c r="S59" s="6">
        <v>45297</v>
      </c>
      <c r="T59" s="4" t="s">
        <v>34</v>
      </c>
      <c r="U59" s="4">
        <v>1213</v>
      </c>
      <c r="V59" s="4">
        <v>0</v>
      </c>
      <c r="W59" s="4">
        <v>0</v>
      </c>
      <c r="X59" s="4" t="s">
        <v>324</v>
      </c>
      <c r="Y59" s="4" t="s">
        <v>325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327</v>
      </c>
      <c r="E60" s="4" t="s">
        <v>328</v>
      </c>
      <c r="F60" s="6">
        <v>45294</v>
      </c>
      <c r="G60" s="6">
        <v>45296</v>
      </c>
      <c r="H60" s="4">
        <v>1</v>
      </c>
      <c r="I60" s="4">
        <v>2</v>
      </c>
      <c r="J60" s="4">
        <v>2</v>
      </c>
      <c r="K60" s="4" t="s">
        <v>30</v>
      </c>
      <c r="L60" s="4">
        <v>826</v>
      </c>
      <c r="M60" s="4">
        <v>826</v>
      </c>
      <c r="N60" s="4" t="s">
        <v>329</v>
      </c>
      <c r="O60" s="4" t="s">
        <v>32</v>
      </c>
      <c r="P60" s="4" t="s">
        <v>33</v>
      </c>
      <c r="Q60" s="4">
        <v>0</v>
      </c>
      <c r="R60" s="8">
        <v>45284.0000115741</v>
      </c>
      <c r="S60" s="6">
        <v>45297</v>
      </c>
      <c r="T60" s="4" t="s">
        <v>34</v>
      </c>
      <c r="U60" s="4">
        <v>826</v>
      </c>
      <c r="V60" s="4">
        <v>0</v>
      </c>
      <c r="W60" s="4">
        <v>0</v>
      </c>
      <c r="X60" s="4" t="s">
        <v>330</v>
      </c>
      <c r="Y60" s="4" t="s">
        <v>331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45294</v>
      </c>
      <c r="G61" s="6">
        <v>45296</v>
      </c>
      <c r="H61" s="4">
        <v>1</v>
      </c>
      <c r="I61" s="4">
        <v>2</v>
      </c>
      <c r="J61" s="4">
        <v>2</v>
      </c>
      <c r="K61" s="4" t="s">
        <v>30</v>
      </c>
      <c r="L61" s="4">
        <v>2104</v>
      </c>
      <c r="M61" s="4">
        <v>2104</v>
      </c>
      <c r="N61" s="4" t="s">
        <v>335</v>
      </c>
      <c r="O61" s="4" t="s">
        <v>32</v>
      </c>
      <c r="P61" s="4" t="s">
        <v>33</v>
      </c>
      <c r="Q61" s="4">
        <v>0</v>
      </c>
      <c r="R61" s="8">
        <v>45285</v>
      </c>
      <c r="S61" s="6">
        <v>45297</v>
      </c>
      <c r="T61" s="4" t="s">
        <v>34</v>
      </c>
      <c r="U61" s="4">
        <v>2104</v>
      </c>
      <c r="V61" s="4">
        <v>0</v>
      </c>
      <c r="W61" s="4">
        <v>0</v>
      </c>
      <c r="X61" s="4" t="s">
        <v>336</v>
      </c>
      <c r="Y61" s="4" t="s">
        <v>337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6">
        <v>45293</v>
      </c>
      <c r="G62" s="6">
        <v>45296</v>
      </c>
      <c r="H62" s="4">
        <v>1</v>
      </c>
      <c r="I62" s="4">
        <v>3</v>
      </c>
      <c r="J62" s="4">
        <v>3</v>
      </c>
      <c r="K62" s="4" t="s">
        <v>30</v>
      </c>
      <c r="L62" s="4">
        <v>2688</v>
      </c>
      <c r="M62" s="4">
        <v>2688</v>
      </c>
      <c r="N62" s="4" t="s">
        <v>341</v>
      </c>
      <c r="O62" s="4" t="s">
        <v>32</v>
      </c>
      <c r="P62" s="4" t="s">
        <v>33</v>
      </c>
      <c r="Q62" s="4">
        <v>0</v>
      </c>
      <c r="R62" s="8">
        <v>45285.0000115741</v>
      </c>
      <c r="S62" s="6">
        <v>45297</v>
      </c>
      <c r="T62" s="4" t="s">
        <v>34</v>
      </c>
      <c r="U62" s="4">
        <v>2688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243</v>
      </c>
      <c r="E63" s="4" t="s">
        <v>244</v>
      </c>
      <c r="F63" s="6">
        <v>45293</v>
      </c>
      <c r="G63" s="6">
        <v>45296</v>
      </c>
      <c r="H63" s="4">
        <v>1</v>
      </c>
      <c r="I63" s="4">
        <v>3</v>
      </c>
      <c r="J63" s="4">
        <v>3</v>
      </c>
      <c r="K63" s="4" t="s">
        <v>30</v>
      </c>
      <c r="L63" s="4">
        <v>853</v>
      </c>
      <c r="M63" s="4">
        <v>853</v>
      </c>
      <c r="N63" s="4" t="s">
        <v>345</v>
      </c>
      <c r="O63" s="4" t="s">
        <v>32</v>
      </c>
      <c r="P63" s="4" t="s">
        <v>33</v>
      </c>
      <c r="Q63" s="4">
        <v>0</v>
      </c>
      <c r="R63" s="8">
        <v>45285.0000115741</v>
      </c>
      <c r="S63" s="6">
        <v>45297</v>
      </c>
      <c r="T63" s="4" t="s">
        <v>34</v>
      </c>
      <c r="U63" s="4">
        <v>853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243</v>
      </c>
      <c r="E64" s="4" t="s">
        <v>244</v>
      </c>
      <c r="F64" s="6">
        <v>45292</v>
      </c>
      <c r="G64" s="6">
        <v>45296</v>
      </c>
      <c r="H64" s="4">
        <v>1</v>
      </c>
      <c r="I64" s="4">
        <v>4</v>
      </c>
      <c r="J64" s="4">
        <v>4</v>
      </c>
      <c r="K64" s="4" t="s">
        <v>30</v>
      </c>
      <c r="L64" s="4">
        <v>1181</v>
      </c>
      <c r="M64" s="4">
        <v>1181</v>
      </c>
      <c r="N64" s="4" t="s">
        <v>349</v>
      </c>
      <c r="O64" s="4" t="s">
        <v>32</v>
      </c>
      <c r="P64" s="4" t="s">
        <v>33</v>
      </c>
      <c r="Q64" s="4">
        <v>0</v>
      </c>
      <c r="R64" s="8">
        <v>45286</v>
      </c>
      <c r="S64" s="6">
        <v>45297</v>
      </c>
      <c r="T64" s="4" t="s">
        <v>34</v>
      </c>
      <c r="U64" s="4">
        <v>1181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243</v>
      </c>
      <c r="E65" s="4" t="s">
        <v>244</v>
      </c>
      <c r="F65" s="6">
        <v>45292</v>
      </c>
      <c r="G65" s="6">
        <v>45296</v>
      </c>
      <c r="H65" s="4">
        <v>1</v>
      </c>
      <c r="I65" s="4">
        <v>4</v>
      </c>
      <c r="J65" s="4">
        <v>4</v>
      </c>
      <c r="K65" s="4" t="s">
        <v>30</v>
      </c>
      <c r="L65" s="4">
        <v>1181</v>
      </c>
      <c r="M65" s="4">
        <v>1181</v>
      </c>
      <c r="N65" s="4" t="s">
        <v>353</v>
      </c>
      <c r="O65" s="4" t="s">
        <v>32</v>
      </c>
      <c r="P65" s="4" t="s">
        <v>33</v>
      </c>
      <c r="Q65" s="4">
        <v>0</v>
      </c>
      <c r="R65" s="8">
        <v>45286</v>
      </c>
      <c r="S65" s="6">
        <v>45297</v>
      </c>
      <c r="T65" s="4" t="s">
        <v>34</v>
      </c>
      <c r="U65" s="4">
        <v>1181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45292</v>
      </c>
      <c r="G66" s="6">
        <v>45296</v>
      </c>
      <c r="H66" s="4">
        <v>1</v>
      </c>
      <c r="I66" s="4">
        <v>4</v>
      </c>
      <c r="J66" s="4">
        <v>4</v>
      </c>
      <c r="K66" s="4" t="s">
        <v>30</v>
      </c>
      <c r="L66" s="4">
        <v>1668</v>
      </c>
      <c r="M66" s="4">
        <v>1668</v>
      </c>
      <c r="N66" s="4" t="s">
        <v>359</v>
      </c>
      <c r="O66" s="4" t="s">
        <v>32</v>
      </c>
      <c r="P66" s="4" t="s">
        <v>33</v>
      </c>
      <c r="Q66" s="4">
        <v>0</v>
      </c>
      <c r="R66" s="8">
        <v>45286</v>
      </c>
      <c r="S66" s="6">
        <v>45297</v>
      </c>
      <c r="T66" s="4" t="s">
        <v>34</v>
      </c>
      <c r="U66" s="4">
        <v>1668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243</v>
      </c>
      <c r="E67" s="4" t="s">
        <v>363</v>
      </c>
      <c r="F67" s="6">
        <v>45295</v>
      </c>
      <c r="G67" s="6">
        <v>45296</v>
      </c>
      <c r="H67" s="4">
        <v>1</v>
      </c>
      <c r="I67" s="4">
        <v>1</v>
      </c>
      <c r="J67" s="4">
        <v>1</v>
      </c>
      <c r="K67" s="4" t="s">
        <v>30</v>
      </c>
      <c r="L67" s="4">
        <v>287</v>
      </c>
      <c r="M67" s="4">
        <v>287</v>
      </c>
      <c r="N67" s="4" t="s">
        <v>364</v>
      </c>
      <c r="O67" s="4" t="s">
        <v>32</v>
      </c>
      <c r="P67" s="4" t="s">
        <v>33</v>
      </c>
      <c r="Q67" s="4">
        <v>0</v>
      </c>
      <c r="R67" s="8">
        <v>45286.0000115741</v>
      </c>
      <c r="S67" s="6">
        <v>45297</v>
      </c>
      <c r="T67" s="4" t="s">
        <v>34</v>
      </c>
      <c r="U67" s="4">
        <v>287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164</v>
      </c>
      <c r="E68" s="4" t="s">
        <v>368</v>
      </c>
      <c r="F68" s="6">
        <v>45294</v>
      </c>
      <c r="G68" s="6">
        <v>45296</v>
      </c>
      <c r="H68" s="4">
        <v>5</v>
      </c>
      <c r="I68" s="4">
        <v>2</v>
      </c>
      <c r="J68" s="4">
        <v>10</v>
      </c>
      <c r="K68" s="4" t="s">
        <v>30</v>
      </c>
      <c r="L68" s="4">
        <v>4660</v>
      </c>
      <c r="M68" s="4">
        <v>4660</v>
      </c>
      <c r="N68" s="4" t="s">
        <v>369</v>
      </c>
      <c r="O68" s="4" t="s">
        <v>32</v>
      </c>
      <c r="P68" s="4" t="s">
        <v>33</v>
      </c>
      <c r="Q68" s="4">
        <v>0</v>
      </c>
      <c r="R68" s="8">
        <v>45286</v>
      </c>
      <c r="S68" s="6">
        <v>45297</v>
      </c>
      <c r="T68" s="4" t="s">
        <v>34</v>
      </c>
      <c r="U68" s="4">
        <v>4660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45294</v>
      </c>
      <c r="G69" s="6">
        <v>45296</v>
      </c>
      <c r="H69" s="4">
        <v>1</v>
      </c>
      <c r="I69" s="4">
        <v>2</v>
      </c>
      <c r="J69" s="4">
        <v>2</v>
      </c>
      <c r="K69" s="4" t="s">
        <v>30</v>
      </c>
      <c r="L69" s="4">
        <v>955</v>
      </c>
      <c r="M69" s="4">
        <v>955</v>
      </c>
      <c r="N69" s="4" t="s">
        <v>373</v>
      </c>
      <c r="O69" s="4" t="s">
        <v>32</v>
      </c>
      <c r="P69" s="4" t="s">
        <v>33</v>
      </c>
      <c r="Q69" s="4">
        <v>0</v>
      </c>
      <c r="R69" s="8">
        <v>45287</v>
      </c>
      <c r="S69" s="6">
        <v>45297</v>
      </c>
      <c r="T69" s="4" t="s">
        <v>34</v>
      </c>
      <c r="U69" s="4">
        <v>955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27</v>
      </c>
      <c r="D70" s="4" t="s">
        <v>377</v>
      </c>
      <c r="E70" s="4" t="s">
        <v>378</v>
      </c>
      <c r="F70" s="6">
        <v>45293</v>
      </c>
      <c r="G70" s="6">
        <v>45296</v>
      </c>
      <c r="H70" s="4">
        <v>1</v>
      </c>
      <c r="I70" s="4">
        <v>3</v>
      </c>
      <c r="J70" s="4">
        <v>3</v>
      </c>
      <c r="K70" s="4" t="s">
        <v>30</v>
      </c>
      <c r="L70" s="4">
        <v>1740</v>
      </c>
      <c r="M70" s="4">
        <v>1740</v>
      </c>
      <c r="N70" s="4" t="s">
        <v>379</v>
      </c>
      <c r="O70" s="4" t="s">
        <v>32</v>
      </c>
      <c r="P70" s="4" t="s">
        <v>33</v>
      </c>
      <c r="Q70" s="4">
        <v>0</v>
      </c>
      <c r="R70" s="8">
        <v>45287</v>
      </c>
      <c r="S70" s="6">
        <v>45297</v>
      </c>
      <c r="T70" s="4" t="s">
        <v>34</v>
      </c>
      <c r="U70" s="4">
        <v>1740</v>
      </c>
      <c r="V70" s="4">
        <v>0</v>
      </c>
      <c r="W70" s="4">
        <v>0</v>
      </c>
      <c r="X70" s="4" t="s">
        <v>380</v>
      </c>
      <c r="Y70" s="4" t="s">
        <v>381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45295</v>
      </c>
      <c r="G71" s="6">
        <v>45296</v>
      </c>
      <c r="H71" s="4">
        <v>1</v>
      </c>
      <c r="I71" s="4">
        <v>1</v>
      </c>
      <c r="J71" s="4">
        <v>1</v>
      </c>
      <c r="K71" s="4" t="s">
        <v>30</v>
      </c>
      <c r="L71" s="4">
        <v>1047</v>
      </c>
      <c r="M71" s="4">
        <v>1047</v>
      </c>
      <c r="N71" s="4" t="s">
        <v>385</v>
      </c>
      <c r="O71" s="4" t="s">
        <v>32</v>
      </c>
      <c r="P71" s="4" t="s">
        <v>33</v>
      </c>
      <c r="Q71" s="4">
        <v>0</v>
      </c>
      <c r="R71" s="8">
        <v>45287</v>
      </c>
      <c r="S71" s="6">
        <v>45297</v>
      </c>
      <c r="T71" s="4" t="s">
        <v>34</v>
      </c>
      <c r="U71" s="4">
        <v>1047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45289</v>
      </c>
      <c r="G72" s="6">
        <v>45296</v>
      </c>
      <c r="H72" s="4">
        <v>1</v>
      </c>
      <c r="I72" s="4">
        <v>7</v>
      </c>
      <c r="J72" s="4">
        <v>7</v>
      </c>
      <c r="K72" s="4" t="s">
        <v>30</v>
      </c>
      <c r="L72" s="4">
        <v>12214</v>
      </c>
      <c r="M72" s="4">
        <v>12214</v>
      </c>
      <c r="N72" s="4" t="s">
        <v>391</v>
      </c>
      <c r="O72" s="4" t="s">
        <v>32</v>
      </c>
      <c r="P72" s="4" t="s">
        <v>33</v>
      </c>
      <c r="Q72" s="4">
        <v>0</v>
      </c>
      <c r="R72" s="8">
        <v>45287</v>
      </c>
      <c r="S72" s="6">
        <v>45297</v>
      </c>
      <c r="T72" s="4" t="s">
        <v>34</v>
      </c>
      <c r="U72" s="4">
        <v>12214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45292</v>
      </c>
      <c r="G73" s="6">
        <v>45296</v>
      </c>
      <c r="H73" s="4">
        <v>1</v>
      </c>
      <c r="I73" s="4">
        <v>4</v>
      </c>
      <c r="J73" s="4">
        <v>4</v>
      </c>
      <c r="K73" s="4" t="s">
        <v>30</v>
      </c>
      <c r="L73" s="4">
        <v>2940</v>
      </c>
      <c r="M73" s="4">
        <v>2940</v>
      </c>
      <c r="N73" s="4" t="s">
        <v>397</v>
      </c>
      <c r="O73" s="4" t="s">
        <v>32</v>
      </c>
      <c r="P73" s="4" t="s">
        <v>33</v>
      </c>
      <c r="Q73" s="4">
        <v>0</v>
      </c>
      <c r="R73" s="8">
        <v>45287</v>
      </c>
      <c r="S73" s="6">
        <v>45297</v>
      </c>
      <c r="T73" s="4" t="s">
        <v>34</v>
      </c>
      <c r="U73" s="4">
        <v>2940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45294</v>
      </c>
      <c r="G74" s="6">
        <v>45296</v>
      </c>
      <c r="H74" s="4">
        <v>1</v>
      </c>
      <c r="I74" s="4">
        <v>2</v>
      </c>
      <c r="J74" s="4">
        <v>2</v>
      </c>
      <c r="K74" s="4" t="s">
        <v>30</v>
      </c>
      <c r="L74" s="4">
        <v>1072</v>
      </c>
      <c r="M74" s="4">
        <v>1072</v>
      </c>
      <c r="N74" s="4" t="s">
        <v>403</v>
      </c>
      <c r="O74" s="4" t="s">
        <v>32</v>
      </c>
      <c r="P74" s="4" t="s">
        <v>33</v>
      </c>
      <c r="Q74" s="4">
        <v>0</v>
      </c>
      <c r="R74" s="8">
        <v>45287</v>
      </c>
      <c r="S74" s="6">
        <v>45297</v>
      </c>
      <c r="T74" s="4" t="s">
        <v>34</v>
      </c>
      <c r="U74" s="4">
        <v>1072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45294</v>
      </c>
      <c r="G75" s="6">
        <v>45296</v>
      </c>
      <c r="H75" s="4">
        <v>2</v>
      </c>
      <c r="I75" s="4">
        <v>2</v>
      </c>
      <c r="J75" s="4">
        <v>4</v>
      </c>
      <c r="K75" s="4" t="s">
        <v>30</v>
      </c>
      <c r="L75" s="4">
        <v>5408</v>
      </c>
      <c r="M75" s="4">
        <v>5408</v>
      </c>
      <c r="N75" s="4" t="s">
        <v>409</v>
      </c>
      <c r="O75" s="4" t="s">
        <v>32</v>
      </c>
      <c r="P75" s="4" t="s">
        <v>33</v>
      </c>
      <c r="Q75" s="4">
        <v>0</v>
      </c>
      <c r="R75" s="8">
        <v>45287</v>
      </c>
      <c r="S75" s="6">
        <v>45297</v>
      </c>
      <c r="T75" s="4" t="s">
        <v>34</v>
      </c>
      <c r="U75" s="4">
        <v>5408</v>
      </c>
      <c r="V75" s="4">
        <v>0</v>
      </c>
      <c r="W75" s="4">
        <v>0</v>
      </c>
      <c r="X75" s="4" t="s">
        <v>410</v>
      </c>
      <c r="Y75" s="4" t="s">
        <v>36</v>
      </c>
    </row>
    <row r="76" s="4" customFormat="1" spans="1:25">
      <c r="A76" s="4" t="s">
        <v>406</v>
      </c>
      <c r="B76" s="4" t="s">
        <v>26</v>
      </c>
      <c r="C76" s="4" t="s">
        <v>54</v>
      </c>
      <c r="D76" s="4" t="s">
        <v>407</v>
      </c>
      <c r="E76" s="4" t="s">
        <v>408</v>
      </c>
      <c r="F76" s="6">
        <v>45294</v>
      </c>
      <c r="G76" s="6">
        <v>45296</v>
      </c>
      <c r="H76" s="4">
        <v>2</v>
      </c>
      <c r="I76" s="4">
        <v>2</v>
      </c>
      <c r="J76" s="4">
        <v>4</v>
      </c>
      <c r="K76" s="4" t="s">
        <v>30</v>
      </c>
      <c r="L76" s="4">
        <v>-5408</v>
      </c>
      <c r="M76" s="4">
        <v>-5408</v>
      </c>
      <c r="N76" s="4" t="s">
        <v>409</v>
      </c>
      <c r="O76" s="4" t="s">
        <v>32</v>
      </c>
      <c r="P76" s="4" t="s">
        <v>33</v>
      </c>
      <c r="Q76" s="4">
        <v>0</v>
      </c>
      <c r="R76" s="8">
        <v>45287</v>
      </c>
      <c r="S76" s="6">
        <v>45297</v>
      </c>
      <c r="T76" s="4" t="s">
        <v>34</v>
      </c>
      <c r="U76" s="4">
        <v>-5408</v>
      </c>
      <c r="V76" s="4">
        <v>0</v>
      </c>
      <c r="W76" s="4">
        <v>0</v>
      </c>
      <c r="X76" s="4" t="s">
        <v>410</v>
      </c>
      <c r="Y76" s="4" t="s">
        <v>36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45290</v>
      </c>
      <c r="G77" s="6">
        <v>45296</v>
      </c>
      <c r="H77" s="4">
        <v>1</v>
      </c>
      <c r="I77" s="4">
        <v>6</v>
      </c>
      <c r="J77" s="4">
        <v>6</v>
      </c>
      <c r="K77" s="4" t="s">
        <v>30</v>
      </c>
      <c r="L77" s="4">
        <v>4140</v>
      </c>
      <c r="M77" s="4">
        <v>4140</v>
      </c>
      <c r="N77" s="4" t="s">
        <v>414</v>
      </c>
      <c r="O77" s="4" t="s">
        <v>32</v>
      </c>
      <c r="P77" s="4" t="s">
        <v>33</v>
      </c>
      <c r="Q77" s="4">
        <v>0</v>
      </c>
      <c r="R77" s="8">
        <v>45288.0000115741</v>
      </c>
      <c r="S77" s="6">
        <v>45297</v>
      </c>
      <c r="T77" s="4" t="s">
        <v>34</v>
      </c>
      <c r="U77" s="4">
        <v>4140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45295</v>
      </c>
      <c r="G78" s="6">
        <v>45296</v>
      </c>
      <c r="H78" s="4">
        <v>1</v>
      </c>
      <c r="I78" s="4">
        <v>1</v>
      </c>
      <c r="J78" s="4">
        <v>1</v>
      </c>
      <c r="K78" s="4" t="s">
        <v>30</v>
      </c>
      <c r="L78" s="4">
        <v>281</v>
      </c>
      <c r="M78" s="4">
        <v>281</v>
      </c>
      <c r="N78" s="4" t="s">
        <v>420</v>
      </c>
      <c r="O78" s="4" t="s">
        <v>32</v>
      </c>
      <c r="P78" s="4" t="s">
        <v>33</v>
      </c>
      <c r="Q78" s="4">
        <v>0</v>
      </c>
      <c r="R78" s="8">
        <v>45288.0000115741</v>
      </c>
      <c r="S78" s="6">
        <v>45297</v>
      </c>
      <c r="T78" s="4" t="s">
        <v>34</v>
      </c>
      <c r="U78" s="4">
        <v>281</v>
      </c>
      <c r="V78" s="4">
        <v>0</v>
      </c>
      <c r="W78" s="4">
        <v>0</v>
      </c>
      <c r="X78" s="4" t="s">
        <v>421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243</v>
      </c>
      <c r="E79" s="4" t="s">
        <v>244</v>
      </c>
      <c r="F79" s="6">
        <v>45293</v>
      </c>
      <c r="G79" s="6">
        <v>45296</v>
      </c>
      <c r="H79" s="4">
        <v>1</v>
      </c>
      <c r="I79" s="4">
        <v>3</v>
      </c>
      <c r="J79" s="4">
        <v>3</v>
      </c>
      <c r="K79" s="4" t="s">
        <v>30</v>
      </c>
      <c r="L79" s="4">
        <v>853</v>
      </c>
      <c r="M79" s="4">
        <v>853</v>
      </c>
      <c r="N79" s="4" t="s">
        <v>423</v>
      </c>
      <c r="O79" s="4" t="s">
        <v>32</v>
      </c>
      <c r="P79" s="4" t="s">
        <v>33</v>
      </c>
      <c r="Q79" s="4">
        <v>0</v>
      </c>
      <c r="R79" s="8">
        <v>45288.0000115741</v>
      </c>
      <c r="S79" s="6">
        <v>45297</v>
      </c>
      <c r="T79" s="4" t="s">
        <v>34</v>
      </c>
      <c r="U79" s="4">
        <v>853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45294</v>
      </c>
      <c r="G80" s="6">
        <v>45296</v>
      </c>
      <c r="H80" s="4">
        <v>1</v>
      </c>
      <c r="I80" s="4">
        <v>2</v>
      </c>
      <c r="J80" s="4">
        <v>2</v>
      </c>
      <c r="K80" s="4" t="s">
        <v>30</v>
      </c>
      <c r="L80" s="4">
        <v>2834</v>
      </c>
      <c r="M80" s="4">
        <v>2834</v>
      </c>
      <c r="N80" s="4" t="s">
        <v>429</v>
      </c>
      <c r="O80" s="4" t="s">
        <v>32</v>
      </c>
      <c r="P80" s="4" t="s">
        <v>33</v>
      </c>
      <c r="Q80" s="4">
        <v>0</v>
      </c>
      <c r="R80" s="8">
        <v>45288.0000115741</v>
      </c>
      <c r="S80" s="6">
        <v>45297</v>
      </c>
      <c r="T80" s="4" t="s">
        <v>34</v>
      </c>
      <c r="U80" s="4">
        <v>2834</v>
      </c>
      <c r="V80" s="4">
        <v>0</v>
      </c>
      <c r="W80" s="4">
        <v>0</v>
      </c>
      <c r="X80" s="4" t="s">
        <v>430</v>
      </c>
      <c r="Y80" s="4" t="s">
        <v>431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433</v>
      </c>
      <c r="E81" s="4" t="s">
        <v>434</v>
      </c>
      <c r="F81" s="6">
        <v>45295</v>
      </c>
      <c r="G81" s="6">
        <v>45296</v>
      </c>
      <c r="H81" s="4">
        <v>1</v>
      </c>
      <c r="I81" s="4">
        <v>1</v>
      </c>
      <c r="J81" s="4">
        <v>1</v>
      </c>
      <c r="K81" s="4" t="s">
        <v>30</v>
      </c>
      <c r="L81" s="4">
        <v>484</v>
      </c>
      <c r="M81" s="4">
        <v>484</v>
      </c>
      <c r="N81" s="4" t="s">
        <v>435</v>
      </c>
      <c r="O81" s="4" t="s">
        <v>32</v>
      </c>
      <c r="P81" s="4" t="s">
        <v>33</v>
      </c>
      <c r="Q81" s="4">
        <v>0</v>
      </c>
      <c r="R81" s="8">
        <v>45288</v>
      </c>
      <c r="S81" s="6">
        <v>45297</v>
      </c>
      <c r="T81" s="4" t="s">
        <v>34</v>
      </c>
      <c r="U81" s="4">
        <v>484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158</v>
      </c>
      <c r="E82" s="4" t="s">
        <v>159</v>
      </c>
      <c r="F82" s="6">
        <v>45293</v>
      </c>
      <c r="G82" s="6">
        <v>45296</v>
      </c>
      <c r="H82" s="4">
        <v>1</v>
      </c>
      <c r="I82" s="4">
        <v>3</v>
      </c>
      <c r="J82" s="4">
        <v>3</v>
      </c>
      <c r="K82" s="4" t="s">
        <v>30</v>
      </c>
      <c r="L82" s="4">
        <v>1035</v>
      </c>
      <c r="M82" s="4">
        <v>1035</v>
      </c>
      <c r="N82" s="4" t="s">
        <v>439</v>
      </c>
      <c r="O82" s="4" t="s">
        <v>32</v>
      </c>
      <c r="P82" s="4" t="s">
        <v>33</v>
      </c>
      <c r="Q82" s="4">
        <v>0</v>
      </c>
      <c r="R82" s="8">
        <v>45288.0000115741</v>
      </c>
      <c r="S82" s="6">
        <v>45297</v>
      </c>
      <c r="T82" s="4" t="s">
        <v>34</v>
      </c>
      <c r="U82" s="4">
        <v>1035</v>
      </c>
      <c r="V82" s="4">
        <v>0</v>
      </c>
      <c r="W82" s="4">
        <v>0</v>
      </c>
      <c r="X82" s="4" t="s">
        <v>440</v>
      </c>
      <c r="Y82" s="4" t="s">
        <v>36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158</v>
      </c>
      <c r="E83" s="4" t="s">
        <v>159</v>
      </c>
      <c r="F83" s="6">
        <v>45294</v>
      </c>
      <c r="G83" s="6">
        <v>45296</v>
      </c>
      <c r="H83" s="4">
        <v>1</v>
      </c>
      <c r="I83" s="4">
        <v>2</v>
      </c>
      <c r="J83" s="4">
        <v>2</v>
      </c>
      <c r="K83" s="4" t="s">
        <v>30</v>
      </c>
      <c r="L83" s="4">
        <v>663</v>
      </c>
      <c r="M83" s="4">
        <v>663</v>
      </c>
      <c r="N83" s="4" t="s">
        <v>442</v>
      </c>
      <c r="O83" s="4" t="s">
        <v>32</v>
      </c>
      <c r="P83" s="4" t="s">
        <v>33</v>
      </c>
      <c r="Q83" s="4">
        <v>0</v>
      </c>
      <c r="R83" s="8">
        <v>45288</v>
      </c>
      <c r="S83" s="6">
        <v>45297</v>
      </c>
      <c r="T83" s="4" t="s">
        <v>34</v>
      </c>
      <c r="U83" s="4">
        <v>663</v>
      </c>
      <c r="V83" s="4">
        <v>0</v>
      </c>
      <c r="W83" s="4">
        <v>0</v>
      </c>
      <c r="X83" s="4" t="s">
        <v>443</v>
      </c>
      <c r="Y83" s="4" t="s">
        <v>444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174</v>
      </c>
      <c r="E84" s="4" t="s">
        <v>446</v>
      </c>
      <c r="F84" s="6">
        <v>45294</v>
      </c>
      <c r="G84" s="6">
        <v>45296</v>
      </c>
      <c r="H84" s="4">
        <v>2</v>
      </c>
      <c r="I84" s="4">
        <v>2</v>
      </c>
      <c r="J84" s="4">
        <v>4</v>
      </c>
      <c r="K84" s="4" t="s">
        <v>30</v>
      </c>
      <c r="L84" s="4">
        <v>2076</v>
      </c>
      <c r="M84" s="4">
        <v>2076</v>
      </c>
      <c r="N84" s="4" t="s">
        <v>447</v>
      </c>
      <c r="O84" s="4" t="s">
        <v>32</v>
      </c>
      <c r="P84" s="4" t="s">
        <v>33</v>
      </c>
      <c r="Q84" s="4">
        <v>0</v>
      </c>
      <c r="R84" s="8">
        <v>45288.0000115741</v>
      </c>
      <c r="S84" s="6">
        <v>45297</v>
      </c>
      <c r="T84" s="4" t="s">
        <v>34</v>
      </c>
      <c r="U84" s="4">
        <v>2076</v>
      </c>
      <c r="V84" s="4">
        <v>0</v>
      </c>
      <c r="W84" s="4">
        <v>0</v>
      </c>
      <c r="X84" s="4" t="s">
        <v>448</v>
      </c>
      <c r="Y84" s="4" t="s">
        <v>449</v>
      </c>
    </row>
    <row r="85" s="4" customFormat="1" spans="1:25">
      <c r="A85" s="4" t="s">
        <v>438</v>
      </c>
      <c r="B85" s="4" t="s">
        <v>26</v>
      </c>
      <c r="C85" s="4" t="s">
        <v>54</v>
      </c>
      <c r="D85" s="4" t="s">
        <v>158</v>
      </c>
      <c r="E85" s="4" t="s">
        <v>159</v>
      </c>
      <c r="F85" s="6">
        <v>45293</v>
      </c>
      <c r="G85" s="6">
        <v>45296</v>
      </c>
      <c r="H85" s="4">
        <v>1</v>
      </c>
      <c r="I85" s="4">
        <v>3</v>
      </c>
      <c r="J85" s="4">
        <v>3</v>
      </c>
      <c r="K85" s="4" t="s">
        <v>30</v>
      </c>
      <c r="L85" s="4">
        <v>-1035</v>
      </c>
      <c r="M85" s="4">
        <v>-1035</v>
      </c>
      <c r="N85" s="4" t="s">
        <v>439</v>
      </c>
      <c r="O85" s="4" t="s">
        <v>32</v>
      </c>
      <c r="P85" s="4" t="s">
        <v>33</v>
      </c>
      <c r="Q85" s="4">
        <v>0</v>
      </c>
      <c r="R85" s="8">
        <v>45288.0000115741</v>
      </c>
      <c r="S85" s="6">
        <v>45297</v>
      </c>
      <c r="T85" s="4" t="s">
        <v>34</v>
      </c>
      <c r="U85" s="4">
        <v>-1035</v>
      </c>
      <c r="V85" s="4">
        <v>0</v>
      </c>
      <c r="W85" s="4">
        <v>0</v>
      </c>
      <c r="X85" s="4" t="s">
        <v>440</v>
      </c>
      <c r="Y85" s="4" t="s">
        <v>36</v>
      </c>
    </row>
    <row r="86" s="4" customFormat="1" spans="1:25">
      <c r="A86" s="4" t="s">
        <v>450</v>
      </c>
      <c r="B86" s="4" t="s">
        <v>26</v>
      </c>
      <c r="C86" s="4" t="s">
        <v>27</v>
      </c>
      <c r="D86" s="4" t="s">
        <v>158</v>
      </c>
      <c r="E86" s="4" t="s">
        <v>159</v>
      </c>
      <c r="F86" s="6">
        <v>45293</v>
      </c>
      <c r="G86" s="6">
        <v>45296</v>
      </c>
      <c r="H86" s="4">
        <v>1</v>
      </c>
      <c r="I86" s="4">
        <v>3</v>
      </c>
      <c r="J86" s="4">
        <v>3</v>
      </c>
      <c r="K86" s="4" t="s">
        <v>30</v>
      </c>
      <c r="L86" s="4">
        <v>1035</v>
      </c>
      <c r="M86" s="4">
        <v>1035</v>
      </c>
      <c r="N86" s="4" t="s">
        <v>439</v>
      </c>
      <c r="O86" s="4" t="s">
        <v>32</v>
      </c>
      <c r="P86" s="4" t="s">
        <v>33</v>
      </c>
      <c r="Q86" s="4">
        <v>0</v>
      </c>
      <c r="R86" s="8">
        <v>45288.0000115741</v>
      </c>
      <c r="S86" s="6">
        <v>45297</v>
      </c>
      <c r="T86" s="4" t="s">
        <v>34</v>
      </c>
      <c r="U86" s="4">
        <v>1035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433</v>
      </c>
      <c r="E87" s="4" t="s">
        <v>454</v>
      </c>
      <c r="F87" s="6">
        <v>45293</v>
      </c>
      <c r="G87" s="6">
        <v>45296</v>
      </c>
      <c r="H87" s="4">
        <v>1</v>
      </c>
      <c r="I87" s="4">
        <v>3</v>
      </c>
      <c r="J87" s="4">
        <v>3</v>
      </c>
      <c r="K87" s="4" t="s">
        <v>30</v>
      </c>
      <c r="L87" s="4">
        <v>1533</v>
      </c>
      <c r="M87" s="4">
        <v>1533</v>
      </c>
      <c r="N87" s="4" t="s">
        <v>455</v>
      </c>
      <c r="O87" s="4" t="s">
        <v>32</v>
      </c>
      <c r="P87" s="4" t="s">
        <v>33</v>
      </c>
      <c r="Q87" s="4">
        <v>0</v>
      </c>
      <c r="R87" s="8">
        <v>45288.0000115741</v>
      </c>
      <c r="S87" s="6">
        <v>45297</v>
      </c>
      <c r="T87" s="4" t="s">
        <v>34</v>
      </c>
      <c r="U87" s="4">
        <v>1533</v>
      </c>
      <c r="V87" s="4">
        <v>0</v>
      </c>
      <c r="W87" s="4">
        <v>0</v>
      </c>
      <c r="X87" s="4" t="s">
        <v>456</v>
      </c>
      <c r="Y87" s="4" t="s">
        <v>457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357</v>
      </c>
      <c r="E88" s="4" t="s">
        <v>459</v>
      </c>
      <c r="F88" s="6">
        <v>45293</v>
      </c>
      <c r="G88" s="6">
        <v>45296</v>
      </c>
      <c r="H88" s="4">
        <v>1</v>
      </c>
      <c r="I88" s="4">
        <v>3</v>
      </c>
      <c r="J88" s="4">
        <v>3</v>
      </c>
      <c r="K88" s="4" t="s">
        <v>30</v>
      </c>
      <c r="L88" s="4">
        <v>1363</v>
      </c>
      <c r="M88" s="4">
        <v>1363</v>
      </c>
      <c r="N88" s="4" t="s">
        <v>460</v>
      </c>
      <c r="O88" s="4" t="s">
        <v>32</v>
      </c>
      <c r="P88" s="4" t="s">
        <v>33</v>
      </c>
      <c r="Q88" s="4">
        <v>0</v>
      </c>
      <c r="R88" s="8">
        <v>45288</v>
      </c>
      <c r="S88" s="6">
        <v>45297</v>
      </c>
      <c r="T88" s="4" t="s">
        <v>34</v>
      </c>
      <c r="U88" s="4">
        <v>1363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158</v>
      </c>
      <c r="E89" s="4" t="s">
        <v>464</v>
      </c>
      <c r="F89" s="6">
        <v>45295</v>
      </c>
      <c r="G89" s="6">
        <v>45296</v>
      </c>
      <c r="H89" s="4">
        <v>1</v>
      </c>
      <c r="I89" s="4">
        <v>1</v>
      </c>
      <c r="J89" s="4">
        <v>1</v>
      </c>
      <c r="K89" s="4" t="s">
        <v>30</v>
      </c>
      <c r="L89" s="4">
        <v>473</v>
      </c>
      <c r="M89" s="4">
        <v>473</v>
      </c>
      <c r="N89" s="4" t="s">
        <v>465</v>
      </c>
      <c r="O89" s="4" t="s">
        <v>32</v>
      </c>
      <c r="P89" s="4" t="s">
        <v>33</v>
      </c>
      <c r="Q89" s="4">
        <v>0</v>
      </c>
      <c r="R89" s="8">
        <v>45288</v>
      </c>
      <c r="S89" s="6">
        <v>45297</v>
      </c>
      <c r="T89" s="4" t="s">
        <v>34</v>
      </c>
      <c r="U89" s="4">
        <v>473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243</v>
      </c>
      <c r="E90" s="4" t="s">
        <v>363</v>
      </c>
      <c r="F90" s="6">
        <v>45295</v>
      </c>
      <c r="G90" s="6">
        <v>45296</v>
      </c>
      <c r="H90" s="4">
        <v>1</v>
      </c>
      <c r="I90" s="4">
        <v>1</v>
      </c>
      <c r="J90" s="4">
        <v>1</v>
      </c>
      <c r="K90" s="4" t="s">
        <v>30</v>
      </c>
      <c r="L90" s="4">
        <v>287</v>
      </c>
      <c r="M90" s="4">
        <v>287</v>
      </c>
      <c r="N90" s="4" t="s">
        <v>469</v>
      </c>
      <c r="O90" s="4" t="s">
        <v>32</v>
      </c>
      <c r="P90" s="4" t="s">
        <v>33</v>
      </c>
      <c r="Q90" s="4">
        <v>0</v>
      </c>
      <c r="R90" s="8">
        <v>45288</v>
      </c>
      <c r="S90" s="6">
        <v>45297</v>
      </c>
      <c r="T90" s="4" t="s">
        <v>34</v>
      </c>
      <c r="U90" s="4">
        <v>287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473</v>
      </c>
      <c r="E91" s="4" t="s">
        <v>474</v>
      </c>
      <c r="F91" s="6">
        <v>45294</v>
      </c>
      <c r="G91" s="6">
        <v>45296</v>
      </c>
      <c r="H91" s="4">
        <v>1</v>
      </c>
      <c r="I91" s="4">
        <v>2</v>
      </c>
      <c r="J91" s="4">
        <v>2</v>
      </c>
      <c r="K91" s="4" t="s">
        <v>30</v>
      </c>
      <c r="L91" s="4">
        <v>542</v>
      </c>
      <c r="M91" s="4">
        <v>542</v>
      </c>
      <c r="N91" s="4" t="s">
        <v>475</v>
      </c>
      <c r="O91" s="4" t="s">
        <v>32</v>
      </c>
      <c r="P91" s="4" t="s">
        <v>33</v>
      </c>
      <c r="Q91" s="4">
        <v>0</v>
      </c>
      <c r="R91" s="8">
        <v>45288</v>
      </c>
      <c r="S91" s="6">
        <v>45297</v>
      </c>
      <c r="T91" s="4" t="s">
        <v>34</v>
      </c>
      <c r="U91" s="4">
        <v>542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243</v>
      </c>
      <c r="E92" s="4" t="s">
        <v>244</v>
      </c>
      <c r="F92" s="6">
        <v>45292</v>
      </c>
      <c r="G92" s="6">
        <v>45296</v>
      </c>
      <c r="H92" s="4">
        <v>1</v>
      </c>
      <c r="I92" s="4">
        <v>4</v>
      </c>
      <c r="J92" s="4">
        <v>4</v>
      </c>
      <c r="K92" s="4" t="s">
        <v>30</v>
      </c>
      <c r="L92" s="4">
        <v>1248</v>
      </c>
      <c r="M92" s="4">
        <v>1248</v>
      </c>
      <c r="N92" s="4" t="s">
        <v>479</v>
      </c>
      <c r="O92" s="4" t="s">
        <v>32</v>
      </c>
      <c r="P92" s="4" t="s">
        <v>33</v>
      </c>
      <c r="Q92" s="4">
        <v>0</v>
      </c>
      <c r="R92" s="8">
        <v>45288.0000115741</v>
      </c>
      <c r="S92" s="6">
        <v>45297</v>
      </c>
      <c r="T92" s="4" t="s">
        <v>34</v>
      </c>
      <c r="U92" s="4">
        <v>1248</v>
      </c>
      <c r="V92" s="4">
        <v>0</v>
      </c>
      <c r="W92" s="4">
        <v>0</v>
      </c>
      <c r="X92" s="4" t="s">
        <v>480</v>
      </c>
      <c r="Y92" s="4" t="s">
        <v>481</v>
      </c>
    </row>
    <row r="93" s="4" customFormat="1" spans="1:25">
      <c r="A93" s="4" t="s">
        <v>482</v>
      </c>
      <c r="B93" s="4" t="s">
        <v>26</v>
      </c>
      <c r="C93" s="4" t="s">
        <v>27</v>
      </c>
      <c r="D93" s="4" t="s">
        <v>483</v>
      </c>
      <c r="E93" s="4" t="s">
        <v>484</v>
      </c>
      <c r="F93" s="6">
        <v>45293</v>
      </c>
      <c r="G93" s="6">
        <v>45296</v>
      </c>
      <c r="H93" s="4">
        <v>1</v>
      </c>
      <c r="I93" s="4">
        <v>3</v>
      </c>
      <c r="J93" s="4">
        <v>3</v>
      </c>
      <c r="K93" s="4" t="s">
        <v>30</v>
      </c>
      <c r="L93" s="4">
        <v>1770</v>
      </c>
      <c r="M93" s="4">
        <v>1770</v>
      </c>
      <c r="N93" s="4" t="s">
        <v>485</v>
      </c>
      <c r="O93" s="4" t="s">
        <v>32</v>
      </c>
      <c r="P93" s="4" t="s">
        <v>33</v>
      </c>
      <c r="Q93" s="4">
        <v>0</v>
      </c>
      <c r="R93" s="8">
        <v>45288</v>
      </c>
      <c r="S93" s="6">
        <v>45297</v>
      </c>
      <c r="T93" s="4" t="s">
        <v>34</v>
      </c>
      <c r="U93" s="4">
        <v>1770</v>
      </c>
      <c r="V93" s="4">
        <v>0</v>
      </c>
      <c r="W93" s="4">
        <v>0</v>
      </c>
      <c r="X93" s="4" t="s">
        <v>486</v>
      </c>
      <c r="Y93" s="4" t="s">
        <v>487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489</v>
      </c>
      <c r="E94" s="4" t="s">
        <v>490</v>
      </c>
      <c r="F94" s="6">
        <v>45293</v>
      </c>
      <c r="G94" s="6">
        <v>45296</v>
      </c>
      <c r="H94" s="4">
        <v>1</v>
      </c>
      <c r="I94" s="4">
        <v>3</v>
      </c>
      <c r="J94" s="4">
        <v>3</v>
      </c>
      <c r="K94" s="4" t="s">
        <v>30</v>
      </c>
      <c r="L94" s="4">
        <v>3951</v>
      </c>
      <c r="M94" s="4">
        <v>3951</v>
      </c>
      <c r="N94" s="4" t="s">
        <v>491</v>
      </c>
      <c r="O94" s="4" t="s">
        <v>32</v>
      </c>
      <c r="P94" s="4" t="s">
        <v>33</v>
      </c>
      <c r="Q94" s="4">
        <v>0</v>
      </c>
      <c r="R94" s="8">
        <v>45288</v>
      </c>
      <c r="S94" s="6">
        <v>45297</v>
      </c>
      <c r="T94" s="4" t="s">
        <v>34</v>
      </c>
      <c r="U94" s="4">
        <v>3951</v>
      </c>
      <c r="V94" s="4">
        <v>0</v>
      </c>
      <c r="W94" s="4">
        <v>0</v>
      </c>
      <c r="X94" s="4" t="s">
        <v>492</v>
      </c>
      <c r="Y94" s="4" t="s">
        <v>493</v>
      </c>
    </row>
    <row r="95" s="4" customFormat="1" spans="1:25">
      <c r="A95" s="4" t="s">
        <v>494</v>
      </c>
      <c r="B95" s="4" t="s">
        <v>26</v>
      </c>
      <c r="C95" s="4" t="s">
        <v>27</v>
      </c>
      <c r="D95" s="4" t="s">
        <v>290</v>
      </c>
      <c r="E95" s="4" t="s">
        <v>495</v>
      </c>
      <c r="F95" s="6">
        <v>45295</v>
      </c>
      <c r="G95" s="6">
        <v>45296</v>
      </c>
      <c r="H95" s="4">
        <v>1</v>
      </c>
      <c r="I95" s="4">
        <v>1</v>
      </c>
      <c r="J95" s="4">
        <v>1</v>
      </c>
      <c r="K95" s="4" t="s">
        <v>30</v>
      </c>
      <c r="L95" s="4">
        <v>407</v>
      </c>
      <c r="M95" s="4">
        <v>407</v>
      </c>
      <c r="N95" s="4" t="s">
        <v>496</v>
      </c>
      <c r="O95" s="4" t="s">
        <v>32</v>
      </c>
      <c r="P95" s="4" t="s">
        <v>33</v>
      </c>
      <c r="Q95" s="4">
        <v>0</v>
      </c>
      <c r="R95" s="8">
        <v>45289.0000115741</v>
      </c>
      <c r="S95" s="6">
        <v>45297</v>
      </c>
      <c r="T95" s="4" t="s">
        <v>34</v>
      </c>
      <c r="U95" s="4">
        <v>407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45294</v>
      </c>
      <c r="G96" s="6">
        <v>45296</v>
      </c>
      <c r="H96" s="4">
        <v>1</v>
      </c>
      <c r="I96" s="4">
        <v>2</v>
      </c>
      <c r="J96" s="4">
        <v>2</v>
      </c>
      <c r="K96" s="4" t="s">
        <v>30</v>
      </c>
      <c r="L96" s="4">
        <v>1094</v>
      </c>
      <c r="M96" s="4">
        <v>1094</v>
      </c>
      <c r="N96" s="4" t="s">
        <v>502</v>
      </c>
      <c r="O96" s="4" t="s">
        <v>32</v>
      </c>
      <c r="P96" s="4" t="s">
        <v>33</v>
      </c>
      <c r="Q96" s="4">
        <v>0</v>
      </c>
      <c r="R96" s="8">
        <v>45289</v>
      </c>
      <c r="S96" s="6">
        <v>45297</v>
      </c>
      <c r="T96" s="4" t="s">
        <v>34</v>
      </c>
      <c r="U96" s="4">
        <v>1094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158</v>
      </c>
      <c r="E97" s="4" t="s">
        <v>159</v>
      </c>
      <c r="F97" s="6">
        <v>45295</v>
      </c>
      <c r="G97" s="6">
        <v>45296</v>
      </c>
      <c r="H97" s="4">
        <v>1</v>
      </c>
      <c r="I97" s="4">
        <v>1</v>
      </c>
      <c r="J97" s="4">
        <v>1</v>
      </c>
      <c r="K97" s="4" t="s">
        <v>30</v>
      </c>
      <c r="L97" s="4">
        <v>317</v>
      </c>
      <c r="M97" s="4">
        <v>317</v>
      </c>
      <c r="N97" s="4" t="s">
        <v>506</v>
      </c>
      <c r="O97" s="4" t="s">
        <v>32</v>
      </c>
      <c r="P97" s="4" t="s">
        <v>33</v>
      </c>
      <c r="Q97" s="4">
        <v>0</v>
      </c>
      <c r="R97" s="8">
        <v>45289</v>
      </c>
      <c r="S97" s="6">
        <v>45297</v>
      </c>
      <c r="T97" s="4" t="s">
        <v>34</v>
      </c>
      <c r="U97" s="4">
        <v>317</v>
      </c>
      <c r="V97" s="4">
        <v>0</v>
      </c>
      <c r="W97" s="4">
        <v>0</v>
      </c>
      <c r="X97" s="4" t="s">
        <v>507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433</v>
      </c>
      <c r="E98" s="4" t="s">
        <v>510</v>
      </c>
      <c r="F98" s="6">
        <v>45295</v>
      </c>
      <c r="G98" s="6">
        <v>45296</v>
      </c>
      <c r="H98" s="4">
        <v>1</v>
      </c>
      <c r="I98" s="4">
        <v>1</v>
      </c>
      <c r="J98" s="4">
        <v>1</v>
      </c>
      <c r="K98" s="4" t="s">
        <v>30</v>
      </c>
      <c r="L98" s="4">
        <v>646</v>
      </c>
      <c r="M98" s="4">
        <v>646</v>
      </c>
      <c r="N98" s="4" t="s">
        <v>511</v>
      </c>
      <c r="O98" s="4" t="s">
        <v>32</v>
      </c>
      <c r="P98" s="4" t="s">
        <v>33</v>
      </c>
      <c r="Q98" s="4">
        <v>0</v>
      </c>
      <c r="R98" s="8">
        <v>45289.0000115741</v>
      </c>
      <c r="S98" s="6">
        <v>45297</v>
      </c>
      <c r="T98" s="4" t="s">
        <v>34</v>
      </c>
      <c r="U98" s="4">
        <v>646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383</v>
      </c>
      <c r="E99" s="4" t="s">
        <v>515</v>
      </c>
      <c r="F99" s="6">
        <v>45294</v>
      </c>
      <c r="G99" s="6">
        <v>45296</v>
      </c>
      <c r="H99" s="4">
        <v>1</v>
      </c>
      <c r="I99" s="4">
        <v>2</v>
      </c>
      <c r="J99" s="4">
        <v>2</v>
      </c>
      <c r="K99" s="4" t="s">
        <v>30</v>
      </c>
      <c r="L99" s="4">
        <v>2318</v>
      </c>
      <c r="M99" s="4">
        <v>2318</v>
      </c>
      <c r="N99" s="4" t="s">
        <v>516</v>
      </c>
      <c r="O99" s="4" t="s">
        <v>32</v>
      </c>
      <c r="P99" s="4" t="s">
        <v>33</v>
      </c>
      <c r="Q99" s="4">
        <v>0</v>
      </c>
      <c r="R99" s="8">
        <v>45289</v>
      </c>
      <c r="S99" s="6">
        <v>45297</v>
      </c>
      <c r="T99" s="4" t="s">
        <v>34</v>
      </c>
      <c r="U99" s="4">
        <v>2318</v>
      </c>
      <c r="V99" s="4">
        <v>0</v>
      </c>
      <c r="W99" s="4">
        <v>0</v>
      </c>
      <c r="X99" s="4" t="s">
        <v>517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383</v>
      </c>
      <c r="E100" s="4" t="s">
        <v>384</v>
      </c>
      <c r="F100" s="6">
        <v>45295</v>
      </c>
      <c r="G100" s="6">
        <v>45296</v>
      </c>
      <c r="H100" s="4">
        <v>1</v>
      </c>
      <c r="I100" s="4">
        <v>1</v>
      </c>
      <c r="J100" s="4">
        <v>1</v>
      </c>
      <c r="K100" s="4" t="s">
        <v>30</v>
      </c>
      <c r="L100" s="4">
        <v>1055</v>
      </c>
      <c r="M100" s="4">
        <v>1055</v>
      </c>
      <c r="N100" s="4" t="s">
        <v>520</v>
      </c>
      <c r="O100" s="4" t="s">
        <v>32</v>
      </c>
      <c r="P100" s="4" t="s">
        <v>33</v>
      </c>
      <c r="Q100" s="4">
        <v>0</v>
      </c>
      <c r="R100" s="8">
        <v>45289</v>
      </c>
      <c r="S100" s="6">
        <v>45297</v>
      </c>
      <c r="T100" s="4" t="s">
        <v>34</v>
      </c>
      <c r="U100" s="4">
        <v>1055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433</v>
      </c>
      <c r="E101" s="4" t="s">
        <v>434</v>
      </c>
      <c r="F101" s="6">
        <v>45295</v>
      </c>
      <c r="G101" s="6">
        <v>45296</v>
      </c>
      <c r="H101" s="4">
        <v>1</v>
      </c>
      <c r="I101" s="4">
        <v>1</v>
      </c>
      <c r="J101" s="4">
        <v>1</v>
      </c>
      <c r="K101" s="4" t="s">
        <v>30</v>
      </c>
      <c r="L101" s="4">
        <v>484</v>
      </c>
      <c r="M101" s="4">
        <v>484</v>
      </c>
      <c r="N101" s="4" t="s">
        <v>524</v>
      </c>
      <c r="O101" s="4" t="s">
        <v>32</v>
      </c>
      <c r="P101" s="4" t="s">
        <v>33</v>
      </c>
      <c r="Q101" s="4">
        <v>0</v>
      </c>
      <c r="R101" s="8">
        <v>45289.0000115741</v>
      </c>
      <c r="S101" s="6">
        <v>45297</v>
      </c>
      <c r="T101" s="4" t="s">
        <v>34</v>
      </c>
      <c r="U101" s="4">
        <v>484</v>
      </c>
      <c r="V101" s="4">
        <v>0</v>
      </c>
      <c r="W101" s="4">
        <v>0</v>
      </c>
      <c r="X101" s="4" t="s">
        <v>525</v>
      </c>
      <c r="Y101" s="4" t="s">
        <v>526</v>
      </c>
    </row>
    <row r="102" s="4" customFormat="1" spans="1:25">
      <c r="A102" s="4" t="s">
        <v>527</v>
      </c>
      <c r="B102" s="4" t="s">
        <v>26</v>
      </c>
      <c r="C102" s="4" t="s">
        <v>27</v>
      </c>
      <c r="D102" s="4" t="s">
        <v>528</v>
      </c>
      <c r="E102" s="4" t="s">
        <v>529</v>
      </c>
      <c r="F102" s="6">
        <v>45293</v>
      </c>
      <c r="G102" s="6">
        <v>45296</v>
      </c>
      <c r="H102" s="4">
        <v>1</v>
      </c>
      <c r="I102" s="4">
        <v>3</v>
      </c>
      <c r="J102" s="4">
        <v>3</v>
      </c>
      <c r="K102" s="4" t="s">
        <v>30</v>
      </c>
      <c r="L102" s="4">
        <v>1183</v>
      </c>
      <c r="M102" s="4">
        <v>1183</v>
      </c>
      <c r="N102" s="4" t="s">
        <v>530</v>
      </c>
      <c r="O102" s="4" t="s">
        <v>32</v>
      </c>
      <c r="P102" s="4" t="s">
        <v>33</v>
      </c>
      <c r="Q102" s="4">
        <v>0</v>
      </c>
      <c r="R102" s="8">
        <v>45289.0000115741</v>
      </c>
      <c r="S102" s="6">
        <v>45297</v>
      </c>
      <c r="T102" s="4" t="s">
        <v>34</v>
      </c>
      <c r="U102" s="4">
        <v>1183</v>
      </c>
      <c r="V102" s="4">
        <v>0</v>
      </c>
      <c r="W102" s="4">
        <v>0</v>
      </c>
      <c r="X102" s="4" t="s">
        <v>531</v>
      </c>
      <c r="Y102" s="4" t="s">
        <v>532</v>
      </c>
    </row>
    <row r="103" s="4" customFormat="1" spans="1:25">
      <c r="A103" s="4" t="s">
        <v>533</v>
      </c>
      <c r="B103" s="4" t="s">
        <v>26</v>
      </c>
      <c r="C103" s="4" t="s">
        <v>27</v>
      </c>
      <c r="D103" s="4" t="s">
        <v>534</v>
      </c>
      <c r="E103" s="4" t="s">
        <v>535</v>
      </c>
      <c r="F103" s="6">
        <v>45294</v>
      </c>
      <c r="G103" s="6">
        <v>45296</v>
      </c>
      <c r="H103" s="4">
        <v>1</v>
      </c>
      <c r="I103" s="4">
        <v>2</v>
      </c>
      <c r="J103" s="4">
        <v>2</v>
      </c>
      <c r="K103" s="4" t="s">
        <v>30</v>
      </c>
      <c r="L103" s="4">
        <v>1652</v>
      </c>
      <c r="M103" s="4">
        <v>1652</v>
      </c>
      <c r="N103" s="4" t="s">
        <v>536</v>
      </c>
      <c r="O103" s="4" t="s">
        <v>32</v>
      </c>
      <c r="P103" s="4" t="s">
        <v>33</v>
      </c>
      <c r="Q103" s="4">
        <v>0</v>
      </c>
      <c r="R103" s="8">
        <v>45290</v>
      </c>
      <c r="S103" s="6">
        <v>45297</v>
      </c>
      <c r="T103" s="4" t="s">
        <v>34</v>
      </c>
      <c r="U103" s="4">
        <v>1652</v>
      </c>
      <c r="V103" s="4">
        <v>0</v>
      </c>
      <c r="W103" s="4">
        <v>0</v>
      </c>
      <c r="X103" s="4" t="s">
        <v>537</v>
      </c>
      <c r="Y103" s="4" t="s">
        <v>538</v>
      </c>
    </row>
    <row r="104" s="4" customFormat="1" spans="1:25">
      <c r="A104" s="4" t="s">
        <v>539</v>
      </c>
      <c r="B104" s="4" t="s">
        <v>26</v>
      </c>
      <c r="C104" s="4" t="s">
        <v>27</v>
      </c>
      <c r="D104" s="4" t="s">
        <v>243</v>
      </c>
      <c r="E104" s="4" t="s">
        <v>244</v>
      </c>
      <c r="F104" s="6">
        <v>45294</v>
      </c>
      <c r="G104" s="6">
        <v>45296</v>
      </c>
      <c r="H104" s="4">
        <v>1</v>
      </c>
      <c r="I104" s="4">
        <v>2</v>
      </c>
      <c r="J104" s="4">
        <v>2</v>
      </c>
      <c r="K104" s="4" t="s">
        <v>30</v>
      </c>
      <c r="L104" s="4">
        <v>567</v>
      </c>
      <c r="M104" s="4">
        <v>567</v>
      </c>
      <c r="N104" s="4" t="s">
        <v>540</v>
      </c>
      <c r="O104" s="4" t="s">
        <v>32</v>
      </c>
      <c r="P104" s="4" t="s">
        <v>33</v>
      </c>
      <c r="Q104" s="4">
        <v>0</v>
      </c>
      <c r="R104" s="8">
        <v>45290</v>
      </c>
      <c r="S104" s="6">
        <v>45297</v>
      </c>
      <c r="T104" s="4" t="s">
        <v>34</v>
      </c>
      <c r="U104" s="4">
        <v>567</v>
      </c>
      <c r="V104" s="4">
        <v>0</v>
      </c>
      <c r="W104" s="4">
        <v>0</v>
      </c>
      <c r="X104" s="4" t="s">
        <v>541</v>
      </c>
      <c r="Y104" s="4" t="s">
        <v>542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407</v>
      </c>
      <c r="E105" s="4" t="s">
        <v>544</v>
      </c>
      <c r="F105" s="6">
        <v>45293</v>
      </c>
      <c r="G105" s="6">
        <v>45296</v>
      </c>
      <c r="H105" s="4">
        <v>1</v>
      </c>
      <c r="I105" s="4">
        <v>3</v>
      </c>
      <c r="J105" s="4">
        <v>3</v>
      </c>
      <c r="K105" s="4" t="s">
        <v>30</v>
      </c>
      <c r="L105" s="4">
        <v>3897</v>
      </c>
      <c r="M105" s="4">
        <v>3897</v>
      </c>
      <c r="N105" s="4" t="s">
        <v>545</v>
      </c>
      <c r="O105" s="4" t="s">
        <v>32</v>
      </c>
      <c r="P105" s="4" t="s">
        <v>33</v>
      </c>
      <c r="Q105" s="4">
        <v>0</v>
      </c>
      <c r="R105" s="8">
        <v>45290</v>
      </c>
      <c r="S105" s="6">
        <v>45297</v>
      </c>
      <c r="T105" s="4" t="s">
        <v>34</v>
      </c>
      <c r="U105" s="4">
        <v>3897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213</v>
      </c>
      <c r="E106" s="4" t="s">
        <v>549</v>
      </c>
      <c r="F106" s="6">
        <v>45295</v>
      </c>
      <c r="G106" s="6">
        <v>45296</v>
      </c>
      <c r="H106" s="4">
        <v>1</v>
      </c>
      <c r="I106" s="4">
        <v>1</v>
      </c>
      <c r="J106" s="4">
        <v>1</v>
      </c>
      <c r="K106" s="4" t="s">
        <v>30</v>
      </c>
      <c r="L106" s="4">
        <v>1071</v>
      </c>
      <c r="M106" s="4">
        <v>1071</v>
      </c>
      <c r="N106" s="4" t="s">
        <v>550</v>
      </c>
      <c r="O106" s="4" t="s">
        <v>32</v>
      </c>
      <c r="P106" s="4" t="s">
        <v>33</v>
      </c>
      <c r="Q106" s="4">
        <v>0</v>
      </c>
      <c r="R106" s="8">
        <v>45290</v>
      </c>
      <c r="S106" s="6">
        <v>45297</v>
      </c>
      <c r="T106" s="4" t="s">
        <v>34</v>
      </c>
      <c r="U106" s="4">
        <v>1071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213</v>
      </c>
      <c r="E107" s="4" t="s">
        <v>554</v>
      </c>
      <c r="F107" s="6">
        <v>45295</v>
      </c>
      <c r="G107" s="6">
        <v>45296</v>
      </c>
      <c r="H107" s="4">
        <v>1</v>
      </c>
      <c r="I107" s="4">
        <v>1</v>
      </c>
      <c r="J107" s="4">
        <v>1</v>
      </c>
      <c r="K107" s="4" t="s">
        <v>30</v>
      </c>
      <c r="L107" s="4">
        <v>1071</v>
      </c>
      <c r="M107" s="4">
        <v>1071</v>
      </c>
      <c r="N107" s="4" t="s">
        <v>555</v>
      </c>
      <c r="O107" s="4" t="s">
        <v>32</v>
      </c>
      <c r="P107" s="4" t="s">
        <v>33</v>
      </c>
      <c r="Q107" s="4">
        <v>0</v>
      </c>
      <c r="R107" s="8">
        <v>45290.0000115741</v>
      </c>
      <c r="S107" s="6">
        <v>45297</v>
      </c>
      <c r="T107" s="4" t="s">
        <v>34</v>
      </c>
      <c r="U107" s="4">
        <v>1071</v>
      </c>
      <c r="V107" s="4">
        <v>0</v>
      </c>
      <c r="W107" s="4">
        <v>0</v>
      </c>
      <c r="X107" s="4" t="s">
        <v>556</v>
      </c>
      <c r="Y107" s="4" t="s">
        <v>557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401</v>
      </c>
      <c r="E108" s="4" t="s">
        <v>402</v>
      </c>
      <c r="F108" s="6">
        <v>45294</v>
      </c>
      <c r="G108" s="6">
        <v>45296</v>
      </c>
      <c r="H108" s="4">
        <v>1</v>
      </c>
      <c r="I108" s="4">
        <v>2</v>
      </c>
      <c r="J108" s="4">
        <v>2</v>
      </c>
      <c r="K108" s="4" t="s">
        <v>30</v>
      </c>
      <c r="L108" s="4">
        <v>1072</v>
      </c>
      <c r="M108" s="4">
        <v>1072</v>
      </c>
      <c r="N108" s="4" t="s">
        <v>559</v>
      </c>
      <c r="O108" s="4" t="s">
        <v>32</v>
      </c>
      <c r="P108" s="4" t="s">
        <v>33</v>
      </c>
      <c r="Q108" s="4">
        <v>0</v>
      </c>
      <c r="R108" s="8">
        <v>45290</v>
      </c>
      <c r="S108" s="6">
        <v>45297</v>
      </c>
      <c r="T108" s="4" t="s">
        <v>34</v>
      </c>
      <c r="U108" s="4">
        <v>1072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563</v>
      </c>
      <c r="E109" s="4" t="s">
        <v>564</v>
      </c>
      <c r="F109" s="6">
        <v>45293</v>
      </c>
      <c r="G109" s="6">
        <v>45296</v>
      </c>
      <c r="H109" s="4">
        <v>1</v>
      </c>
      <c r="I109" s="4">
        <v>3</v>
      </c>
      <c r="J109" s="4">
        <v>3</v>
      </c>
      <c r="K109" s="4" t="s">
        <v>30</v>
      </c>
      <c r="L109" s="4">
        <v>3798</v>
      </c>
      <c r="M109" s="4">
        <v>3798</v>
      </c>
      <c r="N109" s="4" t="s">
        <v>565</v>
      </c>
      <c r="O109" s="4" t="s">
        <v>32</v>
      </c>
      <c r="P109" s="4" t="s">
        <v>33</v>
      </c>
      <c r="Q109" s="4">
        <v>0</v>
      </c>
      <c r="R109" s="8">
        <v>45290.0000115741</v>
      </c>
      <c r="S109" s="6">
        <v>45297</v>
      </c>
      <c r="T109" s="4" t="s">
        <v>34</v>
      </c>
      <c r="U109" s="4">
        <v>3798</v>
      </c>
      <c r="V109" s="4">
        <v>0</v>
      </c>
      <c r="W109" s="4">
        <v>0</v>
      </c>
      <c r="X109" s="4" t="s">
        <v>566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569</v>
      </c>
      <c r="E110" s="4" t="s">
        <v>570</v>
      </c>
      <c r="F110" s="6">
        <v>45292</v>
      </c>
      <c r="G110" s="6">
        <v>45296</v>
      </c>
      <c r="H110" s="4">
        <v>1</v>
      </c>
      <c r="I110" s="4">
        <v>4</v>
      </c>
      <c r="J110" s="4">
        <v>4</v>
      </c>
      <c r="K110" s="4" t="s">
        <v>30</v>
      </c>
      <c r="L110" s="4">
        <v>2605</v>
      </c>
      <c r="M110" s="4">
        <v>2605</v>
      </c>
      <c r="N110" s="4" t="s">
        <v>571</v>
      </c>
      <c r="O110" s="4" t="s">
        <v>32</v>
      </c>
      <c r="P110" s="4" t="s">
        <v>33</v>
      </c>
      <c r="Q110" s="4">
        <v>0</v>
      </c>
      <c r="R110" s="8">
        <v>45290.0000115741</v>
      </c>
      <c r="S110" s="6">
        <v>45297</v>
      </c>
      <c r="T110" s="4" t="s">
        <v>34</v>
      </c>
      <c r="U110" s="4">
        <v>2605</v>
      </c>
      <c r="V110" s="4">
        <v>0</v>
      </c>
      <c r="W110" s="4">
        <v>0</v>
      </c>
      <c r="X110" s="4" t="s">
        <v>572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433</v>
      </c>
      <c r="E111" s="4" t="s">
        <v>454</v>
      </c>
      <c r="F111" s="6">
        <v>45293</v>
      </c>
      <c r="G111" s="6">
        <v>45296</v>
      </c>
      <c r="H111" s="4">
        <v>1</v>
      </c>
      <c r="I111" s="4">
        <v>3</v>
      </c>
      <c r="J111" s="4">
        <v>3</v>
      </c>
      <c r="K111" s="4" t="s">
        <v>30</v>
      </c>
      <c r="L111" s="4">
        <v>1533</v>
      </c>
      <c r="M111" s="4">
        <v>1533</v>
      </c>
      <c r="N111" s="4" t="s">
        <v>574</v>
      </c>
      <c r="O111" s="4" t="s">
        <v>32</v>
      </c>
      <c r="P111" s="4" t="s">
        <v>33</v>
      </c>
      <c r="Q111" s="4">
        <v>0</v>
      </c>
      <c r="R111" s="8">
        <v>45291</v>
      </c>
      <c r="S111" s="6">
        <v>45297</v>
      </c>
      <c r="T111" s="4" t="s">
        <v>34</v>
      </c>
      <c r="U111" s="4">
        <v>1533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578</v>
      </c>
      <c r="E112" s="4" t="s">
        <v>579</v>
      </c>
      <c r="F112" s="6">
        <v>45293</v>
      </c>
      <c r="G112" s="6">
        <v>45296</v>
      </c>
      <c r="H112" s="4">
        <v>1</v>
      </c>
      <c r="I112" s="4">
        <v>3</v>
      </c>
      <c r="J112" s="4">
        <v>3</v>
      </c>
      <c r="K112" s="4" t="s">
        <v>30</v>
      </c>
      <c r="L112" s="4">
        <v>3204</v>
      </c>
      <c r="M112" s="4">
        <v>3204</v>
      </c>
      <c r="N112" s="4" t="s">
        <v>580</v>
      </c>
      <c r="O112" s="4" t="s">
        <v>32</v>
      </c>
      <c r="P112" s="4" t="s">
        <v>33</v>
      </c>
      <c r="Q112" s="4">
        <v>0</v>
      </c>
      <c r="R112" s="8">
        <v>45291.0000115741</v>
      </c>
      <c r="S112" s="6">
        <v>45297</v>
      </c>
      <c r="T112" s="4" t="s">
        <v>34</v>
      </c>
      <c r="U112" s="4">
        <v>3204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45294</v>
      </c>
      <c r="G113" s="6">
        <v>45296</v>
      </c>
      <c r="H113" s="4">
        <v>1</v>
      </c>
      <c r="I113" s="4">
        <v>2</v>
      </c>
      <c r="J113" s="4">
        <v>2</v>
      </c>
      <c r="K113" s="4" t="s">
        <v>30</v>
      </c>
      <c r="L113" s="4">
        <v>1290</v>
      </c>
      <c r="M113" s="4">
        <v>1290</v>
      </c>
      <c r="N113" s="4" t="s">
        <v>586</v>
      </c>
      <c r="O113" s="4" t="s">
        <v>32</v>
      </c>
      <c r="P113" s="4" t="s">
        <v>33</v>
      </c>
      <c r="Q113" s="4">
        <v>0</v>
      </c>
      <c r="R113" s="8">
        <v>45291</v>
      </c>
      <c r="S113" s="6">
        <v>45297</v>
      </c>
      <c r="T113" s="4" t="s">
        <v>34</v>
      </c>
      <c r="U113" s="4">
        <v>1290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433</v>
      </c>
      <c r="E114" s="4" t="s">
        <v>434</v>
      </c>
      <c r="F114" s="6">
        <v>45295</v>
      </c>
      <c r="G114" s="6">
        <v>45296</v>
      </c>
      <c r="H114" s="4">
        <v>1</v>
      </c>
      <c r="I114" s="4">
        <v>1</v>
      </c>
      <c r="J114" s="4">
        <v>1</v>
      </c>
      <c r="K114" s="4" t="s">
        <v>30</v>
      </c>
      <c r="L114" s="4">
        <v>484</v>
      </c>
      <c r="M114" s="4">
        <v>484</v>
      </c>
      <c r="N114" s="4" t="s">
        <v>590</v>
      </c>
      <c r="O114" s="4" t="s">
        <v>32</v>
      </c>
      <c r="P114" s="4" t="s">
        <v>33</v>
      </c>
      <c r="Q114" s="4">
        <v>0</v>
      </c>
      <c r="R114" s="8">
        <v>45291</v>
      </c>
      <c r="S114" s="6">
        <v>45297</v>
      </c>
      <c r="T114" s="4" t="s">
        <v>34</v>
      </c>
      <c r="U114" s="4">
        <v>484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45295</v>
      </c>
      <c r="G115" s="6">
        <v>45296</v>
      </c>
      <c r="H115" s="4">
        <v>1</v>
      </c>
      <c r="I115" s="4">
        <v>1</v>
      </c>
      <c r="J115" s="4">
        <v>1</v>
      </c>
      <c r="K115" s="4" t="s">
        <v>30</v>
      </c>
      <c r="L115" s="4">
        <v>439</v>
      </c>
      <c r="M115" s="4">
        <v>439</v>
      </c>
      <c r="N115" s="4" t="s">
        <v>596</v>
      </c>
      <c r="O115" s="4" t="s">
        <v>32</v>
      </c>
      <c r="P115" s="4" t="s">
        <v>33</v>
      </c>
      <c r="Q115" s="4">
        <v>0</v>
      </c>
      <c r="R115" s="8">
        <v>45291.0000115741</v>
      </c>
      <c r="S115" s="6">
        <v>45297</v>
      </c>
      <c r="T115" s="4" t="s">
        <v>34</v>
      </c>
      <c r="U115" s="4">
        <v>439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433</v>
      </c>
      <c r="E116" s="4" t="s">
        <v>434</v>
      </c>
      <c r="F116" s="6">
        <v>45293</v>
      </c>
      <c r="G116" s="6">
        <v>45296</v>
      </c>
      <c r="H116" s="4">
        <v>1</v>
      </c>
      <c r="I116" s="4">
        <v>3</v>
      </c>
      <c r="J116" s="4">
        <v>3</v>
      </c>
      <c r="K116" s="4" t="s">
        <v>30</v>
      </c>
      <c r="L116" s="4">
        <v>1452</v>
      </c>
      <c r="M116" s="4">
        <v>1452</v>
      </c>
      <c r="N116" s="4" t="s">
        <v>600</v>
      </c>
      <c r="O116" s="4" t="s">
        <v>32</v>
      </c>
      <c r="P116" s="4" t="s">
        <v>33</v>
      </c>
      <c r="Q116" s="4">
        <v>0</v>
      </c>
      <c r="R116" s="8">
        <v>45291</v>
      </c>
      <c r="S116" s="6">
        <v>45297</v>
      </c>
      <c r="T116" s="4" t="s">
        <v>34</v>
      </c>
      <c r="U116" s="4">
        <v>1452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433</v>
      </c>
      <c r="E117" s="4" t="s">
        <v>604</v>
      </c>
      <c r="F117" s="6">
        <v>45295</v>
      </c>
      <c r="G117" s="6">
        <v>45296</v>
      </c>
      <c r="H117" s="4">
        <v>1</v>
      </c>
      <c r="I117" s="4">
        <v>1</v>
      </c>
      <c r="J117" s="4">
        <v>1</v>
      </c>
      <c r="K117" s="4" t="s">
        <v>30</v>
      </c>
      <c r="L117" s="4">
        <v>484</v>
      </c>
      <c r="M117" s="4">
        <v>484</v>
      </c>
      <c r="N117" s="4" t="s">
        <v>605</v>
      </c>
      <c r="O117" s="4" t="s">
        <v>32</v>
      </c>
      <c r="P117" s="4" t="s">
        <v>33</v>
      </c>
      <c r="Q117" s="4">
        <v>0</v>
      </c>
      <c r="R117" s="8">
        <v>45292.0000115741</v>
      </c>
      <c r="S117" s="6">
        <v>45297</v>
      </c>
      <c r="T117" s="4" t="s">
        <v>34</v>
      </c>
      <c r="U117" s="4">
        <v>484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45295</v>
      </c>
      <c r="G118" s="6">
        <v>45296</v>
      </c>
      <c r="H118" s="4">
        <v>1</v>
      </c>
      <c r="I118" s="4">
        <v>1</v>
      </c>
      <c r="J118" s="4">
        <v>1</v>
      </c>
      <c r="K118" s="4" t="s">
        <v>30</v>
      </c>
      <c r="L118" s="4">
        <v>970</v>
      </c>
      <c r="M118" s="4">
        <v>970</v>
      </c>
      <c r="N118" s="4" t="s">
        <v>611</v>
      </c>
      <c r="O118" s="4" t="s">
        <v>32</v>
      </c>
      <c r="P118" s="4" t="s">
        <v>33</v>
      </c>
      <c r="Q118" s="4">
        <v>0</v>
      </c>
      <c r="R118" s="8">
        <v>45292</v>
      </c>
      <c r="S118" s="6">
        <v>45297</v>
      </c>
      <c r="T118" s="4" t="s">
        <v>34</v>
      </c>
      <c r="U118" s="4">
        <v>970</v>
      </c>
      <c r="V118" s="4">
        <v>0</v>
      </c>
      <c r="W118" s="4">
        <v>0</v>
      </c>
      <c r="X118" s="4" t="s">
        <v>612</v>
      </c>
      <c r="Y118" s="4" t="s">
        <v>613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615</v>
      </c>
      <c r="E119" s="4" t="s">
        <v>616</v>
      </c>
      <c r="F119" s="6">
        <v>45293</v>
      </c>
      <c r="G119" s="6">
        <v>45296</v>
      </c>
      <c r="H119" s="4">
        <v>1</v>
      </c>
      <c r="I119" s="4">
        <v>3</v>
      </c>
      <c r="J119" s="4">
        <v>3</v>
      </c>
      <c r="K119" s="4" t="s">
        <v>30</v>
      </c>
      <c r="L119" s="4">
        <v>1080</v>
      </c>
      <c r="M119" s="4">
        <v>1080</v>
      </c>
      <c r="N119" s="4" t="s">
        <v>617</v>
      </c>
      <c r="O119" s="4" t="s">
        <v>32</v>
      </c>
      <c r="P119" s="4" t="s">
        <v>33</v>
      </c>
      <c r="Q119" s="4">
        <v>0</v>
      </c>
      <c r="R119" s="8">
        <v>45292</v>
      </c>
      <c r="S119" s="6">
        <v>45297</v>
      </c>
      <c r="T119" s="4" t="s">
        <v>34</v>
      </c>
      <c r="U119" s="4">
        <v>1080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620</v>
      </c>
      <c r="B120" s="4" t="s">
        <v>26</v>
      </c>
      <c r="C120" s="4" t="s">
        <v>27</v>
      </c>
      <c r="D120" s="4" t="s">
        <v>433</v>
      </c>
      <c r="E120" s="4" t="s">
        <v>454</v>
      </c>
      <c r="F120" s="6">
        <v>45295</v>
      </c>
      <c r="G120" s="6">
        <v>45296</v>
      </c>
      <c r="H120" s="4">
        <v>1</v>
      </c>
      <c r="I120" s="4">
        <v>1</v>
      </c>
      <c r="J120" s="4">
        <v>1</v>
      </c>
      <c r="K120" s="4" t="s">
        <v>30</v>
      </c>
      <c r="L120" s="4">
        <v>511</v>
      </c>
      <c r="M120" s="4">
        <v>511</v>
      </c>
      <c r="N120" s="4" t="s">
        <v>621</v>
      </c>
      <c r="O120" s="4" t="s">
        <v>32</v>
      </c>
      <c r="P120" s="4" t="s">
        <v>33</v>
      </c>
      <c r="Q120" s="4">
        <v>0</v>
      </c>
      <c r="R120" s="8">
        <v>45292.0000115741</v>
      </c>
      <c r="S120" s="6">
        <v>45297</v>
      </c>
      <c r="T120" s="4" t="s">
        <v>34</v>
      </c>
      <c r="U120" s="4">
        <v>511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243</v>
      </c>
      <c r="E121" s="4" t="s">
        <v>244</v>
      </c>
      <c r="F121" s="6">
        <v>45294</v>
      </c>
      <c r="G121" s="6">
        <v>45296</v>
      </c>
      <c r="H121" s="4">
        <v>1</v>
      </c>
      <c r="I121" s="4">
        <v>2</v>
      </c>
      <c r="J121" s="4">
        <v>2</v>
      </c>
      <c r="K121" s="4" t="s">
        <v>30</v>
      </c>
      <c r="L121" s="4">
        <v>585</v>
      </c>
      <c r="M121" s="4">
        <v>585</v>
      </c>
      <c r="N121" s="4" t="s">
        <v>625</v>
      </c>
      <c r="O121" s="4" t="s">
        <v>32</v>
      </c>
      <c r="P121" s="4" t="s">
        <v>33</v>
      </c>
      <c r="Q121" s="4">
        <v>0</v>
      </c>
      <c r="R121" s="8">
        <v>45292.0000115741</v>
      </c>
      <c r="S121" s="6">
        <v>45297</v>
      </c>
      <c r="T121" s="4" t="s">
        <v>34</v>
      </c>
      <c r="U121" s="4">
        <v>585</v>
      </c>
      <c r="V121" s="4">
        <v>0</v>
      </c>
      <c r="W121" s="4">
        <v>0</v>
      </c>
      <c r="X121" s="4" t="s">
        <v>626</v>
      </c>
      <c r="Y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629</v>
      </c>
      <c r="E122" s="4" t="s">
        <v>630</v>
      </c>
      <c r="F122" s="6">
        <v>45294</v>
      </c>
      <c r="G122" s="6">
        <v>45296</v>
      </c>
      <c r="H122" s="4">
        <v>1</v>
      </c>
      <c r="I122" s="4">
        <v>2</v>
      </c>
      <c r="J122" s="4">
        <v>2</v>
      </c>
      <c r="K122" s="4" t="s">
        <v>30</v>
      </c>
      <c r="L122" s="4">
        <v>1910</v>
      </c>
      <c r="M122" s="4">
        <v>1910</v>
      </c>
      <c r="N122" s="4" t="s">
        <v>631</v>
      </c>
      <c r="O122" s="4" t="s">
        <v>32</v>
      </c>
      <c r="P122" s="4" t="s">
        <v>33</v>
      </c>
      <c r="Q122" s="4">
        <v>0</v>
      </c>
      <c r="R122" s="8">
        <v>45292.0000115741</v>
      </c>
      <c r="S122" s="6">
        <v>45297</v>
      </c>
      <c r="T122" s="4" t="s">
        <v>34</v>
      </c>
      <c r="U122" s="4">
        <v>1910</v>
      </c>
      <c r="V122" s="4">
        <v>0</v>
      </c>
      <c r="W122" s="4">
        <v>0</v>
      </c>
      <c r="X122" s="4" t="s">
        <v>632</v>
      </c>
      <c r="Y122" s="4" t="s">
        <v>36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237</v>
      </c>
      <c r="E123" s="4" t="s">
        <v>238</v>
      </c>
      <c r="F123" s="6">
        <v>45294</v>
      </c>
      <c r="G123" s="6">
        <v>45296</v>
      </c>
      <c r="H123" s="4">
        <v>1</v>
      </c>
      <c r="I123" s="4">
        <v>2</v>
      </c>
      <c r="J123" s="4">
        <v>2</v>
      </c>
      <c r="K123" s="4" t="s">
        <v>30</v>
      </c>
      <c r="L123" s="4">
        <v>960</v>
      </c>
      <c r="M123" s="4">
        <v>960</v>
      </c>
      <c r="N123" s="4" t="s">
        <v>634</v>
      </c>
      <c r="O123" s="4" t="s">
        <v>32</v>
      </c>
      <c r="P123" s="4" t="s">
        <v>33</v>
      </c>
      <c r="Q123" s="4">
        <v>0</v>
      </c>
      <c r="R123" s="8">
        <v>45292.0000115741</v>
      </c>
      <c r="S123" s="6">
        <v>45297</v>
      </c>
      <c r="T123" s="4" t="s">
        <v>34</v>
      </c>
      <c r="U123" s="4">
        <v>960</v>
      </c>
      <c r="V123" s="4">
        <v>0</v>
      </c>
      <c r="W123" s="4">
        <v>0</v>
      </c>
      <c r="X123" s="4" t="s">
        <v>635</v>
      </c>
      <c r="Y123" s="4" t="s">
        <v>36</v>
      </c>
    </row>
    <row r="124" s="4" customFormat="1" spans="1:25">
      <c r="A124" s="4" t="s">
        <v>633</v>
      </c>
      <c r="B124" s="4" t="s">
        <v>26</v>
      </c>
      <c r="C124" s="4" t="s">
        <v>54</v>
      </c>
      <c r="D124" s="4" t="s">
        <v>237</v>
      </c>
      <c r="E124" s="4" t="s">
        <v>238</v>
      </c>
      <c r="F124" s="6">
        <v>45294</v>
      </c>
      <c r="G124" s="6">
        <v>45296</v>
      </c>
      <c r="H124" s="4">
        <v>1</v>
      </c>
      <c r="I124" s="4">
        <v>2</v>
      </c>
      <c r="J124" s="4">
        <v>2</v>
      </c>
      <c r="K124" s="4" t="s">
        <v>30</v>
      </c>
      <c r="L124" s="4">
        <v>-960</v>
      </c>
      <c r="M124" s="4">
        <v>-960</v>
      </c>
      <c r="N124" s="4" t="s">
        <v>634</v>
      </c>
      <c r="O124" s="4" t="s">
        <v>32</v>
      </c>
      <c r="P124" s="4" t="s">
        <v>33</v>
      </c>
      <c r="Q124" s="4">
        <v>0</v>
      </c>
      <c r="R124" s="8">
        <v>45292.0000115741</v>
      </c>
      <c r="S124" s="6">
        <v>45297</v>
      </c>
      <c r="T124" s="4" t="s">
        <v>34</v>
      </c>
      <c r="U124" s="4">
        <v>-960</v>
      </c>
      <c r="V124" s="4">
        <v>0</v>
      </c>
      <c r="W124" s="4">
        <v>0</v>
      </c>
      <c r="X124" s="4" t="s">
        <v>635</v>
      </c>
      <c r="Y124" s="4" t="s">
        <v>36</v>
      </c>
    </row>
    <row r="125" s="4" customFormat="1" spans="1:25">
      <c r="A125" s="4" t="s">
        <v>636</v>
      </c>
      <c r="B125" s="4" t="s">
        <v>26</v>
      </c>
      <c r="C125" s="4" t="s">
        <v>27</v>
      </c>
      <c r="D125" s="4" t="s">
        <v>174</v>
      </c>
      <c r="E125" s="4" t="s">
        <v>637</v>
      </c>
      <c r="F125" s="6">
        <v>45295</v>
      </c>
      <c r="G125" s="6">
        <v>45296</v>
      </c>
      <c r="H125" s="4">
        <v>3</v>
      </c>
      <c r="I125" s="4">
        <v>1</v>
      </c>
      <c r="J125" s="4">
        <v>3</v>
      </c>
      <c r="K125" s="4" t="s">
        <v>30</v>
      </c>
      <c r="L125" s="4">
        <v>1785</v>
      </c>
      <c r="M125" s="4">
        <v>1785</v>
      </c>
      <c r="N125" s="4" t="s">
        <v>638</v>
      </c>
      <c r="O125" s="4" t="s">
        <v>32</v>
      </c>
      <c r="P125" s="4" t="s">
        <v>33</v>
      </c>
      <c r="Q125" s="4">
        <v>0</v>
      </c>
      <c r="R125" s="8">
        <v>45292</v>
      </c>
      <c r="S125" s="6">
        <v>45297</v>
      </c>
      <c r="T125" s="4" t="s">
        <v>34</v>
      </c>
      <c r="U125" s="4">
        <v>1785</v>
      </c>
      <c r="V125" s="4">
        <v>0</v>
      </c>
      <c r="W125" s="4">
        <v>0</v>
      </c>
      <c r="X125" s="4" t="s">
        <v>639</v>
      </c>
      <c r="Y125" s="4" t="s">
        <v>640</v>
      </c>
    </row>
    <row r="126" s="4" customFormat="1" spans="1:25">
      <c r="A126" s="4" t="s">
        <v>641</v>
      </c>
      <c r="B126" s="4" t="s">
        <v>26</v>
      </c>
      <c r="C126" s="4" t="s">
        <v>27</v>
      </c>
      <c r="D126" s="4" t="s">
        <v>158</v>
      </c>
      <c r="E126" s="4" t="s">
        <v>159</v>
      </c>
      <c r="F126" s="6">
        <v>45295</v>
      </c>
      <c r="G126" s="6">
        <v>45296</v>
      </c>
      <c r="H126" s="4">
        <v>1</v>
      </c>
      <c r="I126" s="4">
        <v>1</v>
      </c>
      <c r="J126" s="4">
        <v>1</v>
      </c>
      <c r="K126" s="4" t="s">
        <v>30</v>
      </c>
      <c r="L126" s="4">
        <v>317</v>
      </c>
      <c r="M126" s="4">
        <v>317</v>
      </c>
      <c r="N126" s="4" t="s">
        <v>642</v>
      </c>
      <c r="O126" s="4" t="s">
        <v>32</v>
      </c>
      <c r="P126" s="4" t="s">
        <v>33</v>
      </c>
      <c r="Q126" s="4">
        <v>0</v>
      </c>
      <c r="R126" s="8">
        <v>45293</v>
      </c>
      <c r="S126" s="6">
        <v>45297</v>
      </c>
      <c r="T126" s="4" t="s">
        <v>34</v>
      </c>
      <c r="U126" s="4">
        <v>317</v>
      </c>
      <c r="V126" s="4">
        <v>0</v>
      </c>
      <c r="W126" s="4">
        <v>0</v>
      </c>
      <c r="X126" s="4" t="s">
        <v>643</v>
      </c>
      <c r="Y126" s="4" t="s">
        <v>36</v>
      </c>
    </row>
    <row r="127" s="4" customFormat="1" spans="1:25">
      <c r="A127" s="4" t="s">
        <v>641</v>
      </c>
      <c r="B127" s="4" t="s">
        <v>26</v>
      </c>
      <c r="C127" s="4" t="s">
        <v>54</v>
      </c>
      <c r="D127" s="4" t="s">
        <v>158</v>
      </c>
      <c r="E127" s="4" t="s">
        <v>159</v>
      </c>
      <c r="F127" s="6">
        <v>45295</v>
      </c>
      <c r="G127" s="6">
        <v>45296</v>
      </c>
      <c r="H127" s="4">
        <v>1</v>
      </c>
      <c r="I127" s="4">
        <v>1</v>
      </c>
      <c r="J127" s="4">
        <v>1</v>
      </c>
      <c r="K127" s="4" t="s">
        <v>30</v>
      </c>
      <c r="L127" s="4">
        <v>-317</v>
      </c>
      <c r="M127" s="4">
        <v>-317</v>
      </c>
      <c r="N127" s="4" t="s">
        <v>642</v>
      </c>
      <c r="O127" s="4" t="s">
        <v>32</v>
      </c>
      <c r="P127" s="4" t="s">
        <v>33</v>
      </c>
      <c r="Q127" s="4">
        <v>0</v>
      </c>
      <c r="R127" s="8">
        <v>45293</v>
      </c>
      <c r="S127" s="6">
        <v>45297</v>
      </c>
      <c r="T127" s="4" t="s">
        <v>34</v>
      </c>
      <c r="U127" s="4">
        <v>-317</v>
      </c>
      <c r="V127" s="4">
        <v>0</v>
      </c>
      <c r="W127" s="4">
        <v>0</v>
      </c>
      <c r="X127" s="4" t="s">
        <v>643</v>
      </c>
      <c r="Y127" s="4" t="s">
        <v>36</v>
      </c>
    </row>
    <row r="128" s="4" customFormat="1" spans="1:25">
      <c r="A128" s="4" t="s">
        <v>644</v>
      </c>
      <c r="B128" s="4" t="s">
        <v>26</v>
      </c>
      <c r="C128" s="4" t="s">
        <v>27</v>
      </c>
      <c r="D128" s="4" t="s">
        <v>645</v>
      </c>
      <c r="E128" s="4" t="s">
        <v>646</v>
      </c>
      <c r="F128" s="6">
        <v>45295</v>
      </c>
      <c r="G128" s="6">
        <v>45296</v>
      </c>
      <c r="H128" s="4">
        <v>1</v>
      </c>
      <c r="I128" s="4">
        <v>1</v>
      </c>
      <c r="J128" s="4">
        <v>1</v>
      </c>
      <c r="K128" s="4" t="s">
        <v>30</v>
      </c>
      <c r="L128" s="4">
        <v>400</v>
      </c>
      <c r="M128" s="4">
        <v>400</v>
      </c>
      <c r="N128" s="4" t="s">
        <v>647</v>
      </c>
      <c r="O128" s="4" t="s">
        <v>32</v>
      </c>
      <c r="P128" s="4" t="s">
        <v>33</v>
      </c>
      <c r="Q128" s="4">
        <v>0</v>
      </c>
      <c r="R128" s="8">
        <v>45293</v>
      </c>
      <c r="S128" s="6">
        <v>45297</v>
      </c>
      <c r="T128" s="4" t="s">
        <v>34</v>
      </c>
      <c r="U128" s="4">
        <v>400</v>
      </c>
      <c r="V128" s="4">
        <v>0</v>
      </c>
      <c r="W128" s="4">
        <v>0</v>
      </c>
      <c r="X128" s="4" t="s">
        <v>648</v>
      </c>
      <c r="Y128" s="4" t="s">
        <v>649</v>
      </c>
    </row>
    <row r="129" s="4" customFormat="1" spans="1:25">
      <c r="A129" s="4" t="s">
        <v>650</v>
      </c>
      <c r="B129" s="4" t="s">
        <v>26</v>
      </c>
      <c r="C129" s="4" t="s">
        <v>27</v>
      </c>
      <c r="D129" s="4" t="s">
        <v>290</v>
      </c>
      <c r="E129" s="4" t="s">
        <v>291</v>
      </c>
      <c r="F129" s="6">
        <v>45295</v>
      </c>
      <c r="G129" s="6">
        <v>45296</v>
      </c>
      <c r="H129" s="4">
        <v>3</v>
      </c>
      <c r="I129" s="4">
        <v>1</v>
      </c>
      <c r="J129" s="4">
        <v>3</v>
      </c>
      <c r="K129" s="4" t="s">
        <v>30</v>
      </c>
      <c r="L129" s="4">
        <v>1086</v>
      </c>
      <c r="M129" s="4">
        <v>1086</v>
      </c>
      <c r="N129" s="4" t="s">
        <v>651</v>
      </c>
      <c r="O129" s="4" t="s">
        <v>32</v>
      </c>
      <c r="P129" s="4" t="s">
        <v>33</v>
      </c>
      <c r="Q129" s="4">
        <v>0</v>
      </c>
      <c r="R129" s="8">
        <v>45293.0000115741</v>
      </c>
      <c r="S129" s="6">
        <v>45297</v>
      </c>
      <c r="T129" s="4" t="s">
        <v>34</v>
      </c>
      <c r="U129" s="4">
        <v>1086</v>
      </c>
      <c r="V129" s="4">
        <v>0</v>
      </c>
      <c r="W129" s="4">
        <v>0</v>
      </c>
      <c r="X129" s="4" t="s">
        <v>652</v>
      </c>
      <c r="Y129" s="4" t="s">
        <v>653</v>
      </c>
    </row>
    <row r="130" s="4" customFormat="1" spans="1:25">
      <c r="A130" s="4" t="s">
        <v>654</v>
      </c>
      <c r="B130" s="4" t="s">
        <v>26</v>
      </c>
      <c r="C130" s="4" t="s">
        <v>27</v>
      </c>
      <c r="D130" s="4" t="s">
        <v>615</v>
      </c>
      <c r="E130" s="4" t="s">
        <v>655</v>
      </c>
      <c r="F130" s="6">
        <v>45294</v>
      </c>
      <c r="G130" s="6">
        <v>45296</v>
      </c>
      <c r="H130" s="4">
        <v>1</v>
      </c>
      <c r="I130" s="4">
        <v>2</v>
      </c>
      <c r="J130" s="4">
        <v>2</v>
      </c>
      <c r="K130" s="4" t="s">
        <v>30</v>
      </c>
      <c r="L130" s="4">
        <v>686</v>
      </c>
      <c r="M130" s="4">
        <v>686</v>
      </c>
      <c r="N130" s="4" t="s">
        <v>656</v>
      </c>
      <c r="O130" s="4" t="s">
        <v>32</v>
      </c>
      <c r="P130" s="4" t="s">
        <v>33</v>
      </c>
      <c r="Q130" s="4">
        <v>0</v>
      </c>
      <c r="R130" s="8">
        <v>45293</v>
      </c>
      <c r="S130" s="6">
        <v>45297</v>
      </c>
      <c r="T130" s="4" t="s">
        <v>34</v>
      </c>
      <c r="U130" s="4">
        <v>686</v>
      </c>
      <c r="V130" s="4">
        <v>0</v>
      </c>
      <c r="W130" s="4">
        <v>0</v>
      </c>
      <c r="X130" s="4" t="s">
        <v>657</v>
      </c>
      <c r="Y130" s="4" t="s">
        <v>658</v>
      </c>
    </row>
    <row r="131" s="4" customFormat="1" spans="1:25">
      <c r="A131" s="4" t="s">
        <v>659</v>
      </c>
      <c r="B131" s="4" t="s">
        <v>26</v>
      </c>
      <c r="C131" s="4" t="s">
        <v>27</v>
      </c>
      <c r="D131" s="4" t="s">
        <v>84</v>
      </c>
      <c r="E131" s="4" t="s">
        <v>660</v>
      </c>
      <c r="F131" s="6">
        <v>45294</v>
      </c>
      <c r="G131" s="6">
        <v>45296</v>
      </c>
      <c r="H131" s="4">
        <v>1</v>
      </c>
      <c r="I131" s="4">
        <v>2</v>
      </c>
      <c r="J131" s="4">
        <v>2</v>
      </c>
      <c r="K131" s="4" t="s">
        <v>30</v>
      </c>
      <c r="L131" s="4">
        <v>724</v>
      </c>
      <c r="M131" s="4">
        <v>724</v>
      </c>
      <c r="N131" s="4" t="s">
        <v>661</v>
      </c>
      <c r="O131" s="4" t="s">
        <v>32</v>
      </c>
      <c r="P131" s="4" t="s">
        <v>33</v>
      </c>
      <c r="Q131" s="4">
        <v>0</v>
      </c>
      <c r="R131" s="8">
        <v>45293</v>
      </c>
      <c r="S131" s="6">
        <v>45297</v>
      </c>
      <c r="T131" s="4" t="s">
        <v>34</v>
      </c>
      <c r="U131" s="4">
        <v>724</v>
      </c>
      <c r="V131" s="4">
        <v>0</v>
      </c>
      <c r="W131" s="4">
        <v>0</v>
      </c>
      <c r="X131" s="4" t="s">
        <v>662</v>
      </c>
      <c r="Y131" s="4" t="s">
        <v>663</v>
      </c>
    </row>
    <row r="132" s="4" customFormat="1" spans="1:25">
      <c r="A132" s="4" t="s">
        <v>664</v>
      </c>
      <c r="B132" s="4" t="s">
        <v>26</v>
      </c>
      <c r="C132" s="4" t="s">
        <v>27</v>
      </c>
      <c r="D132" s="4" t="s">
        <v>383</v>
      </c>
      <c r="E132" s="4" t="s">
        <v>515</v>
      </c>
      <c r="F132" s="6">
        <v>45294</v>
      </c>
      <c r="G132" s="6">
        <v>45296</v>
      </c>
      <c r="H132" s="4">
        <v>1</v>
      </c>
      <c r="I132" s="4">
        <v>2</v>
      </c>
      <c r="J132" s="4">
        <v>2</v>
      </c>
      <c r="K132" s="4" t="s">
        <v>30</v>
      </c>
      <c r="L132" s="4">
        <v>2302</v>
      </c>
      <c r="M132" s="4">
        <v>2302</v>
      </c>
      <c r="N132" s="4" t="s">
        <v>665</v>
      </c>
      <c r="O132" s="4" t="s">
        <v>32</v>
      </c>
      <c r="P132" s="4" t="s">
        <v>33</v>
      </c>
      <c r="Q132" s="4">
        <v>0</v>
      </c>
      <c r="R132" s="8">
        <v>45293.0000115741</v>
      </c>
      <c r="S132" s="6">
        <v>45297</v>
      </c>
      <c r="T132" s="4" t="s">
        <v>34</v>
      </c>
      <c r="U132" s="4">
        <v>2302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45295</v>
      </c>
      <c r="G133" s="6">
        <v>45296</v>
      </c>
      <c r="H133" s="4">
        <v>2</v>
      </c>
      <c r="I133" s="4">
        <v>1</v>
      </c>
      <c r="J133" s="4">
        <v>2</v>
      </c>
      <c r="K133" s="4" t="s">
        <v>30</v>
      </c>
      <c r="L133" s="4">
        <v>1952</v>
      </c>
      <c r="M133" s="4">
        <v>1952</v>
      </c>
      <c r="N133" s="4" t="s">
        <v>671</v>
      </c>
      <c r="O133" s="4" t="s">
        <v>32</v>
      </c>
      <c r="P133" s="4" t="s">
        <v>33</v>
      </c>
      <c r="Q133" s="4">
        <v>0</v>
      </c>
      <c r="R133" s="8">
        <v>45293</v>
      </c>
      <c r="S133" s="6">
        <v>45297</v>
      </c>
      <c r="T133" s="4" t="s">
        <v>34</v>
      </c>
      <c r="U133" s="4">
        <v>1952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675</v>
      </c>
      <c r="E134" s="4" t="s">
        <v>676</v>
      </c>
      <c r="F134" s="6">
        <v>45294</v>
      </c>
      <c r="G134" s="6">
        <v>45296</v>
      </c>
      <c r="H134" s="4">
        <v>1</v>
      </c>
      <c r="I134" s="4">
        <v>2</v>
      </c>
      <c r="J134" s="4">
        <v>2</v>
      </c>
      <c r="K134" s="4" t="s">
        <v>30</v>
      </c>
      <c r="L134" s="4">
        <v>1260</v>
      </c>
      <c r="M134" s="4">
        <v>1260</v>
      </c>
      <c r="N134" s="4" t="s">
        <v>677</v>
      </c>
      <c r="O134" s="4" t="s">
        <v>32</v>
      </c>
      <c r="P134" s="4" t="s">
        <v>33</v>
      </c>
      <c r="Q134" s="4">
        <v>0</v>
      </c>
      <c r="R134" s="8">
        <v>45293</v>
      </c>
      <c r="S134" s="6">
        <v>45297</v>
      </c>
      <c r="T134" s="4" t="s">
        <v>34</v>
      </c>
      <c r="U134" s="4">
        <v>1260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628</v>
      </c>
      <c r="B135" s="4" t="s">
        <v>26</v>
      </c>
      <c r="C135" s="4" t="s">
        <v>54</v>
      </c>
      <c r="D135" s="4" t="s">
        <v>629</v>
      </c>
      <c r="E135" s="4" t="s">
        <v>630</v>
      </c>
      <c r="F135" s="6">
        <v>45294</v>
      </c>
      <c r="G135" s="6">
        <v>45296</v>
      </c>
      <c r="H135" s="4">
        <v>1</v>
      </c>
      <c r="I135" s="4">
        <v>2</v>
      </c>
      <c r="J135" s="4">
        <v>2</v>
      </c>
      <c r="K135" s="4" t="s">
        <v>30</v>
      </c>
      <c r="L135" s="4">
        <v>-1910</v>
      </c>
      <c r="M135" s="4">
        <v>-1910</v>
      </c>
      <c r="N135" s="4" t="s">
        <v>631</v>
      </c>
      <c r="O135" s="4" t="s">
        <v>32</v>
      </c>
      <c r="P135" s="4" t="s">
        <v>33</v>
      </c>
      <c r="Q135" s="4">
        <v>0</v>
      </c>
      <c r="R135" s="8">
        <v>45292.0000115741</v>
      </c>
      <c r="S135" s="6">
        <v>45297</v>
      </c>
      <c r="T135" s="4" t="s">
        <v>34</v>
      </c>
      <c r="U135" s="4">
        <v>-1910</v>
      </c>
      <c r="V135" s="4">
        <v>0</v>
      </c>
      <c r="W135" s="4">
        <v>0</v>
      </c>
      <c r="X135" s="4" t="s">
        <v>632</v>
      </c>
      <c r="Y135" s="4" t="s">
        <v>36</v>
      </c>
    </row>
    <row r="136" s="4" customFormat="1" spans="1:25">
      <c r="A136" s="4" t="s">
        <v>680</v>
      </c>
      <c r="B136" s="4" t="s">
        <v>26</v>
      </c>
      <c r="C136" s="4" t="s">
        <v>27</v>
      </c>
      <c r="D136" s="4" t="s">
        <v>681</v>
      </c>
      <c r="E136" s="4" t="s">
        <v>682</v>
      </c>
      <c r="F136" s="6">
        <v>45294</v>
      </c>
      <c r="G136" s="6">
        <v>45296</v>
      </c>
      <c r="H136" s="4">
        <v>1</v>
      </c>
      <c r="I136" s="4">
        <v>2</v>
      </c>
      <c r="J136" s="4">
        <v>2</v>
      </c>
      <c r="K136" s="4" t="s">
        <v>30</v>
      </c>
      <c r="L136" s="4">
        <v>4679</v>
      </c>
      <c r="M136" s="4">
        <v>4679</v>
      </c>
      <c r="N136" s="4" t="s">
        <v>683</v>
      </c>
      <c r="O136" s="4" t="s">
        <v>32</v>
      </c>
      <c r="P136" s="4" t="s">
        <v>33</v>
      </c>
      <c r="Q136" s="4">
        <v>0</v>
      </c>
      <c r="R136" s="8">
        <v>45293.0000115741</v>
      </c>
      <c r="S136" s="6">
        <v>45297</v>
      </c>
      <c r="T136" s="4" t="s">
        <v>34</v>
      </c>
      <c r="U136" s="4">
        <v>4679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243</v>
      </c>
      <c r="E137" s="4" t="s">
        <v>244</v>
      </c>
      <c r="F137" s="6">
        <v>45294</v>
      </c>
      <c r="G137" s="6">
        <v>45296</v>
      </c>
      <c r="H137" s="4">
        <v>1</v>
      </c>
      <c r="I137" s="4">
        <v>2</v>
      </c>
      <c r="J137" s="4">
        <v>2</v>
      </c>
      <c r="K137" s="4" t="s">
        <v>30</v>
      </c>
      <c r="L137" s="4">
        <v>585</v>
      </c>
      <c r="M137" s="4">
        <v>585</v>
      </c>
      <c r="N137" s="4" t="s">
        <v>687</v>
      </c>
      <c r="O137" s="4" t="s">
        <v>32</v>
      </c>
      <c r="P137" s="4" t="s">
        <v>33</v>
      </c>
      <c r="Q137" s="4">
        <v>0</v>
      </c>
      <c r="R137" s="8">
        <v>45293</v>
      </c>
      <c r="S137" s="6">
        <v>45297</v>
      </c>
      <c r="T137" s="4" t="s">
        <v>34</v>
      </c>
      <c r="U137" s="4">
        <v>585</v>
      </c>
      <c r="V137" s="4">
        <v>0</v>
      </c>
      <c r="W137" s="4">
        <v>0</v>
      </c>
      <c r="X137" s="4" t="s">
        <v>688</v>
      </c>
      <c r="Y137" s="4" t="s">
        <v>689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691</v>
      </c>
      <c r="E138" s="4" t="s">
        <v>692</v>
      </c>
      <c r="F138" s="6">
        <v>45294</v>
      </c>
      <c r="G138" s="6">
        <v>45296</v>
      </c>
      <c r="H138" s="4">
        <v>1</v>
      </c>
      <c r="I138" s="4">
        <v>2</v>
      </c>
      <c r="J138" s="4">
        <v>2</v>
      </c>
      <c r="K138" s="4" t="s">
        <v>30</v>
      </c>
      <c r="L138" s="4">
        <v>748</v>
      </c>
      <c r="M138" s="4">
        <v>748</v>
      </c>
      <c r="N138" s="4" t="s">
        <v>693</v>
      </c>
      <c r="O138" s="4" t="s">
        <v>32</v>
      </c>
      <c r="P138" s="4" t="s">
        <v>33</v>
      </c>
      <c r="Q138" s="4">
        <v>0</v>
      </c>
      <c r="R138" s="8">
        <v>45293</v>
      </c>
      <c r="S138" s="6">
        <v>45297</v>
      </c>
      <c r="T138" s="4" t="s">
        <v>34</v>
      </c>
      <c r="U138" s="4">
        <v>748</v>
      </c>
      <c r="V138" s="4">
        <v>0</v>
      </c>
      <c r="W138" s="4">
        <v>0</v>
      </c>
      <c r="X138" s="4" t="s">
        <v>694</v>
      </c>
      <c r="Y138" s="4" t="s">
        <v>695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45295</v>
      </c>
      <c r="G139" s="6">
        <v>45296</v>
      </c>
      <c r="H139" s="4">
        <v>1</v>
      </c>
      <c r="I139" s="4">
        <v>1</v>
      </c>
      <c r="J139" s="4">
        <v>1</v>
      </c>
      <c r="K139" s="4" t="s">
        <v>30</v>
      </c>
      <c r="L139" s="4">
        <v>349</v>
      </c>
      <c r="M139" s="4">
        <v>349</v>
      </c>
      <c r="N139" s="4" t="s">
        <v>699</v>
      </c>
      <c r="O139" s="4" t="s">
        <v>32</v>
      </c>
      <c r="P139" s="4" t="s">
        <v>33</v>
      </c>
      <c r="Q139" s="4">
        <v>0</v>
      </c>
      <c r="R139" s="8">
        <v>45293</v>
      </c>
      <c r="S139" s="6">
        <v>45297</v>
      </c>
      <c r="T139" s="4" t="s">
        <v>34</v>
      </c>
      <c r="U139" s="4">
        <v>349</v>
      </c>
      <c r="V139" s="4">
        <v>0</v>
      </c>
      <c r="W139" s="4">
        <v>0</v>
      </c>
      <c r="X139" s="4" t="s">
        <v>700</v>
      </c>
      <c r="Y139" s="4" t="s">
        <v>701</v>
      </c>
    </row>
    <row r="140" s="4" customFormat="1" spans="1:25">
      <c r="A140" s="4" t="s">
        <v>702</v>
      </c>
      <c r="B140" s="4" t="s">
        <v>26</v>
      </c>
      <c r="C140" s="4" t="s">
        <v>27</v>
      </c>
      <c r="D140" s="4" t="s">
        <v>433</v>
      </c>
      <c r="E140" s="4" t="s">
        <v>434</v>
      </c>
      <c r="F140" s="6">
        <v>45295</v>
      </c>
      <c r="G140" s="6">
        <v>45296</v>
      </c>
      <c r="H140" s="4">
        <v>1</v>
      </c>
      <c r="I140" s="4">
        <v>1</v>
      </c>
      <c r="J140" s="4">
        <v>1</v>
      </c>
      <c r="K140" s="4" t="s">
        <v>30</v>
      </c>
      <c r="L140" s="4">
        <v>484</v>
      </c>
      <c r="M140" s="4">
        <v>484</v>
      </c>
      <c r="N140" s="4" t="s">
        <v>703</v>
      </c>
      <c r="O140" s="4" t="s">
        <v>32</v>
      </c>
      <c r="P140" s="4" t="s">
        <v>33</v>
      </c>
      <c r="Q140" s="4">
        <v>0</v>
      </c>
      <c r="R140" s="8">
        <v>45293.0000115741</v>
      </c>
      <c r="S140" s="6">
        <v>45297</v>
      </c>
      <c r="T140" s="4" t="s">
        <v>34</v>
      </c>
      <c r="U140" s="4">
        <v>484</v>
      </c>
      <c r="V140" s="4">
        <v>0</v>
      </c>
      <c r="W140" s="4">
        <v>0</v>
      </c>
      <c r="X140" s="4" t="s">
        <v>704</v>
      </c>
      <c r="Y140" s="4" t="s">
        <v>705</v>
      </c>
    </row>
    <row r="141" s="4" customFormat="1" spans="1:25">
      <c r="A141" s="4" t="s">
        <v>706</v>
      </c>
      <c r="B141" s="4" t="s">
        <v>26</v>
      </c>
      <c r="C141" s="4" t="s">
        <v>27</v>
      </c>
      <c r="D141" s="4" t="s">
        <v>243</v>
      </c>
      <c r="E141" s="4" t="s">
        <v>244</v>
      </c>
      <c r="F141" s="6">
        <v>45294</v>
      </c>
      <c r="G141" s="6">
        <v>45296</v>
      </c>
      <c r="H141" s="4">
        <v>1</v>
      </c>
      <c r="I141" s="4">
        <v>2</v>
      </c>
      <c r="J141" s="4">
        <v>2</v>
      </c>
      <c r="K141" s="4" t="s">
        <v>30</v>
      </c>
      <c r="L141" s="4">
        <v>585</v>
      </c>
      <c r="M141" s="4">
        <v>585</v>
      </c>
      <c r="N141" s="4" t="s">
        <v>707</v>
      </c>
      <c r="O141" s="4" t="s">
        <v>32</v>
      </c>
      <c r="P141" s="4" t="s">
        <v>33</v>
      </c>
      <c r="Q141" s="4">
        <v>0</v>
      </c>
      <c r="R141" s="8">
        <v>45293.0000115741</v>
      </c>
      <c r="S141" s="6">
        <v>45297</v>
      </c>
      <c r="T141" s="4" t="s">
        <v>34</v>
      </c>
      <c r="U141" s="4">
        <v>585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570</v>
      </c>
      <c r="F142" s="6">
        <v>45294</v>
      </c>
      <c r="G142" s="6">
        <v>45296</v>
      </c>
      <c r="H142" s="4">
        <v>1</v>
      </c>
      <c r="I142" s="4">
        <v>2</v>
      </c>
      <c r="J142" s="4">
        <v>2</v>
      </c>
      <c r="K142" s="4" t="s">
        <v>30</v>
      </c>
      <c r="L142" s="4">
        <v>742</v>
      </c>
      <c r="M142" s="4">
        <v>742</v>
      </c>
      <c r="N142" s="4" t="s">
        <v>712</v>
      </c>
      <c r="O142" s="4" t="s">
        <v>32</v>
      </c>
      <c r="P142" s="4" t="s">
        <v>33</v>
      </c>
      <c r="Q142" s="4">
        <v>0</v>
      </c>
      <c r="R142" s="8">
        <v>45293</v>
      </c>
      <c r="S142" s="6">
        <v>45297</v>
      </c>
      <c r="T142" s="4" t="s">
        <v>34</v>
      </c>
      <c r="U142" s="4">
        <v>742</v>
      </c>
      <c r="V142" s="4">
        <v>0</v>
      </c>
      <c r="W142" s="4">
        <v>0</v>
      </c>
      <c r="X142" s="4" t="s">
        <v>713</v>
      </c>
      <c r="Y142" s="4" t="s">
        <v>713</v>
      </c>
    </row>
    <row r="143" s="4" customFormat="1" spans="1:25">
      <c r="A143" s="4" t="s">
        <v>714</v>
      </c>
      <c r="B143" s="4" t="s">
        <v>26</v>
      </c>
      <c r="C143" s="4" t="s">
        <v>27</v>
      </c>
      <c r="D143" s="4" t="s">
        <v>715</v>
      </c>
      <c r="E143" s="4" t="s">
        <v>716</v>
      </c>
      <c r="F143" s="6">
        <v>45294</v>
      </c>
      <c r="G143" s="6">
        <v>45296</v>
      </c>
      <c r="H143" s="4">
        <v>2</v>
      </c>
      <c r="I143" s="4">
        <v>2</v>
      </c>
      <c r="J143" s="4">
        <v>4</v>
      </c>
      <c r="K143" s="4" t="s">
        <v>30</v>
      </c>
      <c r="L143" s="4">
        <v>2644</v>
      </c>
      <c r="M143" s="4">
        <v>2644</v>
      </c>
      <c r="N143" s="4" t="s">
        <v>717</v>
      </c>
      <c r="O143" s="4" t="s">
        <v>32</v>
      </c>
      <c r="P143" s="4" t="s">
        <v>33</v>
      </c>
      <c r="Q143" s="4">
        <v>0</v>
      </c>
      <c r="R143" s="8">
        <v>45293.0000115741</v>
      </c>
      <c r="S143" s="6">
        <v>45297</v>
      </c>
      <c r="T143" s="4" t="s">
        <v>34</v>
      </c>
      <c r="U143" s="4">
        <v>2644</v>
      </c>
      <c r="V143" s="4">
        <v>0</v>
      </c>
      <c r="W143" s="4">
        <v>0</v>
      </c>
      <c r="X143" s="4" t="s">
        <v>718</v>
      </c>
      <c r="Y143" s="4" t="s">
        <v>36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243</v>
      </c>
      <c r="E144" s="4" t="s">
        <v>244</v>
      </c>
      <c r="F144" s="6">
        <v>45294</v>
      </c>
      <c r="G144" s="6">
        <v>45296</v>
      </c>
      <c r="H144" s="4">
        <v>1</v>
      </c>
      <c r="I144" s="4">
        <v>2</v>
      </c>
      <c r="J144" s="4">
        <v>2</v>
      </c>
      <c r="K144" s="4" t="s">
        <v>30</v>
      </c>
      <c r="L144" s="4">
        <v>585</v>
      </c>
      <c r="M144" s="4">
        <v>585</v>
      </c>
      <c r="N144" s="4" t="s">
        <v>720</v>
      </c>
      <c r="O144" s="4" t="s">
        <v>32</v>
      </c>
      <c r="P144" s="4" t="s">
        <v>33</v>
      </c>
      <c r="Q144" s="4">
        <v>0</v>
      </c>
      <c r="R144" s="8">
        <v>45293.0000115741</v>
      </c>
      <c r="S144" s="6">
        <v>45297</v>
      </c>
      <c r="T144" s="4" t="s">
        <v>34</v>
      </c>
      <c r="U144" s="4">
        <v>585</v>
      </c>
      <c r="V144" s="4">
        <v>0</v>
      </c>
      <c r="W144" s="4">
        <v>0</v>
      </c>
      <c r="X144" s="4" t="s">
        <v>721</v>
      </c>
      <c r="Y144" s="4" t="s">
        <v>722</v>
      </c>
    </row>
    <row r="145" s="4" customFormat="1" spans="1:25">
      <c r="A145" s="4" t="s">
        <v>723</v>
      </c>
      <c r="B145" s="4" t="s">
        <v>26</v>
      </c>
      <c r="C145" s="4" t="s">
        <v>27</v>
      </c>
      <c r="D145" s="4" t="s">
        <v>724</v>
      </c>
      <c r="E145" s="4" t="s">
        <v>725</v>
      </c>
      <c r="F145" s="6">
        <v>45294</v>
      </c>
      <c r="G145" s="6">
        <v>45296</v>
      </c>
      <c r="H145" s="4">
        <v>1</v>
      </c>
      <c r="I145" s="4">
        <v>2</v>
      </c>
      <c r="J145" s="4">
        <v>2</v>
      </c>
      <c r="K145" s="4" t="s">
        <v>30</v>
      </c>
      <c r="L145" s="4">
        <v>495</v>
      </c>
      <c r="M145" s="4">
        <v>495</v>
      </c>
      <c r="N145" s="4" t="s">
        <v>726</v>
      </c>
      <c r="O145" s="4" t="s">
        <v>32</v>
      </c>
      <c r="P145" s="4" t="s">
        <v>33</v>
      </c>
      <c r="Q145" s="4">
        <v>0</v>
      </c>
      <c r="R145" s="8">
        <v>45293.0000115741</v>
      </c>
      <c r="S145" s="6">
        <v>45297</v>
      </c>
      <c r="T145" s="4" t="s">
        <v>34</v>
      </c>
      <c r="U145" s="4">
        <v>495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339</v>
      </c>
      <c r="E146" s="4" t="s">
        <v>730</v>
      </c>
      <c r="F146" s="6">
        <v>45295</v>
      </c>
      <c r="G146" s="6">
        <v>45296</v>
      </c>
      <c r="H146" s="4">
        <v>1</v>
      </c>
      <c r="I146" s="4">
        <v>1</v>
      </c>
      <c r="J146" s="4">
        <v>1</v>
      </c>
      <c r="K146" s="4" t="s">
        <v>30</v>
      </c>
      <c r="L146" s="4">
        <v>898</v>
      </c>
      <c r="M146" s="4">
        <v>898</v>
      </c>
      <c r="N146" s="4" t="s">
        <v>731</v>
      </c>
      <c r="O146" s="4" t="s">
        <v>32</v>
      </c>
      <c r="P146" s="4" t="s">
        <v>33</v>
      </c>
      <c r="Q146" s="4">
        <v>0</v>
      </c>
      <c r="R146" s="8">
        <v>45294.0000115741</v>
      </c>
      <c r="S146" s="6">
        <v>45297</v>
      </c>
      <c r="T146" s="4" t="s">
        <v>34</v>
      </c>
      <c r="U146" s="4">
        <v>898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290</v>
      </c>
      <c r="E147" s="4" t="s">
        <v>291</v>
      </c>
      <c r="F147" s="6">
        <v>45295</v>
      </c>
      <c r="G147" s="6">
        <v>45296</v>
      </c>
      <c r="H147" s="4">
        <v>1</v>
      </c>
      <c r="I147" s="4">
        <v>1</v>
      </c>
      <c r="J147" s="4">
        <v>1</v>
      </c>
      <c r="K147" s="4" t="s">
        <v>30</v>
      </c>
      <c r="L147" s="4">
        <v>362</v>
      </c>
      <c r="M147" s="4">
        <v>362</v>
      </c>
      <c r="N147" s="4" t="s">
        <v>735</v>
      </c>
      <c r="O147" s="4" t="s">
        <v>32</v>
      </c>
      <c r="P147" s="4" t="s">
        <v>33</v>
      </c>
      <c r="Q147" s="4">
        <v>0</v>
      </c>
      <c r="R147" s="8">
        <v>45294</v>
      </c>
      <c r="S147" s="6">
        <v>45297</v>
      </c>
      <c r="T147" s="4" t="s">
        <v>34</v>
      </c>
      <c r="U147" s="4">
        <v>362</v>
      </c>
      <c r="V147" s="4">
        <v>0</v>
      </c>
      <c r="W147" s="4">
        <v>0</v>
      </c>
      <c r="X147" s="4" t="s">
        <v>736</v>
      </c>
      <c r="Y147" s="4" t="s">
        <v>737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158</v>
      </c>
      <c r="E148" s="4" t="s">
        <v>159</v>
      </c>
      <c r="F148" s="6">
        <v>45295</v>
      </c>
      <c r="G148" s="6">
        <v>45296</v>
      </c>
      <c r="H148" s="4">
        <v>1</v>
      </c>
      <c r="I148" s="4">
        <v>1</v>
      </c>
      <c r="J148" s="4">
        <v>1</v>
      </c>
      <c r="K148" s="4" t="s">
        <v>30</v>
      </c>
      <c r="L148" s="4">
        <v>319</v>
      </c>
      <c r="M148" s="4">
        <v>319</v>
      </c>
      <c r="N148" s="4" t="s">
        <v>642</v>
      </c>
      <c r="O148" s="4" t="s">
        <v>32</v>
      </c>
      <c r="P148" s="4" t="s">
        <v>33</v>
      </c>
      <c r="Q148" s="4">
        <v>0</v>
      </c>
      <c r="R148" s="8">
        <v>45294.0000115741</v>
      </c>
      <c r="S148" s="6">
        <v>45297</v>
      </c>
      <c r="T148" s="4" t="s">
        <v>34</v>
      </c>
      <c r="U148" s="4">
        <v>319</v>
      </c>
      <c r="V148" s="4">
        <v>0</v>
      </c>
      <c r="W148" s="4">
        <v>0</v>
      </c>
      <c r="X148" s="4" t="s">
        <v>739</v>
      </c>
      <c r="Y148" s="4" t="s">
        <v>36</v>
      </c>
    </row>
    <row r="149" s="4" customFormat="1" spans="1:25">
      <c r="A149" s="4" t="s">
        <v>738</v>
      </c>
      <c r="B149" s="4" t="s">
        <v>26</v>
      </c>
      <c r="C149" s="4" t="s">
        <v>54</v>
      </c>
      <c r="D149" s="4" t="s">
        <v>158</v>
      </c>
      <c r="E149" s="4" t="s">
        <v>159</v>
      </c>
      <c r="F149" s="6">
        <v>45295</v>
      </c>
      <c r="G149" s="6">
        <v>45296</v>
      </c>
      <c r="H149" s="4">
        <v>1</v>
      </c>
      <c r="I149" s="4">
        <v>1</v>
      </c>
      <c r="J149" s="4">
        <v>1</v>
      </c>
      <c r="K149" s="4" t="s">
        <v>30</v>
      </c>
      <c r="L149" s="4">
        <v>-319</v>
      </c>
      <c r="M149" s="4">
        <v>-319</v>
      </c>
      <c r="N149" s="4" t="s">
        <v>642</v>
      </c>
      <c r="O149" s="4" t="s">
        <v>32</v>
      </c>
      <c r="P149" s="4" t="s">
        <v>33</v>
      </c>
      <c r="Q149" s="4">
        <v>0</v>
      </c>
      <c r="R149" s="8">
        <v>45294.0000115741</v>
      </c>
      <c r="S149" s="6">
        <v>45297</v>
      </c>
      <c r="T149" s="4" t="s">
        <v>34</v>
      </c>
      <c r="U149" s="4">
        <v>-319</v>
      </c>
      <c r="V149" s="4">
        <v>0</v>
      </c>
      <c r="W149" s="4">
        <v>0</v>
      </c>
      <c r="X149" s="4" t="s">
        <v>739</v>
      </c>
      <c r="Y149" s="4" t="s">
        <v>36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371</v>
      </c>
      <c r="E150" s="4" t="s">
        <v>372</v>
      </c>
      <c r="F150" s="6">
        <v>45295</v>
      </c>
      <c r="G150" s="6">
        <v>45296</v>
      </c>
      <c r="H150" s="4">
        <v>1</v>
      </c>
      <c r="I150" s="4">
        <v>1</v>
      </c>
      <c r="J150" s="4">
        <v>1</v>
      </c>
      <c r="K150" s="4" t="s">
        <v>30</v>
      </c>
      <c r="L150" s="4">
        <v>495</v>
      </c>
      <c r="M150" s="4">
        <v>495</v>
      </c>
      <c r="N150" s="4" t="s">
        <v>741</v>
      </c>
      <c r="O150" s="4" t="s">
        <v>32</v>
      </c>
      <c r="P150" s="4" t="s">
        <v>33</v>
      </c>
      <c r="Q150" s="4">
        <v>0</v>
      </c>
      <c r="R150" s="8">
        <v>45294</v>
      </c>
      <c r="S150" s="6">
        <v>45297</v>
      </c>
      <c r="T150" s="4" t="s">
        <v>34</v>
      </c>
      <c r="U150" s="4">
        <v>495</v>
      </c>
      <c r="V150" s="4">
        <v>0</v>
      </c>
      <c r="W150" s="4">
        <v>0</v>
      </c>
      <c r="X150" s="4" t="s">
        <v>742</v>
      </c>
      <c r="Y150" s="4" t="s">
        <v>743</v>
      </c>
    </row>
    <row r="151" s="4" customFormat="1" spans="1:25">
      <c r="A151" s="4" t="s">
        <v>744</v>
      </c>
      <c r="B151" s="4" t="s">
        <v>26</v>
      </c>
      <c r="C151" s="4" t="s">
        <v>27</v>
      </c>
      <c r="D151" s="4" t="s">
        <v>745</v>
      </c>
      <c r="E151" s="4" t="s">
        <v>746</v>
      </c>
      <c r="F151" s="6">
        <v>45294</v>
      </c>
      <c r="G151" s="6">
        <v>45296</v>
      </c>
      <c r="H151" s="4">
        <v>1</v>
      </c>
      <c r="I151" s="4">
        <v>2</v>
      </c>
      <c r="J151" s="4">
        <v>2</v>
      </c>
      <c r="K151" s="4" t="s">
        <v>30</v>
      </c>
      <c r="L151" s="4">
        <v>1203</v>
      </c>
      <c r="M151" s="4">
        <v>1203</v>
      </c>
      <c r="N151" s="4" t="s">
        <v>747</v>
      </c>
      <c r="O151" s="4" t="s">
        <v>32</v>
      </c>
      <c r="P151" s="4" t="s">
        <v>33</v>
      </c>
      <c r="Q151" s="4">
        <v>0</v>
      </c>
      <c r="R151" s="8">
        <v>45294.0000115741</v>
      </c>
      <c r="S151" s="6">
        <v>45297</v>
      </c>
      <c r="T151" s="4" t="s">
        <v>34</v>
      </c>
      <c r="U151" s="4">
        <v>1203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500</v>
      </c>
      <c r="E152" s="4" t="s">
        <v>751</v>
      </c>
      <c r="F152" s="6">
        <v>45295</v>
      </c>
      <c r="G152" s="6">
        <v>45296</v>
      </c>
      <c r="H152" s="4">
        <v>1</v>
      </c>
      <c r="I152" s="4">
        <v>1</v>
      </c>
      <c r="J152" s="4">
        <v>1</v>
      </c>
      <c r="K152" s="4" t="s">
        <v>30</v>
      </c>
      <c r="L152" s="4">
        <v>452</v>
      </c>
      <c r="M152" s="4">
        <v>452</v>
      </c>
      <c r="N152" s="4" t="s">
        <v>752</v>
      </c>
      <c r="O152" s="4" t="s">
        <v>32</v>
      </c>
      <c r="P152" s="4" t="s">
        <v>33</v>
      </c>
      <c r="Q152" s="4">
        <v>0</v>
      </c>
      <c r="R152" s="8">
        <v>45294.0000115741</v>
      </c>
      <c r="S152" s="6">
        <v>45297</v>
      </c>
      <c r="T152" s="4" t="s">
        <v>34</v>
      </c>
      <c r="U152" s="4">
        <v>452</v>
      </c>
      <c r="V152" s="4">
        <v>0</v>
      </c>
      <c r="W152" s="4">
        <v>0</v>
      </c>
      <c r="X152" s="4" t="s">
        <v>753</v>
      </c>
      <c r="Y152" s="4" t="s">
        <v>754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711</v>
      </c>
      <c r="E153" s="4" t="s">
        <v>464</v>
      </c>
      <c r="F153" s="6">
        <v>45294</v>
      </c>
      <c r="G153" s="6">
        <v>45296</v>
      </c>
      <c r="H153" s="4">
        <v>2</v>
      </c>
      <c r="I153" s="4">
        <v>2</v>
      </c>
      <c r="J153" s="4">
        <v>4</v>
      </c>
      <c r="K153" s="4" t="s">
        <v>30</v>
      </c>
      <c r="L153" s="4">
        <v>1484</v>
      </c>
      <c r="M153" s="4">
        <v>1484</v>
      </c>
      <c r="N153" s="4" t="s">
        <v>756</v>
      </c>
      <c r="O153" s="4" t="s">
        <v>32</v>
      </c>
      <c r="P153" s="4" t="s">
        <v>33</v>
      </c>
      <c r="Q153" s="4">
        <v>0</v>
      </c>
      <c r="R153" s="8">
        <v>45294</v>
      </c>
      <c r="S153" s="6">
        <v>45297</v>
      </c>
      <c r="T153" s="4" t="s">
        <v>34</v>
      </c>
      <c r="U153" s="4">
        <v>1484</v>
      </c>
      <c r="V153" s="4">
        <v>0</v>
      </c>
      <c r="W153" s="4">
        <v>0</v>
      </c>
      <c r="X153" s="4" t="s">
        <v>757</v>
      </c>
      <c r="Y153" s="4" t="s">
        <v>758</v>
      </c>
    </row>
    <row r="154" s="4" customFormat="1" spans="1:25">
      <c r="A154" s="4" t="s">
        <v>714</v>
      </c>
      <c r="B154" s="4" t="s">
        <v>26</v>
      </c>
      <c r="C154" s="4" t="s">
        <v>54</v>
      </c>
      <c r="D154" s="4" t="s">
        <v>715</v>
      </c>
      <c r="E154" s="4" t="s">
        <v>716</v>
      </c>
      <c r="F154" s="6">
        <v>45294</v>
      </c>
      <c r="G154" s="6">
        <v>45296</v>
      </c>
      <c r="H154" s="4">
        <v>2</v>
      </c>
      <c r="I154" s="4">
        <v>2</v>
      </c>
      <c r="J154" s="4">
        <v>4</v>
      </c>
      <c r="K154" s="4" t="s">
        <v>30</v>
      </c>
      <c r="L154" s="4">
        <v>-2644</v>
      </c>
      <c r="M154" s="4">
        <v>-2644</v>
      </c>
      <c r="N154" s="4" t="s">
        <v>717</v>
      </c>
      <c r="O154" s="4" t="s">
        <v>32</v>
      </c>
      <c r="P154" s="4" t="s">
        <v>33</v>
      </c>
      <c r="Q154" s="4">
        <v>0</v>
      </c>
      <c r="R154" s="8">
        <v>45293.0000115741</v>
      </c>
      <c r="S154" s="6">
        <v>45297</v>
      </c>
      <c r="T154" s="4" t="s">
        <v>34</v>
      </c>
      <c r="U154" s="4">
        <v>-2644</v>
      </c>
      <c r="V154" s="4">
        <v>0</v>
      </c>
      <c r="W154" s="4">
        <v>0</v>
      </c>
      <c r="X154" s="4" t="s">
        <v>718</v>
      </c>
      <c r="Y154" s="4" t="s">
        <v>36</v>
      </c>
    </row>
    <row r="155" s="4" customFormat="1" spans="1:25">
      <c r="A155" s="4" t="s">
        <v>759</v>
      </c>
      <c r="B155" s="4" t="s">
        <v>26</v>
      </c>
      <c r="C155" s="4" t="s">
        <v>27</v>
      </c>
      <c r="D155" s="4" t="s">
        <v>724</v>
      </c>
      <c r="E155" s="4" t="s">
        <v>725</v>
      </c>
      <c r="F155" s="6">
        <v>45294</v>
      </c>
      <c r="G155" s="6">
        <v>45296</v>
      </c>
      <c r="H155" s="4">
        <v>1</v>
      </c>
      <c r="I155" s="4">
        <v>2</v>
      </c>
      <c r="J155" s="4">
        <v>2</v>
      </c>
      <c r="K155" s="4" t="s">
        <v>30</v>
      </c>
      <c r="L155" s="4">
        <v>512</v>
      </c>
      <c r="M155" s="4">
        <v>512</v>
      </c>
      <c r="N155" s="4" t="s">
        <v>760</v>
      </c>
      <c r="O155" s="4" t="s">
        <v>32</v>
      </c>
      <c r="P155" s="4" t="s">
        <v>33</v>
      </c>
      <c r="Q155" s="4">
        <v>0</v>
      </c>
      <c r="R155" s="8">
        <v>45294</v>
      </c>
      <c r="S155" s="6">
        <v>45297</v>
      </c>
      <c r="T155" s="4" t="s">
        <v>34</v>
      </c>
      <c r="U155" s="4">
        <v>512</v>
      </c>
      <c r="V155" s="4">
        <v>0</v>
      </c>
      <c r="W155" s="4">
        <v>0</v>
      </c>
      <c r="X155" s="4" t="s">
        <v>761</v>
      </c>
      <c r="Y155" s="4" t="s">
        <v>762</v>
      </c>
    </row>
    <row r="156" s="4" customFormat="1" spans="1:25">
      <c r="A156" s="4" t="s">
        <v>763</v>
      </c>
      <c r="B156" s="4" t="s">
        <v>26</v>
      </c>
      <c r="C156" s="4" t="s">
        <v>27</v>
      </c>
      <c r="D156" s="4" t="s">
        <v>764</v>
      </c>
      <c r="E156" s="4" t="s">
        <v>765</v>
      </c>
      <c r="F156" s="6">
        <v>45294</v>
      </c>
      <c r="G156" s="6">
        <v>45296</v>
      </c>
      <c r="H156" s="4">
        <v>1</v>
      </c>
      <c r="I156" s="4">
        <v>2</v>
      </c>
      <c r="J156" s="4">
        <v>2</v>
      </c>
      <c r="K156" s="4" t="s">
        <v>30</v>
      </c>
      <c r="L156" s="4">
        <v>1072</v>
      </c>
      <c r="M156" s="4">
        <v>1072</v>
      </c>
      <c r="N156" s="4" t="s">
        <v>766</v>
      </c>
      <c r="O156" s="4" t="s">
        <v>32</v>
      </c>
      <c r="P156" s="4" t="s">
        <v>33</v>
      </c>
      <c r="Q156" s="4">
        <v>0</v>
      </c>
      <c r="R156" s="8">
        <v>45294.0000115741</v>
      </c>
      <c r="S156" s="6">
        <v>45297</v>
      </c>
      <c r="T156" s="4" t="s">
        <v>34</v>
      </c>
      <c r="U156" s="4">
        <v>1072</v>
      </c>
      <c r="V156" s="4">
        <v>0</v>
      </c>
      <c r="W156" s="4">
        <v>0</v>
      </c>
      <c r="X156" s="4" t="s">
        <v>767</v>
      </c>
      <c r="Y156" s="4" t="s">
        <v>768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770</v>
      </c>
      <c r="E157" s="4" t="s">
        <v>771</v>
      </c>
      <c r="F157" s="6">
        <v>45295</v>
      </c>
      <c r="G157" s="6">
        <v>45296</v>
      </c>
      <c r="H157" s="4">
        <v>1</v>
      </c>
      <c r="I157" s="4">
        <v>1</v>
      </c>
      <c r="J157" s="4">
        <v>1</v>
      </c>
      <c r="K157" s="4" t="s">
        <v>30</v>
      </c>
      <c r="L157" s="4">
        <v>895</v>
      </c>
      <c r="M157" s="4">
        <v>895</v>
      </c>
      <c r="N157" s="4" t="s">
        <v>772</v>
      </c>
      <c r="O157" s="4" t="s">
        <v>32</v>
      </c>
      <c r="P157" s="4" t="s">
        <v>33</v>
      </c>
      <c r="Q157" s="4">
        <v>0</v>
      </c>
      <c r="R157" s="8">
        <v>45294</v>
      </c>
      <c r="S157" s="6">
        <v>45297</v>
      </c>
      <c r="T157" s="4" t="s">
        <v>34</v>
      </c>
      <c r="U157" s="4">
        <v>895</v>
      </c>
      <c r="V157" s="4">
        <v>0</v>
      </c>
      <c r="W157" s="4">
        <v>0</v>
      </c>
      <c r="X157" s="4" t="s">
        <v>773</v>
      </c>
      <c r="Y157" s="4" t="s">
        <v>774</v>
      </c>
    </row>
    <row r="158" s="4" customFormat="1" spans="1:25">
      <c r="A158" s="4" t="s">
        <v>775</v>
      </c>
      <c r="B158" s="4" t="s">
        <v>26</v>
      </c>
      <c r="C158" s="4" t="s">
        <v>27</v>
      </c>
      <c r="D158" s="4" t="s">
        <v>776</v>
      </c>
      <c r="E158" s="4" t="s">
        <v>777</v>
      </c>
      <c r="F158" s="6">
        <v>45294</v>
      </c>
      <c r="G158" s="6">
        <v>45296</v>
      </c>
      <c r="H158" s="4">
        <v>1</v>
      </c>
      <c r="I158" s="4">
        <v>2</v>
      </c>
      <c r="J158" s="4">
        <v>2</v>
      </c>
      <c r="K158" s="4" t="s">
        <v>30</v>
      </c>
      <c r="L158" s="4">
        <v>2530</v>
      </c>
      <c r="M158" s="4">
        <v>2530</v>
      </c>
      <c r="N158" s="4" t="s">
        <v>778</v>
      </c>
      <c r="O158" s="4" t="s">
        <v>32</v>
      </c>
      <c r="P158" s="4" t="s">
        <v>33</v>
      </c>
      <c r="Q158" s="4">
        <v>0</v>
      </c>
      <c r="R158" s="8">
        <v>45294.0000115741</v>
      </c>
      <c r="S158" s="6">
        <v>45297</v>
      </c>
      <c r="T158" s="4" t="s">
        <v>34</v>
      </c>
      <c r="U158" s="4">
        <v>2530</v>
      </c>
      <c r="V158" s="4">
        <v>0</v>
      </c>
      <c r="W158" s="4">
        <v>0</v>
      </c>
      <c r="X158" s="4" t="s">
        <v>779</v>
      </c>
      <c r="Y158" s="4" t="s">
        <v>780</v>
      </c>
    </row>
    <row r="159" s="4" customFormat="1" spans="1:25">
      <c r="A159" s="4" t="s">
        <v>781</v>
      </c>
      <c r="B159" s="4" t="s">
        <v>26</v>
      </c>
      <c r="C159" s="4" t="s">
        <v>27</v>
      </c>
      <c r="D159" s="4" t="s">
        <v>243</v>
      </c>
      <c r="E159" s="4" t="s">
        <v>692</v>
      </c>
      <c r="F159" s="6">
        <v>45295</v>
      </c>
      <c r="G159" s="6">
        <v>45296</v>
      </c>
      <c r="H159" s="4">
        <v>1</v>
      </c>
      <c r="I159" s="4">
        <v>1</v>
      </c>
      <c r="J159" s="4">
        <v>1</v>
      </c>
      <c r="K159" s="4" t="s">
        <v>30</v>
      </c>
      <c r="L159" s="4">
        <v>293</v>
      </c>
      <c r="M159" s="4">
        <v>293</v>
      </c>
      <c r="N159" s="4" t="s">
        <v>782</v>
      </c>
      <c r="O159" s="4" t="s">
        <v>32</v>
      </c>
      <c r="P159" s="4" t="s">
        <v>33</v>
      </c>
      <c r="Q159" s="4">
        <v>0</v>
      </c>
      <c r="R159" s="8">
        <v>45294</v>
      </c>
      <c r="S159" s="6">
        <v>45297</v>
      </c>
      <c r="T159" s="4" t="s">
        <v>34</v>
      </c>
      <c r="U159" s="4">
        <v>293</v>
      </c>
      <c r="V159" s="4">
        <v>0</v>
      </c>
      <c r="W159" s="4">
        <v>0</v>
      </c>
      <c r="X159" s="4" t="s">
        <v>783</v>
      </c>
      <c r="Y159" s="4" t="s">
        <v>784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45295</v>
      </c>
      <c r="G160" s="6">
        <v>45296</v>
      </c>
      <c r="H160" s="4">
        <v>1</v>
      </c>
      <c r="I160" s="4">
        <v>1</v>
      </c>
      <c r="J160" s="4">
        <v>1</v>
      </c>
      <c r="K160" s="4" t="s">
        <v>30</v>
      </c>
      <c r="L160" s="4">
        <v>618</v>
      </c>
      <c r="M160" s="4">
        <v>618</v>
      </c>
      <c r="N160" s="4" t="s">
        <v>788</v>
      </c>
      <c r="O160" s="4" t="s">
        <v>32</v>
      </c>
      <c r="P160" s="4" t="s">
        <v>33</v>
      </c>
      <c r="Q160" s="4">
        <v>0</v>
      </c>
      <c r="R160" s="8">
        <v>45294</v>
      </c>
      <c r="S160" s="6">
        <v>45297</v>
      </c>
      <c r="T160" s="4" t="s">
        <v>34</v>
      </c>
      <c r="U160" s="4">
        <v>618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5">
      <c r="A161" s="4" t="s">
        <v>791</v>
      </c>
      <c r="B161" s="4" t="s">
        <v>26</v>
      </c>
      <c r="C161" s="4" t="s">
        <v>27</v>
      </c>
      <c r="D161" s="4" t="s">
        <v>418</v>
      </c>
      <c r="E161" s="4" t="s">
        <v>792</v>
      </c>
      <c r="F161" s="6">
        <v>45295</v>
      </c>
      <c r="G161" s="6">
        <v>45296</v>
      </c>
      <c r="H161" s="4">
        <v>1</v>
      </c>
      <c r="I161" s="4">
        <v>1</v>
      </c>
      <c r="J161" s="4">
        <v>1</v>
      </c>
      <c r="K161" s="4" t="s">
        <v>30</v>
      </c>
      <c r="L161" s="4">
        <v>276</v>
      </c>
      <c r="M161" s="4">
        <v>276</v>
      </c>
      <c r="N161" s="4" t="s">
        <v>793</v>
      </c>
      <c r="O161" s="4" t="s">
        <v>32</v>
      </c>
      <c r="P161" s="4" t="s">
        <v>33</v>
      </c>
      <c r="Q161" s="4">
        <v>0</v>
      </c>
      <c r="R161" s="8">
        <v>45294.0000115741</v>
      </c>
      <c r="S161" s="6">
        <v>45297</v>
      </c>
      <c r="T161" s="4" t="s">
        <v>34</v>
      </c>
      <c r="U161" s="4">
        <v>276</v>
      </c>
      <c r="V161" s="4">
        <v>0</v>
      </c>
      <c r="W161" s="4">
        <v>0</v>
      </c>
      <c r="X161" s="4" t="s">
        <v>794</v>
      </c>
      <c r="Y161" s="4" t="s">
        <v>36</v>
      </c>
    </row>
    <row r="162" s="4" customFormat="1" spans="1:25">
      <c r="A162" s="4" t="s">
        <v>791</v>
      </c>
      <c r="B162" s="4" t="s">
        <v>26</v>
      </c>
      <c r="C162" s="4" t="s">
        <v>54</v>
      </c>
      <c r="D162" s="4" t="s">
        <v>418</v>
      </c>
      <c r="E162" s="4" t="s">
        <v>792</v>
      </c>
      <c r="F162" s="6">
        <v>45295</v>
      </c>
      <c r="G162" s="6">
        <v>45296</v>
      </c>
      <c r="H162" s="4">
        <v>1</v>
      </c>
      <c r="I162" s="4">
        <v>1</v>
      </c>
      <c r="J162" s="4">
        <v>1</v>
      </c>
      <c r="K162" s="4" t="s">
        <v>30</v>
      </c>
      <c r="L162" s="4">
        <v>-276</v>
      </c>
      <c r="M162" s="4">
        <v>-276</v>
      </c>
      <c r="N162" s="4" t="s">
        <v>793</v>
      </c>
      <c r="O162" s="4" t="s">
        <v>32</v>
      </c>
      <c r="P162" s="4" t="s">
        <v>33</v>
      </c>
      <c r="Q162" s="4">
        <v>0</v>
      </c>
      <c r="R162" s="8">
        <v>45294.0000115741</v>
      </c>
      <c r="S162" s="6">
        <v>45297</v>
      </c>
      <c r="T162" s="4" t="s">
        <v>34</v>
      </c>
      <c r="U162" s="4">
        <v>-276</v>
      </c>
      <c r="V162" s="4">
        <v>0</v>
      </c>
      <c r="W162" s="4">
        <v>0</v>
      </c>
      <c r="X162" s="4" t="s">
        <v>794</v>
      </c>
      <c r="Y162" s="4" t="s">
        <v>36</v>
      </c>
    </row>
    <row r="163" s="4" customFormat="1" spans="1:25">
      <c r="A163" s="4" t="s">
        <v>795</v>
      </c>
      <c r="B163" s="4" t="s">
        <v>26</v>
      </c>
      <c r="C163" s="4" t="s">
        <v>27</v>
      </c>
      <c r="D163" s="4" t="s">
        <v>418</v>
      </c>
      <c r="E163" s="4" t="s">
        <v>792</v>
      </c>
      <c r="F163" s="6">
        <v>45295</v>
      </c>
      <c r="G163" s="6">
        <v>45296</v>
      </c>
      <c r="H163" s="4">
        <v>1</v>
      </c>
      <c r="I163" s="4">
        <v>1</v>
      </c>
      <c r="J163" s="4">
        <v>1</v>
      </c>
      <c r="K163" s="4" t="s">
        <v>30</v>
      </c>
      <c r="L163" s="4">
        <v>276</v>
      </c>
      <c r="M163" s="4">
        <v>276</v>
      </c>
      <c r="N163" s="4" t="s">
        <v>793</v>
      </c>
      <c r="O163" s="4" t="s">
        <v>32</v>
      </c>
      <c r="P163" s="4" t="s">
        <v>33</v>
      </c>
      <c r="Q163" s="4">
        <v>0</v>
      </c>
      <c r="R163" s="8">
        <v>45294</v>
      </c>
      <c r="S163" s="6">
        <v>45297</v>
      </c>
      <c r="T163" s="4" t="s">
        <v>34</v>
      </c>
      <c r="U163" s="4">
        <v>276</v>
      </c>
      <c r="V163" s="4">
        <v>0</v>
      </c>
      <c r="W163" s="4">
        <v>0</v>
      </c>
      <c r="X163" s="4" t="s">
        <v>796</v>
      </c>
      <c r="Y163" s="4" t="s">
        <v>797</v>
      </c>
    </row>
    <row r="164" s="4" customFormat="1" spans="1:25">
      <c r="A164" s="4" t="s">
        <v>798</v>
      </c>
      <c r="B164" s="4" t="s">
        <v>26</v>
      </c>
      <c r="C164" s="4" t="s">
        <v>27</v>
      </c>
      <c r="D164" s="4" t="s">
        <v>799</v>
      </c>
      <c r="E164" s="4" t="s">
        <v>646</v>
      </c>
      <c r="F164" s="6">
        <v>45295</v>
      </c>
      <c r="G164" s="6">
        <v>45296</v>
      </c>
      <c r="H164" s="4">
        <v>1</v>
      </c>
      <c r="I164" s="4">
        <v>1</v>
      </c>
      <c r="J164" s="4">
        <v>1</v>
      </c>
      <c r="K164" s="4" t="s">
        <v>30</v>
      </c>
      <c r="L164" s="4">
        <v>295</v>
      </c>
      <c r="M164" s="4">
        <v>295</v>
      </c>
      <c r="N164" s="4" t="s">
        <v>800</v>
      </c>
      <c r="O164" s="4" t="s">
        <v>32</v>
      </c>
      <c r="P164" s="4" t="s">
        <v>33</v>
      </c>
      <c r="Q164" s="4">
        <v>0</v>
      </c>
      <c r="R164" s="8">
        <v>45294.0000115741</v>
      </c>
      <c r="S164" s="6">
        <v>45297</v>
      </c>
      <c r="T164" s="4" t="s">
        <v>34</v>
      </c>
      <c r="U164" s="4">
        <v>295</v>
      </c>
      <c r="V164" s="4">
        <v>0</v>
      </c>
      <c r="W164" s="4">
        <v>0</v>
      </c>
      <c r="X164" s="4" t="s">
        <v>801</v>
      </c>
      <c r="Y164" s="4" t="s">
        <v>802</v>
      </c>
    </row>
    <row r="165" s="4" customFormat="1" spans="1:25">
      <c r="A165" s="4" t="s">
        <v>803</v>
      </c>
      <c r="B165" s="4" t="s">
        <v>26</v>
      </c>
      <c r="C165" s="4" t="s">
        <v>27</v>
      </c>
      <c r="D165" s="4" t="s">
        <v>225</v>
      </c>
      <c r="E165" s="4" t="s">
        <v>226</v>
      </c>
      <c r="F165" s="6">
        <v>45295</v>
      </c>
      <c r="G165" s="6">
        <v>45296</v>
      </c>
      <c r="H165" s="4">
        <v>1</v>
      </c>
      <c r="I165" s="4">
        <v>1</v>
      </c>
      <c r="J165" s="4">
        <v>1</v>
      </c>
      <c r="K165" s="4" t="s">
        <v>30</v>
      </c>
      <c r="L165" s="4">
        <v>454</v>
      </c>
      <c r="M165" s="4">
        <v>454</v>
      </c>
      <c r="N165" s="4" t="s">
        <v>804</v>
      </c>
      <c r="O165" s="4" t="s">
        <v>32</v>
      </c>
      <c r="P165" s="4" t="s">
        <v>33</v>
      </c>
      <c r="Q165" s="4">
        <v>0</v>
      </c>
      <c r="R165" s="8">
        <v>45294.0000115741</v>
      </c>
      <c r="S165" s="6">
        <v>45297</v>
      </c>
      <c r="T165" s="4" t="s">
        <v>34</v>
      </c>
      <c r="U165" s="4">
        <v>454</v>
      </c>
      <c r="V165" s="4">
        <v>0</v>
      </c>
      <c r="W165" s="4">
        <v>0</v>
      </c>
      <c r="X165" s="4" t="s">
        <v>805</v>
      </c>
      <c r="Y165" s="4" t="s">
        <v>806</v>
      </c>
    </row>
    <row r="166" s="4" customFormat="1" spans="1:25">
      <c r="A166" s="4" t="s">
        <v>608</v>
      </c>
      <c r="B166" s="4" t="s">
        <v>26</v>
      </c>
      <c r="C166" s="4" t="s">
        <v>807</v>
      </c>
      <c r="D166" s="4" t="s">
        <v>609</v>
      </c>
      <c r="E166" s="4" t="s">
        <v>610</v>
      </c>
      <c r="F166" s="6">
        <v>45295</v>
      </c>
      <c r="G166" s="6">
        <v>45296</v>
      </c>
      <c r="H166" s="4">
        <v>1</v>
      </c>
      <c r="I166" s="4">
        <v>1</v>
      </c>
      <c r="J166" s="4">
        <v>1</v>
      </c>
      <c r="K166" s="4" t="s">
        <v>30</v>
      </c>
      <c r="L166" s="4">
        <v>-89.98</v>
      </c>
      <c r="M166" s="4">
        <v>-89.98</v>
      </c>
      <c r="N166" s="4" t="s">
        <v>611</v>
      </c>
      <c r="O166" s="4" t="s">
        <v>32</v>
      </c>
      <c r="P166" s="4" t="s">
        <v>33</v>
      </c>
      <c r="Q166" s="4">
        <v>0</v>
      </c>
      <c r="R166" s="8">
        <v>45292.3723958333</v>
      </c>
      <c r="S166" s="6">
        <v>45297</v>
      </c>
      <c r="T166" s="4" t="s">
        <v>34</v>
      </c>
      <c r="U166" s="4">
        <v>-89.98</v>
      </c>
      <c r="V166" s="4">
        <v>0</v>
      </c>
      <c r="W166" s="4">
        <v>0</v>
      </c>
      <c r="X166" s="4" t="s">
        <v>612</v>
      </c>
      <c r="Y166" s="4" t="s">
        <v>613</v>
      </c>
    </row>
    <row r="167" s="4" customFormat="1" spans="1:25">
      <c r="A167" s="4" t="s">
        <v>808</v>
      </c>
      <c r="B167" s="4" t="s">
        <v>26</v>
      </c>
      <c r="C167" s="4" t="s">
        <v>27</v>
      </c>
      <c r="D167" s="4" t="s">
        <v>809</v>
      </c>
      <c r="E167" s="4" t="s">
        <v>810</v>
      </c>
      <c r="F167" s="6">
        <v>45295</v>
      </c>
      <c r="G167" s="6">
        <v>45296</v>
      </c>
      <c r="H167" s="4">
        <v>1</v>
      </c>
      <c r="I167" s="4">
        <v>1</v>
      </c>
      <c r="J167" s="4">
        <v>1</v>
      </c>
      <c r="K167" s="4" t="s">
        <v>30</v>
      </c>
      <c r="L167" s="4">
        <v>278</v>
      </c>
      <c r="M167" s="4">
        <v>278</v>
      </c>
      <c r="N167" s="4" t="s">
        <v>811</v>
      </c>
      <c r="O167" s="4" t="s">
        <v>32</v>
      </c>
      <c r="P167" s="4" t="s">
        <v>33</v>
      </c>
      <c r="Q167" s="4">
        <v>0</v>
      </c>
      <c r="R167" s="8">
        <v>45294.0000115741</v>
      </c>
      <c r="S167" s="6">
        <v>45297</v>
      </c>
      <c r="T167" s="4" t="s">
        <v>34</v>
      </c>
      <c r="U167" s="4">
        <v>278</v>
      </c>
      <c r="V167" s="4">
        <v>0</v>
      </c>
      <c r="W167" s="4">
        <v>0</v>
      </c>
      <c r="X167" s="4" t="s">
        <v>812</v>
      </c>
      <c r="Y167" s="4" t="s">
        <v>812</v>
      </c>
    </row>
    <row r="168" s="4" customFormat="1" spans="1:25">
      <c r="A168" s="4" t="s">
        <v>813</v>
      </c>
      <c r="B168" s="4" t="s">
        <v>26</v>
      </c>
      <c r="C168" s="4" t="s">
        <v>27</v>
      </c>
      <c r="D168" s="4" t="s">
        <v>152</v>
      </c>
      <c r="E168" s="4" t="s">
        <v>814</v>
      </c>
      <c r="F168" s="6">
        <v>45295</v>
      </c>
      <c r="G168" s="6">
        <v>45296</v>
      </c>
      <c r="H168" s="4">
        <v>1</v>
      </c>
      <c r="I168" s="4">
        <v>1</v>
      </c>
      <c r="J168" s="4">
        <v>1</v>
      </c>
      <c r="K168" s="4" t="s">
        <v>30</v>
      </c>
      <c r="L168" s="4">
        <v>352</v>
      </c>
      <c r="M168" s="4">
        <v>352</v>
      </c>
      <c r="N168" s="4" t="s">
        <v>815</v>
      </c>
      <c r="O168" s="4" t="s">
        <v>32</v>
      </c>
      <c r="P168" s="4" t="s">
        <v>33</v>
      </c>
      <c r="Q168" s="4">
        <v>0</v>
      </c>
      <c r="R168" s="8">
        <v>45294</v>
      </c>
      <c r="S168" s="6">
        <v>45297</v>
      </c>
      <c r="T168" s="4" t="s">
        <v>34</v>
      </c>
      <c r="U168" s="4">
        <v>352</v>
      </c>
      <c r="V168" s="4">
        <v>0</v>
      </c>
      <c r="W168" s="4">
        <v>0</v>
      </c>
      <c r="X168" s="4" t="s">
        <v>816</v>
      </c>
      <c r="Y168" s="4" t="s">
        <v>817</v>
      </c>
    </row>
    <row r="169" s="4" customFormat="1" spans="1:25">
      <c r="A169" s="4" t="s">
        <v>818</v>
      </c>
      <c r="B169" s="4" t="s">
        <v>26</v>
      </c>
      <c r="C169" s="4" t="s">
        <v>27</v>
      </c>
      <c r="D169" s="4" t="s">
        <v>290</v>
      </c>
      <c r="E169" s="4" t="s">
        <v>495</v>
      </c>
      <c r="F169" s="6">
        <v>45295</v>
      </c>
      <c r="G169" s="6">
        <v>45296</v>
      </c>
      <c r="H169" s="4">
        <v>1</v>
      </c>
      <c r="I169" s="4">
        <v>1</v>
      </c>
      <c r="J169" s="4">
        <v>1</v>
      </c>
      <c r="K169" s="4" t="s">
        <v>30</v>
      </c>
      <c r="L169" s="4">
        <v>407</v>
      </c>
      <c r="M169" s="4">
        <v>407</v>
      </c>
      <c r="N169" s="4" t="s">
        <v>819</v>
      </c>
      <c r="O169" s="4" t="s">
        <v>32</v>
      </c>
      <c r="P169" s="4" t="s">
        <v>33</v>
      </c>
      <c r="Q169" s="4">
        <v>0</v>
      </c>
      <c r="R169" s="8">
        <v>45294.0000115741</v>
      </c>
      <c r="S169" s="6">
        <v>45297</v>
      </c>
      <c r="T169" s="4" t="s">
        <v>34</v>
      </c>
      <c r="U169" s="4">
        <v>407</v>
      </c>
      <c r="V169" s="4">
        <v>0</v>
      </c>
      <c r="W169" s="4">
        <v>0</v>
      </c>
      <c r="X169" s="4" t="s">
        <v>820</v>
      </c>
      <c r="Y169" s="4" t="s">
        <v>36</v>
      </c>
    </row>
    <row r="170" s="4" customFormat="1" spans="1:25">
      <c r="A170" s="4" t="s">
        <v>821</v>
      </c>
      <c r="B170" s="4" t="s">
        <v>26</v>
      </c>
      <c r="C170" s="4" t="s">
        <v>27</v>
      </c>
      <c r="D170" s="4" t="s">
        <v>822</v>
      </c>
      <c r="E170" s="4" t="s">
        <v>823</v>
      </c>
      <c r="F170" s="6">
        <v>45295</v>
      </c>
      <c r="G170" s="6">
        <v>45296</v>
      </c>
      <c r="H170" s="4">
        <v>1</v>
      </c>
      <c r="I170" s="4">
        <v>1</v>
      </c>
      <c r="J170" s="4">
        <v>1</v>
      </c>
      <c r="K170" s="4" t="s">
        <v>30</v>
      </c>
      <c r="L170" s="4">
        <v>915</v>
      </c>
      <c r="M170" s="4">
        <v>915</v>
      </c>
      <c r="N170" s="4" t="s">
        <v>824</v>
      </c>
      <c r="O170" s="4" t="s">
        <v>32</v>
      </c>
      <c r="P170" s="4" t="s">
        <v>33</v>
      </c>
      <c r="Q170" s="4">
        <v>0</v>
      </c>
      <c r="R170" s="8">
        <v>45294</v>
      </c>
      <c r="S170" s="6">
        <v>45297</v>
      </c>
      <c r="T170" s="4" t="s">
        <v>34</v>
      </c>
      <c r="U170" s="4">
        <v>915</v>
      </c>
      <c r="V170" s="4">
        <v>0</v>
      </c>
      <c r="W170" s="4">
        <v>0</v>
      </c>
      <c r="X170" s="4" t="s">
        <v>825</v>
      </c>
      <c r="Y170" s="4" t="s">
        <v>826</v>
      </c>
    </row>
    <row r="171" s="4" customFormat="1" spans="1:25">
      <c r="A171" s="4" t="s">
        <v>827</v>
      </c>
      <c r="B171" s="4" t="s">
        <v>26</v>
      </c>
      <c r="C171" s="4" t="s">
        <v>27</v>
      </c>
      <c r="D171" s="4" t="s">
        <v>528</v>
      </c>
      <c r="E171" s="4" t="s">
        <v>828</v>
      </c>
      <c r="F171" s="6">
        <v>45295</v>
      </c>
      <c r="G171" s="6">
        <v>45296</v>
      </c>
      <c r="H171" s="4">
        <v>1</v>
      </c>
      <c r="I171" s="4">
        <v>1</v>
      </c>
      <c r="J171" s="4">
        <v>1</v>
      </c>
      <c r="K171" s="4" t="s">
        <v>30</v>
      </c>
      <c r="L171" s="4">
        <v>451</v>
      </c>
      <c r="M171" s="4">
        <v>451</v>
      </c>
      <c r="N171" s="4" t="s">
        <v>829</v>
      </c>
      <c r="O171" s="4" t="s">
        <v>32</v>
      </c>
      <c r="P171" s="4" t="s">
        <v>33</v>
      </c>
      <c r="Q171" s="4">
        <v>0</v>
      </c>
      <c r="R171" s="8">
        <v>45294</v>
      </c>
      <c r="S171" s="6">
        <v>45297</v>
      </c>
      <c r="T171" s="4" t="s">
        <v>34</v>
      </c>
      <c r="U171" s="4">
        <v>451</v>
      </c>
      <c r="V171" s="4">
        <v>0</v>
      </c>
      <c r="W171" s="4">
        <v>0</v>
      </c>
      <c r="X171" s="4" t="s">
        <v>830</v>
      </c>
      <c r="Y171" s="4" t="s">
        <v>831</v>
      </c>
    </row>
    <row r="172" s="4" customFormat="1" spans="1:25">
      <c r="A172" s="4" t="s">
        <v>818</v>
      </c>
      <c r="B172" s="4" t="s">
        <v>26</v>
      </c>
      <c r="C172" s="4" t="s">
        <v>54</v>
      </c>
      <c r="D172" s="4" t="s">
        <v>290</v>
      </c>
      <c r="E172" s="4" t="s">
        <v>495</v>
      </c>
      <c r="F172" s="6">
        <v>45295</v>
      </c>
      <c r="G172" s="6">
        <v>45296</v>
      </c>
      <c r="H172" s="4">
        <v>1</v>
      </c>
      <c r="I172" s="4">
        <v>1</v>
      </c>
      <c r="J172" s="4">
        <v>1</v>
      </c>
      <c r="K172" s="4" t="s">
        <v>30</v>
      </c>
      <c r="L172" s="4">
        <v>-407</v>
      </c>
      <c r="M172" s="4">
        <v>-407</v>
      </c>
      <c r="N172" s="4" t="s">
        <v>819</v>
      </c>
      <c r="O172" s="4" t="s">
        <v>32</v>
      </c>
      <c r="P172" s="4" t="s">
        <v>33</v>
      </c>
      <c r="Q172" s="4">
        <v>0</v>
      </c>
      <c r="R172" s="8">
        <v>45294.0000115741</v>
      </c>
      <c r="S172" s="6">
        <v>45297</v>
      </c>
      <c r="T172" s="4" t="s">
        <v>34</v>
      </c>
      <c r="U172" s="4">
        <v>-407</v>
      </c>
      <c r="V172" s="4">
        <v>0</v>
      </c>
      <c r="W172" s="4">
        <v>0</v>
      </c>
      <c r="X172" s="4" t="s">
        <v>820</v>
      </c>
      <c r="Y172" s="4" t="s">
        <v>36</v>
      </c>
    </row>
    <row r="173" s="4" customFormat="1" spans="1:25">
      <c r="A173" s="4" t="s">
        <v>832</v>
      </c>
      <c r="B173" s="4" t="s">
        <v>26</v>
      </c>
      <c r="C173" s="4" t="s">
        <v>27</v>
      </c>
      <c r="D173" s="4" t="s">
        <v>809</v>
      </c>
      <c r="E173" s="4" t="s">
        <v>751</v>
      </c>
      <c r="F173" s="6">
        <v>45295</v>
      </c>
      <c r="G173" s="6">
        <v>45296</v>
      </c>
      <c r="H173" s="4">
        <v>1</v>
      </c>
      <c r="I173" s="4">
        <v>1</v>
      </c>
      <c r="J173" s="4">
        <v>1</v>
      </c>
      <c r="K173" s="4" t="s">
        <v>30</v>
      </c>
      <c r="L173" s="4">
        <v>191</v>
      </c>
      <c r="M173" s="4">
        <v>191</v>
      </c>
      <c r="N173" s="4" t="s">
        <v>833</v>
      </c>
      <c r="O173" s="4" t="s">
        <v>32</v>
      </c>
      <c r="P173" s="4" t="s">
        <v>33</v>
      </c>
      <c r="Q173" s="4">
        <v>0</v>
      </c>
      <c r="R173" s="8">
        <v>45295.0000115741</v>
      </c>
      <c r="S173" s="6">
        <v>45297</v>
      </c>
      <c r="T173" s="4" t="s">
        <v>34</v>
      </c>
      <c r="U173" s="4">
        <v>191</v>
      </c>
      <c r="V173" s="4">
        <v>0</v>
      </c>
      <c r="W173" s="4">
        <v>0</v>
      </c>
      <c r="X173" s="4" t="s">
        <v>834</v>
      </c>
      <c r="Y173" s="4" t="s">
        <v>834</v>
      </c>
    </row>
    <row r="174" s="4" customFormat="1" spans="1:25">
      <c r="A174" s="4" t="s">
        <v>835</v>
      </c>
      <c r="B174" s="4" t="s">
        <v>26</v>
      </c>
      <c r="C174" s="4" t="s">
        <v>27</v>
      </c>
      <c r="D174" s="4" t="s">
        <v>770</v>
      </c>
      <c r="E174" s="4" t="s">
        <v>836</v>
      </c>
      <c r="F174" s="6">
        <v>45295</v>
      </c>
      <c r="G174" s="6">
        <v>45296</v>
      </c>
      <c r="H174" s="4">
        <v>2</v>
      </c>
      <c r="I174" s="4">
        <v>1</v>
      </c>
      <c r="J174" s="4">
        <v>2</v>
      </c>
      <c r="K174" s="4" t="s">
        <v>30</v>
      </c>
      <c r="L174" s="4">
        <v>1950</v>
      </c>
      <c r="M174" s="4">
        <v>1950</v>
      </c>
      <c r="N174" s="4" t="s">
        <v>837</v>
      </c>
      <c r="O174" s="4" t="s">
        <v>32</v>
      </c>
      <c r="P174" s="4" t="s">
        <v>33</v>
      </c>
      <c r="Q174" s="4">
        <v>0</v>
      </c>
      <c r="R174" s="8">
        <v>45295.0000115741</v>
      </c>
      <c r="S174" s="6">
        <v>45297</v>
      </c>
      <c r="T174" s="4" t="s">
        <v>34</v>
      </c>
      <c r="U174" s="4">
        <v>1950</v>
      </c>
      <c r="V174" s="4">
        <v>0</v>
      </c>
      <c r="W174" s="4">
        <v>0</v>
      </c>
      <c r="X174" s="4" t="s">
        <v>838</v>
      </c>
      <c r="Y174" s="4" t="s">
        <v>839</v>
      </c>
    </row>
    <row r="175" s="4" customFormat="1" spans="1:25">
      <c r="A175" s="4" t="s">
        <v>840</v>
      </c>
      <c r="B175" s="4" t="s">
        <v>26</v>
      </c>
      <c r="C175" s="4" t="s">
        <v>27</v>
      </c>
      <c r="D175" s="4" t="s">
        <v>528</v>
      </c>
      <c r="E175" s="4" t="s">
        <v>828</v>
      </c>
      <c r="F175" s="6">
        <v>45295</v>
      </c>
      <c r="G175" s="6">
        <v>45296</v>
      </c>
      <c r="H175" s="4">
        <v>1</v>
      </c>
      <c r="I175" s="4">
        <v>1</v>
      </c>
      <c r="J175" s="4">
        <v>1</v>
      </c>
      <c r="K175" s="4" t="s">
        <v>30</v>
      </c>
      <c r="L175" s="4">
        <v>451</v>
      </c>
      <c r="M175" s="4">
        <v>451</v>
      </c>
      <c r="N175" s="4" t="s">
        <v>841</v>
      </c>
      <c r="O175" s="4" t="s">
        <v>32</v>
      </c>
      <c r="P175" s="4" t="s">
        <v>33</v>
      </c>
      <c r="Q175" s="4">
        <v>0</v>
      </c>
      <c r="R175" s="8">
        <v>45295</v>
      </c>
      <c r="S175" s="6">
        <v>45297</v>
      </c>
      <c r="T175" s="4" t="s">
        <v>34</v>
      </c>
      <c r="U175" s="4">
        <v>451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290</v>
      </c>
      <c r="E176" s="4" t="s">
        <v>845</v>
      </c>
      <c r="F176" s="6">
        <v>45295</v>
      </c>
      <c r="G176" s="6">
        <v>45296</v>
      </c>
      <c r="H176" s="4">
        <v>1</v>
      </c>
      <c r="I176" s="4">
        <v>1</v>
      </c>
      <c r="J176" s="4">
        <v>1</v>
      </c>
      <c r="K176" s="4" t="s">
        <v>30</v>
      </c>
      <c r="L176" s="4">
        <v>342</v>
      </c>
      <c r="M176" s="4">
        <v>342</v>
      </c>
      <c r="N176" s="4" t="s">
        <v>846</v>
      </c>
      <c r="O176" s="4" t="s">
        <v>32</v>
      </c>
      <c r="P176" s="4" t="s">
        <v>33</v>
      </c>
      <c r="Q176" s="4">
        <v>0</v>
      </c>
      <c r="R176" s="8">
        <v>45295.0000115741</v>
      </c>
      <c r="S176" s="6">
        <v>45297</v>
      </c>
      <c r="T176" s="4" t="s">
        <v>34</v>
      </c>
      <c r="U176" s="4">
        <v>342</v>
      </c>
      <c r="V176" s="4">
        <v>0</v>
      </c>
      <c r="W176" s="4">
        <v>0</v>
      </c>
      <c r="X176" s="4" t="s">
        <v>847</v>
      </c>
      <c r="Y176" s="4" t="s">
        <v>848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850</v>
      </c>
      <c r="E177" s="4" t="s">
        <v>610</v>
      </c>
      <c r="F177" s="6">
        <v>45295</v>
      </c>
      <c r="G177" s="6">
        <v>45296</v>
      </c>
      <c r="H177" s="4">
        <v>1</v>
      </c>
      <c r="I177" s="4">
        <v>1</v>
      </c>
      <c r="J177" s="4">
        <v>1</v>
      </c>
      <c r="K177" s="4" t="s">
        <v>30</v>
      </c>
      <c r="L177" s="4">
        <v>500</v>
      </c>
      <c r="M177" s="4">
        <v>500</v>
      </c>
      <c r="N177" s="4" t="s">
        <v>851</v>
      </c>
      <c r="O177" s="4" t="s">
        <v>32</v>
      </c>
      <c r="P177" s="4" t="s">
        <v>33</v>
      </c>
      <c r="Q177" s="4">
        <v>0</v>
      </c>
      <c r="R177" s="8">
        <v>45295</v>
      </c>
      <c r="S177" s="6">
        <v>45297</v>
      </c>
      <c r="T177" s="4" t="s">
        <v>34</v>
      </c>
      <c r="U177" s="4">
        <v>500</v>
      </c>
      <c r="V177" s="4">
        <v>0</v>
      </c>
      <c r="W177" s="4">
        <v>0</v>
      </c>
      <c r="X177" s="4" t="s">
        <v>852</v>
      </c>
      <c r="Y177" s="4" t="s">
        <v>853</v>
      </c>
    </row>
    <row r="178" s="4" customFormat="1" spans="1:25">
      <c r="A178" s="4" t="s">
        <v>854</v>
      </c>
      <c r="B178" s="4" t="s">
        <v>26</v>
      </c>
      <c r="C178" s="4" t="s">
        <v>27</v>
      </c>
      <c r="D178" s="4" t="s">
        <v>855</v>
      </c>
      <c r="E178" s="4" t="s">
        <v>856</v>
      </c>
      <c r="F178" s="6">
        <v>45295</v>
      </c>
      <c r="G178" s="6">
        <v>45296</v>
      </c>
      <c r="H178" s="4">
        <v>1</v>
      </c>
      <c r="I178" s="4">
        <v>1</v>
      </c>
      <c r="J178" s="4">
        <v>1</v>
      </c>
      <c r="K178" s="4" t="s">
        <v>30</v>
      </c>
      <c r="L178" s="4">
        <v>992</v>
      </c>
      <c r="M178" s="4">
        <v>992</v>
      </c>
      <c r="N178" s="4" t="s">
        <v>857</v>
      </c>
      <c r="O178" s="4" t="s">
        <v>32</v>
      </c>
      <c r="P178" s="4" t="s">
        <v>33</v>
      </c>
      <c r="Q178" s="4">
        <v>0</v>
      </c>
      <c r="R178" s="8">
        <v>45295</v>
      </c>
      <c r="S178" s="6">
        <v>45297</v>
      </c>
      <c r="T178" s="4" t="s">
        <v>34</v>
      </c>
      <c r="U178" s="4">
        <v>992</v>
      </c>
      <c r="V178" s="4">
        <v>0</v>
      </c>
      <c r="W178" s="4">
        <v>0</v>
      </c>
      <c r="X178" s="4" t="s">
        <v>858</v>
      </c>
      <c r="Y178" s="4" t="s">
        <v>859</v>
      </c>
    </row>
    <row r="179" s="4" customFormat="1" spans="1:25">
      <c r="A179" s="4" t="s">
        <v>860</v>
      </c>
      <c r="B179" s="4" t="s">
        <v>26</v>
      </c>
      <c r="C179" s="4" t="s">
        <v>27</v>
      </c>
      <c r="D179" s="4" t="s">
        <v>528</v>
      </c>
      <c r="E179" s="4" t="s">
        <v>529</v>
      </c>
      <c r="F179" s="6">
        <v>45295</v>
      </c>
      <c r="G179" s="6">
        <v>45296</v>
      </c>
      <c r="H179" s="4">
        <v>1</v>
      </c>
      <c r="I179" s="4">
        <v>1</v>
      </c>
      <c r="J179" s="4">
        <v>1</v>
      </c>
      <c r="K179" s="4" t="s">
        <v>30</v>
      </c>
      <c r="L179" s="4">
        <v>387</v>
      </c>
      <c r="M179" s="4">
        <v>387</v>
      </c>
      <c r="N179" s="4" t="s">
        <v>861</v>
      </c>
      <c r="O179" s="4" t="s">
        <v>32</v>
      </c>
      <c r="P179" s="4" t="s">
        <v>33</v>
      </c>
      <c r="Q179" s="4">
        <v>0</v>
      </c>
      <c r="R179" s="8">
        <v>45295</v>
      </c>
      <c r="S179" s="6">
        <v>45297</v>
      </c>
      <c r="T179" s="4" t="s">
        <v>34</v>
      </c>
      <c r="U179" s="4">
        <v>387</v>
      </c>
      <c r="V179" s="4">
        <v>0</v>
      </c>
      <c r="W179" s="4">
        <v>0</v>
      </c>
      <c r="X179" s="4" t="s">
        <v>862</v>
      </c>
      <c r="Y179" s="4" t="s">
        <v>863</v>
      </c>
    </row>
    <row r="180" s="4" customFormat="1" spans="1:25">
      <c r="A180" s="4" t="s">
        <v>864</v>
      </c>
      <c r="B180" s="4" t="s">
        <v>26</v>
      </c>
      <c r="C180" s="4" t="s">
        <v>27</v>
      </c>
      <c r="D180" s="4" t="s">
        <v>711</v>
      </c>
      <c r="E180" s="4" t="s">
        <v>464</v>
      </c>
      <c r="F180" s="6">
        <v>45295</v>
      </c>
      <c r="G180" s="6">
        <v>45296</v>
      </c>
      <c r="H180" s="4">
        <v>1</v>
      </c>
      <c r="I180" s="4">
        <v>1</v>
      </c>
      <c r="J180" s="4">
        <v>1</v>
      </c>
      <c r="K180" s="4" t="s">
        <v>30</v>
      </c>
      <c r="L180" s="4">
        <v>371</v>
      </c>
      <c r="M180" s="4">
        <v>371</v>
      </c>
      <c r="N180" s="4" t="s">
        <v>865</v>
      </c>
      <c r="O180" s="4" t="s">
        <v>32</v>
      </c>
      <c r="P180" s="4" t="s">
        <v>33</v>
      </c>
      <c r="Q180" s="4">
        <v>0</v>
      </c>
      <c r="R180" s="8">
        <v>45295</v>
      </c>
      <c r="S180" s="6">
        <v>45297</v>
      </c>
      <c r="T180" s="4" t="s">
        <v>34</v>
      </c>
      <c r="U180" s="4">
        <v>371</v>
      </c>
      <c r="V180" s="4">
        <v>0</v>
      </c>
      <c r="W180" s="4">
        <v>0</v>
      </c>
      <c r="X180" s="4" t="s">
        <v>866</v>
      </c>
      <c r="Y180" s="4" t="s">
        <v>867</v>
      </c>
    </row>
    <row r="181" s="4" customFormat="1" spans="1:25">
      <c r="A181" s="4" t="s">
        <v>868</v>
      </c>
      <c r="B181" s="4" t="s">
        <v>26</v>
      </c>
      <c r="C181" s="4" t="s">
        <v>27</v>
      </c>
      <c r="D181" s="4" t="s">
        <v>776</v>
      </c>
      <c r="E181" s="4" t="s">
        <v>777</v>
      </c>
      <c r="F181" s="6">
        <v>45295</v>
      </c>
      <c r="G181" s="6">
        <v>45296</v>
      </c>
      <c r="H181" s="4">
        <v>1</v>
      </c>
      <c r="I181" s="4">
        <v>1</v>
      </c>
      <c r="J181" s="4">
        <v>1</v>
      </c>
      <c r="K181" s="4" t="s">
        <v>30</v>
      </c>
      <c r="L181" s="4">
        <v>1265</v>
      </c>
      <c r="M181" s="4">
        <v>1265</v>
      </c>
      <c r="N181" s="4" t="s">
        <v>869</v>
      </c>
      <c r="O181" s="4" t="s">
        <v>32</v>
      </c>
      <c r="P181" s="4" t="s">
        <v>33</v>
      </c>
      <c r="Q181" s="4">
        <v>0</v>
      </c>
      <c r="R181" s="8">
        <v>45295.0000115741</v>
      </c>
      <c r="S181" s="6">
        <v>45297</v>
      </c>
      <c r="T181" s="4" t="s">
        <v>34</v>
      </c>
      <c r="U181" s="4">
        <v>1265</v>
      </c>
      <c r="V181" s="4">
        <v>0</v>
      </c>
      <c r="W181" s="4">
        <v>0</v>
      </c>
      <c r="X181" s="4" t="s">
        <v>870</v>
      </c>
      <c r="Y181" s="4" t="s">
        <v>871</v>
      </c>
    </row>
    <row r="182" s="4" customFormat="1" spans="1:25">
      <c r="A182" s="4" t="s">
        <v>872</v>
      </c>
      <c r="B182" s="4" t="s">
        <v>26</v>
      </c>
      <c r="C182" s="4" t="s">
        <v>27</v>
      </c>
      <c r="D182" s="4" t="s">
        <v>528</v>
      </c>
      <c r="E182" s="4" t="s">
        <v>873</v>
      </c>
      <c r="F182" s="6">
        <v>45295</v>
      </c>
      <c r="G182" s="6">
        <v>45296</v>
      </c>
      <c r="H182" s="4">
        <v>1</v>
      </c>
      <c r="I182" s="4">
        <v>1</v>
      </c>
      <c r="J182" s="4">
        <v>1</v>
      </c>
      <c r="K182" s="4" t="s">
        <v>30</v>
      </c>
      <c r="L182" s="4">
        <v>387</v>
      </c>
      <c r="M182" s="4">
        <v>387</v>
      </c>
      <c r="N182" s="4" t="s">
        <v>874</v>
      </c>
      <c r="O182" s="4" t="s">
        <v>32</v>
      </c>
      <c r="P182" s="4" t="s">
        <v>33</v>
      </c>
      <c r="Q182" s="4">
        <v>0</v>
      </c>
      <c r="R182" s="8">
        <v>45295.0000115741</v>
      </c>
      <c r="S182" s="6">
        <v>45297</v>
      </c>
      <c r="T182" s="4" t="s">
        <v>34</v>
      </c>
      <c r="U182" s="4">
        <v>387</v>
      </c>
      <c r="V182" s="4">
        <v>0</v>
      </c>
      <c r="W182" s="4">
        <v>0</v>
      </c>
      <c r="X182" s="4" t="s">
        <v>875</v>
      </c>
      <c r="Y182" s="4" t="s">
        <v>876</v>
      </c>
    </row>
    <row r="183" s="4" customFormat="1" spans="1:25">
      <c r="A183" s="4" t="s">
        <v>877</v>
      </c>
      <c r="B183" s="4" t="s">
        <v>26</v>
      </c>
      <c r="C183" s="4" t="s">
        <v>27</v>
      </c>
      <c r="D183" s="4" t="s">
        <v>141</v>
      </c>
      <c r="E183" s="4" t="s">
        <v>197</v>
      </c>
      <c r="F183" s="6">
        <v>45295</v>
      </c>
      <c r="G183" s="6">
        <v>45296</v>
      </c>
      <c r="H183" s="4">
        <v>1</v>
      </c>
      <c r="I183" s="4">
        <v>1</v>
      </c>
      <c r="J183" s="4">
        <v>1</v>
      </c>
      <c r="K183" s="4" t="s">
        <v>30</v>
      </c>
      <c r="L183" s="4">
        <v>213</v>
      </c>
      <c r="M183" s="4">
        <v>213</v>
      </c>
      <c r="N183" s="4" t="s">
        <v>878</v>
      </c>
      <c r="O183" s="4" t="s">
        <v>32</v>
      </c>
      <c r="P183" s="4" t="s">
        <v>33</v>
      </c>
      <c r="Q183" s="4">
        <v>0</v>
      </c>
      <c r="R183" s="8">
        <v>45295.0000115741</v>
      </c>
      <c r="S183" s="6">
        <v>45297</v>
      </c>
      <c r="T183" s="4" t="s">
        <v>34</v>
      </c>
      <c r="U183" s="4">
        <v>213</v>
      </c>
      <c r="V183" s="4">
        <v>0</v>
      </c>
      <c r="W183" s="4">
        <v>0</v>
      </c>
      <c r="X183" s="4" t="s">
        <v>879</v>
      </c>
      <c r="Y183" s="4" t="s">
        <v>879</v>
      </c>
    </row>
    <row r="184" s="4" customFormat="1" spans="1:25">
      <c r="A184" s="4" t="s">
        <v>880</v>
      </c>
      <c r="B184" s="4" t="s">
        <v>26</v>
      </c>
      <c r="C184" s="4" t="s">
        <v>27</v>
      </c>
      <c r="D184" s="4" t="s">
        <v>850</v>
      </c>
      <c r="E184" s="4" t="s">
        <v>881</v>
      </c>
      <c r="F184" s="6">
        <v>45295</v>
      </c>
      <c r="G184" s="6">
        <v>45296</v>
      </c>
      <c r="H184" s="4">
        <v>1</v>
      </c>
      <c r="I184" s="4">
        <v>1</v>
      </c>
      <c r="J184" s="4">
        <v>1</v>
      </c>
      <c r="K184" s="4" t="s">
        <v>30</v>
      </c>
      <c r="L184" s="4">
        <v>500</v>
      </c>
      <c r="M184" s="4">
        <v>500</v>
      </c>
      <c r="N184" s="4" t="s">
        <v>882</v>
      </c>
      <c r="O184" s="4" t="s">
        <v>32</v>
      </c>
      <c r="P184" s="4" t="s">
        <v>33</v>
      </c>
      <c r="Q184" s="4">
        <v>0</v>
      </c>
      <c r="R184" s="8">
        <v>45295</v>
      </c>
      <c r="S184" s="6">
        <v>45297</v>
      </c>
      <c r="T184" s="4" t="s">
        <v>34</v>
      </c>
      <c r="U184" s="4">
        <v>500</v>
      </c>
      <c r="V184" s="4">
        <v>0</v>
      </c>
      <c r="W184" s="4">
        <v>0</v>
      </c>
      <c r="X184" s="4" t="s">
        <v>883</v>
      </c>
      <c r="Y184" s="4" t="s">
        <v>884</v>
      </c>
    </row>
    <row r="185" s="4" customFormat="1" spans="1:25">
      <c r="A185" s="4" t="s">
        <v>885</v>
      </c>
      <c r="B185" s="4" t="s">
        <v>26</v>
      </c>
      <c r="C185" s="4" t="s">
        <v>886</v>
      </c>
      <c r="D185" s="4" t="s">
        <v>887</v>
      </c>
      <c r="E185" s="4" t="s">
        <v>888</v>
      </c>
      <c r="F185" s="6">
        <v>45269</v>
      </c>
      <c r="G185" s="6">
        <v>45270</v>
      </c>
      <c r="H185" s="4">
        <v>1</v>
      </c>
      <c r="I185" s="4">
        <v>1</v>
      </c>
      <c r="J185" s="4">
        <v>1</v>
      </c>
      <c r="K185" s="4" t="s">
        <v>30</v>
      </c>
      <c r="L185" s="4">
        <v>-598</v>
      </c>
      <c r="M185" s="4">
        <v>-598</v>
      </c>
      <c r="N185" s="4" t="s">
        <v>889</v>
      </c>
      <c r="O185" s="4" t="s">
        <v>32</v>
      </c>
      <c r="P185" s="4" t="s">
        <v>33</v>
      </c>
      <c r="Q185" s="4">
        <v>0</v>
      </c>
      <c r="R185" s="8">
        <v>45269.3889351852</v>
      </c>
      <c r="S185" s="6">
        <v>45297</v>
      </c>
      <c r="T185" s="4"/>
      <c r="U185" s="4">
        <v>0</v>
      </c>
      <c r="V185" s="4">
        <v>0</v>
      </c>
      <c r="W185" s="4">
        <v>0</v>
      </c>
      <c r="X185" s="4" t="s">
        <v>890</v>
      </c>
      <c r="Y185" s="4" t="s">
        <v>36</v>
      </c>
    </row>
    <row r="186" s="4" customFormat="1" spans="1:25">
      <c r="A186" s="4" t="s">
        <v>891</v>
      </c>
      <c r="B186" s="4" t="s">
        <v>26</v>
      </c>
      <c r="C186" s="4" t="s">
        <v>886</v>
      </c>
      <c r="D186" s="4" t="s">
        <v>892</v>
      </c>
      <c r="E186" s="4" t="s">
        <v>893</v>
      </c>
      <c r="F186" s="6">
        <v>45283</v>
      </c>
      <c r="G186" s="6">
        <v>45287</v>
      </c>
      <c r="H186" s="4">
        <v>1</v>
      </c>
      <c r="I186" s="4">
        <v>4</v>
      </c>
      <c r="J186" s="4">
        <v>4</v>
      </c>
      <c r="K186" s="4" t="s">
        <v>30</v>
      </c>
      <c r="L186" s="4">
        <v>-848</v>
      </c>
      <c r="M186" s="4">
        <v>-848</v>
      </c>
      <c r="N186" s="4" t="s">
        <v>894</v>
      </c>
      <c r="O186" s="4" t="s">
        <v>32</v>
      </c>
      <c r="P186" s="4" t="s">
        <v>33</v>
      </c>
      <c r="Q186" s="4">
        <v>0</v>
      </c>
      <c r="R186" s="8">
        <v>45084.007337963</v>
      </c>
      <c r="S186" s="6">
        <v>45297</v>
      </c>
      <c r="T186" s="4"/>
      <c r="U186" s="4">
        <v>0</v>
      </c>
      <c r="V186" s="4">
        <v>0</v>
      </c>
      <c r="W186" s="4">
        <v>0</v>
      </c>
      <c r="X186" s="4" t="s">
        <v>895</v>
      </c>
      <c r="Y186" s="4" t="s">
        <v>36</v>
      </c>
    </row>
    <row r="187" s="4" customFormat="1" spans="1:25">
      <c r="A187" s="4" t="s">
        <v>896</v>
      </c>
      <c r="B187" s="4" t="s">
        <v>26</v>
      </c>
      <c r="C187" s="4" t="s">
        <v>886</v>
      </c>
      <c r="D187" s="4" t="s">
        <v>887</v>
      </c>
      <c r="E187" s="4" t="s">
        <v>897</v>
      </c>
      <c r="F187" s="6">
        <v>45269</v>
      </c>
      <c r="G187" s="6">
        <v>45270</v>
      </c>
      <c r="H187" s="4">
        <v>1</v>
      </c>
      <c r="I187" s="4">
        <v>1</v>
      </c>
      <c r="J187" s="4">
        <v>1</v>
      </c>
      <c r="K187" s="4" t="s">
        <v>30</v>
      </c>
      <c r="L187" s="4">
        <v>-557</v>
      </c>
      <c r="M187" s="4">
        <v>-557</v>
      </c>
      <c r="N187" s="4" t="s">
        <v>898</v>
      </c>
      <c r="O187" s="4" t="s">
        <v>32</v>
      </c>
      <c r="P187" s="4" t="s">
        <v>33</v>
      </c>
      <c r="Q187" s="4">
        <v>0</v>
      </c>
      <c r="R187" s="8">
        <v>45269.0745949074</v>
      </c>
      <c r="S187" s="6">
        <v>45297</v>
      </c>
      <c r="T187" s="4"/>
      <c r="U187" s="4">
        <v>0</v>
      </c>
      <c r="V187" s="4">
        <v>0</v>
      </c>
      <c r="W187" s="4">
        <v>0</v>
      </c>
      <c r="X187" s="4" t="s">
        <v>899</v>
      </c>
      <c r="Y187" s="4" t="s">
        <v>36</v>
      </c>
    </row>
    <row r="188" s="4" customFormat="1" spans="1:25">
      <c r="A188" s="4" t="s">
        <v>900</v>
      </c>
      <c r="B188" s="4" t="s">
        <v>26</v>
      </c>
      <c r="C188" s="4" t="s">
        <v>886</v>
      </c>
      <c r="D188" s="4" t="s">
        <v>901</v>
      </c>
      <c r="E188" s="4" t="s">
        <v>902</v>
      </c>
      <c r="F188" s="6">
        <v>45287</v>
      </c>
      <c r="G188" s="6">
        <v>45292</v>
      </c>
      <c r="H188" s="4">
        <v>2</v>
      </c>
      <c r="I188" s="4">
        <v>5</v>
      </c>
      <c r="J188" s="4">
        <v>10</v>
      </c>
      <c r="K188" s="4" t="s">
        <v>30</v>
      </c>
      <c r="L188" s="4">
        <v>-256</v>
      </c>
      <c r="M188" s="4">
        <v>-256</v>
      </c>
      <c r="N188" s="4" t="s">
        <v>903</v>
      </c>
      <c r="O188" s="4" t="s">
        <v>32</v>
      </c>
      <c r="P188" s="4" t="s">
        <v>33</v>
      </c>
      <c r="Q188" s="4">
        <v>0</v>
      </c>
      <c r="R188" s="8">
        <v>45233.8071296296</v>
      </c>
      <c r="S188" s="6">
        <v>45297</v>
      </c>
      <c r="T188" s="4"/>
      <c r="U188" s="4">
        <v>0</v>
      </c>
      <c r="V188" s="4">
        <v>0</v>
      </c>
      <c r="W188" s="4">
        <v>0</v>
      </c>
      <c r="X188" s="4" t="s">
        <v>904</v>
      </c>
      <c r="Y188" s="4" t="s">
        <v>36</v>
      </c>
    </row>
    <row r="189" s="4" customFormat="1" spans="1:25">
      <c r="A189" s="4" t="s">
        <v>905</v>
      </c>
      <c r="B189" s="4" t="s">
        <v>26</v>
      </c>
      <c r="C189" s="4" t="s">
        <v>886</v>
      </c>
      <c r="D189" s="4" t="s">
        <v>906</v>
      </c>
      <c r="E189" s="4" t="s">
        <v>907</v>
      </c>
      <c r="F189" s="6">
        <v>45268</v>
      </c>
      <c r="G189" s="6">
        <v>45269</v>
      </c>
      <c r="H189" s="4">
        <v>1</v>
      </c>
      <c r="I189" s="4">
        <v>1</v>
      </c>
      <c r="J189" s="4">
        <v>1</v>
      </c>
      <c r="K189" s="4" t="s">
        <v>30</v>
      </c>
      <c r="L189" s="4">
        <v>-730</v>
      </c>
      <c r="M189" s="4">
        <v>-730</v>
      </c>
      <c r="N189" s="4" t="s">
        <v>908</v>
      </c>
      <c r="O189" s="4" t="s">
        <v>32</v>
      </c>
      <c r="P189" s="4" t="s">
        <v>33</v>
      </c>
      <c r="Q189" s="4">
        <v>0</v>
      </c>
      <c r="R189" s="8">
        <v>45267.9872685185</v>
      </c>
      <c r="S189" s="6">
        <v>45297</v>
      </c>
      <c r="T189" s="4"/>
      <c r="U189" s="4">
        <v>0</v>
      </c>
      <c r="V189" s="4">
        <v>0</v>
      </c>
      <c r="W189" s="4">
        <v>0</v>
      </c>
      <c r="X189" s="4" t="s">
        <v>909</v>
      </c>
      <c r="Y189" s="4" t="s">
        <v>36</v>
      </c>
    </row>
    <row r="190" s="4" customFormat="1" spans="1:25">
      <c r="A190" s="4" t="s">
        <v>910</v>
      </c>
      <c r="B190" s="4" t="s">
        <v>26</v>
      </c>
      <c r="C190" s="4" t="s">
        <v>886</v>
      </c>
      <c r="D190" s="4" t="s">
        <v>911</v>
      </c>
      <c r="E190" s="4" t="s">
        <v>912</v>
      </c>
      <c r="F190" s="6">
        <v>45290</v>
      </c>
      <c r="G190" s="6">
        <v>45291</v>
      </c>
      <c r="H190" s="4">
        <v>1</v>
      </c>
      <c r="I190" s="4">
        <v>1</v>
      </c>
      <c r="J190" s="4">
        <v>1</v>
      </c>
      <c r="K190" s="4" t="s">
        <v>30</v>
      </c>
      <c r="L190" s="4">
        <v>-177</v>
      </c>
      <c r="M190" s="4">
        <v>-177</v>
      </c>
      <c r="N190" s="4" t="s">
        <v>913</v>
      </c>
      <c r="O190" s="4" t="s">
        <v>32</v>
      </c>
      <c r="P190" s="4" t="s">
        <v>33</v>
      </c>
      <c r="Q190" s="4">
        <v>0</v>
      </c>
      <c r="R190" s="8">
        <v>45290.5141550926</v>
      </c>
      <c r="S190" s="6">
        <v>45297</v>
      </c>
      <c r="T190" s="4"/>
      <c r="U190" s="4">
        <v>0</v>
      </c>
      <c r="V190" s="4">
        <v>0</v>
      </c>
      <c r="W190" s="4">
        <v>0</v>
      </c>
      <c r="X190" s="4" t="s">
        <v>914</v>
      </c>
      <c r="Y190" s="4" t="s">
        <v>36</v>
      </c>
    </row>
    <row r="191" s="4" customFormat="1" spans="1:25">
      <c r="A191" s="4" t="s">
        <v>915</v>
      </c>
      <c r="B191" s="4" t="s">
        <v>26</v>
      </c>
      <c r="C191" s="4" t="s">
        <v>886</v>
      </c>
      <c r="D191" s="4" t="s">
        <v>916</v>
      </c>
      <c r="E191" s="4" t="s">
        <v>917</v>
      </c>
      <c r="F191" s="6">
        <v>45284</v>
      </c>
      <c r="G191" s="6">
        <v>45285</v>
      </c>
      <c r="H191" s="4">
        <v>1</v>
      </c>
      <c r="I191" s="4">
        <v>1</v>
      </c>
      <c r="J191" s="4">
        <v>1</v>
      </c>
      <c r="K191" s="4" t="s">
        <v>30</v>
      </c>
      <c r="L191" s="4">
        <v>-515</v>
      </c>
      <c r="M191" s="4">
        <v>-515</v>
      </c>
      <c r="N191" s="4" t="s">
        <v>918</v>
      </c>
      <c r="O191" s="4" t="s">
        <v>32</v>
      </c>
      <c r="P191" s="4" t="s">
        <v>33</v>
      </c>
      <c r="Q191" s="4">
        <v>0</v>
      </c>
      <c r="R191" s="8">
        <v>45283.3515277778</v>
      </c>
      <c r="S191" s="6">
        <v>45297</v>
      </c>
      <c r="T191" s="4"/>
      <c r="U191" s="4">
        <v>0</v>
      </c>
      <c r="V191" s="4">
        <v>0</v>
      </c>
      <c r="W191" s="4">
        <v>0</v>
      </c>
      <c r="X191" s="4" t="s">
        <v>919</v>
      </c>
      <c r="Y191" s="4" t="s">
        <v>36</v>
      </c>
    </row>
    <row r="192" s="4" customFormat="1" spans="1:25">
      <c r="A192" s="4" t="s">
        <v>920</v>
      </c>
      <c r="B192" s="4" t="s">
        <v>26</v>
      </c>
      <c r="C192" s="4" t="s">
        <v>886</v>
      </c>
      <c r="D192" s="4" t="s">
        <v>887</v>
      </c>
      <c r="E192" s="4" t="s">
        <v>921</v>
      </c>
      <c r="F192" s="6">
        <v>45269</v>
      </c>
      <c r="G192" s="6">
        <v>45270</v>
      </c>
      <c r="H192" s="4">
        <v>1</v>
      </c>
      <c r="I192" s="4">
        <v>1</v>
      </c>
      <c r="J192" s="4">
        <v>1</v>
      </c>
      <c r="K192" s="4" t="s">
        <v>30</v>
      </c>
      <c r="L192" s="4">
        <v>-598</v>
      </c>
      <c r="M192" s="4">
        <v>-598</v>
      </c>
      <c r="N192" s="4" t="s">
        <v>922</v>
      </c>
      <c r="O192" s="4" t="s">
        <v>32</v>
      </c>
      <c r="P192" s="4" t="s">
        <v>33</v>
      </c>
      <c r="Q192" s="4">
        <v>0</v>
      </c>
      <c r="R192" s="8">
        <v>45269.0052662037</v>
      </c>
      <c r="S192" s="6">
        <v>45297</v>
      </c>
      <c r="T192" s="4"/>
      <c r="U192" s="4">
        <v>0</v>
      </c>
      <c r="V192" s="4">
        <v>0</v>
      </c>
      <c r="W192" s="4">
        <v>0</v>
      </c>
      <c r="X192" s="4" t="s">
        <v>923</v>
      </c>
      <c r="Y192" s="4" t="s">
        <v>36</v>
      </c>
    </row>
    <row r="193" s="4" customFormat="1" spans="1:25">
      <c r="A193" s="4" t="s">
        <v>924</v>
      </c>
      <c r="B193" s="4" t="s">
        <v>26</v>
      </c>
      <c r="C193" s="4" t="s">
        <v>886</v>
      </c>
      <c r="D193" s="4" t="s">
        <v>675</v>
      </c>
      <c r="E193" s="4" t="s">
        <v>676</v>
      </c>
      <c r="F193" s="6">
        <v>45266</v>
      </c>
      <c r="G193" s="6">
        <v>45270</v>
      </c>
      <c r="H193" s="4">
        <v>1</v>
      </c>
      <c r="I193" s="4">
        <v>4</v>
      </c>
      <c r="J193" s="4">
        <v>4</v>
      </c>
      <c r="K193" s="4" t="s">
        <v>30</v>
      </c>
      <c r="L193" s="4">
        <v>-775</v>
      </c>
      <c r="M193" s="4">
        <v>-775</v>
      </c>
      <c r="N193" s="4" t="s">
        <v>925</v>
      </c>
      <c r="O193" s="4" t="s">
        <v>32</v>
      </c>
      <c r="P193" s="4" t="s">
        <v>33</v>
      </c>
      <c r="Q193" s="4">
        <v>0</v>
      </c>
      <c r="R193" s="8">
        <v>45264.4144791667</v>
      </c>
      <c r="S193" s="6">
        <v>45297</v>
      </c>
      <c r="T193" s="4"/>
      <c r="U193" s="4">
        <v>0</v>
      </c>
      <c r="V193" s="4">
        <v>0</v>
      </c>
      <c r="W193" s="4">
        <v>0</v>
      </c>
      <c r="X193" s="4" t="s">
        <v>926</v>
      </c>
      <c r="Y193" s="4" t="s">
        <v>36</v>
      </c>
    </row>
    <row r="194" s="4" customFormat="1" spans="1:25">
      <c r="A194" s="4" t="s">
        <v>927</v>
      </c>
      <c r="B194" s="4" t="s">
        <v>26</v>
      </c>
      <c r="C194" s="4" t="s">
        <v>886</v>
      </c>
      <c r="D194" s="4" t="s">
        <v>906</v>
      </c>
      <c r="E194" s="4" t="s">
        <v>907</v>
      </c>
      <c r="F194" s="6">
        <v>45268</v>
      </c>
      <c r="G194" s="6">
        <v>45269</v>
      </c>
      <c r="H194" s="4">
        <v>1</v>
      </c>
      <c r="I194" s="4">
        <v>1</v>
      </c>
      <c r="J194" s="4">
        <v>1</v>
      </c>
      <c r="K194" s="4" t="s">
        <v>30</v>
      </c>
      <c r="L194" s="4">
        <v>-730</v>
      </c>
      <c r="M194" s="4">
        <v>-730</v>
      </c>
      <c r="N194" s="4" t="s">
        <v>928</v>
      </c>
      <c r="O194" s="4" t="s">
        <v>32</v>
      </c>
      <c r="P194" s="4" t="s">
        <v>33</v>
      </c>
      <c r="Q194" s="4">
        <v>0</v>
      </c>
      <c r="R194" s="8">
        <v>45267.4997916667</v>
      </c>
      <c r="S194" s="6">
        <v>45297</v>
      </c>
      <c r="T194" s="4"/>
      <c r="U194" s="4">
        <v>0</v>
      </c>
      <c r="V194" s="4">
        <v>0</v>
      </c>
      <c r="W194" s="4">
        <v>0</v>
      </c>
      <c r="X194" s="4" t="s">
        <v>929</v>
      </c>
      <c r="Y194" s="4" t="s">
        <v>36</v>
      </c>
    </row>
    <row r="195" s="4" customFormat="1" spans="1:25">
      <c r="A195" s="4" t="s">
        <v>930</v>
      </c>
      <c r="B195" s="4" t="s">
        <v>26</v>
      </c>
      <c r="C195" s="4" t="s">
        <v>886</v>
      </c>
      <c r="D195" s="4" t="s">
        <v>887</v>
      </c>
      <c r="E195" s="4" t="s">
        <v>931</v>
      </c>
      <c r="F195" s="6">
        <v>45269</v>
      </c>
      <c r="G195" s="6">
        <v>45270</v>
      </c>
      <c r="H195" s="4">
        <v>1</v>
      </c>
      <c r="I195" s="4">
        <v>1</v>
      </c>
      <c r="J195" s="4">
        <v>1</v>
      </c>
      <c r="K195" s="4" t="s">
        <v>30</v>
      </c>
      <c r="L195" s="4">
        <v>-557</v>
      </c>
      <c r="M195" s="4">
        <v>-557</v>
      </c>
      <c r="N195" s="4" t="s">
        <v>932</v>
      </c>
      <c r="O195" s="4" t="s">
        <v>32</v>
      </c>
      <c r="P195" s="4" t="s">
        <v>33</v>
      </c>
      <c r="Q195" s="4">
        <v>0</v>
      </c>
      <c r="R195" s="8">
        <v>45269.1665972222</v>
      </c>
      <c r="S195" s="6">
        <v>45297</v>
      </c>
      <c r="T195" s="4"/>
      <c r="U195" s="4">
        <v>0</v>
      </c>
      <c r="V195" s="4">
        <v>0</v>
      </c>
      <c r="W195" s="4">
        <v>0</v>
      </c>
      <c r="X195" s="4" t="s">
        <v>933</v>
      </c>
      <c r="Y195" s="4" t="s">
        <v>36</v>
      </c>
    </row>
    <row r="196" s="4" customFormat="1" spans="1:25">
      <c r="A196" s="4" t="s">
        <v>934</v>
      </c>
      <c r="B196" s="4" t="s">
        <v>26</v>
      </c>
      <c r="C196" s="4" t="s">
        <v>886</v>
      </c>
      <c r="D196" s="4" t="s">
        <v>935</v>
      </c>
      <c r="E196" s="4" t="s">
        <v>936</v>
      </c>
      <c r="F196" s="6">
        <v>45266</v>
      </c>
      <c r="G196" s="6">
        <v>45267</v>
      </c>
      <c r="H196" s="4">
        <v>1</v>
      </c>
      <c r="I196" s="4">
        <v>1</v>
      </c>
      <c r="J196" s="4">
        <v>1</v>
      </c>
      <c r="K196" s="4" t="s">
        <v>30</v>
      </c>
      <c r="L196" s="4">
        <v>-356</v>
      </c>
      <c r="M196" s="4">
        <v>-356</v>
      </c>
      <c r="N196" s="4" t="s">
        <v>937</v>
      </c>
      <c r="O196" s="4" t="s">
        <v>32</v>
      </c>
      <c r="P196" s="4" t="s">
        <v>33</v>
      </c>
      <c r="Q196" s="4">
        <v>0</v>
      </c>
      <c r="R196" s="8">
        <v>45266.5603472222</v>
      </c>
      <c r="S196" s="6">
        <v>45297</v>
      </c>
      <c r="T196" s="4"/>
      <c r="U196" s="4">
        <v>0</v>
      </c>
      <c r="V196" s="4">
        <v>0</v>
      </c>
      <c r="W196" s="4">
        <v>0</v>
      </c>
      <c r="X196" s="4" t="s">
        <v>938</v>
      </c>
      <c r="Y196" s="4" t="s">
        <v>36</v>
      </c>
    </row>
    <row r="197" s="4" customFormat="1" spans="1:25">
      <c r="A197" s="4" t="s">
        <v>939</v>
      </c>
      <c r="B197" s="4" t="s">
        <v>26</v>
      </c>
      <c r="C197" s="4" t="s">
        <v>886</v>
      </c>
      <c r="D197" s="4" t="s">
        <v>940</v>
      </c>
      <c r="E197" s="4" t="s">
        <v>941</v>
      </c>
      <c r="F197" s="6">
        <v>45267</v>
      </c>
      <c r="G197" s="6">
        <v>45270</v>
      </c>
      <c r="H197" s="4">
        <v>1</v>
      </c>
      <c r="I197" s="4">
        <v>3</v>
      </c>
      <c r="J197" s="4">
        <v>3</v>
      </c>
      <c r="K197" s="4" t="s">
        <v>30</v>
      </c>
      <c r="L197" s="4">
        <v>-1542</v>
      </c>
      <c r="M197" s="4">
        <v>-1542</v>
      </c>
      <c r="N197" s="4" t="s">
        <v>942</v>
      </c>
      <c r="O197" s="4" t="s">
        <v>32</v>
      </c>
      <c r="P197" s="4" t="s">
        <v>33</v>
      </c>
      <c r="Q197" s="4">
        <v>0</v>
      </c>
      <c r="R197" s="8">
        <v>45267.6420717593</v>
      </c>
      <c r="S197" s="6">
        <v>45297</v>
      </c>
      <c r="T197" s="4"/>
      <c r="U197" s="4">
        <v>0</v>
      </c>
      <c r="V197" s="4">
        <v>0</v>
      </c>
      <c r="W197" s="4">
        <v>0</v>
      </c>
      <c r="X197" s="4" t="s">
        <v>943</v>
      </c>
      <c r="Y197" s="4" t="s">
        <v>36</v>
      </c>
    </row>
    <row r="198" s="4" customFormat="1" spans="1:25">
      <c r="A198" s="4" t="s">
        <v>944</v>
      </c>
      <c r="B198" s="4" t="s">
        <v>26</v>
      </c>
      <c r="C198" s="4" t="s">
        <v>886</v>
      </c>
      <c r="D198" s="4" t="s">
        <v>916</v>
      </c>
      <c r="E198" s="4" t="s">
        <v>917</v>
      </c>
      <c r="F198" s="6">
        <v>45284</v>
      </c>
      <c r="G198" s="6">
        <v>45285</v>
      </c>
      <c r="H198" s="4">
        <v>1</v>
      </c>
      <c r="I198" s="4">
        <v>1</v>
      </c>
      <c r="J198" s="4">
        <v>1</v>
      </c>
      <c r="K198" s="4" t="s">
        <v>30</v>
      </c>
      <c r="L198" s="4">
        <v>-515</v>
      </c>
      <c r="M198" s="4">
        <v>-515</v>
      </c>
      <c r="N198" s="4" t="s">
        <v>945</v>
      </c>
      <c r="O198" s="4" t="s">
        <v>32</v>
      </c>
      <c r="P198" s="4" t="s">
        <v>33</v>
      </c>
      <c r="Q198" s="4">
        <v>0</v>
      </c>
      <c r="R198" s="8">
        <v>45283.6537152778</v>
      </c>
      <c r="S198" s="6">
        <v>45297</v>
      </c>
      <c r="T198" s="4"/>
      <c r="U198" s="4">
        <v>0</v>
      </c>
      <c r="V198" s="4">
        <v>0</v>
      </c>
      <c r="W198" s="4">
        <v>0</v>
      </c>
      <c r="X198" s="4" t="s">
        <v>946</v>
      </c>
      <c r="Y198" s="4" t="s">
        <v>36</v>
      </c>
    </row>
    <row r="199" s="4" customFormat="1" spans="1:25">
      <c r="A199" s="4" t="s">
        <v>947</v>
      </c>
      <c r="B199" s="4" t="s">
        <v>26</v>
      </c>
      <c r="C199" s="4" t="s">
        <v>886</v>
      </c>
      <c r="D199" s="4" t="s">
        <v>948</v>
      </c>
      <c r="E199" s="4" t="s">
        <v>949</v>
      </c>
      <c r="F199" s="6">
        <v>45268</v>
      </c>
      <c r="G199" s="6">
        <v>45270</v>
      </c>
      <c r="H199" s="4">
        <v>1</v>
      </c>
      <c r="I199" s="4">
        <v>2</v>
      </c>
      <c r="J199" s="4">
        <v>2</v>
      </c>
      <c r="K199" s="4" t="s">
        <v>30</v>
      </c>
      <c r="L199" s="4">
        <v>-871</v>
      </c>
      <c r="M199" s="4">
        <v>-871</v>
      </c>
      <c r="N199" s="4" t="s">
        <v>950</v>
      </c>
      <c r="O199" s="4" t="s">
        <v>32</v>
      </c>
      <c r="P199" s="4" t="s">
        <v>33</v>
      </c>
      <c r="Q199" s="4">
        <v>0</v>
      </c>
      <c r="R199" s="8">
        <v>45267.7117708333</v>
      </c>
      <c r="S199" s="6">
        <v>45297</v>
      </c>
      <c r="T199" s="4"/>
      <c r="U199" s="4">
        <v>0</v>
      </c>
      <c r="V199" s="4">
        <v>0</v>
      </c>
      <c r="W199" s="4">
        <v>0</v>
      </c>
      <c r="X199" s="4" t="s">
        <v>951</v>
      </c>
      <c r="Y199" s="4" t="s">
        <v>36</v>
      </c>
    </row>
    <row r="200" s="4" customFormat="1" spans="1:25">
      <c r="A200" s="4" t="s">
        <v>952</v>
      </c>
      <c r="B200" s="4" t="s">
        <v>26</v>
      </c>
      <c r="C200" s="4" t="s">
        <v>886</v>
      </c>
      <c r="D200" s="4" t="s">
        <v>906</v>
      </c>
      <c r="E200" s="4" t="s">
        <v>953</v>
      </c>
      <c r="F200" s="6">
        <v>45268</v>
      </c>
      <c r="G200" s="6">
        <v>45269</v>
      </c>
      <c r="H200" s="4">
        <v>1</v>
      </c>
      <c r="I200" s="4">
        <v>1</v>
      </c>
      <c r="J200" s="4">
        <v>1</v>
      </c>
      <c r="K200" s="4" t="s">
        <v>30</v>
      </c>
      <c r="L200" s="4">
        <v>-730</v>
      </c>
      <c r="M200" s="4">
        <v>-730</v>
      </c>
      <c r="N200" s="4" t="s">
        <v>954</v>
      </c>
      <c r="O200" s="4" t="s">
        <v>32</v>
      </c>
      <c r="P200" s="4" t="s">
        <v>33</v>
      </c>
      <c r="Q200" s="4">
        <v>0</v>
      </c>
      <c r="R200" s="8">
        <v>45267.9890046296</v>
      </c>
      <c r="S200" s="6">
        <v>45297</v>
      </c>
      <c r="T200" s="4"/>
      <c r="U200" s="4">
        <v>0</v>
      </c>
      <c r="V200" s="4">
        <v>0</v>
      </c>
      <c r="W200" s="4">
        <v>0</v>
      </c>
      <c r="X200" s="4" t="s">
        <v>955</v>
      </c>
      <c r="Y200" s="4" t="s">
        <v>36</v>
      </c>
    </row>
    <row r="201" s="4" customFormat="1" spans="1:25">
      <c r="A201" s="4" t="s">
        <v>956</v>
      </c>
      <c r="B201" s="4" t="s">
        <v>26</v>
      </c>
      <c r="C201" s="4" t="s">
        <v>886</v>
      </c>
      <c r="D201" s="4" t="s">
        <v>957</v>
      </c>
      <c r="E201" s="4" t="s">
        <v>941</v>
      </c>
      <c r="F201" s="6">
        <v>45263</v>
      </c>
      <c r="G201" s="6">
        <v>45267</v>
      </c>
      <c r="H201" s="4">
        <v>2</v>
      </c>
      <c r="I201" s="4">
        <v>4</v>
      </c>
      <c r="J201" s="4">
        <v>8</v>
      </c>
      <c r="K201" s="4" t="s">
        <v>30</v>
      </c>
      <c r="L201" s="4">
        <v>-1210</v>
      </c>
      <c r="M201" s="4">
        <v>-1210</v>
      </c>
      <c r="N201" s="4" t="s">
        <v>958</v>
      </c>
      <c r="O201" s="4" t="s">
        <v>32</v>
      </c>
      <c r="P201" s="4" t="s">
        <v>33</v>
      </c>
      <c r="Q201" s="4">
        <v>0</v>
      </c>
      <c r="R201" s="8">
        <v>45245.6847800926</v>
      </c>
      <c r="S201" s="6">
        <v>45297</v>
      </c>
      <c r="T201" s="4"/>
      <c r="U201" s="4">
        <v>0</v>
      </c>
      <c r="V201" s="4">
        <v>0</v>
      </c>
      <c r="W201" s="4">
        <v>0</v>
      </c>
      <c r="X201" s="4" t="s">
        <v>959</v>
      </c>
      <c r="Y20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"/>
  <sheetViews>
    <sheetView tabSelected="1" workbookViewId="0">
      <selection activeCell="A194" sqref="A194:D19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960</v>
      </c>
    </row>
    <row r="2" s="4" customFormat="1" spans="1:10">
      <c r="A2" s="5">
        <v>999224866683822</v>
      </c>
      <c r="B2" s="6">
        <v>45291</v>
      </c>
      <c r="C2" s="6">
        <v>45294</v>
      </c>
      <c r="D2" s="4">
        <v>11900</v>
      </c>
      <c r="E2" s="4">
        <v>4760</v>
      </c>
      <c r="F2" s="4">
        <v>3786029</v>
      </c>
      <c r="G2" s="4">
        <f>D2-E2</f>
        <v>7140</v>
      </c>
      <c r="H2" s="4" t="str">
        <f>$H$1&amp;F2</f>
        <v>，3786029</v>
      </c>
      <c r="I2" s="4" t="str">
        <f>VLOOKUP(A2,HOP!A:U,21,0)</f>
        <v>直采</v>
      </c>
      <c r="J2" s="4" t="s">
        <v>961</v>
      </c>
    </row>
    <row r="3" s="4" customFormat="1" hidden="1" spans="1:9">
      <c r="A3" s="5">
        <v>999226731430744</v>
      </c>
      <c r="B3" s="6">
        <v>45294</v>
      </c>
      <c r="C3" s="6">
        <v>45296</v>
      </c>
      <c r="D3" s="4">
        <v>2746</v>
      </c>
      <c r="E3" s="4" t="str">
        <f>VLOOKUP(A3,HOP!A:L,12,0)</f>
        <v>2746.00</v>
      </c>
      <c r="F3" s="4" t="str">
        <f>VLOOKUP(A3,HOP!A:C,3,0)</f>
        <v>3908744</v>
      </c>
      <c r="G3" s="4">
        <f t="shared" ref="G3:G34" si="0">D3-E3</f>
        <v>0</v>
      </c>
      <c r="H3" s="4" t="str">
        <f t="shared" ref="H3:H34" si="1">$H$1&amp;F3</f>
        <v>，3908744</v>
      </c>
      <c r="I3" s="4" t="str">
        <f>VLOOKUP(A3,HOP!A:U,21,0)</f>
        <v>直采</v>
      </c>
    </row>
    <row r="4" s="4" customFormat="1" hidden="1" spans="1:9">
      <c r="A4" s="5">
        <v>999227113193589</v>
      </c>
      <c r="B4" s="6">
        <v>45295</v>
      </c>
      <c r="C4" s="6">
        <v>45296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999227337210797</v>
      </c>
      <c r="B5" s="6">
        <v>45293</v>
      </c>
      <c r="C5" s="6">
        <v>45296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999227355307674</v>
      </c>
      <c r="B6" s="6">
        <v>45291</v>
      </c>
      <c r="C6" s="6">
        <v>45296</v>
      </c>
      <c r="D6" s="4">
        <v>1665</v>
      </c>
      <c r="E6" s="4" t="str">
        <f>VLOOKUP(A6,HOP!A:L,12,0)</f>
        <v>1665.00</v>
      </c>
      <c r="F6" s="4" t="str">
        <f>VLOOKUP(A6,HOP!A:C,3,0)</f>
        <v>4061690</v>
      </c>
      <c r="G6" s="4">
        <f t="shared" si="0"/>
        <v>0</v>
      </c>
      <c r="H6" s="4" t="str">
        <f t="shared" si="1"/>
        <v>，4061690</v>
      </c>
      <c r="I6" s="4" t="str">
        <f>VLOOKUP(A6,HOP!A:U,21,0)</f>
        <v>直采</v>
      </c>
    </row>
    <row r="7" s="4" customFormat="1" hidden="1" spans="1:9">
      <c r="A7" s="5">
        <v>999227383984037</v>
      </c>
      <c r="B7" s="6">
        <v>45291</v>
      </c>
      <c r="C7" s="6">
        <v>45296</v>
      </c>
      <c r="D7" s="4">
        <v>1690</v>
      </c>
      <c r="E7" s="4" t="str">
        <f>VLOOKUP(A7,HOP!A:L,12,0)</f>
        <v>1690.00</v>
      </c>
      <c r="F7" s="4" t="str">
        <f>VLOOKUP(A7,HOP!A:C,3,0)</f>
        <v>4066827</v>
      </c>
      <c r="G7" s="4">
        <f t="shared" si="0"/>
        <v>0</v>
      </c>
      <c r="H7" s="4" t="str">
        <f t="shared" si="1"/>
        <v>，4066827</v>
      </c>
      <c r="I7" s="4" t="str">
        <f>VLOOKUP(A7,HOP!A:U,21,0)</f>
        <v>直采</v>
      </c>
    </row>
    <row r="8" s="4" customFormat="1" hidden="1" spans="1:9">
      <c r="A8" s="5">
        <v>999227449284779</v>
      </c>
      <c r="B8" s="6">
        <v>45294</v>
      </c>
      <c r="C8" s="6">
        <v>45296</v>
      </c>
      <c r="D8" s="4">
        <v>5006</v>
      </c>
      <c r="E8" s="4" t="str">
        <f>VLOOKUP(A8,HOP!A:L,12,0)</f>
        <v>5006.00</v>
      </c>
      <c r="F8" s="4" t="str">
        <f>VLOOKUP(A8,HOP!A:C,3,0)</f>
        <v>4080081</v>
      </c>
      <c r="G8" s="4">
        <f t="shared" si="0"/>
        <v>0</v>
      </c>
      <c r="H8" s="4" t="str">
        <f t="shared" si="1"/>
        <v>，4080081</v>
      </c>
      <c r="I8" s="4" t="str">
        <f>VLOOKUP(A8,HOP!A:U,21,0)</f>
        <v>直采</v>
      </c>
    </row>
    <row r="9" s="4" customFormat="1" hidden="1" spans="1:9">
      <c r="A9" s="5">
        <v>999228014404138</v>
      </c>
      <c r="B9" s="6">
        <v>45295</v>
      </c>
      <c r="C9" s="6">
        <v>45296</v>
      </c>
      <c r="D9" s="4">
        <v>1449</v>
      </c>
      <c r="E9" s="4" t="str">
        <f>VLOOKUP(A9,HOP!A:L,12,0)</f>
        <v>1449.00</v>
      </c>
      <c r="F9" s="4" t="str">
        <f>VLOOKUP(A9,HOP!A:C,3,0)</f>
        <v>4104101</v>
      </c>
      <c r="G9" s="4">
        <f t="shared" si="0"/>
        <v>0</v>
      </c>
      <c r="H9" s="4" t="str">
        <f t="shared" si="1"/>
        <v>，4104101</v>
      </c>
      <c r="I9" s="4" t="str">
        <f>VLOOKUP(A9,HOP!A:U,21,0)</f>
        <v>直采</v>
      </c>
    </row>
    <row r="10" s="4" customFormat="1" hidden="1" spans="1:9">
      <c r="A10" s="5">
        <v>999228272308230</v>
      </c>
      <c r="B10" s="6">
        <v>45292</v>
      </c>
      <c r="C10" s="6">
        <v>45296</v>
      </c>
      <c r="D10" s="4">
        <v>4273</v>
      </c>
      <c r="E10" s="4" t="str">
        <f>VLOOKUP(A10,HOP!A:L,12,0)</f>
        <v>4273.00</v>
      </c>
      <c r="F10" s="4" t="str">
        <f>VLOOKUP(A10,HOP!A:C,3,0)</f>
        <v>4172264</v>
      </c>
      <c r="G10" s="4">
        <f t="shared" si="0"/>
        <v>0</v>
      </c>
      <c r="H10" s="4" t="str">
        <f t="shared" si="1"/>
        <v>，4172264</v>
      </c>
      <c r="I10" s="4" t="str">
        <f>VLOOKUP(A10,HOP!A:U,21,0)</f>
        <v>直采</v>
      </c>
    </row>
    <row r="11" s="4" customFormat="1" hidden="1" spans="1:9">
      <c r="A11" s="5">
        <v>999228295633693</v>
      </c>
      <c r="B11" s="6">
        <v>45289</v>
      </c>
      <c r="C11" s="6">
        <v>45296</v>
      </c>
      <c r="D11" s="4">
        <v>3777</v>
      </c>
      <c r="E11" s="4" t="str">
        <f>VLOOKUP(A11,HOP!A:L,12,0)</f>
        <v>3777.00</v>
      </c>
      <c r="F11" s="4" t="str">
        <f>VLOOKUP(A11,HOP!A:C,3,0)</f>
        <v>4182771</v>
      </c>
      <c r="G11" s="4">
        <f t="shared" si="0"/>
        <v>0</v>
      </c>
      <c r="H11" s="4" t="str">
        <f t="shared" si="1"/>
        <v>，4182771</v>
      </c>
      <c r="I11" s="4" t="str">
        <f>VLOOKUP(A11,HOP!A:U,21,0)</f>
        <v>直采</v>
      </c>
    </row>
    <row r="12" s="4" customFormat="1" hidden="1" spans="1:9">
      <c r="A12" s="5">
        <v>999228368610563</v>
      </c>
      <c r="B12" s="6">
        <v>45295</v>
      </c>
      <c r="C12" s="6">
        <v>45296</v>
      </c>
      <c r="D12" s="4">
        <v>2820</v>
      </c>
      <c r="E12" s="4" t="str">
        <f>VLOOKUP(A12,HOP!A:L,12,0)</f>
        <v>2820.00</v>
      </c>
      <c r="F12" s="4" t="str">
        <f>VLOOKUP(A12,HOP!A:C,3,0)</f>
        <v>4220647</v>
      </c>
      <c r="G12" s="4">
        <f t="shared" si="0"/>
        <v>0</v>
      </c>
      <c r="H12" s="4" t="str">
        <f t="shared" si="1"/>
        <v>，4220647</v>
      </c>
      <c r="I12" s="4" t="str">
        <f>VLOOKUP(A12,HOP!A:U,21,0)</f>
        <v>直采</v>
      </c>
    </row>
    <row r="13" s="4" customFormat="1" hidden="1" spans="1:9">
      <c r="A13" s="5">
        <v>999228420353161</v>
      </c>
      <c r="B13" s="6">
        <v>45293</v>
      </c>
      <c r="C13" s="6">
        <v>45296</v>
      </c>
      <c r="D13" s="4">
        <v>1548</v>
      </c>
      <c r="E13" s="4" t="str">
        <f>VLOOKUP(A13,HOP!A:L,12,0)</f>
        <v>1548.00</v>
      </c>
      <c r="F13" s="4" t="str">
        <f>VLOOKUP(A13,HOP!A:C,3,0)</f>
        <v>4235610</v>
      </c>
      <c r="G13" s="4">
        <f t="shared" si="0"/>
        <v>0</v>
      </c>
      <c r="H13" s="4" t="str">
        <f t="shared" si="1"/>
        <v>，4235610</v>
      </c>
      <c r="I13" s="4" t="str">
        <f>VLOOKUP(A13,HOP!A:U,21,0)</f>
        <v>直采</v>
      </c>
    </row>
    <row r="14" s="4" customFormat="1" hidden="1" spans="1:9">
      <c r="A14" s="5">
        <v>999228506840723</v>
      </c>
      <c r="B14" s="6">
        <v>45294</v>
      </c>
      <c r="C14" s="6">
        <v>45296</v>
      </c>
      <c r="D14" s="4">
        <v>704</v>
      </c>
      <c r="E14" s="4" t="str">
        <f>VLOOKUP(A14,HOP!A:L,12,0)</f>
        <v>704.00</v>
      </c>
      <c r="F14" s="4" t="str">
        <f>VLOOKUP(A14,HOP!A:C,3,0)</f>
        <v>4267967</v>
      </c>
      <c r="G14" s="4">
        <f t="shared" si="0"/>
        <v>0</v>
      </c>
      <c r="H14" s="4" t="str">
        <f t="shared" si="1"/>
        <v>，4267967</v>
      </c>
      <c r="I14" s="4" t="str">
        <f>VLOOKUP(A14,HOP!A:U,21,0)</f>
        <v>直采</v>
      </c>
    </row>
    <row r="15" s="4" customFormat="1" hidden="1" spans="1:9">
      <c r="A15" s="5">
        <v>999228531302835</v>
      </c>
      <c r="B15" s="6">
        <v>45289</v>
      </c>
      <c r="C15" s="6">
        <v>45296</v>
      </c>
      <c r="D15" s="4">
        <v>7066</v>
      </c>
      <c r="E15" s="4" t="str">
        <f>VLOOKUP(A15,HOP!A:L,12,0)</f>
        <v>7066.00</v>
      </c>
      <c r="F15" s="4" t="str">
        <f>VLOOKUP(A15,HOP!A:C,3,0)</f>
        <v>4273821</v>
      </c>
      <c r="G15" s="4">
        <f t="shared" si="0"/>
        <v>0</v>
      </c>
      <c r="H15" s="4" t="str">
        <f t="shared" si="1"/>
        <v>，4273821</v>
      </c>
      <c r="I15" s="4" t="str">
        <f>VLOOKUP(A15,HOP!A:U,21,0)</f>
        <v>直采</v>
      </c>
    </row>
    <row r="16" s="4" customFormat="1" hidden="1" spans="1:9">
      <c r="A16" s="5">
        <v>999228588473767</v>
      </c>
      <c r="B16" s="6">
        <v>45294</v>
      </c>
      <c r="C16" s="6">
        <v>45296</v>
      </c>
      <c r="D16" s="4">
        <v>994</v>
      </c>
      <c r="E16" s="4" t="str">
        <f>VLOOKUP(A16,HOP!A:L,12,0)</f>
        <v>994.00</v>
      </c>
      <c r="F16" s="4" t="str">
        <f>VLOOKUP(A16,HOP!A:C,3,0)</f>
        <v>4306257</v>
      </c>
      <c r="G16" s="4">
        <f t="shared" si="0"/>
        <v>0</v>
      </c>
      <c r="H16" s="4" t="str">
        <f t="shared" si="1"/>
        <v>，4306257</v>
      </c>
      <c r="I16" s="4" t="str">
        <f>VLOOKUP(A16,HOP!A:U,21,0)</f>
        <v>直采</v>
      </c>
    </row>
    <row r="17" s="4" customFormat="1" hidden="1" spans="1:9">
      <c r="A17" s="5">
        <v>999228588794889</v>
      </c>
      <c r="B17" s="6">
        <v>45293</v>
      </c>
      <c r="C17" s="6">
        <v>45296</v>
      </c>
      <c r="D17" s="4">
        <v>2026</v>
      </c>
      <c r="E17" s="4" t="str">
        <f>VLOOKUP(A17,HOP!A:L,12,0)</f>
        <v>2026.00</v>
      </c>
      <c r="F17" s="4" t="str">
        <f>VLOOKUP(A17,HOP!A:C,3,0)</f>
        <v>4306436</v>
      </c>
      <c r="G17" s="4">
        <f t="shared" si="0"/>
        <v>0</v>
      </c>
      <c r="H17" s="4" t="str">
        <f t="shared" si="1"/>
        <v>，4306436</v>
      </c>
      <c r="I17" s="4" t="str">
        <f>VLOOKUP(A17,HOP!A:U,21,0)</f>
        <v>直采</v>
      </c>
    </row>
    <row r="18" s="4" customFormat="1" hidden="1" spans="1:9">
      <c r="A18" s="5">
        <v>999228603705506</v>
      </c>
      <c r="B18" s="6">
        <v>45295</v>
      </c>
      <c r="C18" s="6">
        <v>45296</v>
      </c>
      <c r="D18" s="4">
        <v>633</v>
      </c>
      <c r="E18" s="4" t="str">
        <f>VLOOKUP(A18,HOP!A:L,12,0)</f>
        <v>633.00</v>
      </c>
      <c r="F18" s="4" t="str">
        <f>VLOOKUP(A18,HOP!A:C,3,0)</f>
        <v>4312456</v>
      </c>
      <c r="G18" s="4">
        <f t="shared" si="0"/>
        <v>0</v>
      </c>
      <c r="H18" s="4" t="str">
        <f t="shared" si="1"/>
        <v>，4312456</v>
      </c>
      <c r="I18" s="4" t="str">
        <f>VLOOKUP(A18,HOP!A:U,21,0)</f>
        <v>直采</v>
      </c>
    </row>
    <row r="19" s="4" customFormat="1" hidden="1" spans="1:9">
      <c r="A19" s="5">
        <v>999228742178674</v>
      </c>
      <c r="B19" s="6">
        <v>45294</v>
      </c>
      <c r="C19" s="6">
        <v>45296</v>
      </c>
      <c r="D19" s="4">
        <v>3277</v>
      </c>
      <c r="E19" s="4" t="str">
        <f>VLOOKUP(A19,HOP!A:L,12,0)</f>
        <v>3277.00</v>
      </c>
      <c r="F19" s="4" t="str">
        <f>VLOOKUP(A19,HOP!A:C,3,0)</f>
        <v>4342613</v>
      </c>
      <c r="G19" s="4">
        <f t="shared" si="0"/>
        <v>0</v>
      </c>
      <c r="H19" s="4" t="str">
        <f t="shared" si="1"/>
        <v>，4342613</v>
      </c>
      <c r="I19" s="4" t="str">
        <f>VLOOKUP(A19,HOP!A:U,21,0)</f>
        <v>直采</v>
      </c>
    </row>
    <row r="20" s="4" customFormat="1" hidden="1" spans="1:9">
      <c r="A20" s="5">
        <v>999228744158767</v>
      </c>
      <c r="B20" s="6">
        <v>45294</v>
      </c>
      <c r="C20" s="6">
        <v>45296</v>
      </c>
      <c r="D20" s="4">
        <v>562</v>
      </c>
      <c r="E20" s="4" t="str">
        <f>VLOOKUP(A20,HOP!A:L,12,0)</f>
        <v>562.00</v>
      </c>
      <c r="F20" s="4" t="str">
        <f>VLOOKUP(A20,HOP!A:C,3,0)</f>
        <v>4343083</v>
      </c>
      <c r="G20" s="4">
        <f t="shared" si="0"/>
        <v>0</v>
      </c>
      <c r="H20" s="4" t="str">
        <f t="shared" si="1"/>
        <v>，4343083</v>
      </c>
      <c r="I20" s="4" t="str">
        <f>VLOOKUP(A20,HOP!A:U,21,0)</f>
        <v>直采</v>
      </c>
    </row>
    <row r="21" s="4" customFormat="1" hidden="1" spans="1:9">
      <c r="A21" s="5">
        <v>999229272229216</v>
      </c>
      <c r="B21" s="6">
        <v>45283</v>
      </c>
      <c r="C21" s="6">
        <v>45296</v>
      </c>
      <c r="D21" s="4">
        <v>5018</v>
      </c>
      <c r="E21" s="4" t="str">
        <f>VLOOKUP(A21,HOP!A:L,12,0)</f>
        <v>5018.00</v>
      </c>
      <c r="F21" s="4" t="str">
        <f>VLOOKUP(A21,HOP!A:C,3,0)</f>
        <v>4353075</v>
      </c>
      <c r="G21" s="4">
        <f t="shared" si="0"/>
        <v>0</v>
      </c>
      <c r="H21" s="4" t="str">
        <f t="shared" si="1"/>
        <v>，4353075</v>
      </c>
      <c r="I21" s="4" t="str">
        <f>VLOOKUP(A21,HOP!A:U,21,0)</f>
        <v>直采</v>
      </c>
    </row>
    <row r="22" s="4" customFormat="1" hidden="1" spans="1:9">
      <c r="A22" s="5">
        <v>999229289201739</v>
      </c>
      <c r="B22" s="6">
        <v>45294</v>
      </c>
      <c r="C22" s="6">
        <v>45296</v>
      </c>
      <c r="D22" s="4">
        <v>1200</v>
      </c>
      <c r="E22" s="4" t="str">
        <f>VLOOKUP(A22,HOP!A:L,12,0)</f>
        <v>1200.00</v>
      </c>
      <c r="F22" s="4" t="str">
        <f>VLOOKUP(A22,HOP!A:C,3,0)</f>
        <v>4367566</v>
      </c>
      <c r="G22" s="4">
        <f t="shared" si="0"/>
        <v>0</v>
      </c>
      <c r="H22" s="4" t="str">
        <f t="shared" si="1"/>
        <v>，4367566</v>
      </c>
      <c r="I22" s="4" t="str">
        <f>VLOOKUP(A22,HOP!A:U,21,0)</f>
        <v>直采</v>
      </c>
    </row>
    <row r="23" s="4" customFormat="1" hidden="1" spans="1:9">
      <c r="A23" s="5">
        <v>999229307196635</v>
      </c>
      <c r="B23" s="6">
        <v>45292</v>
      </c>
      <c r="C23" s="6">
        <v>45296</v>
      </c>
      <c r="D23" s="4">
        <v>3152</v>
      </c>
      <c r="E23" s="4" t="str">
        <f>VLOOKUP(A23,HOP!A:L,12,0)</f>
        <v>3152.00</v>
      </c>
      <c r="F23" s="4" t="str">
        <f>VLOOKUP(A23,HOP!A:C,3,0)</f>
        <v>4381603</v>
      </c>
      <c r="G23" s="4">
        <f t="shared" si="0"/>
        <v>0</v>
      </c>
      <c r="H23" s="4" t="str">
        <f t="shared" si="1"/>
        <v>，4381603</v>
      </c>
      <c r="I23" s="4" t="str">
        <f>VLOOKUP(A23,HOP!A:U,21,0)</f>
        <v>直采</v>
      </c>
    </row>
    <row r="24" s="4" customFormat="1" hidden="1" spans="1:9">
      <c r="A24" s="5">
        <v>999229333173653</v>
      </c>
      <c r="B24" s="6">
        <v>45293</v>
      </c>
      <c r="C24" s="6">
        <v>45296</v>
      </c>
      <c r="D24" s="4">
        <v>1082</v>
      </c>
      <c r="E24" s="4" t="str">
        <f>VLOOKUP(A24,HOP!A:L,12,0)</f>
        <v>1082.00</v>
      </c>
      <c r="F24" s="4" t="str">
        <f>VLOOKUP(A24,HOP!A:C,3,0)</f>
        <v>4387058</v>
      </c>
      <c r="G24" s="4">
        <f t="shared" si="0"/>
        <v>0</v>
      </c>
      <c r="H24" s="4" t="str">
        <f t="shared" si="1"/>
        <v>，4387058</v>
      </c>
      <c r="I24" s="4" t="str">
        <f>VLOOKUP(A24,HOP!A:U,21,0)</f>
        <v>直采</v>
      </c>
    </row>
    <row r="25" s="4" customFormat="1" hidden="1" spans="1:9">
      <c r="A25" s="5">
        <v>999229336773243</v>
      </c>
      <c r="B25" s="6">
        <v>45294</v>
      </c>
      <c r="C25" s="6">
        <v>45296</v>
      </c>
      <c r="D25" s="4">
        <v>614</v>
      </c>
      <c r="E25" s="4" t="str">
        <f>VLOOKUP(A25,HOP!A:L,12,0)</f>
        <v>614.00</v>
      </c>
      <c r="F25" s="4" t="str">
        <f>VLOOKUP(A25,HOP!A:C,3,0)</f>
        <v>4389718</v>
      </c>
      <c r="G25" s="4">
        <f t="shared" si="0"/>
        <v>0</v>
      </c>
      <c r="H25" s="4" t="str">
        <f t="shared" si="1"/>
        <v>，4389718</v>
      </c>
      <c r="I25" s="4" t="str">
        <f>VLOOKUP(A25,HOP!A:U,21,0)</f>
        <v>直采</v>
      </c>
    </row>
    <row r="26" s="4" customFormat="1" hidden="1" spans="1:9">
      <c r="A26" s="5">
        <v>999229339838355</v>
      </c>
      <c r="B26" s="6">
        <v>45293</v>
      </c>
      <c r="C26" s="6">
        <v>45296</v>
      </c>
      <c r="D26" s="4">
        <v>4777</v>
      </c>
      <c r="E26" s="4" t="str">
        <f>VLOOKUP(A26,HOP!A:L,12,0)</f>
        <v>4777.00</v>
      </c>
      <c r="F26" s="4" t="str">
        <f>VLOOKUP(A26,HOP!A:C,3,0)</f>
        <v>4395004</v>
      </c>
      <c r="G26" s="4">
        <f t="shared" si="0"/>
        <v>0</v>
      </c>
      <c r="H26" s="4" t="str">
        <f t="shared" si="1"/>
        <v>，4395004</v>
      </c>
      <c r="I26" s="4" t="str">
        <f>VLOOKUP(A26,HOP!A:U,21,0)</f>
        <v>直采</v>
      </c>
    </row>
    <row r="27" s="4" customFormat="1" hidden="1" spans="1:9">
      <c r="A27" s="5">
        <v>999229340384447</v>
      </c>
      <c r="B27" s="6">
        <v>45294</v>
      </c>
      <c r="C27" s="6">
        <v>45296</v>
      </c>
      <c r="D27" s="4">
        <v>1156</v>
      </c>
      <c r="E27" s="4" t="str">
        <f>VLOOKUP(A27,HOP!A:L,12,0)</f>
        <v>1156.00</v>
      </c>
      <c r="F27" s="4" t="str">
        <f>VLOOKUP(A27,HOP!A:C,3,0)</f>
        <v>4395657</v>
      </c>
      <c r="G27" s="4">
        <f t="shared" si="0"/>
        <v>0</v>
      </c>
      <c r="H27" s="4" t="str">
        <f t="shared" si="1"/>
        <v>，4395657</v>
      </c>
      <c r="I27" s="4" t="str">
        <f>VLOOKUP(A27,HOP!A:U,21,0)</f>
        <v>直采</v>
      </c>
    </row>
    <row r="28" s="4" customFormat="1" hidden="1" spans="1:9">
      <c r="A28" s="5">
        <v>999229340609823</v>
      </c>
      <c r="B28" s="6">
        <v>45294</v>
      </c>
      <c r="C28" s="6">
        <v>45296</v>
      </c>
      <c r="D28" s="4">
        <v>3970</v>
      </c>
      <c r="E28" s="4" t="str">
        <f>VLOOKUP(A28,HOP!A:L,12,0)</f>
        <v>3970.00</v>
      </c>
      <c r="F28" s="4" t="str">
        <f>VLOOKUP(A28,HOP!A:C,3,0)</f>
        <v>4396008</v>
      </c>
      <c r="G28" s="4">
        <f t="shared" si="0"/>
        <v>0</v>
      </c>
      <c r="H28" s="4" t="str">
        <f t="shared" si="1"/>
        <v>，4396008</v>
      </c>
      <c r="I28" s="4" t="str">
        <f>VLOOKUP(A28,HOP!A:U,21,0)</f>
        <v>直采</v>
      </c>
    </row>
    <row r="29" s="4" customFormat="1" hidden="1" spans="1:9">
      <c r="A29" s="5">
        <v>999229351574708</v>
      </c>
      <c r="B29" s="6">
        <v>45293</v>
      </c>
      <c r="C29" s="6">
        <v>45296</v>
      </c>
      <c r="D29" s="4">
        <v>2673</v>
      </c>
      <c r="E29" s="4" t="str">
        <f>VLOOKUP(A29,HOP!A:L,12,0)</f>
        <v>2673.00</v>
      </c>
      <c r="F29" s="4" t="str">
        <f>VLOOKUP(A29,HOP!A:C,3,0)</f>
        <v>4404077</v>
      </c>
      <c r="G29" s="4">
        <f t="shared" si="0"/>
        <v>0</v>
      </c>
      <c r="H29" s="4" t="str">
        <f t="shared" si="1"/>
        <v>，4404077</v>
      </c>
      <c r="I29" s="4" t="str">
        <f>VLOOKUP(A29,HOP!A:U,21,0)</f>
        <v>直采</v>
      </c>
    </row>
    <row r="30" s="4" customFormat="1" hidden="1" spans="1:9">
      <c r="A30" s="5">
        <v>999229352109658</v>
      </c>
      <c r="B30" s="6">
        <v>45293</v>
      </c>
      <c r="C30" s="6">
        <v>45296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999229352462369</v>
      </c>
      <c r="B31" s="6">
        <v>45285</v>
      </c>
      <c r="C31" s="6">
        <v>45296</v>
      </c>
      <c r="D31" s="4">
        <v>2700</v>
      </c>
      <c r="E31" s="4" t="str">
        <f>VLOOKUP(A31,HOP!A:L,12,0)</f>
        <v>2700.00</v>
      </c>
      <c r="F31" s="4" t="str">
        <f>VLOOKUP(A31,HOP!A:C,3,0)</f>
        <v>4405804</v>
      </c>
      <c r="G31" s="4">
        <f t="shared" si="0"/>
        <v>0</v>
      </c>
      <c r="H31" s="4" t="str">
        <f t="shared" si="1"/>
        <v>，4405804</v>
      </c>
      <c r="I31" s="4" t="str">
        <f>VLOOKUP(A31,HOP!A:U,21,0)</f>
        <v>直采</v>
      </c>
    </row>
    <row r="32" s="4" customFormat="1" hidden="1" spans="1:9">
      <c r="A32" s="5">
        <v>999229359083456</v>
      </c>
      <c r="B32" s="6">
        <v>45293</v>
      </c>
      <c r="C32" s="6">
        <v>45296</v>
      </c>
      <c r="D32" s="4">
        <v>1200</v>
      </c>
      <c r="E32" s="4" t="str">
        <f>VLOOKUP(A32,HOP!A:L,12,0)</f>
        <v>1200.00</v>
      </c>
      <c r="F32" s="4" t="str">
        <f>VLOOKUP(A32,HOP!A:C,3,0)</f>
        <v>4408857</v>
      </c>
      <c r="G32" s="4">
        <f t="shared" si="0"/>
        <v>0</v>
      </c>
      <c r="H32" s="4" t="str">
        <f t="shared" si="1"/>
        <v>，4408857</v>
      </c>
      <c r="I32" s="4" t="str">
        <f>VLOOKUP(A32,HOP!A:U,21,0)</f>
        <v>直采</v>
      </c>
    </row>
    <row r="33" s="4" customFormat="1" hidden="1" spans="1:9">
      <c r="A33" s="5">
        <v>999229359087954</v>
      </c>
      <c r="B33" s="6">
        <v>45293</v>
      </c>
      <c r="C33" s="6">
        <v>45296</v>
      </c>
      <c r="D33" s="4">
        <v>858</v>
      </c>
      <c r="E33" s="4" t="str">
        <f>VLOOKUP(A33,HOP!A:L,12,0)</f>
        <v>858.00</v>
      </c>
      <c r="F33" s="4" t="str">
        <f>VLOOKUP(A33,HOP!A:C,3,0)</f>
        <v>4408860</v>
      </c>
      <c r="G33" s="4">
        <f t="shared" si="0"/>
        <v>0</v>
      </c>
      <c r="H33" s="4" t="str">
        <f t="shared" si="1"/>
        <v>，4408860</v>
      </c>
      <c r="I33" s="4" t="str">
        <f>VLOOKUP(A33,HOP!A:U,21,0)</f>
        <v>直采</v>
      </c>
    </row>
    <row r="34" s="4" customFormat="1" hidden="1" spans="1:9">
      <c r="A34" s="5">
        <v>999229377066794</v>
      </c>
      <c r="B34" s="6">
        <v>45294</v>
      </c>
      <c r="C34" s="6">
        <v>45296</v>
      </c>
      <c r="D34" s="4">
        <v>2800</v>
      </c>
      <c r="E34" s="4" t="str">
        <f>VLOOKUP(A34,HOP!A:L,12,0)</f>
        <v>2800.00</v>
      </c>
      <c r="F34" s="4" t="str">
        <f>VLOOKUP(A34,HOP!A:C,3,0)</f>
        <v>4422767</v>
      </c>
      <c r="G34" s="4">
        <f t="shared" si="0"/>
        <v>0</v>
      </c>
      <c r="H34" s="4" t="str">
        <f t="shared" si="1"/>
        <v>，4422767</v>
      </c>
      <c r="I34" s="4" t="str">
        <f>VLOOKUP(A34,HOP!A:U,21,0)</f>
        <v>直采</v>
      </c>
    </row>
    <row r="35" s="4" customFormat="1" hidden="1" spans="1:9">
      <c r="A35" s="5">
        <v>999229378534879</v>
      </c>
      <c r="B35" s="6">
        <v>45294</v>
      </c>
      <c r="C35" s="6">
        <v>45296</v>
      </c>
      <c r="D35" s="4">
        <v>640</v>
      </c>
      <c r="E35" s="4" t="str">
        <f>VLOOKUP(A35,HOP!A:L,12,0)</f>
        <v>640.00</v>
      </c>
      <c r="F35" s="4" t="str">
        <f>VLOOKUP(A35,HOP!A:C,3,0)</f>
        <v>4424453</v>
      </c>
      <c r="G35" s="4">
        <f t="shared" ref="G35:G66" si="2">D35-E35</f>
        <v>0</v>
      </c>
      <c r="H35" s="4" t="str">
        <f t="shared" ref="H35:H66" si="3">$H$1&amp;F35</f>
        <v>，4424453</v>
      </c>
      <c r="I35" s="4" t="str">
        <f>VLOOKUP(A35,HOP!A:U,21,0)</f>
        <v>直采</v>
      </c>
    </row>
    <row r="36" s="4" customFormat="1" hidden="1" spans="1:9">
      <c r="A36" s="5">
        <v>999229383746262</v>
      </c>
      <c r="B36" s="6">
        <v>45295</v>
      </c>
      <c r="C36" s="6">
        <v>45296</v>
      </c>
      <c r="D36" s="4">
        <v>454</v>
      </c>
      <c r="E36" s="4" t="str">
        <f>VLOOKUP(A36,HOP!A:L,12,0)</f>
        <v>454.00</v>
      </c>
      <c r="F36" s="4" t="str">
        <f>VLOOKUP(A36,HOP!A:C,3,0)</f>
        <v>4430396</v>
      </c>
      <c r="G36" s="4">
        <f t="shared" si="2"/>
        <v>0</v>
      </c>
      <c r="H36" s="4" t="str">
        <f t="shared" si="3"/>
        <v>，4430396</v>
      </c>
      <c r="I36" s="4" t="str">
        <f>VLOOKUP(A36,HOP!A:U,21,0)</f>
        <v>直采</v>
      </c>
    </row>
    <row r="37" s="4" customFormat="1" hidden="1" spans="1:9">
      <c r="A37" s="5">
        <v>999229385109984</v>
      </c>
      <c r="B37" s="6">
        <v>45294</v>
      </c>
      <c r="C37" s="6">
        <v>45296</v>
      </c>
      <c r="D37" s="4">
        <v>6400</v>
      </c>
      <c r="E37" s="4" t="str">
        <f>VLOOKUP(A37,HOP!A:L,12,0)</f>
        <v>6400.00</v>
      </c>
      <c r="F37" s="4" t="str">
        <f>VLOOKUP(A37,HOP!A:C,3,0)</f>
        <v>4432584</v>
      </c>
      <c r="G37" s="4">
        <f t="shared" si="2"/>
        <v>0</v>
      </c>
      <c r="H37" s="4" t="str">
        <f t="shared" si="3"/>
        <v>，4432584</v>
      </c>
      <c r="I37" s="4" t="str">
        <f>VLOOKUP(A37,HOP!A:U,21,0)</f>
        <v>直采</v>
      </c>
    </row>
    <row r="38" s="4" customFormat="1" hidden="1" spans="1:9">
      <c r="A38" s="5">
        <v>999229386084121</v>
      </c>
      <c r="B38" s="6">
        <v>45286</v>
      </c>
      <c r="C38" s="6">
        <v>45296</v>
      </c>
      <c r="D38" s="4">
        <v>5060</v>
      </c>
      <c r="E38" s="4" t="str">
        <f>VLOOKUP(A38,HOP!A:L,12,0)</f>
        <v>5060.00</v>
      </c>
      <c r="F38" s="4" t="str">
        <f>VLOOKUP(A38,HOP!A:C,3,0)</f>
        <v>4434104</v>
      </c>
      <c r="G38" s="4">
        <f t="shared" si="2"/>
        <v>0</v>
      </c>
      <c r="H38" s="4" t="str">
        <f t="shared" si="3"/>
        <v>，4434104</v>
      </c>
      <c r="I38" s="4" t="str">
        <f>VLOOKUP(A38,HOP!A:U,21,0)</f>
        <v>直采</v>
      </c>
    </row>
    <row r="39" s="4" customFormat="1" hidden="1" spans="1:9">
      <c r="A39" s="5">
        <v>999229386478724</v>
      </c>
      <c r="B39" s="6">
        <v>45292</v>
      </c>
      <c r="C39" s="6">
        <v>45296</v>
      </c>
      <c r="D39" s="4">
        <v>1414</v>
      </c>
      <c r="E39" s="4" t="str">
        <f>VLOOKUP(A39,HOP!A:L,12,0)</f>
        <v>1414.00</v>
      </c>
      <c r="F39" s="4" t="str">
        <f>VLOOKUP(A39,HOP!A:C,3,0)</f>
        <v>4434648</v>
      </c>
      <c r="G39" s="4">
        <f t="shared" si="2"/>
        <v>0</v>
      </c>
      <c r="H39" s="4" t="str">
        <f t="shared" si="3"/>
        <v>，4434648</v>
      </c>
      <c r="I39" s="4" t="str">
        <f>VLOOKUP(A39,HOP!A:U,21,0)</f>
        <v>直采</v>
      </c>
    </row>
    <row r="40" s="4" customFormat="1" hidden="1" spans="1:9">
      <c r="A40" s="5">
        <v>999229395073688</v>
      </c>
      <c r="B40" s="6">
        <v>45295</v>
      </c>
      <c r="C40" s="6">
        <v>45296</v>
      </c>
      <c r="D40" s="4">
        <v>809</v>
      </c>
      <c r="E40" s="4" t="str">
        <f>VLOOKUP(A40,HOP!A:L,12,0)</f>
        <v>809.00</v>
      </c>
      <c r="F40" s="4" t="str">
        <f>VLOOKUP(A40,HOP!A:C,3,0)</f>
        <v>4446473</v>
      </c>
      <c r="G40" s="4">
        <f t="shared" si="2"/>
        <v>0</v>
      </c>
      <c r="H40" s="4" t="str">
        <f t="shared" si="3"/>
        <v>，4446473</v>
      </c>
      <c r="I40" s="4" t="str">
        <f>VLOOKUP(A40,HOP!A:U,21,0)</f>
        <v>直采</v>
      </c>
    </row>
    <row r="41" s="4" customFormat="1" hidden="1" spans="1:9">
      <c r="A41" s="5">
        <v>999229404007495</v>
      </c>
      <c r="B41" s="6">
        <v>45294</v>
      </c>
      <c r="C41" s="6">
        <v>45296</v>
      </c>
      <c r="D41" s="4">
        <v>1288</v>
      </c>
      <c r="E41" s="4" t="str">
        <f>VLOOKUP(A41,HOP!A:L,12,0)</f>
        <v>1288.00</v>
      </c>
      <c r="F41" s="4" t="str">
        <f>VLOOKUP(A41,HOP!A:C,3,0)</f>
        <v>4459451</v>
      </c>
      <c r="G41" s="4">
        <f t="shared" si="2"/>
        <v>0</v>
      </c>
      <c r="H41" s="4" t="str">
        <f t="shared" si="3"/>
        <v>，4459451</v>
      </c>
      <c r="I41" s="4" t="str">
        <f>VLOOKUP(A41,HOP!A:U,21,0)</f>
        <v>直采</v>
      </c>
    </row>
    <row r="42" s="4" customFormat="1" hidden="1" spans="1:9">
      <c r="A42" s="5">
        <v>29406251478</v>
      </c>
      <c r="B42" s="6">
        <v>45292</v>
      </c>
      <c r="C42" s="6">
        <v>45296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29406807752</v>
      </c>
      <c r="B43" s="6">
        <v>45294</v>
      </c>
      <c r="C43" s="6">
        <v>45296</v>
      </c>
      <c r="D43" s="4">
        <v>900</v>
      </c>
      <c r="E43" s="4" t="str">
        <f>VLOOKUP(A43,HOP!A:L,12,0)</f>
        <v>900.00</v>
      </c>
      <c r="F43" s="4" t="str">
        <f>VLOOKUP(A43,HOP!A:C,3,0)</f>
        <v>4463012</v>
      </c>
      <c r="G43" s="4">
        <f t="shared" si="2"/>
        <v>0</v>
      </c>
      <c r="H43" s="4" t="str">
        <f t="shared" si="3"/>
        <v>，4463012</v>
      </c>
      <c r="I43" s="4" t="str">
        <f>VLOOKUP(A43,HOP!A:U,21,0)</f>
        <v>直采</v>
      </c>
    </row>
    <row r="44" s="4" customFormat="1" hidden="1" spans="1:9">
      <c r="A44" s="5">
        <v>999229406925826</v>
      </c>
      <c r="B44" s="6">
        <v>45292</v>
      </c>
      <c r="C44" s="6">
        <v>45296</v>
      </c>
      <c r="D44" s="4">
        <v>1221</v>
      </c>
      <c r="E44" s="4" t="str">
        <f>VLOOKUP(A44,HOP!A:L,12,0)</f>
        <v>1221.00</v>
      </c>
      <c r="F44" s="4" t="str">
        <f>VLOOKUP(A44,HOP!A:C,3,0)</f>
        <v>4463203</v>
      </c>
      <c r="G44" s="4">
        <f t="shared" si="2"/>
        <v>0</v>
      </c>
      <c r="H44" s="4" t="str">
        <f t="shared" si="3"/>
        <v>，4463203</v>
      </c>
      <c r="I44" s="4" t="str">
        <f>VLOOKUP(A44,HOP!A:U,21,0)</f>
        <v>直采</v>
      </c>
    </row>
    <row r="45" s="4" customFormat="1" hidden="1" spans="1:9">
      <c r="A45" s="5">
        <v>999229408854964</v>
      </c>
      <c r="B45" s="6">
        <v>45294</v>
      </c>
      <c r="C45" s="6">
        <v>45296</v>
      </c>
      <c r="D45" s="4">
        <v>3340</v>
      </c>
      <c r="E45" s="4" t="str">
        <f>VLOOKUP(A45,HOP!A:L,12,0)</f>
        <v>3340.00</v>
      </c>
      <c r="F45" s="4" t="str">
        <f>VLOOKUP(A45,HOP!A:C,3,0)</f>
        <v>4465782</v>
      </c>
      <c r="G45" s="4">
        <f t="shared" si="2"/>
        <v>0</v>
      </c>
      <c r="H45" s="4" t="str">
        <f t="shared" si="3"/>
        <v>，4465782</v>
      </c>
      <c r="I45" s="4" t="str">
        <f>VLOOKUP(A45,HOP!A:U,21,0)</f>
        <v>直采</v>
      </c>
    </row>
    <row r="46" s="4" customFormat="1" hidden="1" spans="1:9">
      <c r="A46" s="5">
        <v>999229409648227</v>
      </c>
      <c r="B46" s="6">
        <v>45295</v>
      </c>
      <c r="C46" s="6">
        <v>45296</v>
      </c>
      <c r="D46" s="4">
        <v>2404</v>
      </c>
      <c r="E46" s="4" t="str">
        <f>VLOOKUP(A46,HOP!A:L,12,0)</f>
        <v>2404.00</v>
      </c>
      <c r="F46" s="4" t="str">
        <f>VLOOKUP(A46,HOP!A:C,3,0)</f>
        <v>4466827</v>
      </c>
      <c r="G46" s="4">
        <f t="shared" si="2"/>
        <v>0</v>
      </c>
      <c r="H46" s="4" t="str">
        <f t="shared" si="3"/>
        <v>，4466827</v>
      </c>
      <c r="I46" s="4" t="str">
        <f>VLOOKUP(A46,HOP!A:U,21,0)</f>
        <v>直采</v>
      </c>
    </row>
    <row r="47" s="4" customFormat="1" hidden="1" spans="1:9">
      <c r="A47" s="5">
        <v>999229414232914</v>
      </c>
      <c r="B47" s="6">
        <v>45295</v>
      </c>
      <c r="C47" s="6">
        <v>45296</v>
      </c>
      <c r="D47" s="4">
        <v>303</v>
      </c>
      <c r="E47" s="4" t="str">
        <f>VLOOKUP(A47,HOP!A:L,12,0)</f>
        <v>303.00</v>
      </c>
      <c r="F47" s="4" t="str">
        <f>VLOOKUP(A47,HOP!A:C,3,0)</f>
        <v>4472906</v>
      </c>
      <c r="G47" s="4">
        <f t="shared" si="2"/>
        <v>0</v>
      </c>
      <c r="H47" s="4" t="str">
        <f t="shared" si="3"/>
        <v>，4472906</v>
      </c>
      <c r="I47" s="4" t="str">
        <f>VLOOKUP(A47,HOP!A:U,21,0)</f>
        <v>直采</v>
      </c>
    </row>
    <row r="48" s="4" customFormat="1" hidden="1" spans="1:9">
      <c r="A48" s="5">
        <v>999229414759059</v>
      </c>
      <c r="B48" s="6">
        <v>45293</v>
      </c>
      <c r="C48" s="6">
        <v>45296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999229415007570</v>
      </c>
      <c r="B49" s="6">
        <v>45295</v>
      </c>
      <c r="C49" s="6">
        <v>45296</v>
      </c>
      <c r="D49" s="4">
        <v>433</v>
      </c>
      <c r="E49" s="4" t="str">
        <f>VLOOKUP(A49,HOP!A:L,12,0)</f>
        <v>433.00</v>
      </c>
      <c r="F49" s="4" t="str">
        <f>VLOOKUP(A49,HOP!A:C,3,0)</f>
        <v>4474106</v>
      </c>
      <c r="G49" s="4">
        <f t="shared" si="2"/>
        <v>0</v>
      </c>
      <c r="H49" s="4" t="str">
        <f t="shared" si="3"/>
        <v>，4474106</v>
      </c>
      <c r="I49" s="4" t="str">
        <f>VLOOKUP(A49,HOP!A:U,21,0)</f>
        <v>直采</v>
      </c>
    </row>
    <row r="50" s="4" customFormat="1" hidden="1" spans="1:9">
      <c r="A50" s="5">
        <v>999229413174806</v>
      </c>
      <c r="B50" s="6">
        <v>45294</v>
      </c>
      <c r="C50" s="6">
        <v>45296</v>
      </c>
      <c r="D50" s="4">
        <v>1600</v>
      </c>
      <c r="E50" s="4" t="str">
        <f>VLOOKUP(A50,HOP!A:L,12,0)</f>
        <v>1600.00</v>
      </c>
      <c r="F50" s="4" t="str">
        <f>VLOOKUP(A50,HOP!A:C,3,0)</f>
        <v>4471638</v>
      </c>
      <c r="G50" s="4">
        <f t="shared" si="2"/>
        <v>0</v>
      </c>
      <c r="H50" s="4" t="str">
        <f t="shared" si="3"/>
        <v>，4471638</v>
      </c>
      <c r="I50" s="4" t="str">
        <f>VLOOKUP(A50,HOP!A:U,21,0)</f>
        <v>直采</v>
      </c>
    </row>
    <row r="51" s="4" customFormat="1" hidden="1" spans="1:9">
      <c r="A51" s="5">
        <v>999229419174445</v>
      </c>
      <c r="B51" s="6">
        <v>45295</v>
      </c>
      <c r="C51" s="6">
        <v>45296</v>
      </c>
      <c r="D51" s="4">
        <v>1367</v>
      </c>
      <c r="E51" s="4" t="str">
        <f>VLOOKUP(A51,HOP!A:L,12,0)</f>
        <v>1367.00</v>
      </c>
      <c r="F51" s="4" t="str">
        <f>VLOOKUP(A51,HOP!A:C,3,0)</f>
        <v>4480103</v>
      </c>
      <c r="G51" s="4">
        <f t="shared" si="2"/>
        <v>0</v>
      </c>
      <c r="H51" s="4" t="str">
        <f t="shared" si="3"/>
        <v>，4480103</v>
      </c>
      <c r="I51" s="4" t="str">
        <f>VLOOKUP(A51,HOP!A:U,21,0)</f>
        <v>直采</v>
      </c>
    </row>
    <row r="52" s="4" customFormat="1" hidden="1" spans="1:9">
      <c r="A52" s="5">
        <v>999229422843252</v>
      </c>
      <c r="B52" s="6">
        <v>45294</v>
      </c>
      <c r="C52" s="6">
        <v>45296</v>
      </c>
      <c r="D52" s="4">
        <v>1256</v>
      </c>
      <c r="E52" s="4" t="str">
        <f>VLOOKUP(A52,HOP!A:L,12,0)</f>
        <v>1256.00</v>
      </c>
      <c r="F52" s="4" t="str">
        <f>VLOOKUP(A52,HOP!A:C,3,0)</f>
        <v>4485484</v>
      </c>
      <c r="G52" s="4">
        <f t="shared" si="2"/>
        <v>0</v>
      </c>
      <c r="H52" s="4" t="str">
        <f t="shared" si="3"/>
        <v>，4485484</v>
      </c>
      <c r="I52" s="4" t="str">
        <f>VLOOKUP(A52,HOP!A:U,21,0)</f>
        <v>直采</v>
      </c>
    </row>
    <row r="53" s="4" customFormat="1" hidden="1" spans="1:9">
      <c r="A53" s="5">
        <v>999229422988794</v>
      </c>
      <c r="B53" s="6">
        <v>45291</v>
      </c>
      <c r="C53" s="6">
        <v>45296</v>
      </c>
      <c r="D53" s="4">
        <v>3504</v>
      </c>
      <c r="E53" s="4" t="str">
        <f>VLOOKUP(A53,HOP!A:L,12,0)</f>
        <v>3504.00</v>
      </c>
      <c r="F53" s="4" t="str">
        <f>VLOOKUP(A53,HOP!A:C,3,0)</f>
        <v>4485660</v>
      </c>
      <c r="G53" s="4">
        <f t="shared" si="2"/>
        <v>0</v>
      </c>
      <c r="H53" s="4" t="str">
        <f t="shared" si="3"/>
        <v>，4485660</v>
      </c>
      <c r="I53" s="4" t="str">
        <f>VLOOKUP(A53,HOP!A:U,21,0)</f>
        <v>直采</v>
      </c>
    </row>
    <row r="54" s="4" customFormat="1" hidden="1" spans="1:9">
      <c r="A54" s="5">
        <v>999229423574902</v>
      </c>
      <c r="B54" s="6">
        <v>45292</v>
      </c>
      <c r="C54" s="6">
        <v>45296</v>
      </c>
      <c r="D54" s="4">
        <v>1213</v>
      </c>
      <c r="E54" s="4" t="str">
        <f>VLOOKUP(A54,HOP!A:L,12,0)</f>
        <v>1213.00</v>
      </c>
      <c r="F54" s="4" t="str">
        <f>VLOOKUP(A54,HOP!A:C,3,0)</f>
        <v>4486346</v>
      </c>
      <c r="G54" s="4">
        <f t="shared" si="2"/>
        <v>0</v>
      </c>
      <c r="H54" s="4" t="str">
        <f t="shared" si="3"/>
        <v>，4486346</v>
      </c>
      <c r="I54" s="4" t="str">
        <f>VLOOKUP(A54,HOP!A:U,21,0)</f>
        <v>直采</v>
      </c>
    </row>
    <row r="55" s="4" customFormat="1" hidden="1" spans="1:9">
      <c r="A55" s="5">
        <v>999229424430639</v>
      </c>
      <c r="B55" s="6">
        <v>45294</v>
      </c>
      <c r="C55" s="6">
        <v>45296</v>
      </c>
      <c r="D55" s="4">
        <v>826</v>
      </c>
      <c r="E55" s="4" t="str">
        <f>VLOOKUP(A55,HOP!A:L,12,0)</f>
        <v>826.00</v>
      </c>
      <c r="F55" s="4" t="str">
        <f>VLOOKUP(A55,HOP!A:C,3,0)</f>
        <v>4487275</v>
      </c>
      <c r="G55" s="4">
        <f t="shared" si="2"/>
        <v>0</v>
      </c>
      <c r="H55" s="4" t="str">
        <f t="shared" si="3"/>
        <v>，4487275</v>
      </c>
      <c r="I55" s="4" t="str">
        <f>VLOOKUP(A55,HOP!A:U,21,0)</f>
        <v>直采</v>
      </c>
    </row>
    <row r="56" s="4" customFormat="1" hidden="1" spans="1:9">
      <c r="A56" s="5">
        <v>999229426435755</v>
      </c>
      <c r="B56" s="6">
        <v>45294</v>
      </c>
      <c r="C56" s="6">
        <v>45296</v>
      </c>
      <c r="D56" s="4">
        <v>2104</v>
      </c>
      <c r="E56" s="4" t="str">
        <f>VLOOKUP(A56,HOP!A:L,12,0)</f>
        <v>2104.00</v>
      </c>
      <c r="F56" s="4" t="str">
        <f>VLOOKUP(A56,HOP!A:C,3,0)</f>
        <v>4490108</v>
      </c>
      <c r="G56" s="4">
        <f t="shared" si="2"/>
        <v>0</v>
      </c>
      <c r="H56" s="4" t="str">
        <f t="shared" si="3"/>
        <v>，4490108</v>
      </c>
      <c r="I56" s="4" t="str">
        <f>VLOOKUP(A56,HOP!A:U,21,0)</f>
        <v>直采</v>
      </c>
    </row>
    <row r="57" s="4" customFormat="1" hidden="1" spans="1:9">
      <c r="A57" s="5">
        <v>999229427404684</v>
      </c>
      <c r="B57" s="6">
        <v>45293</v>
      </c>
      <c r="C57" s="6">
        <v>45296</v>
      </c>
      <c r="D57" s="4">
        <v>2688</v>
      </c>
      <c r="E57" s="4" t="str">
        <f>VLOOKUP(A57,HOP!A:L,12,0)</f>
        <v>2688.00</v>
      </c>
      <c r="F57" s="4" t="str">
        <f>VLOOKUP(A57,HOP!A:C,3,0)</f>
        <v>4491214</v>
      </c>
      <c r="G57" s="4">
        <f t="shared" si="2"/>
        <v>0</v>
      </c>
      <c r="H57" s="4" t="str">
        <f t="shared" si="3"/>
        <v>，4491214</v>
      </c>
      <c r="I57" s="4" t="str">
        <f>VLOOKUP(A57,HOP!A:U,21,0)</f>
        <v>直采</v>
      </c>
    </row>
    <row r="58" s="4" customFormat="1" hidden="1" spans="1:9">
      <c r="A58" s="5">
        <v>999229429007501</v>
      </c>
      <c r="B58" s="6">
        <v>45293</v>
      </c>
      <c r="C58" s="6">
        <v>45296</v>
      </c>
      <c r="D58" s="4">
        <v>853</v>
      </c>
      <c r="E58" s="4" t="str">
        <f>VLOOKUP(A58,HOP!A:L,12,0)</f>
        <v>853.00</v>
      </c>
      <c r="F58" s="4" t="str">
        <f>VLOOKUP(A58,HOP!A:C,3,0)</f>
        <v>4493211</v>
      </c>
      <c r="G58" s="4">
        <f t="shared" si="2"/>
        <v>0</v>
      </c>
      <c r="H58" s="4" t="str">
        <f t="shared" si="3"/>
        <v>，4493211</v>
      </c>
      <c r="I58" s="4" t="str">
        <f>VLOOKUP(A58,HOP!A:U,21,0)</f>
        <v>直采</v>
      </c>
    </row>
    <row r="59" s="4" customFormat="1" hidden="1" spans="1:9">
      <c r="A59" s="5">
        <v>999229429610778</v>
      </c>
      <c r="B59" s="6">
        <v>45292</v>
      </c>
      <c r="C59" s="6">
        <v>45296</v>
      </c>
      <c r="D59" s="4">
        <v>1181</v>
      </c>
      <c r="E59" s="4" t="str">
        <f>VLOOKUP(A59,HOP!A:L,12,0)</f>
        <v>1181.00</v>
      </c>
      <c r="F59" s="4" t="str">
        <f>VLOOKUP(A59,HOP!A:C,3,0)</f>
        <v>4494161</v>
      </c>
      <c r="G59" s="4">
        <f t="shared" si="2"/>
        <v>0</v>
      </c>
      <c r="H59" s="4" t="str">
        <f t="shared" si="3"/>
        <v>，4494161</v>
      </c>
      <c r="I59" s="4" t="str">
        <f>VLOOKUP(A59,HOP!A:U,21,0)</f>
        <v>直采</v>
      </c>
    </row>
    <row r="60" s="4" customFormat="1" hidden="1" spans="1:9">
      <c r="A60" s="5">
        <v>999229429686197</v>
      </c>
      <c r="B60" s="6">
        <v>45292</v>
      </c>
      <c r="C60" s="6">
        <v>45296</v>
      </c>
      <c r="D60" s="4">
        <v>1181</v>
      </c>
      <c r="E60" s="4" t="str">
        <f>VLOOKUP(A60,HOP!A:L,12,0)</f>
        <v>1181.00</v>
      </c>
      <c r="F60" s="4" t="str">
        <f>VLOOKUP(A60,HOP!A:C,3,0)</f>
        <v>4494242</v>
      </c>
      <c r="G60" s="4">
        <f t="shared" si="2"/>
        <v>0</v>
      </c>
      <c r="H60" s="4" t="str">
        <f t="shared" si="3"/>
        <v>，4494242</v>
      </c>
      <c r="I60" s="4" t="str">
        <f>VLOOKUP(A60,HOP!A:U,21,0)</f>
        <v>直采</v>
      </c>
    </row>
    <row r="61" s="4" customFormat="1" hidden="1" spans="1:9">
      <c r="A61" s="5">
        <v>999229431164221</v>
      </c>
      <c r="B61" s="6">
        <v>45292</v>
      </c>
      <c r="C61" s="6">
        <v>45296</v>
      </c>
      <c r="D61" s="4">
        <v>1668</v>
      </c>
      <c r="E61" s="4" t="str">
        <f>VLOOKUP(A61,HOP!A:L,12,0)</f>
        <v>1668.00</v>
      </c>
      <c r="F61" s="4" t="str">
        <f>VLOOKUP(A61,HOP!A:C,3,0)</f>
        <v>4496200</v>
      </c>
      <c r="G61" s="4">
        <f t="shared" si="2"/>
        <v>0</v>
      </c>
      <c r="H61" s="4" t="str">
        <f t="shared" si="3"/>
        <v>，4496200</v>
      </c>
      <c r="I61" s="4" t="str">
        <f>VLOOKUP(A61,HOP!A:U,21,0)</f>
        <v>直采</v>
      </c>
    </row>
    <row r="62" s="4" customFormat="1" hidden="1" spans="1:9">
      <c r="A62" s="5">
        <v>999229431323202</v>
      </c>
      <c r="B62" s="6">
        <v>45295</v>
      </c>
      <c r="C62" s="6">
        <v>45296</v>
      </c>
      <c r="D62" s="4">
        <v>287</v>
      </c>
      <c r="E62" s="4" t="str">
        <f>VLOOKUP(A62,HOP!A:L,12,0)</f>
        <v>287.00</v>
      </c>
      <c r="F62" s="4" t="str">
        <f>VLOOKUP(A62,HOP!A:C,3,0)</f>
        <v>4496439</v>
      </c>
      <c r="G62" s="4">
        <f t="shared" si="2"/>
        <v>0</v>
      </c>
      <c r="H62" s="4" t="str">
        <f t="shared" si="3"/>
        <v>，4496439</v>
      </c>
      <c r="I62" s="4" t="str">
        <f>VLOOKUP(A62,HOP!A:U,21,0)</f>
        <v>直采</v>
      </c>
    </row>
    <row r="63" s="4" customFormat="1" hidden="1" spans="1:9">
      <c r="A63" s="5">
        <v>999229431560662</v>
      </c>
      <c r="B63" s="6">
        <v>45294</v>
      </c>
      <c r="C63" s="6">
        <v>45296</v>
      </c>
      <c r="D63" s="4">
        <v>4660</v>
      </c>
      <c r="E63" s="4" t="str">
        <f>VLOOKUP(A63,HOP!A:L,12,0)</f>
        <v>4660.00</v>
      </c>
      <c r="F63" s="4" t="str">
        <f>VLOOKUP(A63,HOP!A:C,3,0)</f>
        <v>4496733</v>
      </c>
      <c r="G63" s="4">
        <f t="shared" si="2"/>
        <v>0</v>
      </c>
      <c r="H63" s="4" t="str">
        <f t="shared" si="3"/>
        <v>，4496733</v>
      </c>
      <c r="I63" s="4" t="str">
        <f>VLOOKUP(A63,HOP!A:U,21,0)</f>
        <v>直采</v>
      </c>
    </row>
    <row r="64" s="4" customFormat="1" hidden="1" spans="1:9">
      <c r="A64" s="5">
        <v>999229434248841</v>
      </c>
      <c r="B64" s="6">
        <v>45294</v>
      </c>
      <c r="C64" s="6">
        <v>45296</v>
      </c>
      <c r="D64" s="4">
        <v>955</v>
      </c>
      <c r="E64" s="4" t="str">
        <f>VLOOKUP(A64,HOP!A:L,12,0)</f>
        <v>955.00</v>
      </c>
      <c r="F64" s="4" t="str">
        <f>VLOOKUP(A64,HOP!A:C,3,0)</f>
        <v>4500523</v>
      </c>
      <c r="G64" s="4">
        <f t="shared" si="2"/>
        <v>0</v>
      </c>
      <c r="H64" s="4" t="str">
        <f t="shared" si="3"/>
        <v>，4500523</v>
      </c>
      <c r="I64" s="4" t="str">
        <f>VLOOKUP(A64,HOP!A:U,21,0)</f>
        <v>直采</v>
      </c>
    </row>
    <row r="65" s="4" customFormat="1" hidden="1" spans="1:9">
      <c r="A65" s="5">
        <v>999229434421674</v>
      </c>
      <c r="B65" s="6">
        <v>45293</v>
      </c>
      <c r="C65" s="6">
        <v>45296</v>
      </c>
      <c r="D65" s="4">
        <v>1740</v>
      </c>
      <c r="E65" s="4" t="str">
        <f>VLOOKUP(A65,HOP!A:L,12,0)</f>
        <v>1740.00</v>
      </c>
      <c r="F65" s="4" t="str">
        <f>VLOOKUP(A65,HOP!A:C,3,0)</f>
        <v>4500765</v>
      </c>
      <c r="G65" s="4">
        <f t="shared" si="2"/>
        <v>0</v>
      </c>
      <c r="H65" s="4" t="str">
        <f t="shared" si="3"/>
        <v>，4500765</v>
      </c>
      <c r="I65" s="4" t="str">
        <f>VLOOKUP(A65,HOP!A:U,21,0)</f>
        <v>直连</v>
      </c>
    </row>
    <row r="66" s="4" customFormat="1" hidden="1" spans="1:9">
      <c r="A66" s="5">
        <v>999229434463914</v>
      </c>
      <c r="B66" s="6">
        <v>45295</v>
      </c>
      <c r="C66" s="6">
        <v>45296</v>
      </c>
      <c r="D66" s="4">
        <v>1047</v>
      </c>
      <c r="E66" s="4" t="str">
        <f>VLOOKUP(A66,HOP!A:L,12,0)</f>
        <v>1047.00</v>
      </c>
      <c r="F66" s="4" t="str">
        <f>VLOOKUP(A66,HOP!A:C,3,0)</f>
        <v>4500803</v>
      </c>
      <c r="G66" s="4">
        <f t="shared" si="2"/>
        <v>0</v>
      </c>
      <c r="H66" s="4" t="str">
        <f t="shared" si="3"/>
        <v>，4500803</v>
      </c>
      <c r="I66" s="4" t="str">
        <f>VLOOKUP(A66,HOP!A:U,21,0)</f>
        <v>直采</v>
      </c>
    </row>
    <row r="67" s="4" customFormat="1" hidden="1" spans="1:9">
      <c r="A67" s="5">
        <v>999229434611701</v>
      </c>
      <c r="B67" s="6">
        <v>45289</v>
      </c>
      <c r="C67" s="6">
        <v>45296</v>
      </c>
      <c r="D67" s="4">
        <v>12214</v>
      </c>
      <c r="E67" s="4" t="str">
        <f>VLOOKUP(A67,HOP!A:L,12,0)</f>
        <v>12214.00</v>
      </c>
      <c r="F67" s="4" t="str">
        <f>VLOOKUP(A67,HOP!A:C,3,0)</f>
        <v>4501025</v>
      </c>
      <c r="G67" s="4">
        <f t="shared" ref="G67:G98" si="4">D67-E67</f>
        <v>0</v>
      </c>
      <c r="H67" s="4" t="str">
        <f t="shared" ref="H67:H98" si="5">$H$1&amp;F67</f>
        <v>，4501025</v>
      </c>
      <c r="I67" s="4" t="str">
        <f>VLOOKUP(A67,HOP!A:U,21,0)</f>
        <v>直采</v>
      </c>
    </row>
    <row r="68" s="4" customFormat="1" hidden="1" spans="1:9">
      <c r="A68" s="5">
        <v>999229435064138</v>
      </c>
      <c r="B68" s="6">
        <v>45292</v>
      </c>
      <c r="C68" s="6">
        <v>45296</v>
      </c>
      <c r="D68" s="4">
        <v>2940</v>
      </c>
      <c r="E68" s="4" t="str">
        <f>VLOOKUP(A68,HOP!A:L,12,0)</f>
        <v>2940.00</v>
      </c>
      <c r="F68" s="4" t="str">
        <f>VLOOKUP(A68,HOP!A:C,3,0)</f>
        <v>4501558</v>
      </c>
      <c r="G68" s="4">
        <f t="shared" si="4"/>
        <v>0</v>
      </c>
      <c r="H68" s="4" t="str">
        <f t="shared" si="5"/>
        <v>，4501558</v>
      </c>
      <c r="I68" s="4" t="str">
        <f>VLOOKUP(A68,HOP!A:U,21,0)</f>
        <v>直采</v>
      </c>
    </row>
    <row r="69" s="4" customFormat="1" hidden="1" spans="1:9">
      <c r="A69" s="5">
        <v>999229436239769</v>
      </c>
      <c r="B69" s="6">
        <v>45294</v>
      </c>
      <c r="C69" s="6">
        <v>45296</v>
      </c>
      <c r="D69" s="4">
        <v>1072</v>
      </c>
      <c r="E69" s="4" t="str">
        <f>VLOOKUP(A69,HOP!A:L,12,0)</f>
        <v>1072.00</v>
      </c>
      <c r="F69" s="4" t="str">
        <f>VLOOKUP(A69,HOP!A:C,3,0)</f>
        <v>4502961</v>
      </c>
      <c r="G69" s="4">
        <f t="shared" si="4"/>
        <v>0</v>
      </c>
      <c r="H69" s="4" t="str">
        <f t="shared" si="5"/>
        <v>，4502961</v>
      </c>
      <c r="I69" s="4" t="str">
        <f>VLOOKUP(A69,HOP!A:U,21,0)</f>
        <v>直采</v>
      </c>
    </row>
    <row r="70" s="4" customFormat="1" hidden="1" spans="1:9">
      <c r="A70" s="5">
        <v>999229436636698</v>
      </c>
      <c r="B70" s="6">
        <v>45294</v>
      </c>
      <c r="C70" s="6">
        <v>45296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999229437671328</v>
      </c>
      <c r="B71" s="6">
        <v>45290</v>
      </c>
      <c r="C71" s="6">
        <v>45296</v>
      </c>
      <c r="D71" s="4">
        <v>4140</v>
      </c>
      <c r="E71" s="4" t="str">
        <f>VLOOKUP(A71,HOP!A:L,12,0)</f>
        <v>4140.00</v>
      </c>
      <c r="F71" s="4" t="str">
        <f>VLOOKUP(A71,HOP!A:C,3,0)</f>
        <v>4505031</v>
      </c>
      <c r="G71" s="4">
        <f t="shared" si="4"/>
        <v>0</v>
      </c>
      <c r="H71" s="4" t="str">
        <f t="shared" si="5"/>
        <v>，4505031</v>
      </c>
      <c r="I71" s="4" t="str">
        <f>VLOOKUP(A71,HOP!A:U,21,0)</f>
        <v>直采</v>
      </c>
    </row>
    <row r="72" s="4" customFormat="1" hidden="1" spans="1:9">
      <c r="A72" s="5">
        <v>999229437702987</v>
      </c>
      <c r="B72" s="6">
        <v>45295</v>
      </c>
      <c r="C72" s="6">
        <v>45296</v>
      </c>
      <c r="D72" s="4">
        <v>281</v>
      </c>
      <c r="E72" s="4" t="str">
        <f>VLOOKUP(A72,HOP!A:L,12,0)</f>
        <v>281.00</v>
      </c>
      <c r="F72" s="4" t="str">
        <f>VLOOKUP(A72,HOP!A:C,3,0)</f>
        <v>4505070</v>
      </c>
      <c r="G72" s="4">
        <f t="shared" si="4"/>
        <v>0</v>
      </c>
      <c r="H72" s="4" t="str">
        <f t="shared" si="5"/>
        <v>，4505070</v>
      </c>
      <c r="I72" s="4" t="str">
        <f>VLOOKUP(A72,HOP!A:U,21,0)</f>
        <v>直采</v>
      </c>
    </row>
    <row r="73" s="4" customFormat="1" hidden="1" spans="1:9">
      <c r="A73" s="5">
        <v>999229437725370</v>
      </c>
      <c r="B73" s="6">
        <v>45293</v>
      </c>
      <c r="C73" s="6">
        <v>45296</v>
      </c>
      <c r="D73" s="4">
        <v>853</v>
      </c>
      <c r="E73" s="4" t="str">
        <f>VLOOKUP(A73,HOP!A:L,12,0)</f>
        <v>853.00</v>
      </c>
      <c r="F73" s="4" t="str">
        <f>VLOOKUP(A73,HOP!A:C,3,0)</f>
        <v>4505108</v>
      </c>
      <c r="G73" s="4">
        <f t="shared" si="4"/>
        <v>0</v>
      </c>
      <c r="H73" s="4" t="str">
        <f t="shared" si="5"/>
        <v>，4505108</v>
      </c>
      <c r="I73" s="4" t="str">
        <f>VLOOKUP(A73,HOP!A:U,21,0)</f>
        <v>直采</v>
      </c>
    </row>
    <row r="74" s="4" customFormat="1" hidden="1" spans="1:9">
      <c r="A74" s="5">
        <v>999229438100888</v>
      </c>
      <c r="B74" s="6">
        <v>45294</v>
      </c>
      <c r="C74" s="6">
        <v>45296</v>
      </c>
      <c r="D74" s="4">
        <v>2834</v>
      </c>
      <c r="E74" s="4" t="str">
        <f>VLOOKUP(A74,HOP!A:L,12,0)</f>
        <v>2834.00</v>
      </c>
      <c r="F74" s="4" t="str">
        <f>VLOOKUP(A74,HOP!A:C,3,0)</f>
        <v>4505786</v>
      </c>
      <c r="G74" s="4">
        <f t="shared" si="4"/>
        <v>0</v>
      </c>
      <c r="H74" s="4" t="str">
        <f t="shared" si="5"/>
        <v>，4505786</v>
      </c>
      <c r="I74" s="4" t="str">
        <f>VLOOKUP(A74,HOP!A:U,21,0)</f>
        <v>直采</v>
      </c>
    </row>
    <row r="75" s="4" customFormat="1" hidden="1" spans="1:9">
      <c r="A75" s="5">
        <v>999229438550739</v>
      </c>
      <c r="B75" s="6">
        <v>45295</v>
      </c>
      <c r="C75" s="6">
        <v>45296</v>
      </c>
      <c r="D75" s="4">
        <v>484</v>
      </c>
      <c r="E75" s="4" t="str">
        <f>VLOOKUP(A75,HOP!A:L,12,0)</f>
        <v>484.00</v>
      </c>
      <c r="F75" s="4" t="str">
        <f>VLOOKUP(A75,HOP!A:C,3,0)</f>
        <v>4506314</v>
      </c>
      <c r="G75" s="4">
        <f t="shared" si="4"/>
        <v>0</v>
      </c>
      <c r="H75" s="4" t="str">
        <f t="shared" si="5"/>
        <v>，4506314</v>
      </c>
      <c r="I75" s="4" t="str">
        <f>VLOOKUP(A75,HOP!A:U,21,0)</f>
        <v>直连</v>
      </c>
    </row>
    <row r="76" s="4" customFormat="1" hidden="1" spans="1:9">
      <c r="A76" s="5">
        <v>999229439281092</v>
      </c>
      <c r="B76" s="6">
        <v>45293</v>
      </c>
      <c r="C76" s="6">
        <v>45296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999229439356783</v>
      </c>
      <c r="B77" s="6">
        <v>45294</v>
      </c>
      <c r="C77" s="6">
        <v>45296</v>
      </c>
      <c r="D77" s="4">
        <v>663</v>
      </c>
      <c r="E77" s="4" t="str">
        <f>VLOOKUP(A77,HOP!A:L,12,0)</f>
        <v>663.00</v>
      </c>
      <c r="F77" s="4" t="str">
        <f>VLOOKUP(A77,HOP!A:C,3,0)</f>
        <v>4507359</v>
      </c>
      <c r="G77" s="4">
        <f t="shared" si="4"/>
        <v>0</v>
      </c>
      <c r="H77" s="4" t="str">
        <f t="shared" si="5"/>
        <v>，4507359</v>
      </c>
      <c r="I77" s="4" t="str">
        <f>VLOOKUP(A77,HOP!A:U,21,0)</f>
        <v>直采</v>
      </c>
    </row>
    <row r="78" s="4" customFormat="1" hidden="1" spans="1:9">
      <c r="A78" s="5">
        <v>999229439375117</v>
      </c>
      <c r="B78" s="6">
        <v>45294</v>
      </c>
      <c r="C78" s="6">
        <v>45296</v>
      </c>
      <c r="D78" s="4">
        <v>2076</v>
      </c>
      <c r="E78" s="4" t="str">
        <f>VLOOKUP(A78,HOP!A:L,12,0)</f>
        <v>2076.00</v>
      </c>
      <c r="F78" s="4" t="str">
        <f>VLOOKUP(A78,HOP!A:C,3,0)</f>
        <v>4507381</v>
      </c>
      <c r="G78" s="4">
        <f t="shared" si="4"/>
        <v>0</v>
      </c>
      <c r="H78" s="4" t="str">
        <f t="shared" si="5"/>
        <v>，4507381</v>
      </c>
      <c r="I78" s="4" t="str">
        <f>VLOOKUP(A78,HOP!A:U,21,0)</f>
        <v>直采</v>
      </c>
    </row>
    <row r="79" s="4" customFormat="1" hidden="1" spans="1:9">
      <c r="A79" s="5">
        <v>999229439542141</v>
      </c>
      <c r="B79" s="6">
        <v>45293</v>
      </c>
      <c r="C79" s="6">
        <v>45296</v>
      </c>
      <c r="D79" s="4">
        <v>1035</v>
      </c>
      <c r="E79" s="4" t="str">
        <f>VLOOKUP(A79,HOP!A:L,12,0)</f>
        <v>1035.00</v>
      </c>
      <c r="F79" s="4" t="str">
        <f>VLOOKUP(A79,HOP!A:C,3,0)</f>
        <v>4507629</v>
      </c>
      <c r="G79" s="4">
        <f t="shared" si="4"/>
        <v>0</v>
      </c>
      <c r="H79" s="4" t="str">
        <f t="shared" si="5"/>
        <v>，4507629</v>
      </c>
      <c r="I79" s="4" t="str">
        <f>VLOOKUP(A79,HOP!A:U,21,0)</f>
        <v>直采</v>
      </c>
    </row>
    <row r="80" s="4" customFormat="1" hidden="1" spans="1:9">
      <c r="A80" s="5">
        <v>999229440067395</v>
      </c>
      <c r="B80" s="6">
        <v>45293</v>
      </c>
      <c r="C80" s="6">
        <v>45296</v>
      </c>
      <c r="D80" s="4">
        <v>1533</v>
      </c>
      <c r="E80" s="4" t="str">
        <f>VLOOKUP(A80,HOP!A:L,12,0)</f>
        <v>1533.00</v>
      </c>
      <c r="F80" s="4" t="str">
        <f>VLOOKUP(A80,HOP!A:C,3,0)</f>
        <v>4508258</v>
      </c>
      <c r="G80" s="4">
        <f t="shared" si="4"/>
        <v>0</v>
      </c>
      <c r="H80" s="4" t="str">
        <f t="shared" si="5"/>
        <v>，4508258</v>
      </c>
      <c r="I80" s="4" t="str">
        <f>VLOOKUP(A80,HOP!A:U,21,0)</f>
        <v>直连</v>
      </c>
    </row>
    <row r="81" s="4" customFormat="1" hidden="1" spans="1:9">
      <c r="A81" s="5">
        <v>999229440071617</v>
      </c>
      <c r="B81" s="6">
        <v>45293</v>
      </c>
      <c r="C81" s="6">
        <v>45296</v>
      </c>
      <c r="D81" s="4">
        <v>1363</v>
      </c>
      <c r="E81" s="4" t="str">
        <f>VLOOKUP(A81,HOP!A:L,12,0)</f>
        <v>1363.00</v>
      </c>
      <c r="F81" s="4" t="str">
        <f>VLOOKUP(A81,HOP!A:C,3,0)</f>
        <v>4508259</v>
      </c>
      <c r="G81" s="4">
        <f t="shared" si="4"/>
        <v>0</v>
      </c>
      <c r="H81" s="4" t="str">
        <f t="shared" si="5"/>
        <v>，4508259</v>
      </c>
      <c r="I81" s="4" t="str">
        <f>VLOOKUP(A81,HOP!A:U,21,0)</f>
        <v>直采</v>
      </c>
    </row>
    <row r="82" s="4" customFormat="1" hidden="1" spans="1:9">
      <c r="A82" s="5">
        <v>999229440039678</v>
      </c>
      <c r="B82" s="6">
        <v>45295</v>
      </c>
      <c r="C82" s="6">
        <v>45296</v>
      </c>
      <c r="D82" s="4">
        <v>473</v>
      </c>
      <c r="E82" s="4" t="str">
        <f>VLOOKUP(A82,HOP!A:L,12,0)</f>
        <v>473.00</v>
      </c>
      <c r="F82" s="4" t="str">
        <f>VLOOKUP(A82,HOP!A:C,3,0)</f>
        <v>4508235</v>
      </c>
      <c r="G82" s="4">
        <f t="shared" si="4"/>
        <v>0</v>
      </c>
      <c r="H82" s="4" t="str">
        <f t="shared" si="5"/>
        <v>，4508235</v>
      </c>
      <c r="I82" s="4" t="str">
        <f>VLOOKUP(A82,HOP!A:U,21,0)</f>
        <v>直采</v>
      </c>
    </row>
    <row r="83" s="4" customFormat="1" hidden="1" spans="1:9">
      <c r="A83" s="5">
        <v>999229440315272</v>
      </c>
      <c r="B83" s="6">
        <v>45295</v>
      </c>
      <c r="C83" s="6">
        <v>45296</v>
      </c>
      <c r="D83" s="4">
        <v>287</v>
      </c>
      <c r="E83" s="4" t="str">
        <f>VLOOKUP(A83,HOP!A:L,12,0)</f>
        <v>287.00</v>
      </c>
      <c r="F83" s="4" t="str">
        <f>VLOOKUP(A83,HOP!A:C,3,0)</f>
        <v>4508600</v>
      </c>
      <c r="G83" s="4">
        <f t="shared" si="4"/>
        <v>0</v>
      </c>
      <c r="H83" s="4" t="str">
        <f t="shared" si="5"/>
        <v>，4508600</v>
      </c>
      <c r="I83" s="4" t="str">
        <f>VLOOKUP(A83,HOP!A:U,21,0)</f>
        <v>直采</v>
      </c>
    </row>
    <row r="84" s="4" customFormat="1" hidden="1" spans="1:9">
      <c r="A84" s="5">
        <v>999229440789531</v>
      </c>
      <c r="B84" s="6">
        <v>45294</v>
      </c>
      <c r="C84" s="6">
        <v>45296</v>
      </c>
      <c r="D84" s="4">
        <v>542</v>
      </c>
      <c r="E84" s="4" t="str">
        <f>VLOOKUP(A84,HOP!A:L,12,0)</f>
        <v>542.00</v>
      </c>
      <c r="F84" s="4" t="str">
        <f>VLOOKUP(A84,HOP!A:C,3,0)</f>
        <v>4509289</v>
      </c>
      <c r="G84" s="4">
        <f t="shared" si="4"/>
        <v>0</v>
      </c>
      <c r="H84" s="4" t="str">
        <f t="shared" si="5"/>
        <v>，4509289</v>
      </c>
      <c r="I84" s="4" t="str">
        <f>VLOOKUP(A84,HOP!A:U,21,0)</f>
        <v>直采</v>
      </c>
    </row>
    <row r="85" s="4" customFormat="1" hidden="1" spans="1:9">
      <c r="A85" s="5">
        <v>999229440823746</v>
      </c>
      <c r="B85" s="6">
        <v>45292</v>
      </c>
      <c r="C85" s="6">
        <v>45296</v>
      </c>
      <c r="D85" s="4">
        <v>1248</v>
      </c>
      <c r="E85" s="4" t="str">
        <f>VLOOKUP(A85,HOP!A:L,12,0)</f>
        <v>1248.00</v>
      </c>
      <c r="F85" s="4" t="str">
        <f>VLOOKUP(A85,HOP!A:C,3,0)</f>
        <v>4509316</v>
      </c>
      <c r="G85" s="4">
        <f t="shared" si="4"/>
        <v>0</v>
      </c>
      <c r="H85" s="4" t="str">
        <f t="shared" si="5"/>
        <v>，4509316</v>
      </c>
      <c r="I85" s="4" t="str">
        <f>VLOOKUP(A85,HOP!A:U,21,0)</f>
        <v>直采</v>
      </c>
    </row>
    <row r="86" s="4" customFormat="1" hidden="1" spans="1:9">
      <c r="A86" s="5">
        <v>999229441047106</v>
      </c>
      <c r="B86" s="6">
        <v>45293</v>
      </c>
      <c r="C86" s="6">
        <v>45296</v>
      </c>
      <c r="D86" s="4">
        <v>1770</v>
      </c>
      <c r="E86" s="4" t="str">
        <f>VLOOKUP(A86,HOP!A:L,12,0)</f>
        <v>1770.00</v>
      </c>
      <c r="F86" s="4" t="str">
        <f>VLOOKUP(A86,HOP!A:C,3,0)</f>
        <v>4509664</v>
      </c>
      <c r="G86" s="4">
        <f t="shared" si="4"/>
        <v>0</v>
      </c>
      <c r="H86" s="4" t="str">
        <f t="shared" si="5"/>
        <v>，4509664</v>
      </c>
      <c r="I86" s="4" t="str">
        <f>VLOOKUP(A86,HOP!A:U,21,0)</f>
        <v>直采</v>
      </c>
    </row>
    <row r="87" s="4" customFormat="1" hidden="1" spans="1:9">
      <c r="A87" s="5">
        <v>999229441122269</v>
      </c>
      <c r="B87" s="6">
        <v>45293</v>
      </c>
      <c r="C87" s="6">
        <v>45296</v>
      </c>
      <c r="D87" s="4">
        <v>3951</v>
      </c>
      <c r="E87" s="4" t="str">
        <f>VLOOKUP(A87,HOP!A:L,12,0)</f>
        <v>3951.00</v>
      </c>
      <c r="F87" s="4" t="str">
        <f>VLOOKUP(A87,HOP!A:C,3,0)</f>
        <v>4509724</v>
      </c>
      <c r="G87" s="4">
        <f t="shared" si="4"/>
        <v>0</v>
      </c>
      <c r="H87" s="4" t="str">
        <f t="shared" si="5"/>
        <v>，4509724</v>
      </c>
      <c r="I87" s="4" t="str">
        <f>VLOOKUP(A87,HOP!A:U,21,0)</f>
        <v>直采</v>
      </c>
    </row>
    <row r="88" s="4" customFormat="1" hidden="1" spans="1:9">
      <c r="A88" s="5">
        <v>999229441782601</v>
      </c>
      <c r="B88" s="6">
        <v>45295</v>
      </c>
      <c r="C88" s="6">
        <v>45296</v>
      </c>
      <c r="D88" s="4">
        <v>407</v>
      </c>
      <c r="E88" s="4" t="str">
        <f>VLOOKUP(A88,HOP!A:L,12,0)</f>
        <v>407.00</v>
      </c>
      <c r="F88" s="4" t="str">
        <f>VLOOKUP(A88,HOP!A:C,3,0)</f>
        <v>4510644</v>
      </c>
      <c r="G88" s="4">
        <f t="shared" si="4"/>
        <v>0</v>
      </c>
      <c r="H88" s="4" t="str">
        <f t="shared" si="5"/>
        <v>，4510644</v>
      </c>
      <c r="I88" s="4" t="str">
        <f>VLOOKUP(A88,HOP!A:U,21,0)</f>
        <v>直采</v>
      </c>
    </row>
    <row r="89" s="4" customFormat="1" hidden="1" spans="1:9">
      <c r="A89" s="5">
        <v>999229443301367</v>
      </c>
      <c r="B89" s="6">
        <v>45294</v>
      </c>
      <c r="C89" s="6">
        <v>45296</v>
      </c>
      <c r="D89" s="4">
        <v>1094</v>
      </c>
      <c r="E89" s="4" t="str">
        <f>VLOOKUP(A89,HOP!A:L,12,0)</f>
        <v>1094.00</v>
      </c>
      <c r="F89" s="4" t="str">
        <f>VLOOKUP(A89,HOP!A:C,3,0)</f>
        <v>4512857</v>
      </c>
      <c r="G89" s="4">
        <f t="shared" si="4"/>
        <v>0</v>
      </c>
      <c r="H89" s="4" t="str">
        <f t="shared" si="5"/>
        <v>，4512857</v>
      </c>
      <c r="I89" s="4" t="str">
        <f>VLOOKUP(A89,HOP!A:U,21,0)</f>
        <v>直采</v>
      </c>
    </row>
    <row r="90" s="4" customFormat="1" hidden="1" spans="1:9">
      <c r="A90" s="5">
        <v>999229443775458</v>
      </c>
      <c r="B90" s="6">
        <v>45295</v>
      </c>
      <c r="C90" s="6">
        <v>45296</v>
      </c>
      <c r="D90" s="4">
        <v>317</v>
      </c>
      <c r="E90" s="4" t="str">
        <f>VLOOKUP(A90,HOP!A:L,12,0)</f>
        <v>317.00</v>
      </c>
      <c r="F90" s="4" t="str">
        <f>VLOOKUP(A90,HOP!A:C,3,0)</f>
        <v>4513522</v>
      </c>
      <c r="G90" s="4">
        <f t="shared" si="4"/>
        <v>0</v>
      </c>
      <c r="H90" s="4" t="str">
        <f t="shared" si="5"/>
        <v>，4513522</v>
      </c>
      <c r="I90" s="4" t="str">
        <f>VLOOKUP(A90,HOP!A:U,21,0)</f>
        <v>直采</v>
      </c>
    </row>
    <row r="91" s="4" customFormat="1" hidden="1" spans="1:9">
      <c r="A91" s="5">
        <v>999229444140318</v>
      </c>
      <c r="B91" s="6">
        <v>45295</v>
      </c>
      <c r="C91" s="6">
        <v>45296</v>
      </c>
      <c r="D91" s="4">
        <v>646</v>
      </c>
      <c r="E91" s="4" t="str">
        <f>VLOOKUP(A91,HOP!A:L,12,0)</f>
        <v>646.00</v>
      </c>
      <c r="F91" s="4" t="str">
        <f>VLOOKUP(A91,HOP!A:C,3,0)</f>
        <v>4513960</v>
      </c>
      <c r="G91" s="4">
        <f t="shared" si="4"/>
        <v>0</v>
      </c>
      <c r="H91" s="4" t="str">
        <f t="shared" si="5"/>
        <v>，4513960</v>
      </c>
      <c r="I91" s="4" t="str">
        <f>VLOOKUP(A91,HOP!A:U,21,0)</f>
        <v>直连</v>
      </c>
    </row>
    <row r="92" s="4" customFormat="1" hidden="1" spans="1:9">
      <c r="A92" s="5">
        <v>999229444557558</v>
      </c>
      <c r="B92" s="6">
        <v>45294</v>
      </c>
      <c r="C92" s="6">
        <v>45296</v>
      </c>
      <c r="D92" s="4">
        <v>2318</v>
      </c>
      <c r="E92" s="4" t="str">
        <f>VLOOKUP(A92,HOP!A:L,12,0)</f>
        <v>2318.00</v>
      </c>
      <c r="F92" s="4" t="str">
        <f>VLOOKUP(A92,HOP!A:C,3,0)</f>
        <v>4514604</v>
      </c>
      <c r="G92" s="4">
        <f t="shared" si="4"/>
        <v>0</v>
      </c>
      <c r="H92" s="4" t="str">
        <f t="shared" si="5"/>
        <v>，4514604</v>
      </c>
      <c r="I92" s="4" t="str">
        <f>VLOOKUP(A92,HOP!A:U,21,0)</f>
        <v>直采</v>
      </c>
    </row>
    <row r="93" s="4" customFormat="1" hidden="1" spans="1:9">
      <c r="A93" s="5">
        <v>999229444586457</v>
      </c>
      <c r="B93" s="6">
        <v>45295</v>
      </c>
      <c r="C93" s="6">
        <v>45296</v>
      </c>
      <c r="D93" s="4">
        <v>1055</v>
      </c>
      <c r="E93" s="4" t="str">
        <f>VLOOKUP(A93,HOP!A:L,12,0)</f>
        <v>1055.00</v>
      </c>
      <c r="F93" s="4" t="str">
        <f>VLOOKUP(A93,HOP!A:C,3,0)</f>
        <v>4514620</v>
      </c>
      <c r="G93" s="4">
        <f t="shared" si="4"/>
        <v>0</v>
      </c>
      <c r="H93" s="4" t="str">
        <f t="shared" si="5"/>
        <v>，4514620</v>
      </c>
      <c r="I93" s="4" t="str">
        <f>VLOOKUP(A93,HOP!A:U,21,0)</f>
        <v>直采</v>
      </c>
    </row>
    <row r="94" s="4" customFormat="1" hidden="1" spans="1:9">
      <c r="A94" s="5">
        <v>999229444734284</v>
      </c>
      <c r="B94" s="6">
        <v>45295</v>
      </c>
      <c r="C94" s="6">
        <v>45296</v>
      </c>
      <c r="D94" s="4">
        <v>484</v>
      </c>
      <c r="E94" s="4" t="str">
        <f>VLOOKUP(A94,HOP!A:L,12,0)</f>
        <v>484.00</v>
      </c>
      <c r="F94" s="4" t="str">
        <f>VLOOKUP(A94,HOP!A:C,3,0)</f>
        <v>4514721</v>
      </c>
      <c r="G94" s="4">
        <f t="shared" si="4"/>
        <v>0</v>
      </c>
      <c r="H94" s="4" t="str">
        <f t="shared" si="5"/>
        <v>，4514721</v>
      </c>
      <c r="I94" s="4" t="str">
        <f>VLOOKUP(A94,HOP!A:U,21,0)</f>
        <v>直连</v>
      </c>
    </row>
    <row r="95" s="4" customFormat="1" hidden="1" spans="1:9">
      <c r="A95" s="5">
        <v>999229444833332</v>
      </c>
      <c r="B95" s="6">
        <v>45293</v>
      </c>
      <c r="C95" s="6">
        <v>45296</v>
      </c>
      <c r="D95" s="4">
        <v>1183</v>
      </c>
      <c r="E95" s="4" t="str">
        <f>VLOOKUP(A95,HOP!A:L,12,0)</f>
        <v>1183.00</v>
      </c>
      <c r="F95" s="4" t="str">
        <f>VLOOKUP(A95,HOP!A:C,3,0)</f>
        <v>4514787</v>
      </c>
      <c r="G95" s="4">
        <f t="shared" si="4"/>
        <v>0</v>
      </c>
      <c r="H95" s="4" t="str">
        <f t="shared" si="5"/>
        <v>，4514787</v>
      </c>
      <c r="I95" s="4" t="str">
        <f>VLOOKUP(A95,HOP!A:U,21,0)</f>
        <v>直采</v>
      </c>
    </row>
    <row r="96" s="4" customFormat="1" hidden="1" spans="1:9">
      <c r="A96" s="5">
        <v>999229445811293</v>
      </c>
      <c r="B96" s="6">
        <v>45294</v>
      </c>
      <c r="C96" s="6">
        <v>45296</v>
      </c>
      <c r="D96" s="4">
        <v>1652</v>
      </c>
      <c r="E96" s="4" t="str">
        <f>VLOOKUP(A96,HOP!A:L,12,0)</f>
        <v>1652.00</v>
      </c>
      <c r="F96" s="4" t="str">
        <f>VLOOKUP(A96,HOP!A:C,3,0)</f>
        <v>4516241</v>
      </c>
      <c r="G96" s="4">
        <f t="shared" si="4"/>
        <v>0</v>
      </c>
      <c r="H96" s="4" t="str">
        <f t="shared" si="5"/>
        <v>，4516241</v>
      </c>
      <c r="I96" s="4" t="str">
        <f>VLOOKUP(A96,HOP!A:U,21,0)</f>
        <v>直采</v>
      </c>
    </row>
    <row r="97" s="4" customFormat="1" hidden="1" spans="1:9">
      <c r="A97" s="5">
        <v>999229445859726</v>
      </c>
      <c r="B97" s="6">
        <v>45294</v>
      </c>
      <c r="C97" s="6">
        <v>45296</v>
      </c>
      <c r="D97" s="4">
        <v>567</v>
      </c>
      <c r="E97" s="4" t="str">
        <f>VLOOKUP(A97,HOP!A:L,12,0)</f>
        <v>567.00</v>
      </c>
      <c r="F97" s="4" t="str">
        <f>VLOOKUP(A97,HOP!A:C,3,0)</f>
        <v>4516291</v>
      </c>
      <c r="G97" s="4">
        <f t="shared" si="4"/>
        <v>0</v>
      </c>
      <c r="H97" s="4" t="str">
        <f t="shared" si="5"/>
        <v>，4516291</v>
      </c>
      <c r="I97" s="4" t="str">
        <f>VLOOKUP(A97,HOP!A:U,21,0)</f>
        <v>直采</v>
      </c>
    </row>
    <row r="98" s="4" customFormat="1" hidden="1" spans="1:9">
      <c r="A98" s="5">
        <v>999229446377714</v>
      </c>
      <c r="B98" s="6">
        <v>45293</v>
      </c>
      <c r="C98" s="6">
        <v>45296</v>
      </c>
      <c r="D98" s="4">
        <v>3897</v>
      </c>
      <c r="E98" s="4" t="str">
        <f>VLOOKUP(A98,HOP!A:L,12,0)</f>
        <v>3897.00</v>
      </c>
      <c r="F98" s="4" t="str">
        <f>VLOOKUP(A98,HOP!A:C,3,0)</f>
        <v>4517080</v>
      </c>
      <c r="G98" s="4">
        <f t="shared" si="4"/>
        <v>0</v>
      </c>
      <c r="H98" s="4" t="str">
        <f t="shared" si="5"/>
        <v>，4517080</v>
      </c>
      <c r="I98" s="4" t="str">
        <f>VLOOKUP(A98,HOP!A:U,21,0)</f>
        <v>直采</v>
      </c>
    </row>
    <row r="99" s="4" customFormat="1" hidden="1" spans="1:9">
      <c r="A99" s="5">
        <v>999229446510194</v>
      </c>
      <c r="B99" s="6">
        <v>45295</v>
      </c>
      <c r="C99" s="6">
        <v>45296</v>
      </c>
      <c r="D99" s="4">
        <v>1071</v>
      </c>
      <c r="E99" s="4" t="str">
        <f>VLOOKUP(A99,HOP!A:L,12,0)</f>
        <v>1071.00</v>
      </c>
      <c r="F99" s="4" t="str">
        <f>VLOOKUP(A99,HOP!A:C,3,0)</f>
        <v>4517268</v>
      </c>
      <c r="G99" s="4">
        <f t="shared" ref="G99:G130" si="6">D99-E99</f>
        <v>0</v>
      </c>
      <c r="H99" s="4" t="str">
        <f t="shared" ref="H99:H130" si="7">$H$1&amp;F99</f>
        <v>，4517268</v>
      </c>
      <c r="I99" s="4" t="str">
        <f>VLOOKUP(A99,HOP!A:U,21,0)</f>
        <v>直采</v>
      </c>
    </row>
    <row r="100" s="4" customFormat="1" hidden="1" spans="1:9">
      <c r="A100" s="5">
        <v>999229446606283</v>
      </c>
      <c r="B100" s="6">
        <v>45295</v>
      </c>
      <c r="C100" s="6">
        <v>45296</v>
      </c>
      <c r="D100" s="4">
        <v>1071</v>
      </c>
      <c r="E100" s="4" t="str">
        <f>VLOOKUP(A100,HOP!A:L,12,0)</f>
        <v>1071.00</v>
      </c>
      <c r="F100" s="4" t="str">
        <f>VLOOKUP(A100,HOP!A:C,3,0)</f>
        <v>4517354</v>
      </c>
      <c r="G100" s="4">
        <f t="shared" si="6"/>
        <v>0</v>
      </c>
      <c r="H100" s="4" t="str">
        <f t="shared" si="7"/>
        <v>，4517354</v>
      </c>
      <c r="I100" s="4" t="str">
        <f>VLOOKUP(A100,HOP!A:U,21,0)</f>
        <v>直采</v>
      </c>
    </row>
    <row r="101" s="4" customFormat="1" hidden="1" spans="1:9">
      <c r="A101" s="5">
        <v>999229446716954</v>
      </c>
      <c r="B101" s="6">
        <v>45294</v>
      </c>
      <c r="C101" s="6">
        <v>45296</v>
      </c>
      <c r="D101" s="4">
        <v>1072</v>
      </c>
      <c r="E101" s="4" t="str">
        <f>VLOOKUP(A101,HOP!A:L,12,0)</f>
        <v>1072.00</v>
      </c>
      <c r="F101" s="4" t="str">
        <f>VLOOKUP(A101,HOP!A:C,3,0)</f>
        <v>4517549</v>
      </c>
      <c r="G101" s="4">
        <f t="shared" si="6"/>
        <v>0</v>
      </c>
      <c r="H101" s="4" t="str">
        <f t="shared" si="7"/>
        <v>，4517549</v>
      </c>
      <c r="I101" s="4" t="str">
        <f>VLOOKUP(A101,HOP!A:U,21,0)</f>
        <v>直采</v>
      </c>
    </row>
    <row r="102" s="4" customFormat="1" hidden="1" spans="1:9">
      <c r="A102" s="5">
        <v>999229447632514</v>
      </c>
      <c r="B102" s="6">
        <v>45293</v>
      </c>
      <c r="C102" s="6">
        <v>45296</v>
      </c>
      <c r="D102" s="4">
        <v>3798</v>
      </c>
      <c r="E102" s="4" t="str">
        <f>VLOOKUP(A102,HOP!A:L,12,0)</f>
        <v>3798.00</v>
      </c>
      <c r="F102" s="4" t="str">
        <f>VLOOKUP(A102,HOP!A:C,3,0)</f>
        <v>4518761</v>
      </c>
      <c r="G102" s="4">
        <f t="shared" si="6"/>
        <v>0</v>
      </c>
      <c r="H102" s="4" t="str">
        <f t="shared" si="7"/>
        <v>，4518761</v>
      </c>
      <c r="I102" s="4" t="str">
        <f>VLOOKUP(A102,HOP!A:U,21,0)</f>
        <v>直采</v>
      </c>
    </row>
    <row r="103" s="4" customFormat="1" hidden="1" spans="1:9">
      <c r="A103" s="5">
        <v>29449591693</v>
      </c>
      <c r="B103" s="6">
        <v>45292</v>
      </c>
      <c r="C103" s="6">
        <v>45296</v>
      </c>
      <c r="D103" s="4">
        <v>2605</v>
      </c>
      <c r="E103" s="4" t="str">
        <f>VLOOKUP(A103,HOP!A:L,12,0)</f>
        <v>2605.00</v>
      </c>
      <c r="F103" s="4" t="str">
        <f>VLOOKUP(A103,HOP!A:C,3,0)</f>
        <v>4521719</v>
      </c>
      <c r="G103" s="4">
        <f t="shared" si="6"/>
        <v>0</v>
      </c>
      <c r="H103" s="4" t="str">
        <f t="shared" si="7"/>
        <v>，4521719</v>
      </c>
      <c r="I103" s="4" t="str">
        <f>VLOOKUP(A103,HOP!A:U,21,0)</f>
        <v>直采</v>
      </c>
    </row>
    <row r="104" s="4" customFormat="1" hidden="1" spans="1:9">
      <c r="A104" s="5">
        <v>999229450124927</v>
      </c>
      <c r="B104" s="6">
        <v>45293</v>
      </c>
      <c r="C104" s="6">
        <v>45296</v>
      </c>
      <c r="D104" s="4">
        <v>1533</v>
      </c>
      <c r="E104" s="4" t="str">
        <f>VLOOKUP(A104,HOP!A:L,12,0)</f>
        <v>1533.00</v>
      </c>
      <c r="F104" s="4" t="str">
        <f>VLOOKUP(A104,HOP!A:C,3,0)</f>
        <v>4522378</v>
      </c>
      <c r="G104" s="4">
        <f t="shared" si="6"/>
        <v>0</v>
      </c>
      <c r="H104" s="4" t="str">
        <f t="shared" si="7"/>
        <v>，4522378</v>
      </c>
      <c r="I104" s="4" t="str">
        <f>VLOOKUP(A104,HOP!A:U,21,0)</f>
        <v>直连</v>
      </c>
    </row>
    <row r="105" s="4" customFormat="1" hidden="1" spans="1:9">
      <c r="A105" s="5">
        <v>999229450342352</v>
      </c>
      <c r="B105" s="6">
        <v>45293</v>
      </c>
      <c r="C105" s="6">
        <v>45296</v>
      </c>
      <c r="D105" s="4">
        <v>3204</v>
      </c>
      <c r="E105" s="4" t="str">
        <f>VLOOKUP(A105,HOP!A:L,12,0)</f>
        <v>3204.00</v>
      </c>
      <c r="F105" s="4" t="str">
        <f>VLOOKUP(A105,HOP!A:C,3,0)</f>
        <v>4522739</v>
      </c>
      <c r="G105" s="4">
        <f t="shared" si="6"/>
        <v>0</v>
      </c>
      <c r="H105" s="4" t="str">
        <f t="shared" si="7"/>
        <v>，4522739</v>
      </c>
      <c r="I105" s="4" t="str">
        <f>VLOOKUP(A105,HOP!A:U,21,0)</f>
        <v>直采</v>
      </c>
    </row>
    <row r="106" s="4" customFormat="1" hidden="1" spans="1:9">
      <c r="A106" s="5">
        <v>999229451128090</v>
      </c>
      <c r="B106" s="6">
        <v>45294</v>
      </c>
      <c r="C106" s="6">
        <v>45296</v>
      </c>
      <c r="D106" s="4">
        <v>1290</v>
      </c>
      <c r="E106" s="4" t="str">
        <f>VLOOKUP(A106,HOP!A:L,12,0)</f>
        <v>1290.00</v>
      </c>
      <c r="F106" s="4" t="str">
        <f>VLOOKUP(A106,HOP!A:C,3,0)</f>
        <v>4524122</v>
      </c>
      <c r="G106" s="4">
        <f t="shared" si="6"/>
        <v>0</v>
      </c>
      <c r="H106" s="4" t="str">
        <f t="shared" si="7"/>
        <v>，4524122</v>
      </c>
      <c r="I106" s="4" t="str">
        <f>VLOOKUP(A106,HOP!A:U,21,0)</f>
        <v>直采</v>
      </c>
    </row>
    <row r="107" s="4" customFormat="1" hidden="1" spans="1:9">
      <c r="A107" s="5">
        <v>999229451200905</v>
      </c>
      <c r="B107" s="6">
        <v>45295</v>
      </c>
      <c r="C107" s="6">
        <v>45296</v>
      </c>
      <c r="D107" s="4">
        <v>484</v>
      </c>
      <c r="E107" s="4" t="str">
        <f>VLOOKUP(A107,HOP!A:L,12,0)</f>
        <v>484.00</v>
      </c>
      <c r="F107" s="4" t="str">
        <f>VLOOKUP(A107,HOP!A:C,3,0)</f>
        <v>4524454</v>
      </c>
      <c r="G107" s="4">
        <f t="shared" si="6"/>
        <v>0</v>
      </c>
      <c r="H107" s="4" t="str">
        <f t="shared" si="7"/>
        <v>，4524454</v>
      </c>
      <c r="I107" s="4" t="str">
        <f>VLOOKUP(A107,HOP!A:U,21,0)</f>
        <v>直连</v>
      </c>
    </row>
    <row r="108" s="4" customFormat="1" hidden="1" spans="1:9">
      <c r="A108" s="5">
        <v>999229451998996</v>
      </c>
      <c r="B108" s="6">
        <v>45295</v>
      </c>
      <c r="C108" s="6">
        <v>45296</v>
      </c>
      <c r="D108" s="4">
        <v>439</v>
      </c>
      <c r="E108" s="4" t="str">
        <f>VLOOKUP(A108,HOP!A:L,12,0)</f>
        <v>439.00</v>
      </c>
      <c r="F108" s="4" t="str">
        <f>VLOOKUP(A108,HOP!A:C,3,0)</f>
        <v>4525917</v>
      </c>
      <c r="G108" s="4">
        <f t="shared" si="6"/>
        <v>0</v>
      </c>
      <c r="H108" s="4" t="str">
        <f t="shared" si="7"/>
        <v>，4525917</v>
      </c>
      <c r="I108" s="4" t="str">
        <f>VLOOKUP(A108,HOP!A:U,21,0)</f>
        <v>直采</v>
      </c>
    </row>
    <row r="109" s="4" customFormat="1" hidden="1" spans="1:9">
      <c r="A109" s="5">
        <v>999229452105584</v>
      </c>
      <c r="B109" s="6">
        <v>45293</v>
      </c>
      <c r="C109" s="6">
        <v>45296</v>
      </c>
      <c r="D109" s="4">
        <v>1452</v>
      </c>
      <c r="E109" s="4" t="str">
        <f>VLOOKUP(A109,HOP!A:L,12,0)</f>
        <v>1452.00</v>
      </c>
      <c r="F109" s="4" t="str">
        <f>VLOOKUP(A109,HOP!A:C,3,0)</f>
        <v>4526254</v>
      </c>
      <c r="G109" s="4">
        <f t="shared" si="6"/>
        <v>0</v>
      </c>
      <c r="H109" s="4" t="str">
        <f t="shared" si="7"/>
        <v>，4526254</v>
      </c>
      <c r="I109" s="4" t="str">
        <f>VLOOKUP(A109,HOP!A:U,21,0)</f>
        <v>直连</v>
      </c>
    </row>
    <row r="110" s="4" customFormat="1" hidden="1" spans="1:9">
      <c r="A110" s="5">
        <v>999229454687014</v>
      </c>
      <c r="B110" s="6">
        <v>45295</v>
      </c>
      <c r="C110" s="6">
        <v>45296</v>
      </c>
      <c r="D110" s="4">
        <v>484</v>
      </c>
      <c r="E110" s="4" t="str">
        <f>VLOOKUP(A110,HOP!A:L,12,0)</f>
        <v>484.00</v>
      </c>
      <c r="F110" s="4" t="str">
        <f>VLOOKUP(A110,HOP!A:C,3,0)</f>
        <v>4528595</v>
      </c>
      <c r="G110" s="4">
        <f t="shared" si="6"/>
        <v>0</v>
      </c>
      <c r="H110" s="4" t="str">
        <f t="shared" si="7"/>
        <v>，4528595</v>
      </c>
      <c r="I110" s="4" t="str">
        <f>VLOOKUP(A110,HOP!A:U,21,0)</f>
        <v>直连</v>
      </c>
    </row>
    <row r="111" s="4" customFormat="1" spans="1:10">
      <c r="A111" s="5">
        <v>999229454712972</v>
      </c>
      <c r="B111" s="6">
        <v>45295</v>
      </c>
      <c r="C111" s="6">
        <v>45296</v>
      </c>
      <c r="D111" s="4">
        <v>880.02</v>
      </c>
      <c r="E111" s="4" t="str">
        <f>VLOOKUP(A111,HOP!A:L,12,0)</f>
        <v>970.00</v>
      </c>
      <c r="F111" s="4" t="str">
        <f>VLOOKUP(A111,HOP!A:C,3,0)</f>
        <v>4528628</v>
      </c>
      <c r="G111" s="4">
        <f t="shared" si="6"/>
        <v>-89.98</v>
      </c>
      <c r="H111" s="4" t="str">
        <f t="shared" si="7"/>
        <v>，4528628</v>
      </c>
      <c r="I111" s="4" t="str">
        <f>VLOOKUP(A111,HOP!A:U,21,0)</f>
        <v>直采</v>
      </c>
      <c r="J111" s="4" t="s">
        <v>962</v>
      </c>
    </row>
    <row r="112" s="4" customFormat="1" hidden="1" spans="1:9">
      <c r="A112" s="5">
        <v>999229455068090</v>
      </c>
      <c r="B112" s="6">
        <v>45293</v>
      </c>
      <c r="C112" s="6">
        <v>45296</v>
      </c>
      <c r="D112" s="4">
        <v>1080</v>
      </c>
      <c r="E112" s="4" t="str">
        <f>VLOOKUP(A112,HOP!A:L,12,0)</f>
        <v>1080.00</v>
      </c>
      <c r="F112" s="4" t="str">
        <f>VLOOKUP(A112,HOP!A:C,3,0)</f>
        <v>4528964</v>
      </c>
      <c r="G112" s="4">
        <f t="shared" si="6"/>
        <v>0</v>
      </c>
      <c r="H112" s="4" t="str">
        <f t="shared" si="7"/>
        <v>，4528964</v>
      </c>
      <c r="I112" s="4" t="str">
        <f>VLOOKUP(A112,HOP!A:U,21,0)</f>
        <v>直采</v>
      </c>
    </row>
    <row r="113" s="4" customFormat="1" hidden="1" spans="1:9">
      <c r="A113" s="5">
        <v>999229456193743</v>
      </c>
      <c r="B113" s="6">
        <v>45295</v>
      </c>
      <c r="C113" s="6">
        <v>45296</v>
      </c>
      <c r="D113" s="4">
        <v>511</v>
      </c>
      <c r="E113" s="4" t="str">
        <f>VLOOKUP(A113,HOP!A:L,12,0)</f>
        <v>511.00</v>
      </c>
      <c r="F113" s="4" t="str">
        <f>VLOOKUP(A113,HOP!A:C,3,0)</f>
        <v>4530040</v>
      </c>
      <c r="G113" s="4">
        <f t="shared" si="6"/>
        <v>0</v>
      </c>
      <c r="H113" s="4" t="str">
        <f t="shared" si="7"/>
        <v>，4530040</v>
      </c>
      <c r="I113" s="4" t="str">
        <f>VLOOKUP(A113,HOP!A:U,21,0)</f>
        <v>直连</v>
      </c>
    </row>
    <row r="114" s="4" customFormat="1" hidden="1" spans="1:9">
      <c r="A114" s="5">
        <v>999229456666947</v>
      </c>
      <c r="B114" s="6">
        <v>45294</v>
      </c>
      <c r="C114" s="6">
        <v>45296</v>
      </c>
      <c r="D114" s="4">
        <v>585</v>
      </c>
      <c r="E114" s="4" t="str">
        <f>VLOOKUP(A114,HOP!A:L,12,0)</f>
        <v>585.00</v>
      </c>
      <c r="F114" s="4" t="str">
        <f>VLOOKUP(A114,HOP!A:C,3,0)</f>
        <v>4530543</v>
      </c>
      <c r="G114" s="4">
        <f t="shared" si="6"/>
        <v>0</v>
      </c>
      <c r="H114" s="4" t="str">
        <f t="shared" si="7"/>
        <v>，4530543</v>
      </c>
      <c r="I114" s="4" t="str">
        <f>VLOOKUP(A114,HOP!A:U,21,0)</f>
        <v>直采</v>
      </c>
    </row>
    <row r="115" s="4" customFormat="1" hidden="1" spans="1:9">
      <c r="A115" s="5">
        <v>999229456905597</v>
      </c>
      <c r="B115" s="6">
        <v>45294</v>
      </c>
      <c r="C115" s="6">
        <v>45296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999229457131097</v>
      </c>
      <c r="B116" s="6">
        <v>45294</v>
      </c>
      <c r="C116" s="6">
        <v>45296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999229457201724</v>
      </c>
      <c r="B117" s="6">
        <v>45295</v>
      </c>
      <c r="C117" s="6">
        <v>45296</v>
      </c>
      <c r="D117" s="4">
        <v>1785</v>
      </c>
      <c r="E117" s="4" t="str">
        <f>VLOOKUP(A117,HOP!A:L,12,0)</f>
        <v>1785.00</v>
      </c>
      <c r="F117" s="4" t="str">
        <f>VLOOKUP(A117,HOP!A:C,3,0)</f>
        <v>4531165</v>
      </c>
      <c r="G117" s="4">
        <f t="shared" si="6"/>
        <v>0</v>
      </c>
      <c r="H117" s="4" t="str">
        <f t="shared" si="7"/>
        <v>，4531165</v>
      </c>
      <c r="I117" s="4" t="str">
        <f>VLOOKUP(A117,HOP!A:U,21,0)</f>
        <v>直采</v>
      </c>
    </row>
    <row r="118" s="4" customFormat="1" hidden="1" spans="1:9">
      <c r="A118" s="5">
        <v>999229457569728</v>
      </c>
      <c r="B118" s="6">
        <v>45295</v>
      </c>
      <c r="C118" s="6">
        <v>45296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999229457684888</v>
      </c>
      <c r="B119" s="6">
        <v>45295</v>
      </c>
      <c r="C119" s="6">
        <v>45296</v>
      </c>
      <c r="D119" s="4">
        <v>400</v>
      </c>
      <c r="E119" s="4" t="str">
        <f>VLOOKUP(A119,HOP!A:L,12,0)</f>
        <v>400.00</v>
      </c>
      <c r="F119" s="4" t="str">
        <f>VLOOKUP(A119,HOP!A:C,3,0)</f>
        <v>4531923</v>
      </c>
      <c r="G119" s="4">
        <f t="shared" si="6"/>
        <v>0</v>
      </c>
      <c r="H119" s="4" t="str">
        <f t="shared" si="7"/>
        <v>，4531923</v>
      </c>
      <c r="I119" s="4" t="str">
        <f>VLOOKUP(A119,HOP!A:U,21,0)</f>
        <v>直采</v>
      </c>
    </row>
    <row r="120" s="4" customFormat="1" hidden="1" spans="1:9">
      <c r="A120" s="5">
        <v>999229457776725</v>
      </c>
      <c r="B120" s="6">
        <v>45295</v>
      </c>
      <c r="C120" s="6">
        <v>45296</v>
      </c>
      <c r="D120" s="4">
        <v>1086</v>
      </c>
      <c r="E120" s="4" t="str">
        <f>VLOOKUP(A120,HOP!A:L,12,0)</f>
        <v>1086.00</v>
      </c>
      <c r="F120" s="4" t="str">
        <f>VLOOKUP(A120,HOP!A:C,3,0)</f>
        <v>4532007</v>
      </c>
      <c r="G120" s="4">
        <f t="shared" si="6"/>
        <v>0</v>
      </c>
      <c r="H120" s="4" t="str">
        <f t="shared" si="7"/>
        <v>，4532007</v>
      </c>
      <c r="I120" s="4" t="str">
        <f>VLOOKUP(A120,HOP!A:U,21,0)</f>
        <v>直采</v>
      </c>
    </row>
    <row r="121" s="4" customFormat="1" hidden="1" spans="1:9">
      <c r="A121" s="5">
        <v>999229457833855</v>
      </c>
      <c r="B121" s="6">
        <v>45294</v>
      </c>
      <c r="C121" s="6">
        <v>45296</v>
      </c>
      <c r="D121" s="4">
        <v>686</v>
      </c>
      <c r="E121" s="4" t="str">
        <f>VLOOKUP(A121,HOP!A:L,12,0)</f>
        <v>686.00</v>
      </c>
      <c r="F121" s="4" t="str">
        <f>VLOOKUP(A121,HOP!A:C,3,0)</f>
        <v>4532081</v>
      </c>
      <c r="G121" s="4">
        <f t="shared" si="6"/>
        <v>0</v>
      </c>
      <c r="H121" s="4" t="str">
        <f t="shared" si="7"/>
        <v>，4532081</v>
      </c>
      <c r="I121" s="4" t="str">
        <f>VLOOKUP(A121,HOP!A:U,21,0)</f>
        <v>直采</v>
      </c>
    </row>
    <row r="122" s="4" customFormat="1" hidden="1" spans="1:9">
      <c r="A122" s="5">
        <v>999229457891540</v>
      </c>
      <c r="B122" s="6">
        <v>45294</v>
      </c>
      <c r="C122" s="6">
        <v>45296</v>
      </c>
      <c r="D122" s="4">
        <v>724</v>
      </c>
      <c r="E122" s="4" t="str">
        <f>VLOOKUP(A122,HOP!A:L,12,0)</f>
        <v>724.00</v>
      </c>
      <c r="F122" s="4" t="str">
        <f>VLOOKUP(A122,HOP!A:C,3,0)</f>
        <v>4532115</v>
      </c>
      <c r="G122" s="4">
        <f t="shared" si="6"/>
        <v>0</v>
      </c>
      <c r="H122" s="4" t="str">
        <f t="shared" si="7"/>
        <v>，4532115</v>
      </c>
      <c r="I122" s="4" t="str">
        <f>VLOOKUP(A122,HOP!A:U,21,0)</f>
        <v>直采</v>
      </c>
    </row>
    <row r="123" s="4" customFormat="1" hidden="1" spans="1:9">
      <c r="A123" s="5">
        <v>999229458416055</v>
      </c>
      <c r="B123" s="6">
        <v>45294</v>
      </c>
      <c r="C123" s="6">
        <v>45296</v>
      </c>
      <c r="D123" s="4">
        <v>2302</v>
      </c>
      <c r="E123" s="4" t="str">
        <f>VLOOKUP(A123,HOP!A:L,12,0)</f>
        <v>2302.00</v>
      </c>
      <c r="F123" s="4" t="str">
        <f>VLOOKUP(A123,HOP!A:C,3,0)</f>
        <v>4532650</v>
      </c>
      <c r="G123" s="4">
        <f t="shared" si="6"/>
        <v>0</v>
      </c>
      <c r="H123" s="4" t="str">
        <f t="shared" si="7"/>
        <v>，4532650</v>
      </c>
      <c r="I123" s="4" t="str">
        <f>VLOOKUP(A123,HOP!A:U,21,0)</f>
        <v>直采</v>
      </c>
    </row>
    <row r="124" s="4" customFormat="1" hidden="1" spans="1:9">
      <c r="A124" s="5">
        <v>999229458417553</v>
      </c>
      <c r="B124" s="6">
        <v>45295</v>
      </c>
      <c r="C124" s="6">
        <v>45296</v>
      </c>
      <c r="D124" s="4">
        <v>1952</v>
      </c>
      <c r="E124" s="4" t="str">
        <f>VLOOKUP(A124,HOP!A:L,12,0)</f>
        <v>1952.00</v>
      </c>
      <c r="F124" s="4" t="str">
        <f>VLOOKUP(A124,HOP!A:C,3,0)</f>
        <v>4532697</v>
      </c>
      <c r="G124" s="4">
        <f t="shared" si="6"/>
        <v>0</v>
      </c>
      <c r="H124" s="4" t="str">
        <f t="shared" si="7"/>
        <v>，4532697</v>
      </c>
      <c r="I124" s="4" t="str">
        <f>VLOOKUP(A124,HOP!A:U,21,0)</f>
        <v>直采</v>
      </c>
    </row>
    <row r="125" s="4" customFormat="1" hidden="1" spans="1:9">
      <c r="A125" s="5">
        <v>999229458439502</v>
      </c>
      <c r="B125" s="6">
        <v>45294</v>
      </c>
      <c r="C125" s="6">
        <v>45296</v>
      </c>
      <c r="D125" s="4">
        <v>1260</v>
      </c>
      <c r="E125" s="4" t="str">
        <f>VLOOKUP(A125,HOP!A:L,12,0)</f>
        <v>1260.00</v>
      </c>
      <c r="F125" s="4" t="str">
        <f>VLOOKUP(A125,HOP!A:C,3,0)</f>
        <v>4532720</v>
      </c>
      <c r="G125" s="4">
        <f t="shared" si="6"/>
        <v>0</v>
      </c>
      <c r="H125" s="4" t="str">
        <f t="shared" si="7"/>
        <v>，4532720</v>
      </c>
      <c r="I125" s="4" t="str">
        <f>VLOOKUP(A125,HOP!A:U,21,0)</f>
        <v>直采</v>
      </c>
    </row>
    <row r="126" s="4" customFormat="1" hidden="1" spans="1:9">
      <c r="A126" s="5">
        <v>999229459007094</v>
      </c>
      <c r="B126" s="6">
        <v>45294</v>
      </c>
      <c r="C126" s="6">
        <v>45296</v>
      </c>
      <c r="D126" s="4">
        <v>4679</v>
      </c>
      <c r="E126" s="4" t="str">
        <f>VLOOKUP(A126,HOP!A:L,12,0)</f>
        <v>4679.00</v>
      </c>
      <c r="F126" s="4" t="str">
        <f>VLOOKUP(A126,HOP!A:C,3,0)</f>
        <v>4533420</v>
      </c>
      <c r="G126" s="4">
        <f t="shared" si="6"/>
        <v>0</v>
      </c>
      <c r="H126" s="4" t="str">
        <f t="shared" si="7"/>
        <v>，4533420</v>
      </c>
      <c r="I126" s="4" t="str">
        <f>VLOOKUP(A126,HOP!A:U,21,0)</f>
        <v>直采</v>
      </c>
    </row>
    <row r="127" s="4" customFormat="1" hidden="1" spans="1:9">
      <c r="A127" s="5">
        <v>999229459052827</v>
      </c>
      <c r="B127" s="6">
        <v>45294</v>
      </c>
      <c r="C127" s="6">
        <v>45296</v>
      </c>
      <c r="D127" s="4">
        <v>585</v>
      </c>
      <c r="E127" s="4" t="str">
        <f>VLOOKUP(A127,HOP!A:L,12,0)</f>
        <v>585.00</v>
      </c>
      <c r="F127" s="4" t="str">
        <f>VLOOKUP(A127,HOP!A:C,3,0)</f>
        <v>4533457</v>
      </c>
      <c r="G127" s="4">
        <f t="shared" si="6"/>
        <v>0</v>
      </c>
      <c r="H127" s="4" t="str">
        <f t="shared" si="7"/>
        <v>，4533457</v>
      </c>
      <c r="I127" s="4" t="str">
        <f>VLOOKUP(A127,HOP!A:U,21,0)</f>
        <v>直采</v>
      </c>
    </row>
    <row r="128" s="4" customFormat="1" hidden="1" spans="1:9">
      <c r="A128" s="5">
        <v>999229459296021</v>
      </c>
      <c r="B128" s="6">
        <v>45294</v>
      </c>
      <c r="C128" s="6">
        <v>45296</v>
      </c>
      <c r="D128" s="4">
        <v>748</v>
      </c>
      <c r="E128" s="4" t="str">
        <f>VLOOKUP(A128,HOP!A:L,12,0)</f>
        <v>748.00</v>
      </c>
      <c r="F128" s="4" t="str">
        <f>VLOOKUP(A128,HOP!A:C,3,0)</f>
        <v>4533843</v>
      </c>
      <c r="G128" s="4">
        <f t="shared" si="6"/>
        <v>0</v>
      </c>
      <c r="H128" s="4" t="str">
        <f t="shared" si="7"/>
        <v>，4533843</v>
      </c>
      <c r="I128" s="4" t="str">
        <f>VLOOKUP(A128,HOP!A:U,21,0)</f>
        <v>直采</v>
      </c>
    </row>
    <row r="129" s="4" customFormat="1" hidden="1" spans="1:9">
      <c r="A129" s="5">
        <v>999229459321336</v>
      </c>
      <c r="B129" s="6">
        <v>45295</v>
      </c>
      <c r="C129" s="6">
        <v>45296</v>
      </c>
      <c r="D129" s="4">
        <v>349</v>
      </c>
      <c r="E129" s="4" t="str">
        <f>VLOOKUP(A129,HOP!A:L,12,0)</f>
        <v>349.00</v>
      </c>
      <c r="F129" s="4" t="str">
        <f>VLOOKUP(A129,HOP!A:C,3,0)</f>
        <v>4533873</v>
      </c>
      <c r="G129" s="4">
        <f t="shared" si="6"/>
        <v>0</v>
      </c>
      <c r="H129" s="4" t="str">
        <f t="shared" si="7"/>
        <v>，4533873</v>
      </c>
      <c r="I129" s="4" t="str">
        <f>VLOOKUP(A129,HOP!A:U,21,0)</f>
        <v>直采</v>
      </c>
    </row>
    <row r="130" s="4" customFormat="1" hidden="1" spans="1:9">
      <c r="A130" s="5">
        <v>999229460010448</v>
      </c>
      <c r="B130" s="6">
        <v>45295</v>
      </c>
      <c r="C130" s="6">
        <v>45296</v>
      </c>
      <c r="D130" s="4">
        <v>484</v>
      </c>
      <c r="E130" s="4" t="str">
        <f>VLOOKUP(A130,HOP!A:L,12,0)</f>
        <v>484.00</v>
      </c>
      <c r="F130" s="4" t="str">
        <f>VLOOKUP(A130,HOP!A:C,3,0)</f>
        <v>4534780</v>
      </c>
      <c r="G130" s="4">
        <f t="shared" si="6"/>
        <v>0</v>
      </c>
      <c r="H130" s="4" t="str">
        <f t="shared" si="7"/>
        <v>，4534780</v>
      </c>
      <c r="I130" s="4" t="str">
        <f>VLOOKUP(A130,HOP!A:U,21,0)</f>
        <v>直连</v>
      </c>
    </row>
    <row r="131" s="4" customFormat="1" hidden="1" spans="1:9">
      <c r="A131" s="5">
        <v>999229460084926</v>
      </c>
      <c r="B131" s="6">
        <v>45294</v>
      </c>
      <c r="C131" s="6">
        <v>45296</v>
      </c>
      <c r="D131" s="4">
        <v>585</v>
      </c>
      <c r="E131" s="4" t="str">
        <f>VLOOKUP(A131,HOP!A:L,12,0)</f>
        <v>585.00</v>
      </c>
      <c r="F131" s="4" t="str">
        <f>VLOOKUP(A131,HOP!A:C,3,0)</f>
        <v>4534850</v>
      </c>
      <c r="G131" s="4">
        <f t="shared" ref="G131:G162" si="8">D131-E131</f>
        <v>0</v>
      </c>
      <c r="H131" s="4" t="str">
        <f t="shared" ref="H131:H162" si="9">$H$1&amp;F131</f>
        <v>，4534850</v>
      </c>
      <c r="I131" s="4" t="str">
        <f>VLOOKUP(A131,HOP!A:U,21,0)</f>
        <v>直采</v>
      </c>
    </row>
    <row r="132" s="4" customFormat="1" hidden="1" spans="1:9">
      <c r="A132" s="5">
        <v>999229460241206</v>
      </c>
      <c r="B132" s="6">
        <v>45294</v>
      </c>
      <c r="C132" s="6">
        <v>45296</v>
      </c>
      <c r="D132" s="4">
        <v>742</v>
      </c>
      <c r="E132" s="4" t="str">
        <f>VLOOKUP(A132,HOP!A:L,12,0)</f>
        <v>742.00</v>
      </c>
      <c r="F132" s="4" t="str">
        <f>VLOOKUP(A132,HOP!A:C,3,0)</f>
        <v>4535104</v>
      </c>
      <c r="G132" s="4">
        <f t="shared" si="8"/>
        <v>0</v>
      </c>
      <c r="H132" s="4" t="str">
        <f t="shared" si="9"/>
        <v>，4535104</v>
      </c>
      <c r="I132" s="4" t="str">
        <f>VLOOKUP(A132,HOP!A:U,21,0)</f>
        <v>直采</v>
      </c>
    </row>
    <row r="133" s="4" customFormat="1" hidden="1" spans="1:9">
      <c r="A133" s="5">
        <v>999229460294536</v>
      </c>
      <c r="B133" s="6">
        <v>45294</v>
      </c>
      <c r="C133" s="6">
        <v>45296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999229460615648</v>
      </c>
      <c r="B134" s="6">
        <v>45294</v>
      </c>
      <c r="C134" s="6">
        <v>45296</v>
      </c>
      <c r="D134" s="4">
        <v>585</v>
      </c>
      <c r="E134" s="4" t="str">
        <f>VLOOKUP(A134,HOP!A:L,12,0)</f>
        <v>585.00</v>
      </c>
      <c r="F134" s="4" t="str">
        <f>VLOOKUP(A134,HOP!A:C,3,0)</f>
        <v>4535568</v>
      </c>
      <c r="G134" s="4">
        <f t="shared" si="8"/>
        <v>0</v>
      </c>
      <c r="H134" s="4" t="str">
        <f t="shared" si="9"/>
        <v>，4535568</v>
      </c>
      <c r="I134" s="4" t="str">
        <f>VLOOKUP(A134,HOP!A:U,21,0)</f>
        <v>直采</v>
      </c>
    </row>
    <row r="135" s="4" customFormat="1" hidden="1" spans="1:9">
      <c r="A135" s="5">
        <v>999229460749011</v>
      </c>
      <c r="B135" s="6">
        <v>45294</v>
      </c>
      <c r="C135" s="6">
        <v>45296</v>
      </c>
      <c r="D135" s="4">
        <v>495</v>
      </c>
      <c r="E135" s="4" t="str">
        <f>VLOOKUP(A135,HOP!A:L,12,0)</f>
        <v>495.00</v>
      </c>
      <c r="F135" s="4" t="str">
        <f>VLOOKUP(A135,HOP!A:C,3,0)</f>
        <v>4535848</v>
      </c>
      <c r="G135" s="4">
        <f t="shared" si="8"/>
        <v>0</v>
      </c>
      <c r="H135" s="4" t="str">
        <f t="shared" si="9"/>
        <v>，4535848</v>
      </c>
      <c r="I135" s="4" t="str">
        <f>VLOOKUP(A135,HOP!A:U,21,0)</f>
        <v>直采</v>
      </c>
    </row>
    <row r="136" s="4" customFormat="1" hidden="1" spans="1:9">
      <c r="A136" s="5">
        <v>999229461182149</v>
      </c>
      <c r="B136" s="6">
        <v>45295</v>
      </c>
      <c r="C136" s="6">
        <v>45296</v>
      </c>
      <c r="D136" s="4">
        <v>898</v>
      </c>
      <c r="E136" s="4" t="str">
        <f>VLOOKUP(A136,HOP!A:L,12,0)</f>
        <v>898.00</v>
      </c>
      <c r="F136" s="4" t="str">
        <f>VLOOKUP(A136,HOP!A:C,3,0)</f>
        <v>4536468</v>
      </c>
      <c r="G136" s="4">
        <f t="shared" si="8"/>
        <v>0</v>
      </c>
      <c r="H136" s="4" t="str">
        <f t="shared" si="9"/>
        <v>，4536468</v>
      </c>
      <c r="I136" s="4" t="str">
        <f>VLOOKUP(A136,HOP!A:U,21,0)</f>
        <v>直采</v>
      </c>
    </row>
    <row r="137" s="4" customFormat="1" hidden="1" spans="1:9">
      <c r="A137" s="5">
        <v>999229461241585</v>
      </c>
      <c r="B137" s="6">
        <v>45295</v>
      </c>
      <c r="C137" s="6">
        <v>45296</v>
      </c>
      <c r="D137" s="4">
        <v>362</v>
      </c>
      <c r="E137" s="4" t="str">
        <f>VLOOKUP(A137,HOP!A:L,12,0)</f>
        <v>362.00</v>
      </c>
      <c r="F137" s="4" t="str">
        <f>VLOOKUP(A137,HOP!A:C,3,0)</f>
        <v>4536572</v>
      </c>
      <c r="G137" s="4">
        <f t="shared" si="8"/>
        <v>0</v>
      </c>
      <c r="H137" s="4" t="str">
        <f t="shared" si="9"/>
        <v>，4536572</v>
      </c>
      <c r="I137" s="4" t="str">
        <f>VLOOKUP(A137,HOP!A:U,21,0)</f>
        <v>直采</v>
      </c>
    </row>
    <row r="138" s="4" customFormat="1" hidden="1" spans="1:9">
      <c r="A138" s="5">
        <v>999229461331265</v>
      </c>
      <c r="B138" s="6">
        <v>45295</v>
      </c>
      <c r="C138" s="6">
        <v>45296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8"/>
        <v>#N/A</v>
      </c>
      <c r="H138" s="4" t="e">
        <f t="shared" si="9"/>
        <v>#N/A</v>
      </c>
      <c r="I138" s="4" t="e">
        <f>VLOOKUP(A138,HOP!A:U,21,0)</f>
        <v>#N/A</v>
      </c>
    </row>
    <row r="139" s="4" customFormat="1" hidden="1" spans="1:9">
      <c r="A139" s="5">
        <v>999229461372429</v>
      </c>
      <c r="B139" s="6">
        <v>45295</v>
      </c>
      <c r="C139" s="6">
        <v>45296</v>
      </c>
      <c r="D139" s="4">
        <v>495</v>
      </c>
      <c r="E139" s="4" t="str">
        <f>VLOOKUP(A139,HOP!A:L,12,0)</f>
        <v>495.00</v>
      </c>
      <c r="F139" s="4" t="str">
        <f>VLOOKUP(A139,HOP!A:C,3,0)</f>
        <v>4536891</v>
      </c>
      <c r="G139" s="4">
        <f t="shared" si="8"/>
        <v>0</v>
      </c>
      <c r="H139" s="4" t="str">
        <f t="shared" si="9"/>
        <v>，4536891</v>
      </c>
      <c r="I139" s="4" t="str">
        <f>VLOOKUP(A139,HOP!A:U,21,0)</f>
        <v>直采</v>
      </c>
    </row>
    <row r="140" s="4" customFormat="1" hidden="1" spans="1:9">
      <c r="A140" s="5">
        <v>999229461542061</v>
      </c>
      <c r="B140" s="6">
        <v>45294</v>
      </c>
      <c r="C140" s="6">
        <v>45296</v>
      </c>
      <c r="D140" s="4">
        <v>1203</v>
      </c>
      <c r="E140" s="4" t="str">
        <f>VLOOKUP(A140,HOP!A:L,12,0)</f>
        <v>1203.00</v>
      </c>
      <c r="F140" s="4" t="str">
        <f>VLOOKUP(A140,HOP!A:C,3,0)</f>
        <v>4537165</v>
      </c>
      <c r="G140" s="4">
        <f t="shared" si="8"/>
        <v>0</v>
      </c>
      <c r="H140" s="4" t="str">
        <f t="shared" si="9"/>
        <v>，4537165</v>
      </c>
      <c r="I140" s="4" t="str">
        <f>VLOOKUP(A140,HOP!A:U,21,0)</f>
        <v>直采</v>
      </c>
    </row>
    <row r="141" s="4" customFormat="1" hidden="1" spans="1:9">
      <c r="A141" s="5">
        <v>999229461683789</v>
      </c>
      <c r="B141" s="6">
        <v>45295</v>
      </c>
      <c r="C141" s="6">
        <v>45296</v>
      </c>
      <c r="D141" s="4">
        <v>452</v>
      </c>
      <c r="E141" s="4" t="str">
        <f>VLOOKUP(A141,HOP!A:L,12,0)</f>
        <v>452.00</v>
      </c>
      <c r="F141" s="4" t="str">
        <f>VLOOKUP(A141,HOP!A:C,3,0)</f>
        <v>4537340</v>
      </c>
      <c r="G141" s="4">
        <f t="shared" si="8"/>
        <v>0</v>
      </c>
      <c r="H141" s="4" t="str">
        <f t="shared" si="9"/>
        <v>，4537340</v>
      </c>
      <c r="I141" s="4" t="str">
        <f>VLOOKUP(A141,HOP!A:U,21,0)</f>
        <v>直采</v>
      </c>
    </row>
    <row r="142" s="4" customFormat="1" hidden="1" spans="1:9">
      <c r="A142" s="5">
        <v>999229461849646</v>
      </c>
      <c r="B142" s="6">
        <v>45294</v>
      </c>
      <c r="C142" s="6">
        <v>45296</v>
      </c>
      <c r="D142" s="4">
        <v>1484</v>
      </c>
      <c r="E142" s="4" t="str">
        <f>VLOOKUP(A142,HOP!A:L,12,0)</f>
        <v>1484.00</v>
      </c>
      <c r="F142" s="4" t="str">
        <f>VLOOKUP(A142,HOP!A:C,3,0)</f>
        <v>4537555</v>
      </c>
      <c r="G142" s="4">
        <f t="shared" si="8"/>
        <v>0</v>
      </c>
      <c r="H142" s="4" t="str">
        <f t="shared" si="9"/>
        <v>，4537555</v>
      </c>
      <c r="I142" s="4" t="str">
        <f>VLOOKUP(A142,HOP!A:U,21,0)</f>
        <v>直采</v>
      </c>
    </row>
    <row r="143" s="4" customFormat="1" hidden="1" spans="1:9">
      <c r="A143" s="5">
        <v>999229461990982</v>
      </c>
      <c r="B143" s="6">
        <v>45294</v>
      </c>
      <c r="C143" s="6">
        <v>45296</v>
      </c>
      <c r="D143" s="4">
        <v>512</v>
      </c>
      <c r="E143" s="4" t="str">
        <f>VLOOKUP(A143,HOP!A:L,12,0)</f>
        <v>512.00</v>
      </c>
      <c r="F143" s="4" t="str">
        <f>VLOOKUP(A143,HOP!A:C,3,0)</f>
        <v>4537676</v>
      </c>
      <c r="G143" s="4">
        <f t="shared" si="8"/>
        <v>0</v>
      </c>
      <c r="H143" s="4" t="str">
        <f t="shared" si="9"/>
        <v>，4537676</v>
      </c>
      <c r="I143" s="4" t="str">
        <f>VLOOKUP(A143,HOP!A:U,21,0)</f>
        <v>直采</v>
      </c>
    </row>
    <row r="144" s="4" customFormat="1" hidden="1" spans="1:9">
      <c r="A144" s="5">
        <v>999229462202646</v>
      </c>
      <c r="B144" s="6">
        <v>45294</v>
      </c>
      <c r="C144" s="6">
        <v>45296</v>
      </c>
      <c r="D144" s="4">
        <v>1072</v>
      </c>
      <c r="E144" s="4" t="str">
        <f>VLOOKUP(A144,HOP!A:L,12,0)</f>
        <v>1072.00</v>
      </c>
      <c r="F144" s="4" t="str">
        <f>VLOOKUP(A144,HOP!A:C,3,0)</f>
        <v>4537898</v>
      </c>
      <c r="G144" s="4">
        <f t="shared" si="8"/>
        <v>0</v>
      </c>
      <c r="H144" s="4" t="str">
        <f t="shared" si="9"/>
        <v>，4537898</v>
      </c>
      <c r="I144" s="4" t="str">
        <f>VLOOKUP(A144,HOP!A:U,21,0)</f>
        <v>直采</v>
      </c>
    </row>
    <row r="145" s="4" customFormat="1" hidden="1" spans="1:9">
      <c r="A145" s="5">
        <v>999229462481363</v>
      </c>
      <c r="B145" s="6">
        <v>45295</v>
      </c>
      <c r="C145" s="6">
        <v>45296</v>
      </c>
      <c r="D145" s="4">
        <v>895</v>
      </c>
      <c r="E145" s="4" t="str">
        <f>VLOOKUP(A145,HOP!A:L,12,0)</f>
        <v>895.00</v>
      </c>
      <c r="F145" s="4" t="str">
        <f>VLOOKUP(A145,HOP!A:C,3,0)</f>
        <v>4538232</v>
      </c>
      <c r="G145" s="4">
        <f t="shared" si="8"/>
        <v>0</v>
      </c>
      <c r="H145" s="4" t="str">
        <f t="shared" si="9"/>
        <v>，4538232</v>
      </c>
      <c r="I145" s="4" t="str">
        <f>VLOOKUP(A145,HOP!A:U,21,0)</f>
        <v>直采</v>
      </c>
    </row>
    <row r="146" s="4" customFormat="1" hidden="1" spans="1:9">
      <c r="A146" s="5">
        <v>999229462539787</v>
      </c>
      <c r="B146" s="6">
        <v>45294</v>
      </c>
      <c r="C146" s="6">
        <v>45296</v>
      </c>
      <c r="D146" s="4">
        <v>2530</v>
      </c>
      <c r="E146" s="4" t="str">
        <f>VLOOKUP(A146,HOP!A:L,12,0)</f>
        <v>2530.00</v>
      </c>
      <c r="F146" s="4" t="str">
        <f>VLOOKUP(A146,HOP!A:C,3,0)</f>
        <v>4538298</v>
      </c>
      <c r="G146" s="4">
        <f t="shared" si="8"/>
        <v>0</v>
      </c>
      <c r="H146" s="4" t="str">
        <f t="shared" si="9"/>
        <v>，4538298</v>
      </c>
      <c r="I146" s="4" t="str">
        <f>VLOOKUP(A146,HOP!A:U,21,0)</f>
        <v>直采</v>
      </c>
    </row>
    <row r="147" s="4" customFormat="1" hidden="1" spans="1:9">
      <c r="A147" s="5">
        <v>999229462769533</v>
      </c>
      <c r="B147" s="6">
        <v>45295</v>
      </c>
      <c r="C147" s="6">
        <v>45296</v>
      </c>
      <c r="D147" s="4">
        <v>293</v>
      </c>
      <c r="E147" s="4" t="str">
        <f>VLOOKUP(A147,HOP!A:L,12,0)</f>
        <v>293.00</v>
      </c>
      <c r="F147" s="4" t="str">
        <f>VLOOKUP(A147,HOP!A:C,3,0)</f>
        <v>4538619</v>
      </c>
      <c r="G147" s="4">
        <f t="shared" si="8"/>
        <v>0</v>
      </c>
      <c r="H147" s="4" t="str">
        <f t="shared" si="9"/>
        <v>，4538619</v>
      </c>
      <c r="I147" s="4" t="str">
        <f>VLOOKUP(A147,HOP!A:U,21,0)</f>
        <v>直采</v>
      </c>
    </row>
    <row r="148" s="4" customFormat="1" hidden="1" spans="1:9">
      <c r="A148" s="5">
        <v>999229462833639</v>
      </c>
      <c r="B148" s="6">
        <v>45295</v>
      </c>
      <c r="C148" s="6">
        <v>45296</v>
      </c>
      <c r="D148" s="4">
        <v>618</v>
      </c>
      <c r="E148" s="4" t="str">
        <f>VLOOKUP(A148,HOP!A:L,12,0)</f>
        <v>618.00</v>
      </c>
      <c r="F148" s="4" t="str">
        <f>VLOOKUP(A148,HOP!A:C,3,0)</f>
        <v>4538698</v>
      </c>
      <c r="G148" s="4">
        <f t="shared" si="8"/>
        <v>0</v>
      </c>
      <c r="H148" s="4" t="str">
        <f t="shared" si="9"/>
        <v>，4538698</v>
      </c>
      <c r="I148" s="4" t="str">
        <f>VLOOKUP(A148,HOP!A:U,21,0)</f>
        <v>直采</v>
      </c>
    </row>
    <row r="149" s="4" customFormat="1" hidden="1" spans="1:9">
      <c r="A149" s="5">
        <v>999229463158955</v>
      </c>
      <c r="B149" s="6">
        <v>45295</v>
      </c>
      <c r="C149" s="6">
        <v>45296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999229463183452</v>
      </c>
      <c r="B150" s="6">
        <v>45295</v>
      </c>
      <c r="C150" s="6">
        <v>45296</v>
      </c>
      <c r="D150" s="4">
        <v>276</v>
      </c>
      <c r="E150" s="4" t="str">
        <f>VLOOKUP(A150,HOP!A:L,12,0)</f>
        <v>276.00</v>
      </c>
      <c r="F150" s="4" t="str">
        <f>VLOOKUP(A150,HOP!A:C,3,0)</f>
        <v>4539220</v>
      </c>
      <c r="G150" s="4">
        <f t="shared" si="8"/>
        <v>0</v>
      </c>
      <c r="H150" s="4" t="str">
        <f t="shared" si="9"/>
        <v>，4539220</v>
      </c>
      <c r="I150" s="4" t="str">
        <f>VLOOKUP(A150,HOP!A:U,21,0)</f>
        <v>直采</v>
      </c>
    </row>
    <row r="151" s="4" customFormat="1" hidden="1" spans="1:9">
      <c r="A151" s="5">
        <v>999229463210556</v>
      </c>
      <c r="B151" s="6">
        <v>45295</v>
      </c>
      <c r="C151" s="6">
        <v>45296</v>
      </c>
      <c r="D151" s="4">
        <v>295</v>
      </c>
      <c r="E151" s="4" t="str">
        <f>VLOOKUP(A151,HOP!A:L,12,0)</f>
        <v>295.00</v>
      </c>
      <c r="F151" s="4" t="str">
        <f>VLOOKUP(A151,HOP!A:C,3,0)</f>
        <v>4539247</v>
      </c>
      <c r="G151" s="4">
        <f t="shared" si="8"/>
        <v>0</v>
      </c>
      <c r="H151" s="4" t="str">
        <f t="shared" si="9"/>
        <v>，4539247</v>
      </c>
      <c r="I151" s="4" t="str">
        <f>VLOOKUP(A151,HOP!A:U,21,0)</f>
        <v>直采</v>
      </c>
    </row>
    <row r="152" s="4" customFormat="1" hidden="1" spans="1:9">
      <c r="A152" s="5">
        <v>999229463997497</v>
      </c>
      <c r="B152" s="6">
        <v>45295</v>
      </c>
      <c r="C152" s="6">
        <v>45296</v>
      </c>
      <c r="D152" s="4">
        <v>454</v>
      </c>
      <c r="E152" s="4" t="str">
        <f>VLOOKUP(A152,HOP!A:L,12,0)</f>
        <v>454.00</v>
      </c>
      <c r="F152" s="4" t="str">
        <f>VLOOKUP(A152,HOP!A:C,3,0)</f>
        <v>4540149</v>
      </c>
      <c r="G152" s="4">
        <f t="shared" si="8"/>
        <v>0</v>
      </c>
      <c r="H152" s="4" t="str">
        <f t="shared" si="9"/>
        <v>，4540149</v>
      </c>
      <c r="I152" s="4" t="str">
        <f>VLOOKUP(A152,HOP!A:U,21,0)</f>
        <v>直采</v>
      </c>
    </row>
    <row r="153" s="4" customFormat="1" hidden="1" spans="1:9">
      <c r="A153" s="5">
        <v>999229464421882</v>
      </c>
      <c r="B153" s="6">
        <v>45295</v>
      </c>
      <c r="C153" s="6">
        <v>45296</v>
      </c>
      <c r="D153" s="4">
        <v>278</v>
      </c>
      <c r="E153" s="4" t="str">
        <f>VLOOKUP(A153,HOP!A:L,12,0)</f>
        <v>278.00</v>
      </c>
      <c r="F153" s="4" t="str">
        <f>VLOOKUP(A153,HOP!A:C,3,0)</f>
        <v>4540827</v>
      </c>
      <c r="G153" s="4">
        <f t="shared" si="8"/>
        <v>0</v>
      </c>
      <c r="H153" s="4" t="str">
        <f t="shared" si="9"/>
        <v>，4540827</v>
      </c>
      <c r="I153" s="4" t="str">
        <f>VLOOKUP(A153,HOP!A:U,21,0)</f>
        <v>直采</v>
      </c>
    </row>
    <row r="154" s="4" customFormat="1" hidden="1" spans="1:9">
      <c r="A154" s="5">
        <v>999229464502566</v>
      </c>
      <c r="B154" s="6">
        <v>45295</v>
      </c>
      <c r="C154" s="6">
        <v>45296</v>
      </c>
      <c r="D154" s="4">
        <v>352</v>
      </c>
      <c r="E154" s="4" t="str">
        <f>VLOOKUP(A154,HOP!A:L,12,0)</f>
        <v>352.00</v>
      </c>
      <c r="F154" s="4" t="str">
        <f>VLOOKUP(A154,HOP!A:C,3,0)</f>
        <v>4540989</v>
      </c>
      <c r="G154" s="4">
        <f t="shared" si="8"/>
        <v>0</v>
      </c>
      <c r="H154" s="4" t="str">
        <f t="shared" si="9"/>
        <v>，4540989</v>
      </c>
      <c r="I154" s="4" t="str">
        <f>VLOOKUP(A154,HOP!A:U,21,0)</f>
        <v>直采</v>
      </c>
    </row>
    <row r="155" s="4" customFormat="1" hidden="1" spans="1:9">
      <c r="A155" s="5">
        <v>999229464523344</v>
      </c>
      <c r="B155" s="6">
        <v>45295</v>
      </c>
      <c r="C155" s="6">
        <v>45296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8"/>
        <v>#N/A</v>
      </c>
      <c r="H155" s="4" t="e">
        <f t="shared" si="9"/>
        <v>#N/A</v>
      </c>
      <c r="I155" s="4" t="e">
        <f>VLOOKUP(A155,HOP!A:U,21,0)</f>
        <v>#N/A</v>
      </c>
    </row>
    <row r="156" s="4" customFormat="1" hidden="1" spans="1:9">
      <c r="A156" s="5">
        <v>999229464533718</v>
      </c>
      <c r="B156" s="6">
        <v>45295</v>
      </c>
      <c r="C156" s="6">
        <v>45296</v>
      </c>
      <c r="D156" s="4">
        <v>915</v>
      </c>
      <c r="E156" s="4" t="str">
        <f>VLOOKUP(A156,HOP!A:L,12,0)</f>
        <v>915.00</v>
      </c>
      <c r="F156" s="4" t="str">
        <f>VLOOKUP(A156,HOP!A:C,3,0)</f>
        <v>4541019</v>
      </c>
      <c r="G156" s="4">
        <f t="shared" si="8"/>
        <v>0</v>
      </c>
      <c r="H156" s="4" t="str">
        <f t="shared" si="9"/>
        <v>，4541019</v>
      </c>
      <c r="I156" s="4" t="str">
        <f>VLOOKUP(A156,HOP!A:U,21,0)</f>
        <v>直采</v>
      </c>
    </row>
    <row r="157" s="4" customFormat="1" hidden="1" spans="1:9">
      <c r="A157" s="5">
        <v>999229464631371</v>
      </c>
      <c r="B157" s="6">
        <v>45295</v>
      </c>
      <c r="C157" s="6">
        <v>45296</v>
      </c>
      <c r="D157" s="4">
        <v>451</v>
      </c>
      <c r="E157" s="4" t="str">
        <f>VLOOKUP(A157,HOP!A:L,12,0)</f>
        <v>451.00</v>
      </c>
      <c r="F157" s="4" t="str">
        <f>VLOOKUP(A157,HOP!A:C,3,0)</f>
        <v>4541121</v>
      </c>
      <c r="G157" s="4">
        <f t="shared" si="8"/>
        <v>0</v>
      </c>
      <c r="H157" s="4" t="str">
        <f t="shared" si="9"/>
        <v>，4541121</v>
      </c>
      <c r="I157" s="4" t="str">
        <f>VLOOKUP(A157,HOP!A:U,21,0)</f>
        <v>直采</v>
      </c>
    </row>
    <row r="158" s="4" customFormat="1" hidden="1" spans="1:9">
      <c r="A158" s="5">
        <v>999229464854538</v>
      </c>
      <c r="B158" s="6">
        <v>45295</v>
      </c>
      <c r="C158" s="6">
        <v>45296</v>
      </c>
      <c r="D158" s="4">
        <v>191</v>
      </c>
      <c r="E158" s="4" t="str">
        <f>VLOOKUP(A158,HOP!A:L,12,0)</f>
        <v>191.00</v>
      </c>
      <c r="F158" s="4" t="str">
        <f>VLOOKUP(A158,HOP!A:C,3,0)</f>
        <v>4541547</v>
      </c>
      <c r="G158" s="4">
        <f t="shared" si="8"/>
        <v>0</v>
      </c>
      <c r="H158" s="4" t="str">
        <f t="shared" si="9"/>
        <v>，4541547</v>
      </c>
      <c r="I158" s="4" t="str">
        <f>VLOOKUP(A158,HOP!A:U,21,0)</f>
        <v>直采</v>
      </c>
    </row>
    <row r="159" s="4" customFormat="1" hidden="1" spans="1:9">
      <c r="A159" s="5">
        <v>999229464888156</v>
      </c>
      <c r="B159" s="6">
        <v>45295</v>
      </c>
      <c r="C159" s="6">
        <v>45296</v>
      </c>
      <c r="D159" s="4">
        <v>1950</v>
      </c>
      <c r="E159" s="4" t="str">
        <f>VLOOKUP(A159,HOP!A:L,12,0)</f>
        <v>1950.00</v>
      </c>
      <c r="F159" s="4" t="str">
        <f>VLOOKUP(A159,HOP!A:C,3,0)</f>
        <v>4541604</v>
      </c>
      <c r="G159" s="4">
        <f t="shared" si="8"/>
        <v>0</v>
      </c>
      <c r="H159" s="4" t="str">
        <f t="shared" si="9"/>
        <v>，4541604</v>
      </c>
      <c r="I159" s="4" t="str">
        <f>VLOOKUP(A159,HOP!A:U,21,0)</f>
        <v>直采</v>
      </c>
    </row>
    <row r="160" s="4" customFormat="1" hidden="1" spans="1:9">
      <c r="A160" s="5">
        <v>999229464892191</v>
      </c>
      <c r="B160" s="6">
        <v>45295</v>
      </c>
      <c r="C160" s="6">
        <v>45296</v>
      </c>
      <c r="D160" s="4">
        <v>451</v>
      </c>
      <c r="E160" s="4" t="str">
        <f>VLOOKUP(A160,HOP!A:L,12,0)</f>
        <v>451.00</v>
      </c>
      <c r="F160" s="4" t="str">
        <f>VLOOKUP(A160,HOP!A:C,3,0)</f>
        <v>4541608</v>
      </c>
      <c r="G160" s="4">
        <f t="shared" si="8"/>
        <v>0</v>
      </c>
      <c r="H160" s="4" t="str">
        <f t="shared" si="9"/>
        <v>，4541608</v>
      </c>
      <c r="I160" s="4" t="str">
        <f>VLOOKUP(A160,HOP!A:U,21,0)</f>
        <v>直采</v>
      </c>
    </row>
    <row r="161" s="4" customFormat="1" hidden="1" spans="1:9">
      <c r="A161" s="5">
        <v>999229464967891</v>
      </c>
      <c r="B161" s="6">
        <v>45295</v>
      </c>
      <c r="C161" s="6">
        <v>45296</v>
      </c>
      <c r="D161" s="4">
        <v>342</v>
      </c>
      <c r="E161" s="4" t="str">
        <f>VLOOKUP(A161,HOP!A:L,12,0)</f>
        <v>342.00</v>
      </c>
      <c r="F161" s="4" t="str">
        <f>VLOOKUP(A161,HOP!A:C,3,0)</f>
        <v>4541851</v>
      </c>
      <c r="G161" s="4">
        <f t="shared" si="8"/>
        <v>0</v>
      </c>
      <c r="H161" s="4" t="str">
        <f t="shared" si="9"/>
        <v>，4541851</v>
      </c>
      <c r="I161" s="4" t="str">
        <f>VLOOKUP(A161,HOP!A:U,21,0)</f>
        <v>直采</v>
      </c>
    </row>
    <row r="162" s="4" customFormat="1" hidden="1" spans="1:9">
      <c r="A162" s="5">
        <v>999229465069991</v>
      </c>
      <c r="B162" s="6">
        <v>45295</v>
      </c>
      <c r="C162" s="6">
        <v>45296</v>
      </c>
      <c r="D162" s="4">
        <v>500</v>
      </c>
      <c r="E162" s="4" t="str">
        <f>VLOOKUP(A162,HOP!A:L,12,0)</f>
        <v>500.00</v>
      </c>
      <c r="F162" s="4" t="str">
        <f>VLOOKUP(A162,HOP!A:C,3,0)</f>
        <v>4542057</v>
      </c>
      <c r="G162" s="4">
        <f t="shared" si="8"/>
        <v>0</v>
      </c>
      <c r="H162" s="4" t="str">
        <f t="shared" si="9"/>
        <v>，4542057</v>
      </c>
      <c r="I162" s="4" t="str">
        <f>VLOOKUP(A162,HOP!A:U,21,0)</f>
        <v>直采</v>
      </c>
    </row>
    <row r="163" s="4" customFormat="1" hidden="1" spans="1:9">
      <c r="A163" s="5">
        <v>999229465174552</v>
      </c>
      <c r="B163" s="6">
        <v>45295</v>
      </c>
      <c r="C163" s="6">
        <v>45296</v>
      </c>
      <c r="D163" s="4">
        <v>992</v>
      </c>
      <c r="E163" s="4" t="str">
        <f>VLOOKUP(A163,HOP!A:L,12,0)</f>
        <v>992.00</v>
      </c>
      <c r="F163" s="4" t="str">
        <f>VLOOKUP(A163,HOP!A:C,3,0)</f>
        <v>4542193</v>
      </c>
      <c r="G163" s="4">
        <f t="shared" ref="G163:G186" si="10">D163-E163</f>
        <v>0</v>
      </c>
      <c r="H163" s="4" t="str">
        <f t="shared" ref="H163:H186" si="11">$H$1&amp;F163</f>
        <v>，4542193</v>
      </c>
      <c r="I163" s="4" t="str">
        <f>VLOOKUP(A163,HOP!A:U,21,0)</f>
        <v>直采</v>
      </c>
    </row>
    <row r="164" s="4" customFormat="1" hidden="1" spans="1:9">
      <c r="A164" s="5">
        <v>999229465347461</v>
      </c>
      <c r="B164" s="6">
        <v>45295</v>
      </c>
      <c r="C164" s="6">
        <v>45296</v>
      </c>
      <c r="D164" s="4">
        <v>387</v>
      </c>
      <c r="E164" s="4" t="str">
        <f>VLOOKUP(A164,HOP!A:L,12,0)</f>
        <v>387.00</v>
      </c>
      <c r="F164" s="4" t="str">
        <f>VLOOKUP(A164,HOP!A:C,3,0)</f>
        <v>4542429</v>
      </c>
      <c r="G164" s="4">
        <f t="shared" si="10"/>
        <v>0</v>
      </c>
      <c r="H164" s="4" t="str">
        <f t="shared" si="11"/>
        <v>，4542429</v>
      </c>
      <c r="I164" s="4" t="str">
        <f>VLOOKUP(A164,HOP!A:U,21,0)</f>
        <v>直采</v>
      </c>
    </row>
    <row r="165" s="4" customFormat="1" hidden="1" spans="1:9">
      <c r="A165" s="5">
        <v>999229465536133</v>
      </c>
      <c r="B165" s="6">
        <v>45295</v>
      </c>
      <c r="C165" s="6">
        <v>45296</v>
      </c>
      <c r="D165" s="4">
        <v>371</v>
      </c>
      <c r="E165" s="4" t="str">
        <f>VLOOKUP(A165,HOP!A:L,12,0)</f>
        <v>371.00</v>
      </c>
      <c r="F165" s="4" t="str">
        <f>VLOOKUP(A165,HOP!A:C,3,0)</f>
        <v>4542688</v>
      </c>
      <c r="G165" s="4">
        <f t="shared" si="10"/>
        <v>0</v>
      </c>
      <c r="H165" s="4" t="str">
        <f t="shared" si="11"/>
        <v>，4542688</v>
      </c>
      <c r="I165" s="4" t="str">
        <f>VLOOKUP(A165,HOP!A:U,21,0)</f>
        <v>直采</v>
      </c>
    </row>
    <row r="166" s="4" customFormat="1" hidden="1" spans="1:9">
      <c r="A166" s="5">
        <v>999229465671592</v>
      </c>
      <c r="B166" s="6">
        <v>45295</v>
      </c>
      <c r="C166" s="6">
        <v>45296</v>
      </c>
      <c r="D166" s="4">
        <v>1265</v>
      </c>
      <c r="E166" s="4" t="str">
        <f>VLOOKUP(A166,HOP!A:L,12,0)</f>
        <v>1265.00</v>
      </c>
      <c r="F166" s="4" t="str">
        <f>VLOOKUP(A166,HOP!A:C,3,0)</f>
        <v>4542870</v>
      </c>
      <c r="G166" s="4">
        <f t="shared" si="10"/>
        <v>0</v>
      </c>
      <c r="H166" s="4" t="str">
        <f t="shared" si="11"/>
        <v>，4542870</v>
      </c>
      <c r="I166" s="4" t="str">
        <f>VLOOKUP(A166,HOP!A:U,21,0)</f>
        <v>直采</v>
      </c>
    </row>
    <row r="167" s="4" customFormat="1" hidden="1" spans="1:9">
      <c r="A167" s="5">
        <v>999229465839981</v>
      </c>
      <c r="B167" s="6">
        <v>45295</v>
      </c>
      <c r="C167" s="6">
        <v>45296</v>
      </c>
      <c r="D167" s="4">
        <v>387</v>
      </c>
      <c r="E167" s="4" t="str">
        <f>VLOOKUP(A167,HOP!A:L,12,0)</f>
        <v>387.00</v>
      </c>
      <c r="F167" s="4" t="str">
        <f>VLOOKUP(A167,HOP!A:C,3,0)</f>
        <v>4543039</v>
      </c>
      <c r="G167" s="4">
        <f t="shared" si="10"/>
        <v>0</v>
      </c>
      <c r="H167" s="4" t="str">
        <f t="shared" si="11"/>
        <v>，4543039</v>
      </c>
      <c r="I167" s="4" t="str">
        <f>VLOOKUP(A167,HOP!A:U,21,0)</f>
        <v>直采</v>
      </c>
    </row>
    <row r="168" s="4" customFormat="1" hidden="1" spans="1:9">
      <c r="A168" s="5">
        <v>999229465884723</v>
      </c>
      <c r="B168" s="6">
        <v>45295</v>
      </c>
      <c r="C168" s="6">
        <v>45296</v>
      </c>
      <c r="D168" s="4">
        <v>213</v>
      </c>
      <c r="E168" s="4" t="str">
        <f>VLOOKUP(A168,HOP!A:L,12,0)</f>
        <v>213.00</v>
      </c>
      <c r="F168" s="4" t="str">
        <f>VLOOKUP(A168,HOP!A:C,3,0)</f>
        <v>4543148</v>
      </c>
      <c r="G168" s="4">
        <f t="shared" si="10"/>
        <v>0</v>
      </c>
      <c r="H168" s="4" t="str">
        <f t="shared" si="11"/>
        <v>，4543148</v>
      </c>
      <c r="I168" s="4" t="str">
        <f>VLOOKUP(A168,HOP!A:U,21,0)</f>
        <v>直采</v>
      </c>
    </row>
    <row r="169" s="4" customFormat="1" hidden="1" spans="1:9">
      <c r="A169" s="5">
        <v>999229466071766</v>
      </c>
      <c r="B169" s="6">
        <v>45295</v>
      </c>
      <c r="C169" s="6">
        <v>45296</v>
      </c>
      <c r="D169" s="4">
        <v>500</v>
      </c>
      <c r="E169" s="4" t="str">
        <f>VLOOKUP(A169,HOP!A:L,12,0)</f>
        <v>500.00</v>
      </c>
      <c r="F169" s="4" t="str">
        <f>VLOOKUP(A169,HOP!A:C,3,0)</f>
        <v>4543392</v>
      </c>
      <c r="G169" s="4">
        <f t="shared" si="10"/>
        <v>0</v>
      </c>
      <c r="H169" s="4" t="str">
        <f t="shared" si="11"/>
        <v>，4543392</v>
      </c>
      <c r="I169" s="4" t="str">
        <f>VLOOKUP(A169,HOP!A:U,21,0)</f>
        <v>直采</v>
      </c>
    </row>
    <row r="170" s="4" customFormat="1" spans="1:10">
      <c r="A170" s="9" t="s">
        <v>963</v>
      </c>
      <c r="B170" s="6">
        <v>45269</v>
      </c>
      <c r="C170" s="6">
        <v>45270</v>
      </c>
      <c r="D170" s="4">
        <v>-598</v>
      </c>
      <c r="E170" s="4" t="e">
        <f>VLOOKUP(A170,HOP!A:L,12,0)</f>
        <v>#N/A</v>
      </c>
      <c r="F170" s="4">
        <v>4405979</v>
      </c>
      <c r="G170" s="4" t="e">
        <f t="shared" si="10"/>
        <v>#N/A</v>
      </c>
      <c r="H170" s="4" t="str">
        <f t="shared" si="11"/>
        <v>，4405979</v>
      </c>
      <c r="I170" s="4" t="s">
        <v>964</v>
      </c>
      <c r="J170" s="4" t="s">
        <v>965</v>
      </c>
    </row>
    <row r="171" s="4" customFormat="1" spans="1:10">
      <c r="A171" s="9" t="s">
        <v>966</v>
      </c>
      <c r="B171" s="6">
        <v>45283</v>
      </c>
      <c r="C171" s="6">
        <v>45287</v>
      </c>
      <c r="D171" s="4">
        <v>-848</v>
      </c>
      <c r="E171" s="4" t="e">
        <f>VLOOKUP(A171,HOP!A:L,12,0)</f>
        <v>#N/A</v>
      </c>
      <c r="F171" s="7">
        <v>3471141</v>
      </c>
      <c r="G171" s="4" t="e">
        <f t="shared" si="10"/>
        <v>#N/A</v>
      </c>
      <c r="H171" s="4" t="str">
        <f t="shared" si="11"/>
        <v>，3471141</v>
      </c>
      <c r="I171" s="4" t="s">
        <v>964</v>
      </c>
      <c r="J171" s="4" t="s">
        <v>967</v>
      </c>
    </row>
    <row r="172" s="4" customFormat="1" spans="1:10">
      <c r="A172" s="9" t="s">
        <v>968</v>
      </c>
      <c r="B172" s="6">
        <v>45269</v>
      </c>
      <c r="C172" s="6">
        <v>45270</v>
      </c>
      <c r="D172" s="4">
        <v>-557</v>
      </c>
      <c r="E172" s="4" t="e">
        <f>VLOOKUP(A172,HOP!A:L,12,0)</f>
        <v>#N/A</v>
      </c>
      <c r="F172" s="4">
        <v>4405288</v>
      </c>
      <c r="G172" s="4" t="e">
        <f t="shared" si="10"/>
        <v>#N/A</v>
      </c>
      <c r="H172" s="4" t="str">
        <f t="shared" si="11"/>
        <v>，4405288</v>
      </c>
      <c r="I172" s="4" t="s">
        <v>964</v>
      </c>
      <c r="J172" s="4" t="s">
        <v>969</v>
      </c>
    </row>
    <row r="173" s="4" customFormat="1" spans="1:10">
      <c r="A173" s="9" t="s">
        <v>970</v>
      </c>
      <c r="B173" s="6">
        <v>45287</v>
      </c>
      <c r="C173" s="6">
        <v>45292</v>
      </c>
      <c r="D173" s="4">
        <v>-256</v>
      </c>
      <c r="E173" s="4" t="e">
        <f>VLOOKUP(A173,HOP!A:L,12,0)</f>
        <v>#N/A</v>
      </c>
      <c r="F173" s="4">
        <v>4185950</v>
      </c>
      <c r="G173" s="4" t="e">
        <f t="shared" si="10"/>
        <v>#N/A</v>
      </c>
      <c r="H173" s="4" t="str">
        <f t="shared" si="11"/>
        <v>，4185950</v>
      </c>
      <c r="I173" s="4" t="s">
        <v>964</v>
      </c>
      <c r="J173" s="4" t="s">
        <v>971</v>
      </c>
    </row>
    <row r="174" s="4" customFormat="1" spans="1:10">
      <c r="A174" s="9" t="s">
        <v>972</v>
      </c>
      <c r="B174" s="6">
        <v>45268</v>
      </c>
      <c r="C174" s="6">
        <v>45269</v>
      </c>
      <c r="D174" s="4">
        <v>-730</v>
      </c>
      <c r="E174" s="4" t="e">
        <f>VLOOKUP(A174,HOP!A:L,12,0)</f>
        <v>#N/A</v>
      </c>
      <c r="F174" s="4">
        <v>4399088</v>
      </c>
      <c r="G174" s="4" t="e">
        <f t="shared" si="10"/>
        <v>#N/A</v>
      </c>
      <c r="H174" s="4" t="str">
        <f t="shared" si="11"/>
        <v>，4399088</v>
      </c>
      <c r="I174" s="4" t="s">
        <v>964</v>
      </c>
      <c r="J174" s="4" t="s">
        <v>973</v>
      </c>
    </row>
    <row r="175" s="4" customFormat="1" spans="1:10">
      <c r="A175" s="9" t="s">
        <v>974</v>
      </c>
      <c r="B175" s="6">
        <v>45290</v>
      </c>
      <c r="C175" s="6">
        <v>45291</v>
      </c>
      <c r="D175" s="4">
        <v>-177</v>
      </c>
      <c r="E175" s="4" t="e">
        <f>VLOOKUP(A175,HOP!A:L,12,0)</f>
        <v>#N/A</v>
      </c>
      <c r="F175" s="4">
        <v>4517827</v>
      </c>
      <c r="G175" s="4" t="e">
        <f t="shared" si="10"/>
        <v>#N/A</v>
      </c>
      <c r="H175" s="4" t="str">
        <f t="shared" si="11"/>
        <v>，4517827</v>
      </c>
      <c r="I175" s="4" t="s">
        <v>964</v>
      </c>
      <c r="J175" s="4" t="s">
        <v>975</v>
      </c>
    </row>
    <row r="176" s="4" customFormat="1" spans="1:10">
      <c r="A176" s="9" t="s">
        <v>976</v>
      </c>
      <c r="B176" s="6">
        <v>45284</v>
      </c>
      <c r="C176" s="6">
        <v>45285</v>
      </c>
      <c r="D176" s="4">
        <v>-515</v>
      </c>
      <c r="E176" s="4" t="e">
        <f>VLOOKUP(A176,HOP!A:L,12,0)</f>
        <v>#N/A</v>
      </c>
      <c r="F176" s="4">
        <v>4480130</v>
      </c>
      <c r="G176" s="4" t="e">
        <f t="shared" si="10"/>
        <v>#N/A</v>
      </c>
      <c r="H176" s="4" t="str">
        <f t="shared" si="11"/>
        <v>，4480130</v>
      </c>
      <c r="I176" s="4" t="s">
        <v>964</v>
      </c>
      <c r="J176" s="4" t="s">
        <v>977</v>
      </c>
    </row>
    <row r="177" s="4" customFormat="1" spans="1:10">
      <c r="A177" s="9" t="s">
        <v>978</v>
      </c>
      <c r="B177" s="6">
        <v>45269</v>
      </c>
      <c r="C177" s="6">
        <v>45270</v>
      </c>
      <c r="D177" s="4">
        <v>-598</v>
      </c>
      <c r="E177" s="4" t="e">
        <f>VLOOKUP(A177,HOP!A:L,12,0)</f>
        <v>#N/A</v>
      </c>
      <c r="F177" s="4">
        <v>4405064</v>
      </c>
      <c r="G177" s="4" t="e">
        <f t="shared" si="10"/>
        <v>#N/A</v>
      </c>
      <c r="H177" s="4" t="str">
        <f t="shared" si="11"/>
        <v>，4405064</v>
      </c>
      <c r="I177" s="4" t="s">
        <v>964</v>
      </c>
      <c r="J177" s="4" t="s">
        <v>965</v>
      </c>
    </row>
    <row r="178" s="4" customFormat="1" spans="1:10">
      <c r="A178" s="9" t="s">
        <v>979</v>
      </c>
      <c r="B178" s="6">
        <v>45266</v>
      </c>
      <c r="C178" s="6">
        <v>45270</v>
      </c>
      <c r="D178" s="4">
        <v>-775</v>
      </c>
      <c r="E178" s="4" t="e">
        <f>VLOOKUP(A178,HOP!A:L,12,0)</f>
        <v>#N/A</v>
      </c>
      <c r="F178" s="4">
        <v>4375582</v>
      </c>
      <c r="G178" s="4" t="e">
        <f t="shared" si="10"/>
        <v>#N/A</v>
      </c>
      <c r="H178" s="4" t="str">
        <f t="shared" si="11"/>
        <v>，4375582</v>
      </c>
      <c r="I178" s="4" t="s">
        <v>964</v>
      </c>
      <c r="J178" s="4" t="s">
        <v>980</v>
      </c>
    </row>
    <row r="179" s="4" customFormat="1" spans="1:10">
      <c r="A179" s="9" t="s">
        <v>981</v>
      </c>
      <c r="B179" s="6">
        <v>45268</v>
      </c>
      <c r="C179" s="6">
        <v>45269</v>
      </c>
      <c r="D179" s="4">
        <v>-730</v>
      </c>
      <c r="E179" s="4" t="e">
        <f>VLOOKUP(A179,HOP!A:L,12,0)</f>
        <v>#N/A</v>
      </c>
      <c r="F179" s="4">
        <v>4394859</v>
      </c>
      <c r="G179" s="4" t="e">
        <f t="shared" si="10"/>
        <v>#N/A</v>
      </c>
      <c r="H179" s="4" t="str">
        <f t="shared" si="11"/>
        <v>，4394859</v>
      </c>
      <c r="I179" s="4" t="s">
        <v>964</v>
      </c>
      <c r="J179" s="4" t="s">
        <v>973</v>
      </c>
    </row>
    <row r="180" s="4" customFormat="1" spans="1:10">
      <c r="A180" s="9" t="s">
        <v>982</v>
      </c>
      <c r="B180" s="6">
        <v>45269</v>
      </c>
      <c r="C180" s="6">
        <v>45270</v>
      </c>
      <c r="D180" s="4">
        <v>-557</v>
      </c>
      <c r="E180" s="4" t="e">
        <f>VLOOKUP(A180,HOP!A:L,12,0)</f>
        <v>#N/A</v>
      </c>
      <c r="F180" s="4">
        <v>4405476</v>
      </c>
      <c r="G180" s="4" t="e">
        <f t="shared" si="10"/>
        <v>#N/A</v>
      </c>
      <c r="H180" s="4" t="str">
        <f t="shared" si="11"/>
        <v>，4405476</v>
      </c>
      <c r="I180" s="4" t="s">
        <v>964</v>
      </c>
      <c r="J180" s="4" t="s">
        <v>969</v>
      </c>
    </row>
    <row r="181" s="4" customFormat="1" spans="1:10">
      <c r="A181" s="9" t="s">
        <v>983</v>
      </c>
      <c r="B181" s="6">
        <v>45266</v>
      </c>
      <c r="C181" s="6">
        <v>45267</v>
      </c>
      <c r="D181" s="4">
        <v>-356</v>
      </c>
      <c r="E181" s="4" t="e">
        <f>VLOOKUP(A181,HOP!A:L,12,0)</f>
        <v>#N/A</v>
      </c>
      <c r="F181" s="4">
        <v>4389071</v>
      </c>
      <c r="G181" s="4" t="e">
        <f t="shared" si="10"/>
        <v>#N/A</v>
      </c>
      <c r="H181" s="4" t="str">
        <f t="shared" si="11"/>
        <v>，4389071</v>
      </c>
      <c r="I181" s="4" t="s">
        <v>964</v>
      </c>
      <c r="J181" s="4" t="s">
        <v>984</v>
      </c>
    </row>
    <row r="182" s="4" customFormat="1" spans="1:10">
      <c r="A182" s="9" t="s">
        <v>985</v>
      </c>
      <c r="B182" s="6">
        <v>45267</v>
      </c>
      <c r="C182" s="6">
        <v>45270</v>
      </c>
      <c r="D182" s="4">
        <v>-1542</v>
      </c>
      <c r="E182" s="4" t="e">
        <f>VLOOKUP(A182,HOP!A:L,12,0)</f>
        <v>#N/A</v>
      </c>
      <c r="F182" s="4">
        <v>4395941</v>
      </c>
      <c r="G182" s="4" t="e">
        <f t="shared" si="10"/>
        <v>#N/A</v>
      </c>
      <c r="H182" s="4" t="str">
        <f t="shared" si="11"/>
        <v>，4395941</v>
      </c>
      <c r="I182" s="4" t="s">
        <v>964</v>
      </c>
      <c r="J182" s="4" t="s">
        <v>986</v>
      </c>
    </row>
    <row r="183" s="4" customFormat="1" spans="1:10">
      <c r="A183" s="9" t="s">
        <v>987</v>
      </c>
      <c r="B183" s="6">
        <v>45284</v>
      </c>
      <c r="C183" s="6">
        <v>45285</v>
      </c>
      <c r="D183" s="4">
        <v>-515</v>
      </c>
      <c r="E183" s="4" t="e">
        <f>VLOOKUP(A183,HOP!A:L,12,0)</f>
        <v>#N/A</v>
      </c>
      <c r="F183" s="4">
        <v>4481787</v>
      </c>
      <c r="G183" s="4" t="e">
        <f t="shared" si="10"/>
        <v>#N/A</v>
      </c>
      <c r="H183" s="4" t="str">
        <f t="shared" si="11"/>
        <v>，4481787</v>
      </c>
      <c r="I183" s="4" t="s">
        <v>964</v>
      </c>
      <c r="J183" s="4" t="s">
        <v>977</v>
      </c>
    </row>
    <row r="184" s="4" customFormat="1" spans="1:10">
      <c r="A184" s="9" t="s">
        <v>988</v>
      </c>
      <c r="B184" s="6">
        <v>45268</v>
      </c>
      <c r="C184" s="6">
        <v>45270</v>
      </c>
      <c r="D184" s="4">
        <v>-871</v>
      </c>
      <c r="E184" s="4" t="e">
        <f>VLOOKUP(A184,HOP!A:L,12,0)</f>
        <v>#N/A</v>
      </c>
      <c r="F184" s="4">
        <v>4396537</v>
      </c>
      <c r="G184" s="4" t="e">
        <f t="shared" si="10"/>
        <v>#N/A</v>
      </c>
      <c r="H184" s="4" t="str">
        <f t="shared" si="11"/>
        <v>，4396537</v>
      </c>
      <c r="I184" s="4" t="s">
        <v>964</v>
      </c>
      <c r="J184" s="4" t="s">
        <v>989</v>
      </c>
    </row>
    <row r="185" s="4" customFormat="1" spans="1:10">
      <c r="A185" s="9" t="s">
        <v>990</v>
      </c>
      <c r="B185" s="6">
        <v>45268</v>
      </c>
      <c r="C185" s="6">
        <v>45269</v>
      </c>
      <c r="D185" s="4">
        <v>-730</v>
      </c>
      <c r="E185" s="4" t="e">
        <f>VLOOKUP(A185,HOP!A:L,12,0)</f>
        <v>#N/A</v>
      </c>
      <c r="F185" s="4">
        <v>4399097</v>
      </c>
      <c r="G185" s="4" t="e">
        <f t="shared" si="10"/>
        <v>#N/A</v>
      </c>
      <c r="H185" s="4" t="str">
        <f t="shared" si="11"/>
        <v>，4399097</v>
      </c>
      <c r="I185" s="4" t="s">
        <v>964</v>
      </c>
      <c r="J185" s="4" t="s">
        <v>973</v>
      </c>
    </row>
    <row r="186" s="4" customFormat="1" spans="1:10">
      <c r="A186" s="9" t="s">
        <v>991</v>
      </c>
      <c r="B186" s="6">
        <v>45263</v>
      </c>
      <c r="C186" s="6">
        <v>45267</v>
      </c>
      <c r="D186" s="4">
        <v>-1210</v>
      </c>
      <c r="E186" s="4" t="e">
        <f>VLOOKUP(A186,HOP!A:L,12,0)</f>
        <v>#N/A</v>
      </c>
      <c r="F186" s="4">
        <v>4259920</v>
      </c>
      <c r="G186" s="4" t="e">
        <f t="shared" si="10"/>
        <v>#N/A</v>
      </c>
      <c r="H186" s="4" t="str">
        <f t="shared" si="11"/>
        <v>，4259920</v>
      </c>
      <c r="I186" s="4" t="s">
        <v>964</v>
      </c>
      <c r="J186" s="4" t="s">
        <v>992</v>
      </c>
    </row>
    <row r="188" spans="4:4">
      <c r="D188" s="4">
        <f>SUM(D2:D187)</f>
        <v>240336.02</v>
      </c>
    </row>
    <row r="194" spans="1:4">
      <c r="A194" s="4" t="s">
        <v>993</v>
      </c>
      <c r="C194" s="4">
        <v>223361.02</v>
      </c>
      <c r="D194" s="4">
        <v>243495.68</v>
      </c>
    </row>
    <row r="195" spans="1:4">
      <c r="A195" s="4" t="s">
        <v>994</v>
      </c>
      <c r="C195" s="4">
        <v>9835</v>
      </c>
      <c r="D195" s="4">
        <v>10721.57</v>
      </c>
    </row>
    <row r="196" spans="1:4">
      <c r="A196" s="4" t="s">
        <v>995</v>
      </c>
      <c r="C196" s="4">
        <v>7140</v>
      </c>
      <c r="D196" s="4">
        <v>7783.62</v>
      </c>
    </row>
    <row r="197" spans="1:4">
      <c r="A197" s="4" t="s">
        <v>996</v>
      </c>
      <c r="C197" s="4">
        <f>SUBTOTAL(9,C194:C196)</f>
        <v>240336.02</v>
      </c>
      <c r="D197" s="4">
        <f>SUBTOTAL(9,D194:D196)</f>
        <v>262000.87</v>
      </c>
    </row>
    <row r="198" spans="1:1">
      <c r="A198" s="4" t="s">
        <v>997</v>
      </c>
    </row>
  </sheetData>
  <autoFilter ref="A1:XFD188">
    <filterColumn colId="3">
      <filters blank="1">
        <filter val="400"/>
        <filter val="500"/>
        <filter val="900"/>
        <filter val="1200"/>
        <filter val="1600"/>
        <filter val="2700"/>
        <filter val="2800"/>
        <filter val="6400"/>
        <filter val="11900"/>
        <filter val="2302"/>
        <filter val="880.02"/>
        <filter val="303"/>
        <filter val="1203"/>
        <filter val="704"/>
        <filter val="2104"/>
        <filter val="2404"/>
        <filter val="3204"/>
        <filter val="3504"/>
        <filter val="2605"/>
        <filter val="5006"/>
        <filter val="407"/>
        <filter val="809"/>
        <filter val="-1210"/>
        <filter val="511"/>
        <filter val="512"/>
        <filter val="240336.02"/>
        <filter val="213"/>
        <filter val="1213"/>
        <filter val="614"/>
        <filter val="1414"/>
        <filter val="12214"/>
        <filter val="915"/>
        <filter val="-515"/>
        <filter val="317"/>
        <filter val="618"/>
        <filter val="2318"/>
        <filter val="5018"/>
        <filter val="2820"/>
        <filter val="1221"/>
        <filter val="724"/>
        <filter val="826"/>
        <filter val="2026"/>
        <filter val="-730"/>
        <filter val="2530"/>
        <filter val="433"/>
        <filter val="633"/>
        <filter val="1533"/>
        <filter val="2834"/>
        <filter val="1035"/>
        <filter val="439"/>
        <filter val="640"/>
        <filter val="1740"/>
        <filter val="2940"/>
        <filter val="3340"/>
        <filter val="4140"/>
        <filter val="342"/>
        <filter val="542"/>
        <filter val="742"/>
        <filter val="-1542"/>
        <filter val="646"/>
        <filter val="2746"/>
        <filter val="1047"/>
        <filter val="748"/>
        <filter val="-848"/>
        <filter val="1248"/>
        <filter val="1548"/>
        <filter val="349"/>
        <filter val="1449"/>
        <filter val="1950"/>
        <filter val="451"/>
        <filter val="3951"/>
        <filter val="352"/>
        <filter val="452"/>
        <filter val="1452"/>
        <filter val="1652"/>
        <filter val="1952"/>
        <filter val="3152"/>
        <filter val="853"/>
        <filter val="454"/>
        <filter val="955"/>
        <filter val="1055"/>
        <filter val="-256"/>
        <filter val="-356"/>
        <filter val="1156"/>
        <filter val="1256"/>
        <filter val="-557"/>
        <filter val="858"/>
        <filter val="1260"/>
        <filter val="4660"/>
        <filter val="5060"/>
        <filter val="362"/>
        <filter val="562"/>
        <filter val="663"/>
        <filter val="1363"/>
        <filter val="1265"/>
        <filter val="1665"/>
        <filter val="7066"/>
        <filter val="567"/>
        <filter val="1367"/>
        <filter val="1668"/>
        <filter val="1770"/>
        <filter val="3970"/>
        <filter val="371"/>
        <filter val="-871"/>
        <filter val="1071"/>
        <filter val="1072"/>
        <filter val="473"/>
        <filter val="2673"/>
        <filter val="4273"/>
        <filter val="-775"/>
        <filter val="276"/>
        <filter val="2076"/>
        <filter val="-177"/>
        <filter val="3277"/>
        <filter val="3777"/>
        <filter val="4777"/>
        <filter val="278"/>
        <filter val="4679"/>
        <filter val="1080"/>
        <filter val="281"/>
        <filter val="1181"/>
        <filter val="1082"/>
        <filter val="1183"/>
        <filter val="484"/>
        <filter val="1484"/>
        <filter val="585"/>
        <filter val="1785"/>
        <filter val="686"/>
        <filter val="1086"/>
        <filter val="287"/>
        <filter val="387"/>
        <filter val="1288"/>
        <filter val="2688"/>
        <filter val="1290"/>
        <filter val="1690"/>
        <filter val="191"/>
        <filter val="992"/>
        <filter val="293"/>
        <filter val="994"/>
        <filter val="1094"/>
        <filter val="295"/>
        <filter val="495"/>
        <filter val="895"/>
        <filter val="3897"/>
        <filter val="898"/>
        <filter val="-598"/>
        <filter val="3798"/>
      </filters>
    </filterColumn>
    <filterColumn colId="6">
      <filters blank="1">
        <filter val="7140"/>
        <filter val="#N/A"/>
        <filter val="-89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998</v>
      </c>
      <c r="B1" s="2" t="s">
        <v>999</v>
      </c>
      <c r="C1" s="2" t="s">
        <v>1000</v>
      </c>
      <c r="D1" s="2" t="s">
        <v>1001</v>
      </c>
      <c r="E1" s="2" t="s">
        <v>13</v>
      </c>
      <c r="F1" s="2" t="s">
        <v>5</v>
      </c>
      <c r="G1" s="2" t="s">
        <v>6</v>
      </c>
      <c r="H1" s="2" t="s">
        <v>1002</v>
      </c>
      <c r="I1" s="2" t="s">
        <v>1003</v>
      </c>
      <c r="J1" s="2" t="s">
        <v>1004</v>
      </c>
      <c r="K1" s="2" t="s">
        <v>1005</v>
      </c>
      <c r="L1" s="2" t="s">
        <v>1006</v>
      </c>
      <c r="M1" s="2" t="s">
        <v>1007</v>
      </c>
      <c r="N1" s="2" t="s">
        <v>1008</v>
      </c>
      <c r="O1" s="2" t="s">
        <v>1009</v>
      </c>
      <c r="P1" s="2" t="s">
        <v>1010</v>
      </c>
      <c r="Q1" s="2" t="s">
        <v>1011</v>
      </c>
      <c r="R1" s="2" t="s">
        <v>1012</v>
      </c>
      <c r="S1" s="2" t="s">
        <v>1013</v>
      </c>
      <c r="T1" s="2" t="s">
        <v>1014</v>
      </c>
      <c r="U1" s="2" t="s">
        <v>1015</v>
      </c>
      <c r="V1" s="2" t="s">
        <v>1016</v>
      </c>
    </row>
    <row r="2" s="1" customFormat="1" spans="1:22">
      <c r="A2" s="3">
        <v>999229466071766</v>
      </c>
      <c r="B2" s="1" t="s">
        <v>1017</v>
      </c>
      <c r="C2" s="1" t="s">
        <v>1018</v>
      </c>
      <c r="D2" s="1" t="s">
        <v>1019</v>
      </c>
      <c r="E2" s="1" t="s">
        <v>1020</v>
      </c>
      <c r="F2" s="1" t="s">
        <v>1017</v>
      </c>
      <c r="G2" s="1" t="s">
        <v>1021</v>
      </c>
      <c r="H2" s="1" t="s">
        <v>1022</v>
      </c>
      <c r="I2" s="1" t="s">
        <v>1023</v>
      </c>
      <c r="J2" s="1" t="s">
        <v>1024</v>
      </c>
      <c r="K2" s="1" t="s">
        <v>1023</v>
      </c>
      <c r="L2" s="1" t="s">
        <v>1023</v>
      </c>
      <c r="M2" s="1" t="s">
        <v>1025</v>
      </c>
      <c r="N2" s="1" t="s">
        <v>1025</v>
      </c>
      <c r="O2" s="1" t="s">
        <v>1026</v>
      </c>
      <c r="P2" s="1" t="s">
        <v>1027</v>
      </c>
      <c r="Q2" s="1" t="s">
        <v>1028</v>
      </c>
      <c r="R2" s="1" t="s">
        <v>1029</v>
      </c>
      <c r="S2" s="1" t="s">
        <v>1030</v>
      </c>
      <c r="T2" s="1" t="s">
        <v>1031</v>
      </c>
      <c r="U2" s="1" t="s">
        <v>964</v>
      </c>
      <c r="V2" s="1" t="s">
        <v>1032</v>
      </c>
    </row>
    <row r="3" s="1" customFormat="1" spans="1:22">
      <c r="A3" s="3">
        <v>999229465884723</v>
      </c>
      <c r="B3" s="1" t="s">
        <v>1017</v>
      </c>
      <c r="C3" s="1" t="s">
        <v>1033</v>
      </c>
      <c r="D3" s="1" t="s">
        <v>1034</v>
      </c>
      <c r="E3" s="1" t="s">
        <v>1035</v>
      </c>
      <c r="F3" s="1" t="s">
        <v>1017</v>
      </c>
      <c r="G3" s="1" t="s">
        <v>1021</v>
      </c>
      <c r="H3" s="1" t="s">
        <v>1022</v>
      </c>
      <c r="I3" s="1" t="s">
        <v>1036</v>
      </c>
      <c r="J3" s="1" t="s">
        <v>1024</v>
      </c>
      <c r="K3" s="1" t="s">
        <v>1036</v>
      </c>
      <c r="L3" s="1" t="s">
        <v>1036</v>
      </c>
      <c r="M3" s="1" t="s">
        <v>1025</v>
      </c>
      <c r="N3" s="1" t="s">
        <v>1025</v>
      </c>
      <c r="O3" s="1" t="s">
        <v>1026</v>
      </c>
      <c r="P3" s="1" t="s">
        <v>1027</v>
      </c>
      <c r="Q3" s="1" t="s">
        <v>1028</v>
      </c>
      <c r="R3" s="1" t="s">
        <v>1037</v>
      </c>
      <c r="S3" s="1" t="s">
        <v>1030</v>
      </c>
      <c r="T3" s="1" t="s">
        <v>1031</v>
      </c>
      <c r="U3" s="1" t="s">
        <v>964</v>
      </c>
      <c r="V3" s="1" t="s">
        <v>1038</v>
      </c>
    </row>
    <row r="4" s="1" customFormat="1" spans="1:22">
      <c r="A4" s="3">
        <v>999229465839981</v>
      </c>
      <c r="B4" s="1" t="s">
        <v>1017</v>
      </c>
      <c r="C4" s="1" t="s">
        <v>1039</v>
      </c>
      <c r="D4" s="1" t="s">
        <v>1040</v>
      </c>
      <c r="E4" s="1" t="s">
        <v>1041</v>
      </c>
      <c r="F4" s="1" t="s">
        <v>1017</v>
      </c>
      <c r="G4" s="1" t="s">
        <v>1021</v>
      </c>
      <c r="H4" s="1" t="s">
        <v>1022</v>
      </c>
      <c r="I4" s="1" t="s">
        <v>1042</v>
      </c>
      <c r="J4" s="1" t="s">
        <v>1024</v>
      </c>
      <c r="K4" s="1" t="s">
        <v>1042</v>
      </c>
      <c r="L4" s="1" t="s">
        <v>1042</v>
      </c>
      <c r="M4" s="1" t="s">
        <v>1025</v>
      </c>
      <c r="N4" s="1" t="s">
        <v>1025</v>
      </c>
      <c r="O4" s="1" t="s">
        <v>1026</v>
      </c>
      <c r="P4" s="1" t="s">
        <v>1027</v>
      </c>
      <c r="Q4" s="1" t="s">
        <v>1028</v>
      </c>
      <c r="R4" s="1" t="s">
        <v>1043</v>
      </c>
      <c r="S4" s="1" t="s">
        <v>1030</v>
      </c>
      <c r="T4" s="1" t="s">
        <v>1031</v>
      </c>
      <c r="U4" s="1" t="s">
        <v>964</v>
      </c>
      <c r="V4" s="1" t="s">
        <v>1038</v>
      </c>
    </row>
    <row r="5" s="1" customFormat="1" spans="1:22">
      <c r="A5" s="3">
        <v>999229465671592</v>
      </c>
      <c r="B5" s="1" t="s">
        <v>1017</v>
      </c>
      <c r="C5" s="1" t="s">
        <v>1044</v>
      </c>
      <c r="D5" s="1" t="s">
        <v>1045</v>
      </c>
      <c r="E5" s="1" t="s">
        <v>1046</v>
      </c>
      <c r="F5" s="1" t="s">
        <v>1017</v>
      </c>
      <c r="G5" s="1" t="s">
        <v>1021</v>
      </c>
      <c r="H5" s="1" t="s">
        <v>1022</v>
      </c>
      <c r="I5" s="1" t="s">
        <v>1047</v>
      </c>
      <c r="J5" s="1" t="s">
        <v>1024</v>
      </c>
      <c r="K5" s="1" t="s">
        <v>1047</v>
      </c>
      <c r="L5" s="1" t="s">
        <v>1047</v>
      </c>
      <c r="M5" s="1" t="s">
        <v>1025</v>
      </c>
      <c r="N5" s="1" t="s">
        <v>1025</v>
      </c>
      <c r="O5" s="1" t="s">
        <v>1026</v>
      </c>
      <c r="P5" s="1" t="s">
        <v>1027</v>
      </c>
      <c r="Q5" s="1" t="s">
        <v>1028</v>
      </c>
      <c r="R5" s="1" t="s">
        <v>1048</v>
      </c>
      <c r="S5" s="1" t="s">
        <v>1030</v>
      </c>
      <c r="T5" s="1" t="s">
        <v>1031</v>
      </c>
      <c r="U5" s="1" t="s">
        <v>964</v>
      </c>
      <c r="V5" s="1" t="s">
        <v>1038</v>
      </c>
    </row>
    <row r="6" s="1" customFormat="1" spans="1:22">
      <c r="A6" s="3">
        <v>999229465536133</v>
      </c>
      <c r="B6" s="1" t="s">
        <v>1017</v>
      </c>
      <c r="C6" s="1" t="s">
        <v>1049</v>
      </c>
      <c r="D6" s="1" t="s">
        <v>1050</v>
      </c>
      <c r="E6" s="1" t="s">
        <v>1051</v>
      </c>
      <c r="F6" s="1" t="s">
        <v>1017</v>
      </c>
      <c r="G6" s="1" t="s">
        <v>1021</v>
      </c>
      <c r="H6" s="1" t="s">
        <v>1022</v>
      </c>
      <c r="I6" s="1" t="s">
        <v>1052</v>
      </c>
      <c r="J6" s="1" t="s">
        <v>1024</v>
      </c>
      <c r="K6" s="1" t="s">
        <v>1052</v>
      </c>
      <c r="L6" s="1" t="s">
        <v>1052</v>
      </c>
      <c r="M6" s="1" t="s">
        <v>1025</v>
      </c>
      <c r="N6" s="1" t="s">
        <v>1025</v>
      </c>
      <c r="O6" s="1" t="s">
        <v>1026</v>
      </c>
      <c r="P6" s="1" t="s">
        <v>1027</v>
      </c>
      <c r="Q6" s="1" t="s">
        <v>1028</v>
      </c>
      <c r="R6" s="1" t="s">
        <v>1053</v>
      </c>
      <c r="S6" s="1" t="s">
        <v>1030</v>
      </c>
      <c r="T6" s="1" t="s">
        <v>1031</v>
      </c>
      <c r="U6" s="1" t="s">
        <v>964</v>
      </c>
      <c r="V6" s="1" t="s">
        <v>1054</v>
      </c>
    </row>
    <row r="7" s="1" customFormat="1" spans="1:22">
      <c r="A7" s="3">
        <v>999229465347461</v>
      </c>
      <c r="B7" s="1" t="s">
        <v>1017</v>
      </c>
      <c r="C7" s="1" t="s">
        <v>1055</v>
      </c>
      <c r="D7" s="1" t="s">
        <v>1040</v>
      </c>
      <c r="E7" s="1" t="s">
        <v>1056</v>
      </c>
      <c r="F7" s="1" t="s">
        <v>1017</v>
      </c>
      <c r="G7" s="1" t="s">
        <v>1021</v>
      </c>
      <c r="H7" s="1" t="s">
        <v>1022</v>
      </c>
      <c r="I7" s="1" t="s">
        <v>1042</v>
      </c>
      <c r="J7" s="1" t="s">
        <v>1024</v>
      </c>
      <c r="K7" s="1" t="s">
        <v>1042</v>
      </c>
      <c r="L7" s="1" t="s">
        <v>1042</v>
      </c>
      <c r="M7" s="1" t="s">
        <v>1025</v>
      </c>
      <c r="N7" s="1" t="s">
        <v>1025</v>
      </c>
      <c r="O7" s="1" t="s">
        <v>1026</v>
      </c>
      <c r="P7" s="1" t="s">
        <v>1027</v>
      </c>
      <c r="Q7" s="1" t="s">
        <v>1028</v>
      </c>
      <c r="R7" s="1" t="s">
        <v>1057</v>
      </c>
      <c r="S7" s="1" t="s">
        <v>1030</v>
      </c>
      <c r="T7" s="1" t="s">
        <v>1031</v>
      </c>
      <c r="U7" s="1" t="s">
        <v>964</v>
      </c>
      <c r="V7" s="1" t="s">
        <v>1038</v>
      </c>
    </row>
    <row r="8" s="1" customFormat="1" spans="1:22">
      <c r="A8" s="3">
        <v>999229465174552</v>
      </c>
      <c r="B8" s="1" t="s">
        <v>1017</v>
      </c>
      <c r="C8" s="1" t="s">
        <v>1058</v>
      </c>
      <c r="D8" s="1" t="s">
        <v>1059</v>
      </c>
      <c r="E8" s="1" t="s">
        <v>1060</v>
      </c>
      <c r="F8" s="1" t="s">
        <v>1017</v>
      </c>
      <c r="G8" s="1" t="s">
        <v>1021</v>
      </c>
      <c r="H8" s="1" t="s">
        <v>1022</v>
      </c>
      <c r="I8" s="1" t="s">
        <v>1061</v>
      </c>
      <c r="J8" s="1" t="s">
        <v>1024</v>
      </c>
      <c r="K8" s="1" t="s">
        <v>1061</v>
      </c>
      <c r="L8" s="1" t="s">
        <v>1061</v>
      </c>
      <c r="M8" s="1" t="s">
        <v>1025</v>
      </c>
      <c r="N8" s="1" t="s">
        <v>1025</v>
      </c>
      <c r="O8" s="1" t="s">
        <v>1026</v>
      </c>
      <c r="P8" s="1" t="s">
        <v>1027</v>
      </c>
      <c r="Q8" s="1" t="s">
        <v>1028</v>
      </c>
      <c r="R8" s="1" t="s">
        <v>1062</v>
      </c>
      <c r="S8" s="1" t="s">
        <v>1030</v>
      </c>
      <c r="T8" s="1" t="s">
        <v>1031</v>
      </c>
      <c r="U8" s="1" t="s">
        <v>964</v>
      </c>
      <c r="V8" s="1" t="s">
        <v>1063</v>
      </c>
    </row>
    <row r="9" s="1" customFormat="1" spans="1:22">
      <c r="A9" s="3">
        <v>999229465069991</v>
      </c>
      <c r="B9" s="1" t="s">
        <v>1017</v>
      </c>
      <c r="C9" s="1" t="s">
        <v>1064</v>
      </c>
      <c r="D9" s="1" t="s">
        <v>1019</v>
      </c>
      <c r="E9" s="1" t="s">
        <v>1065</v>
      </c>
      <c r="F9" s="1" t="s">
        <v>1017</v>
      </c>
      <c r="G9" s="1" t="s">
        <v>1021</v>
      </c>
      <c r="H9" s="1" t="s">
        <v>1022</v>
      </c>
      <c r="I9" s="1" t="s">
        <v>1023</v>
      </c>
      <c r="J9" s="1" t="s">
        <v>1024</v>
      </c>
      <c r="K9" s="1" t="s">
        <v>1023</v>
      </c>
      <c r="L9" s="1" t="s">
        <v>1023</v>
      </c>
      <c r="M9" s="1" t="s">
        <v>1025</v>
      </c>
      <c r="N9" s="1" t="s">
        <v>1025</v>
      </c>
      <c r="O9" s="1" t="s">
        <v>1026</v>
      </c>
      <c r="P9" s="1" t="s">
        <v>1027</v>
      </c>
      <c r="Q9" s="1" t="s">
        <v>1028</v>
      </c>
      <c r="R9" s="1" t="s">
        <v>1066</v>
      </c>
      <c r="S9" s="1" t="s">
        <v>1030</v>
      </c>
      <c r="T9" s="1" t="s">
        <v>1031</v>
      </c>
      <c r="U9" s="1" t="s">
        <v>964</v>
      </c>
      <c r="V9" s="1" t="s">
        <v>1032</v>
      </c>
    </row>
    <row r="10" s="1" customFormat="1" spans="1:22">
      <c r="A10" s="3">
        <v>999229464967891</v>
      </c>
      <c r="B10" s="1" t="s">
        <v>1017</v>
      </c>
      <c r="C10" s="1" t="s">
        <v>1067</v>
      </c>
      <c r="D10" s="1" t="s">
        <v>1068</v>
      </c>
      <c r="E10" s="1" t="s">
        <v>1069</v>
      </c>
      <c r="F10" s="1" t="s">
        <v>1017</v>
      </c>
      <c r="G10" s="1" t="s">
        <v>1021</v>
      </c>
      <c r="H10" s="1" t="s">
        <v>1022</v>
      </c>
      <c r="I10" s="1" t="s">
        <v>1070</v>
      </c>
      <c r="J10" s="1" t="s">
        <v>1024</v>
      </c>
      <c r="K10" s="1" t="s">
        <v>1070</v>
      </c>
      <c r="L10" s="1" t="s">
        <v>1070</v>
      </c>
      <c r="M10" s="1" t="s">
        <v>1025</v>
      </c>
      <c r="N10" s="1" t="s">
        <v>1025</v>
      </c>
      <c r="O10" s="1" t="s">
        <v>1026</v>
      </c>
      <c r="P10" s="1" t="s">
        <v>1027</v>
      </c>
      <c r="Q10" s="1" t="s">
        <v>1028</v>
      </c>
      <c r="R10" s="1" t="s">
        <v>1071</v>
      </c>
      <c r="S10" s="1" t="s">
        <v>1030</v>
      </c>
      <c r="T10" s="1" t="s">
        <v>1031</v>
      </c>
      <c r="U10" s="1" t="s">
        <v>964</v>
      </c>
      <c r="V10" s="1" t="s">
        <v>1038</v>
      </c>
    </row>
    <row r="11" s="1" customFormat="1" spans="1:22">
      <c r="A11" s="3">
        <v>999229464892191</v>
      </c>
      <c r="B11" s="1" t="s">
        <v>1017</v>
      </c>
      <c r="C11" s="1" t="s">
        <v>1072</v>
      </c>
      <c r="D11" s="1" t="s">
        <v>1040</v>
      </c>
      <c r="E11" s="1" t="s">
        <v>1073</v>
      </c>
      <c r="F11" s="1" t="s">
        <v>1017</v>
      </c>
      <c r="G11" s="1" t="s">
        <v>1021</v>
      </c>
      <c r="H11" s="1" t="s">
        <v>1022</v>
      </c>
      <c r="I11" s="1" t="s">
        <v>1074</v>
      </c>
      <c r="J11" s="1" t="s">
        <v>1024</v>
      </c>
      <c r="K11" s="1" t="s">
        <v>1074</v>
      </c>
      <c r="L11" s="1" t="s">
        <v>1074</v>
      </c>
      <c r="M11" s="1" t="s">
        <v>1025</v>
      </c>
      <c r="N11" s="1" t="s">
        <v>1025</v>
      </c>
      <c r="O11" s="1" t="s">
        <v>1026</v>
      </c>
      <c r="P11" s="1" t="s">
        <v>1027</v>
      </c>
      <c r="Q11" s="1" t="s">
        <v>1028</v>
      </c>
      <c r="R11" s="1" t="s">
        <v>1075</v>
      </c>
      <c r="S11" s="1" t="s">
        <v>1030</v>
      </c>
      <c r="T11" s="1" t="s">
        <v>1031</v>
      </c>
      <c r="U11" s="1" t="s">
        <v>964</v>
      </c>
      <c r="V11" s="1" t="s">
        <v>1038</v>
      </c>
    </row>
    <row r="12" s="1" customFormat="1" spans="1:22">
      <c r="A12" s="3">
        <v>999229464888156</v>
      </c>
      <c r="B12" s="1" t="s">
        <v>1017</v>
      </c>
      <c r="C12" s="1" t="s">
        <v>1076</v>
      </c>
      <c r="D12" s="1" t="s">
        <v>1077</v>
      </c>
      <c r="E12" s="1" t="s">
        <v>1078</v>
      </c>
      <c r="F12" s="1" t="s">
        <v>1017</v>
      </c>
      <c r="G12" s="1" t="s">
        <v>1021</v>
      </c>
      <c r="H12" s="1" t="s">
        <v>1022</v>
      </c>
      <c r="I12" s="1" t="s">
        <v>1079</v>
      </c>
      <c r="J12" s="1" t="s">
        <v>1024</v>
      </c>
      <c r="K12" s="1" t="s">
        <v>1079</v>
      </c>
      <c r="L12" s="1" t="s">
        <v>1079</v>
      </c>
      <c r="M12" s="1" t="s">
        <v>1025</v>
      </c>
      <c r="N12" s="1" t="s">
        <v>1025</v>
      </c>
      <c r="O12" s="1" t="s">
        <v>1026</v>
      </c>
      <c r="P12" s="1" t="s">
        <v>1027</v>
      </c>
      <c r="Q12" s="1" t="s">
        <v>1028</v>
      </c>
      <c r="R12" s="1" t="s">
        <v>1080</v>
      </c>
      <c r="S12" s="1" t="s">
        <v>1030</v>
      </c>
      <c r="T12" s="1" t="s">
        <v>1031</v>
      </c>
      <c r="U12" s="1" t="s">
        <v>964</v>
      </c>
      <c r="V12" s="1" t="s">
        <v>1038</v>
      </c>
    </row>
    <row r="13" s="1" customFormat="1" spans="1:22">
      <c r="A13" s="3">
        <v>999229464854538</v>
      </c>
      <c r="B13" s="1" t="s">
        <v>1017</v>
      </c>
      <c r="C13" s="1" t="s">
        <v>1081</v>
      </c>
      <c r="D13" s="1" t="s">
        <v>1082</v>
      </c>
      <c r="E13" s="1" t="s">
        <v>1083</v>
      </c>
      <c r="F13" s="1" t="s">
        <v>1017</v>
      </c>
      <c r="G13" s="1" t="s">
        <v>1021</v>
      </c>
      <c r="H13" s="1" t="s">
        <v>1022</v>
      </c>
      <c r="I13" s="1" t="s">
        <v>1084</v>
      </c>
      <c r="J13" s="1" t="s">
        <v>1024</v>
      </c>
      <c r="K13" s="1" t="s">
        <v>1084</v>
      </c>
      <c r="L13" s="1" t="s">
        <v>1084</v>
      </c>
      <c r="M13" s="1" t="s">
        <v>1025</v>
      </c>
      <c r="N13" s="1" t="s">
        <v>1025</v>
      </c>
      <c r="O13" s="1" t="s">
        <v>1026</v>
      </c>
      <c r="P13" s="1" t="s">
        <v>1027</v>
      </c>
      <c r="Q13" s="1" t="s">
        <v>1028</v>
      </c>
      <c r="R13" s="1" t="s">
        <v>1085</v>
      </c>
      <c r="S13" s="1" t="s">
        <v>1030</v>
      </c>
      <c r="T13" s="1" t="s">
        <v>1031</v>
      </c>
      <c r="U13" s="1" t="s">
        <v>964</v>
      </c>
      <c r="V13" s="1" t="s">
        <v>1038</v>
      </c>
    </row>
    <row r="14" s="1" customFormat="1" spans="1:22">
      <c r="A14" s="3">
        <v>999229464631371</v>
      </c>
      <c r="B14" s="1" t="s">
        <v>1086</v>
      </c>
      <c r="C14" s="1" t="s">
        <v>1087</v>
      </c>
      <c r="D14" s="1" t="s">
        <v>1040</v>
      </c>
      <c r="E14" s="1" t="s">
        <v>1088</v>
      </c>
      <c r="F14" s="1" t="s">
        <v>1017</v>
      </c>
      <c r="G14" s="1" t="s">
        <v>1021</v>
      </c>
      <c r="H14" s="1" t="s">
        <v>1022</v>
      </c>
      <c r="I14" s="1" t="s">
        <v>1074</v>
      </c>
      <c r="J14" s="1" t="s">
        <v>1024</v>
      </c>
      <c r="K14" s="1" t="s">
        <v>1074</v>
      </c>
      <c r="L14" s="1" t="s">
        <v>1074</v>
      </c>
      <c r="M14" s="1" t="s">
        <v>1025</v>
      </c>
      <c r="N14" s="1" t="s">
        <v>1025</v>
      </c>
      <c r="O14" s="1" t="s">
        <v>1026</v>
      </c>
      <c r="P14" s="1" t="s">
        <v>1027</v>
      </c>
      <c r="Q14" s="1" t="s">
        <v>1028</v>
      </c>
      <c r="R14" s="1" t="s">
        <v>1089</v>
      </c>
      <c r="S14" s="1" t="s">
        <v>1030</v>
      </c>
      <c r="T14" s="1" t="s">
        <v>1031</v>
      </c>
      <c r="U14" s="1" t="s">
        <v>964</v>
      </c>
      <c r="V14" s="1" t="s">
        <v>1038</v>
      </c>
    </row>
    <row r="15" s="1" customFormat="1" spans="1:22">
      <c r="A15" s="3">
        <v>999229464533718</v>
      </c>
      <c r="B15" s="1" t="s">
        <v>1086</v>
      </c>
      <c r="C15" s="1" t="s">
        <v>1090</v>
      </c>
      <c r="D15" s="1" t="s">
        <v>1091</v>
      </c>
      <c r="E15" s="1" t="s">
        <v>1092</v>
      </c>
      <c r="F15" s="1" t="s">
        <v>1017</v>
      </c>
      <c r="G15" s="1" t="s">
        <v>1021</v>
      </c>
      <c r="H15" s="1" t="s">
        <v>1022</v>
      </c>
      <c r="I15" s="1" t="s">
        <v>1093</v>
      </c>
      <c r="J15" s="1" t="s">
        <v>1024</v>
      </c>
      <c r="K15" s="1" t="s">
        <v>1093</v>
      </c>
      <c r="L15" s="1" t="s">
        <v>1093</v>
      </c>
      <c r="M15" s="1" t="s">
        <v>1025</v>
      </c>
      <c r="N15" s="1" t="s">
        <v>1025</v>
      </c>
      <c r="O15" s="1" t="s">
        <v>1026</v>
      </c>
      <c r="P15" s="1" t="s">
        <v>1027</v>
      </c>
      <c r="Q15" s="1" t="s">
        <v>1028</v>
      </c>
      <c r="R15" s="1" t="s">
        <v>1094</v>
      </c>
      <c r="S15" s="1" t="s">
        <v>1030</v>
      </c>
      <c r="T15" s="1" t="s">
        <v>1031</v>
      </c>
      <c r="U15" s="1" t="s">
        <v>964</v>
      </c>
      <c r="V15" s="1" t="s">
        <v>1038</v>
      </c>
    </row>
    <row r="16" s="1" customFormat="1" spans="1:22">
      <c r="A16" s="3">
        <v>999229464502566</v>
      </c>
      <c r="B16" s="1" t="s">
        <v>1086</v>
      </c>
      <c r="C16" s="1" t="s">
        <v>1095</v>
      </c>
      <c r="D16" s="1" t="s">
        <v>1096</v>
      </c>
      <c r="E16" s="1" t="s">
        <v>1097</v>
      </c>
      <c r="F16" s="1" t="s">
        <v>1017</v>
      </c>
      <c r="G16" s="1" t="s">
        <v>1021</v>
      </c>
      <c r="H16" s="1" t="s">
        <v>1022</v>
      </c>
      <c r="I16" s="1" t="s">
        <v>1098</v>
      </c>
      <c r="J16" s="1" t="s">
        <v>1024</v>
      </c>
      <c r="K16" s="1" t="s">
        <v>1098</v>
      </c>
      <c r="L16" s="1" t="s">
        <v>1098</v>
      </c>
      <c r="M16" s="1" t="s">
        <v>1025</v>
      </c>
      <c r="N16" s="1" t="s">
        <v>1025</v>
      </c>
      <c r="O16" s="1" t="s">
        <v>1026</v>
      </c>
      <c r="P16" s="1" t="s">
        <v>1027</v>
      </c>
      <c r="Q16" s="1" t="s">
        <v>1028</v>
      </c>
      <c r="R16" s="1" t="s">
        <v>1099</v>
      </c>
      <c r="S16" s="1" t="s">
        <v>1030</v>
      </c>
      <c r="T16" s="1" t="s">
        <v>1031</v>
      </c>
      <c r="U16" s="1" t="s">
        <v>964</v>
      </c>
      <c r="V16" s="1" t="s">
        <v>1038</v>
      </c>
    </row>
    <row r="17" s="1" customFormat="1" spans="1:22">
      <c r="A17" s="3">
        <v>999229464421882</v>
      </c>
      <c r="B17" s="1" t="s">
        <v>1086</v>
      </c>
      <c r="C17" s="1" t="s">
        <v>1100</v>
      </c>
      <c r="D17" s="1" t="s">
        <v>1082</v>
      </c>
      <c r="E17" s="1" t="s">
        <v>1101</v>
      </c>
      <c r="F17" s="1" t="s">
        <v>1017</v>
      </c>
      <c r="G17" s="1" t="s">
        <v>1021</v>
      </c>
      <c r="H17" s="1" t="s">
        <v>1022</v>
      </c>
      <c r="I17" s="1" t="s">
        <v>1102</v>
      </c>
      <c r="J17" s="1" t="s">
        <v>1024</v>
      </c>
      <c r="K17" s="1" t="s">
        <v>1102</v>
      </c>
      <c r="L17" s="1" t="s">
        <v>1102</v>
      </c>
      <c r="M17" s="1" t="s">
        <v>1025</v>
      </c>
      <c r="N17" s="1" t="s">
        <v>1025</v>
      </c>
      <c r="O17" s="1" t="s">
        <v>1026</v>
      </c>
      <c r="P17" s="1" t="s">
        <v>1027</v>
      </c>
      <c r="Q17" s="1" t="s">
        <v>1028</v>
      </c>
      <c r="R17" s="1" t="s">
        <v>1103</v>
      </c>
      <c r="S17" s="1" t="s">
        <v>1030</v>
      </c>
      <c r="T17" s="1" t="s">
        <v>1031</v>
      </c>
      <c r="U17" s="1" t="s">
        <v>964</v>
      </c>
      <c r="V17" s="1" t="s">
        <v>1038</v>
      </c>
    </row>
    <row r="18" s="1" customFormat="1" spans="1:22">
      <c r="A18" s="3">
        <v>999229463997497</v>
      </c>
      <c r="B18" s="1" t="s">
        <v>1086</v>
      </c>
      <c r="C18" s="1" t="s">
        <v>1104</v>
      </c>
      <c r="D18" s="1" t="s">
        <v>1105</v>
      </c>
      <c r="E18" s="1" t="s">
        <v>1106</v>
      </c>
      <c r="F18" s="1" t="s">
        <v>1017</v>
      </c>
      <c r="G18" s="1" t="s">
        <v>1021</v>
      </c>
      <c r="H18" s="1" t="s">
        <v>1022</v>
      </c>
      <c r="I18" s="1" t="s">
        <v>1107</v>
      </c>
      <c r="J18" s="1" t="s">
        <v>1024</v>
      </c>
      <c r="K18" s="1" t="s">
        <v>1107</v>
      </c>
      <c r="L18" s="1" t="s">
        <v>1107</v>
      </c>
      <c r="M18" s="1" t="s">
        <v>1025</v>
      </c>
      <c r="N18" s="1" t="s">
        <v>1025</v>
      </c>
      <c r="O18" s="1" t="s">
        <v>1026</v>
      </c>
      <c r="P18" s="1" t="s">
        <v>1027</v>
      </c>
      <c r="Q18" s="1" t="s">
        <v>1028</v>
      </c>
      <c r="R18" s="1" t="s">
        <v>1108</v>
      </c>
      <c r="S18" s="1" t="s">
        <v>1030</v>
      </c>
      <c r="T18" s="1" t="s">
        <v>1031</v>
      </c>
      <c r="U18" s="1" t="s">
        <v>964</v>
      </c>
      <c r="V18" s="1" t="s">
        <v>1109</v>
      </c>
    </row>
    <row r="19" s="1" customFormat="1" spans="1:22">
      <c r="A19" s="3">
        <v>999229463210556</v>
      </c>
      <c r="B19" s="1" t="s">
        <v>1086</v>
      </c>
      <c r="C19" s="1" t="s">
        <v>1110</v>
      </c>
      <c r="D19" s="1" t="s">
        <v>1111</v>
      </c>
      <c r="E19" s="1" t="s">
        <v>1112</v>
      </c>
      <c r="F19" s="1" t="s">
        <v>1017</v>
      </c>
      <c r="G19" s="1" t="s">
        <v>1021</v>
      </c>
      <c r="H19" s="1" t="s">
        <v>1022</v>
      </c>
      <c r="I19" s="1" t="s">
        <v>1113</v>
      </c>
      <c r="J19" s="1" t="s">
        <v>1024</v>
      </c>
      <c r="K19" s="1" t="s">
        <v>1113</v>
      </c>
      <c r="L19" s="1" t="s">
        <v>1113</v>
      </c>
      <c r="M19" s="1" t="s">
        <v>1025</v>
      </c>
      <c r="N19" s="1" t="s">
        <v>1025</v>
      </c>
      <c r="O19" s="1" t="s">
        <v>1026</v>
      </c>
      <c r="P19" s="1" t="s">
        <v>1027</v>
      </c>
      <c r="Q19" s="1" t="s">
        <v>1028</v>
      </c>
      <c r="R19" s="1" t="s">
        <v>1114</v>
      </c>
      <c r="S19" s="1" t="s">
        <v>1030</v>
      </c>
      <c r="T19" s="1" t="s">
        <v>1031</v>
      </c>
      <c r="U19" s="1" t="s">
        <v>964</v>
      </c>
      <c r="V19" s="1" t="s">
        <v>1054</v>
      </c>
    </row>
    <row r="20" s="1" customFormat="1" spans="1:22">
      <c r="A20" s="3">
        <v>999229463183452</v>
      </c>
      <c r="B20" s="1" t="s">
        <v>1086</v>
      </c>
      <c r="C20" s="1" t="s">
        <v>1115</v>
      </c>
      <c r="D20" s="1" t="s">
        <v>1116</v>
      </c>
      <c r="E20" s="1" t="s">
        <v>1117</v>
      </c>
      <c r="F20" s="1" t="s">
        <v>1017</v>
      </c>
      <c r="G20" s="1" t="s">
        <v>1021</v>
      </c>
      <c r="H20" s="1" t="s">
        <v>1022</v>
      </c>
      <c r="I20" s="1" t="s">
        <v>1118</v>
      </c>
      <c r="J20" s="1" t="s">
        <v>1024</v>
      </c>
      <c r="K20" s="1" t="s">
        <v>1118</v>
      </c>
      <c r="L20" s="1" t="s">
        <v>1118</v>
      </c>
      <c r="M20" s="1" t="s">
        <v>1025</v>
      </c>
      <c r="N20" s="1" t="s">
        <v>1025</v>
      </c>
      <c r="O20" s="1" t="s">
        <v>1026</v>
      </c>
      <c r="P20" s="1" t="s">
        <v>1027</v>
      </c>
      <c r="Q20" s="1" t="s">
        <v>1028</v>
      </c>
      <c r="R20" s="1" t="s">
        <v>1119</v>
      </c>
      <c r="S20" s="1" t="s">
        <v>1030</v>
      </c>
      <c r="T20" s="1" t="s">
        <v>1031</v>
      </c>
      <c r="U20" s="1" t="s">
        <v>964</v>
      </c>
      <c r="V20" s="1" t="s">
        <v>1038</v>
      </c>
    </row>
    <row r="21" s="1" customFormat="1" spans="1:22">
      <c r="A21" s="3">
        <v>999229462833639</v>
      </c>
      <c r="B21" s="1" t="s">
        <v>1086</v>
      </c>
      <c r="C21" s="1" t="s">
        <v>1120</v>
      </c>
      <c r="D21" s="1" t="s">
        <v>1121</v>
      </c>
      <c r="E21" s="1" t="s">
        <v>1122</v>
      </c>
      <c r="F21" s="1" t="s">
        <v>1017</v>
      </c>
      <c r="G21" s="1" t="s">
        <v>1021</v>
      </c>
      <c r="H21" s="1" t="s">
        <v>1022</v>
      </c>
      <c r="I21" s="1" t="s">
        <v>1123</v>
      </c>
      <c r="J21" s="1" t="s">
        <v>1024</v>
      </c>
      <c r="K21" s="1" t="s">
        <v>1123</v>
      </c>
      <c r="L21" s="1" t="s">
        <v>1123</v>
      </c>
      <c r="M21" s="1" t="s">
        <v>1025</v>
      </c>
      <c r="N21" s="1" t="s">
        <v>1025</v>
      </c>
      <c r="O21" s="1" t="s">
        <v>1026</v>
      </c>
      <c r="P21" s="1" t="s">
        <v>1027</v>
      </c>
      <c r="Q21" s="1" t="s">
        <v>1028</v>
      </c>
      <c r="R21" s="1" t="s">
        <v>1124</v>
      </c>
      <c r="S21" s="1" t="s">
        <v>1030</v>
      </c>
      <c r="T21" s="1" t="s">
        <v>1031</v>
      </c>
      <c r="U21" s="1" t="s">
        <v>964</v>
      </c>
      <c r="V21" s="1" t="s">
        <v>1038</v>
      </c>
    </row>
    <row r="22" s="1" customFormat="1" spans="1:22">
      <c r="A22" s="3">
        <v>999229462769533</v>
      </c>
      <c r="B22" s="1" t="s">
        <v>1086</v>
      </c>
      <c r="C22" s="1" t="s">
        <v>1125</v>
      </c>
      <c r="D22" s="1" t="s">
        <v>1126</v>
      </c>
      <c r="E22" s="1" t="s">
        <v>1127</v>
      </c>
      <c r="F22" s="1" t="s">
        <v>1017</v>
      </c>
      <c r="G22" s="1" t="s">
        <v>1021</v>
      </c>
      <c r="H22" s="1" t="s">
        <v>1022</v>
      </c>
      <c r="I22" s="1" t="s">
        <v>1128</v>
      </c>
      <c r="J22" s="1" t="s">
        <v>1024</v>
      </c>
      <c r="K22" s="1" t="s">
        <v>1128</v>
      </c>
      <c r="L22" s="1" t="s">
        <v>1128</v>
      </c>
      <c r="M22" s="1" t="s">
        <v>1025</v>
      </c>
      <c r="N22" s="1" t="s">
        <v>1025</v>
      </c>
      <c r="O22" s="1" t="s">
        <v>1026</v>
      </c>
      <c r="P22" s="1" t="s">
        <v>1027</v>
      </c>
      <c r="Q22" s="1" t="s">
        <v>1028</v>
      </c>
      <c r="R22" s="1" t="s">
        <v>1129</v>
      </c>
      <c r="S22" s="1" t="s">
        <v>1030</v>
      </c>
      <c r="T22" s="1" t="s">
        <v>1031</v>
      </c>
      <c r="U22" s="1" t="s">
        <v>964</v>
      </c>
      <c r="V22" s="1" t="s">
        <v>1038</v>
      </c>
    </row>
    <row r="23" s="1" customFormat="1" spans="1:22">
      <c r="A23" s="3">
        <v>999229462539787</v>
      </c>
      <c r="B23" s="1" t="s">
        <v>1086</v>
      </c>
      <c r="C23" s="1" t="s">
        <v>1130</v>
      </c>
      <c r="D23" s="1" t="s">
        <v>1045</v>
      </c>
      <c r="E23" s="1" t="s">
        <v>1131</v>
      </c>
      <c r="F23" s="1" t="s">
        <v>1086</v>
      </c>
      <c r="G23" s="1" t="s">
        <v>1021</v>
      </c>
      <c r="H23" s="1" t="s">
        <v>1022</v>
      </c>
      <c r="I23" s="1" t="s">
        <v>1132</v>
      </c>
      <c r="J23" s="1" t="s">
        <v>1024</v>
      </c>
      <c r="K23" s="1" t="s">
        <v>1132</v>
      </c>
      <c r="L23" s="1" t="s">
        <v>1132</v>
      </c>
      <c r="M23" s="1" t="s">
        <v>1025</v>
      </c>
      <c r="N23" s="1" t="s">
        <v>1025</v>
      </c>
      <c r="O23" s="1" t="s">
        <v>1026</v>
      </c>
      <c r="P23" s="1" t="s">
        <v>1027</v>
      </c>
      <c r="Q23" s="1" t="s">
        <v>1028</v>
      </c>
      <c r="R23" s="1" t="s">
        <v>1133</v>
      </c>
      <c r="S23" s="1" t="s">
        <v>1030</v>
      </c>
      <c r="T23" s="1" t="s">
        <v>1031</v>
      </c>
      <c r="U23" s="1" t="s">
        <v>964</v>
      </c>
      <c r="V23" s="1" t="s">
        <v>1038</v>
      </c>
    </row>
    <row r="24" s="1" customFormat="1" spans="1:22">
      <c r="A24" s="3">
        <v>999229462481363</v>
      </c>
      <c r="B24" s="1" t="s">
        <v>1086</v>
      </c>
      <c r="C24" s="1" t="s">
        <v>1134</v>
      </c>
      <c r="D24" s="1" t="s">
        <v>1077</v>
      </c>
      <c r="E24" s="1" t="s">
        <v>1135</v>
      </c>
      <c r="F24" s="1" t="s">
        <v>1017</v>
      </c>
      <c r="G24" s="1" t="s">
        <v>1021</v>
      </c>
      <c r="H24" s="1" t="s">
        <v>1022</v>
      </c>
      <c r="I24" s="1" t="s">
        <v>1136</v>
      </c>
      <c r="J24" s="1" t="s">
        <v>1024</v>
      </c>
      <c r="K24" s="1" t="s">
        <v>1136</v>
      </c>
      <c r="L24" s="1" t="s">
        <v>1136</v>
      </c>
      <c r="M24" s="1" t="s">
        <v>1025</v>
      </c>
      <c r="N24" s="1" t="s">
        <v>1025</v>
      </c>
      <c r="O24" s="1" t="s">
        <v>1026</v>
      </c>
      <c r="P24" s="1" t="s">
        <v>1027</v>
      </c>
      <c r="Q24" s="1" t="s">
        <v>1028</v>
      </c>
      <c r="R24" s="1" t="s">
        <v>1137</v>
      </c>
      <c r="S24" s="1" t="s">
        <v>1030</v>
      </c>
      <c r="T24" s="1" t="s">
        <v>1031</v>
      </c>
      <c r="U24" s="1" t="s">
        <v>964</v>
      </c>
      <c r="V24" s="1" t="s">
        <v>1038</v>
      </c>
    </row>
    <row r="25" s="1" customFormat="1" spans="1:22">
      <c r="A25" s="3">
        <v>999229462202646</v>
      </c>
      <c r="B25" s="1" t="s">
        <v>1086</v>
      </c>
      <c r="C25" s="1" t="s">
        <v>1138</v>
      </c>
      <c r="D25" s="1" t="s">
        <v>1139</v>
      </c>
      <c r="E25" s="1" t="s">
        <v>1140</v>
      </c>
      <c r="F25" s="1" t="s">
        <v>1086</v>
      </c>
      <c r="G25" s="1" t="s">
        <v>1021</v>
      </c>
      <c r="H25" s="1" t="s">
        <v>1022</v>
      </c>
      <c r="I25" s="1" t="s">
        <v>1141</v>
      </c>
      <c r="J25" s="1" t="s">
        <v>1024</v>
      </c>
      <c r="K25" s="1" t="s">
        <v>1141</v>
      </c>
      <c r="L25" s="1" t="s">
        <v>1141</v>
      </c>
      <c r="M25" s="1" t="s">
        <v>1025</v>
      </c>
      <c r="N25" s="1" t="s">
        <v>1025</v>
      </c>
      <c r="O25" s="1" t="s">
        <v>1026</v>
      </c>
      <c r="P25" s="1" t="s">
        <v>1027</v>
      </c>
      <c r="Q25" s="1" t="s">
        <v>1028</v>
      </c>
      <c r="R25" s="1" t="s">
        <v>1142</v>
      </c>
      <c r="S25" s="1" t="s">
        <v>1030</v>
      </c>
      <c r="T25" s="1" t="s">
        <v>1031</v>
      </c>
      <c r="U25" s="1" t="s">
        <v>964</v>
      </c>
      <c r="V25" s="1" t="s">
        <v>1038</v>
      </c>
    </row>
    <row r="26" s="1" customFormat="1" spans="1:22">
      <c r="A26" s="3">
        <v>999229461990982</v>
      </c>
      <c r="B26" s="1" t="s">
        <v>1086</v>
      </c>
      <c r="C26" s="1" t="s">
        <v>1143</v>
      </c>
      <c r="D26" s="1" t="s">
        <v>1144</v>
      </c>
      <c r="E26" s="1" t="s">
        <v>1145</v>
      </c>
      <c r="F26" s="1" t="s">
        <v>1086</v>
      </c>
      <c r="G26" s="1" t="s">
        <v>1021</v>
      </c>
      <c r="H26" s="1" t="s">
        <v>1022</v>
      </c>
      <c r="I26" s="1" t="s">
        <v>1146</v>
      </c>
      <c r="J26" s="1" t="s">
        <v>1024</v>
      </c>
      <c r="K26" s="1" t="s">
        <v>1146</v>
      </c>
      <c r="L26" s="1" t="s">
        <v>1146</v>
      </c>
      <c r="M26" s="1" t="s">
        <v>1025</v>
      </c>
      <c r="N26" s="1" t="s">
        <v>1025</v>
      </c>
      <c r="O26" s="1" t="s">
        <v>1026</v>
      </c>
      <c r="P26" s="1" t="s">
        <v>1027</v>
      </c>
      <c r="Q26" s="1" t="s">
        <v>1028</v>
      </c>
      <c r="R26" s="1" t="s">
        <v>1147</v>
      </c>
      <c r="S26" s="1" t="s">
        <v>1030</v>
      </c>
      <c r="T26" s="1" t="s">
        <v>1031</v>
      </c>
      <c r="U26" s="1" t="s">
        <v>964</v>
      </c>
      <c r="V26" s="1" t="s">
        <v>1038</v>
      </c>
    </row>
    <row r="27" s="1" customFormat="1" spans="1:22">
      <c r="A27" s="3">
        <v>999229461849646</v>
      </c>
      <c r="B27" s="1" t="s">
        <v>1086</v>
      </c>
      <c r="C27" s="1" t="s">
        <v>1148</v>
      </c>
      <c r="D27" s="1" t="s">
        <v>1050</v>
      </c>
      <c r="E27" s="1" t="s">
        <v>1149</v>
      </c>
      <c r="F27" s="1" t="s">
        <v>1086</v>
      </c>
      <c r="G27" s="1" t="s">
        <v>1021</v>
      </c>
      <c r="H27" s="1" t="s">
        <v>1022</v>
      </c>
      <c r="I27" s="1" t="s">
        <v>1150</v>
      </c>
      <c r="J27" s="1" t="s">
        <v>1024</v>
      </c>
      <c r="K27" s="1" t="s">
        <v>1150</v>
      </c>
      <c r="L27" s="1" t="s">
        <v>1150</v>
      </c>
      <c r="M27" s="1" t="s">
        <v>1025</v>
      </c>
      <c r="N27" s="1" t="s">
        <v>1025</v>
      </c>
      <c r="O27" s="1" t="s">
        <v>1026</v>
      </c>
      <c r="P27" s="1" t="s">
        <v>1027</v>
      </c>
      <c r="Q27" s="1" t="s">
        <v>1028</v>
      </c>
      <c r="R27" s="1" t="s">
        <v>1151</v>
      </c>
      <c r="S27" s="1" t="s">
        <v>1030</v>
      </c>
      <c r="T27" s="1" t="s">
        <v>1031</v>
      </c>
      <c r="U27" s="1" t="s">
        <v>964</v>
      </c>
      <c r="V27" s="1" t="s">
        <v>1054</v>
      </c>
    </row>
    <row r="28" s="1" customFormat="1" spans="1:22">
      <c r="A28" s="3">
        <v>999229461683789</v>
      </c>
      <c r="B28" s="1" t="s">
        <v>1086</v>
      </c>
      <c r="C28" s="1" t="s">
        <v>1152</v>
      </c>
      <c r="D28" s="1" t="s">
        <v>1153</v>
      </c>
      <c r="E28" s="1" t="s">
        <v>1154</v>
      </c>
      <c r="F28" s="1" t="s">
        <v>1017</v>
      </c>
      <c r="G28" s="1" t="s">
        <v>1021</v>
      </c>
      <c r="H28" s="1" t="s">
        <v>1022</v>
      </c>
      <c r="I28" s="1" t="s">
        <v>1155</v>
      </c>
      <c r="J28" s="1" t="s">
        <v>1024</v>
      </c>
      <c r="K28" s="1" t="s">
        <v>1155</v>
      </c>
      <c r="L28" s="1" t="s">
        <v>1155</v>
      </c>
      <c r="M28" s="1" t="s">
        <v>1025</v>
      </c>
      <c r="N28" s="1" t="s">
        <v>1025</v>
      </c>
      <c r="O28" s="1" t="s">
        <v>1026</v>
      </c>
      <c r="P28" s="1" t="s">
        <v>1027</v>
      </c>
      <c r="Q28" s="1" t="s">
        <v>1028</v>
      </c>
      <c r="R28" s="1" t="s">
        <v>1156</v>
      </c>
      <c r="S28" s="1" t="s">
        <v>1030</v>
      </c>
      <c r="T28" s="1" t="s">
        <v>1031</v>
      </c>
      <c r="U28" s="1" t="s">
        <v>964</v>
      </c>
      <c r="V28" s="1" t="s">
        <v>1054</v>
      </c>
    </row>
    <row r="29" s="1" customFormat="1" spans="1:22">
      <c r="A29" s="3">
        <v>999229461542061</v>
      </c>
      <c r="B29" s="1" t="s">
        <v>1086</v>
      </c>
      <c r="C29" s="1" t="s">
        <v>1157</v>
      </c>
      <c r="D29" s="1" t="s">
        <v>1158</v>
      </c>
      <c r="E29" s="1" t="s">
        <v>1159</v>
      </c>
      <c r="F29" s="1" t="s">
        <v>1086</v>
      </c>
      <c r="G29" s="1" t="s">
        <v>1021</v>
      </c>
      <c r="H29" s="1" t="s">
        <v>1022</v>
      </c>
      <c r="I29" s="1" t="s">
        <v>1160</v>
      </c>
      <c r="J29" s="1" t="s">
        <v>1024</v>
      </c>
      <c r="K29" s="1" t="s">
        <v>1160</v>
      </c>
      <c r="L29" s="1" t="s">
        <v>1160</v>
      </c>
      <c r="M29" s="1" t="s">
        <v>1025</v>
      </c>
      <c r="N29" s="1" t="s">
        <v>1025</v>
      </c>
      <c r="O29" s="1" t="s">
        <v>1026</v>
      </c>
      <c r="P29" s="1" t="s">
        <v>1027</v>
      </c>
      <c r="Q29" s="1" t="s">
        <v>1028</v>
      </c>
      <c r="R29" s="1" t="s">
        <v>1161</v>
      </c>
      <c r="S29" s="1" t="s">
        <v>1030</v>
      </c>
      <c r="T29" s="1" t="s">
        <v>1031</v>
      </c>
      <c r="U29" s="1" t="s">
        <v>964</v>
      </c>
      <c r="V29" s="1" t="s">
        <v>1038</v>
      </c>
    </row>
    <row r="30" s="1" customFormat="1" spans="1:22">
      <c r="A30" s="3">
        <v>999229461372429</v>
      </c>
      <c r="B30" s="1" t="s">
        <v>1086</v>
      </c>
      <c r="C30" s="1" t="s">
        <v>1162</v>
      </c>
      <c r="D30" s="1" t="s">
        <v>1163</v>
      </c>
      <c r="E30" s="1" t="s">
        <v>1164</v>
      </c>
      <c r="F30" s="1" t="s">
        <v>1017</v>
      </c>
      <c r="G30" s="1" t="s">
        <v>1021</v>
      </c>
      <c r="H30" s="1" t="s">
        <v>1022</v>
      </c>
      <c r="I30" s="1" t="s">
        <v>1165</v>
      </c>
      <c r="J30" s="1" t="s">
        <v>1024</v>
      </c>
      <c r="K30" s="1" t="s">
        <v>1165</v>
      </c>
      <c r="L30" s="1" t="s">
        <v>1165</v>
      </c>
      <c r="M30" s="1" t="s">
        <v>1025</v>
      </c>
      <c r="N30" s="1" t="s">
        <v>1025</v>
      </c>
      <c r="O30" s="1" t="s">
        <v>1026</v>
      </c>
      <c r="P30" s="1" t="s">
        <v>1027</v>
      </c>
      <c r="Q30" s="1" t="s">
        <v>1028</v>
      </c>
      <c r="R30" s="1" t="s">
        <v>1166</v>
      </c>
      <c r="S30" s="1" t="s">
        <v>1030</v>
      </c>
      <c r="T30" s="1" t="s">
        <v>1031</v>
      </c>
      <c r="U30" s="1" t="s">
        <v>964</v>
      </c>
      <c r="V30" s="1" t="s">
        <v>1167</v>
      </c>
    </row>
    <row r="31" s="1" customFormat="1" spans="1:22">
      <c r="A31" s="3">
        <v>999229461241585</v>
      </c>
      <c r="B31" s="1" t="s">
        <v>1086</v>
      </c>
      <c r="C31" s="1" t="s">
        <v>1168</v>
      </c>
      <c r="D31" s="1" t="s">
        <v>1068</v>
      </c>
      <c r="E31" s="1" t="s">
        <v>1169</v>
      </c>
      <c r="F31" s="1" t="s">
        <v>1017</v>
      </c>
      <c r="G31" s="1" t="s">
        <v>1021</v>
      </c>
      <c r="H31" s="1" t="s">
        <v>1022</v>
      </c>
      <c r="I31" s="1" t="s">
        <v>1170</v>
      </c>
      <c r="J31" s="1" t="s">
        <v>1024</v>
      </c>
      <c r="K31" s="1" t="s">
        <v>1170</v>
      </c>
      <c r="L31" s="1" t="s">
        <v>1170</v>
      </c>
      <c r="M31" s="1" t="s">
        <v>1025</v>
      </c>
      <c r="N31" s="1" t="s">
        <v>1025</v>
      </c>
      <c r="O31" s="1" t="s">
        <v>1026</v>
      </c>
      <c r="P31" s="1" t="s">
        <v>1027</v>
      </c>
      <c r="Q31" s="1" t="s">
        <v>1028</v>
      </c>
      <c r="R31" s="1" t="s">
        <v>1171</v>
      </c>
      <c r="S31" s="1" t="s">
        <v>1030</v>
      </c>
      <c r="T31" s="1" t="s">
        <v>1031</v>
      </c>
      <c r="U31" s="1" t="s">
        <v>964</v>
      </c>
      <c r="V31" s="1" t="s">
        <v>1038</v>
      </c>
    </row>
    <row r="32" s="1" customFormat="1" spans="1:22">
      <c r="A32" s="3">
        <v>999229461182149</v>
      </c>
      <c r="B32" s="1" t="s">
        <v>1086</v>
      </c>
      <c r="C32" s="1" t="s">
        <v>1172</v>
      </c>
      <c r="D32" s="1" t="s">
        <v>1173</v>
      </c>
      <c r="E32" s="1" t="s">
        <v>1174</v>
      </c>
      <c r="F32" s="1" t="s">
        <v>1017</v>
      </c>
      <c r="G32" s="1" t="s">
        <v>1021</v>
      </c>
      <c r="H32" s="1" t="s">
        <v>1022</v>
      </c>
      <c r="I32" s="1" t="s">
        <v>1175</v>
      </c>
      <c r="J32" s="1" t="s">
        <v>1024</v>
      </c>
      <c r="K32" s="1" t="s">
        <v>1175</v>
      </c>
      <c r="L32" s="1" t="s">
        <v>1175</v>
      </c>
      <c r="M32" s="1" t="s">
        <v>1025</v>
      </c>
      <c r="N32" s="1" t="s">
        <v>1025</v>
      </c>
      <c r="O32" s="1" t="s">
        <v>1026</v>
      </c>
      <c r="P32" s="1" t="s">
        <v>1027</v>
      </c>
      <c r="Q32" s="1" t="s">
        <v>1028</v>
      </c>
      <c r="R32" s="1" t="s">
        <v>1176</v>
      </c>
      <c r="S32" s="1" t="s">
        <v>1030</v>
      </c>
      <c r="T32" s="1" t="s">
        <v>1031</v>
      </c>
      <c r="U32" s="1" t="s">
        <v>964</v>
      </c>
      <c r="V32" s="1" t="s">
        <v>1038</v>
      </c>
    </row>
    <row r="33" s="1" customFormat="1" spans="1:22">
      <c r="A33" s="3">
        <v>999229460749011</v>
      </c>
      <c r="B33" s="1" t="s">
        <v>1177</v>
      </c>
      <c r="C33" s="1" t="s">
        <v>1178</v>
      </c>
      <c r="D33" s="1" t="s">
        <v>1144</v>
      </c>
      <c r="E33" s="1" t="s">
        <v>1179</v>
      </c>
      <c r="F33" s="1" t="s">
        <v>1086</v>
      </c>
      <c r="G33" s="1" t="s">
        <v>1021</v>
      </c>
      <c r="H33" s="1" t="s">
        <v>1022</v>
      </c>
      <c r="I33" s="1" t="s">
        <v>1165</v>
      </c>
      <c r="J33" s="1" t="s">
        <v>1024</v>
      </c>
      <c r="K33" s="1" t="s">
        <v>1165</v>
      </c>
      <c r="L33" s="1" t="s">
        <v>1165</v>
      </c>
      <c r="M33" s="1" t="s">
        <v>1025</v>
      </c>
      <c r="N33" s="1" t="s">
        <v>1025</v>
      </c>
      <c r="O33" s="1" t="s">
        <v>1026</v>
      </c>
      <c r="P33" s="1" t="s">
        <v>1027</v>
      </c>
      <c r="Q33" s="1" t="s">
        <v>1028</v>
      </c>
      <c r="R33" s="1" t="s">
        <v>1180</v>
      </c>
      <c r="S33" s="1" t="s">
        <v>1030</v>
      </c>
      <c r="T33" s="1" t="s">
        <v>1031</v>
      </c>
      <c r="U33" s="1" t="s">
        <v>964</v>
      </c>
      <c r="V33" s="1" t="s">
        <v>1038</v>
      </c>
    </row>
    <row r="34" s="1" customFormat="1" spans="1:22">
      <c r="A34" s="3">
        <v>999229460615648</v>
      </c>
      <c r="B34" s="1" t="s">
        <v>1177</v>
      </c>
      <c r="C34" s="1" t="s">
        <v>1181</v>
      </c>
      <c r="D34" s="1" t="s">
        <v>1126</v>
      </c>
      <c r="E34" s="1" t="s">
        <v>1182</v>
      </c>
      <c r="F34" s="1" t="s">
        <v>1086</v>
      </c>
      <c r="G34" s="1" t="s">
        <v>1021</v>
      </c>
      <c r="H34" s="1" t="s">
        <v>1022</v>
      </c>
      <c r="I34" s="1" t="s">
        <v>1183</v>
      </c>
      <c r="J34" s="1" t="s">
        <v>1024</v>
      </c>
      <c r="K34" s="1" t="s">
        <v>1183</v>
      </c>
      <c r="L34" s="1" t="s">
        <v>1183</v>
      </c>
      <c r="M34" s="1" t="s">
        <v>1025</v>
      </c>
      <c r="N34" s="1" t="s">
        <v>1025</v>
      </c>
      <c r="O34" s="1" t="s">
        <v>1026</v>
      </c>
      <c r="P34" s="1" t="s">
        <v>1027</v>
      </c>
      <c r="Q34" s="1" t="s">
        <v>1028</v>
      </c>
      <c r="R34" s="1" t="s">
        <v>1184</v>
      </c>
      <c r="S34" s="1" t="s">
        <v>1030</v>
      </c>
      <c r="T34" s="1" t="s">
        <v>1031</v>
      </c>
      <c r="U34" s="1" t="s">
        <v>964</v>
      </c>
      <c r="V34" s="1" t="s">
        <v>1038</v>
      </c>
    </row>
    <row r="35" s="1" customFormat="1" spans="1:22">
      <c r="A35" s="3">
        <v>999229460241206</v>
      </c>
      <c r="B35" s="1" t="s">
        <v>1177</v>
      </c>
      <c r="C35" s="1" t="s">
        <v>1185</v>
      </c>
      <c r="D35" s="1" t="s">
        <v>1050</v>
      </c>
      <c r="E35" s="1" t="s">
        <v>1186</v>
      </c>
      <c r="F35" s="1" t="s">
        <v>1086</v>
      </c>
      <c r="G35" s="1" t="s">
        <v>1021</v>
      </c>
      <c r="H35" s="1" t="s">
        <v>1022</v>
      </c>
      <c r="I35" s="1" t="s">
        <v>1187</v>
      </c>
      <c r="J35" s="1" t="s">
        <v>1024</v>
      </c>
      <c r="K35" s="1" t="s">
        <v>1187</v>
      </c>
      <c r="L35" s="1" t="s">
        <v>1187</v>
      </c>
      <c r="M35" s="1" t="s">
        <v>1025</v>
      </c>
      <c r="N35" s="1" t="s">
        <v>1025</v>
      </c>
      <c r="O35" s="1" t="s">
        <v>1026</v>
      </c>
      <c r="P35" s="1" t="s">
        <v>1027</v>
      </c>
      <c r="Q35" s="1" t="s">
        <v>1028</v>
      </c>
      <c r="R35" s="1" t="s">
        <v>1188</v>
      </c>
      <c r="S35" s="1" t="s">
        <v>1030</v>
      </c>
      <c r="T35" s="1" t="s">
        <v>1031</v>
      </c>
      <c r="U35" s="1" t="s">
        <v>964</v>
      </c>
      <c r="V35" s="1" t="s">
        <v>1054</v>
      </c>
    </row>
    <row r="36" s="1" customFormat="1" spans="1:22">
      <c r="A36" s="3">
        <v>999229460084926</v>
      </c>
      <c r="B36" s="1" t="s">
        <v>1177</v>
      </c>
      <c r="C36" s="1" t="s">
        <v>1189</v>
      </c>
      <c r="D36" s="1" t="s">
        <v>1126</v>
      </c>
      <c r="E36" s="1" t="s">
        <v>1190</v>
      </c>
      <c r="F36" s="1" t="s">
        <v>1086</v>
      </c>
      <c r="G36" s="1" t="s">
        <v>1021</v>
      </c>
      <c r="H36" s="1" t="s">
        <v>1022</v>
      </c>
      <c r="I36" s="1" t="s">
        <v>1183</v>
      </c>
      <c r="J36" s="1" t="s">
        <v>1024</v>
      </c>
      <c r="K36" s="1" t="s">
        <v>1183</v>
      </c>
      <c r="L36" s="1" t="s">
        <v>1183</v>
      </c>
      <c r="M36" s="1" t="s">
        <v>1025</v>
      </c>
      <c r="N36" s="1" t="s">
        <v>1025</v>
      </c>
      <c r="O36" s="1" t="s">
        <v>1026</v>
      </c>
      <c r="P36" s="1" t="s">
        <v>1027</v>
      </c>
      <c r="Q36" s="1" t="s">
        <v>1028</v>
      </c>
      <c r="R36" s="1" t="s">
        <v>1191</v>
      </c>
      <c r="S36" s="1" t="s">
        <v>1030</v>
      </c>
      <c r="T36" s="1" t="s">
        <v>1031</v>
      </c>
      <c r="U36" s="1" t="s">
        <v>964</v>
      </c>
      <c r="V36" s="1" t="s">
        <v>1038</v>
      </c>
    </row>
    <row r="37" s="1" customFormat="1" spans="1:22">
      <c r="A37" s="3">
        <v>999229460010448</v>
      </c>
      <c r="B37" s="1" t="s">
        <v>1177</v>
      </c>
      <c r="C37" s="1" t="s">
        <v>1192</v>
      </c>
      <c r="D37" s="1" t="s">
        <v>1193</v>
      </c>
      <c r="E37" s="1" t="s">
        <v>1194</v>
      </c>
      <c r="F37" s="1" t="s">
        <v>1017</v>
      </c>
      <c r="G37" s="1" t="s">
        <v>1021</v>
      </c>
      <c r="H37" s="1" t="s">
        <v>1022</v>
      </c>
      <c r="I37" s="1" t="s">
        <v>1195</v>
      </c>
      <c r="J37" s="1" t="s">
        <v>1024</v>
      </c>
      <c r="K37" s="1" t="s">
        <v>1195</v>
      </c>
      <c r="L37" s="1" t="s">
        <v>1195</v>
      </c>
      <c r="M37" s="1" t="s">
        <v>1025</v>
      </c>
      <c r="N37" s="1" t="s">
        <v>1025</v>
      </c>
      <c r="O37" s="1" t="s">
        <v>1026</v>
      </c>
      <c r="P37" s="1" t="s">
        <v>1027</v>
      </c>
      <c r="Q37" s="1" t="s">
        <v>1028</v>
      </c>
      <c r="R37" s="1" t="s">
        <v>1196</v>
      </c>
      <c r="S37" s="1" t="s">
        <v>1030</v>
      </c>
      <c r="T37" s="1" t="s">
        <v>1031</v>
      </c>
      <c r="U37" s="1" t="s">
        <v>1197</v>
      </c>
      <c r="V37" s="1" t="s">
        <v>1054</v>
      </c>
    </row>
    <row r="38" s="1" customFormat="1" spans="1:22">
      <c r="A38" s="3">
        <v>999229459321336</v>
      </c>
      <c r="B38" s="1" t="s">
        <v>1177</v>
      </c>
      <c r="C38" s="1" t="s">
        <v>1198</v>
      </c>
      <c r="D38" s="1" t="s">
        <v>1199</v>
      </c>
      <c r="E38" s="1" t="s">
        <v>1200</v>
      </c>
      <c r="F38" s="1" t="s">
        <v>1017</v>
      </c>
      <c r="G38" s="1" t="s">
        <v>1021</v>
      </c>
      <c r="H38" s="1" t="s">
        <v>1022</v>
      </c>
      <c r="I38" s="1" t="s">
        <v>1201</v>
      </c>
      <c r="J38" s="1" t="s">
        <v>1024</v>
      </c>
      <c r="K38" s="1" t="s">
        <v>1201</v>
      </c>
      <c r="L38" s="1" t="s">
        <v>1201</v>
      </c>
      <c r="M38" s="1" t="s">
        <v>1025</v>
      </c>
      <c r="N38" s="1" t="s">
        <v>1025</v>
      </c>
      <c r="O38" s="1" t="s">
        <v>1026</v>
      </c>
      <c r="P38" s="1" t="s">
        <v>1027</v>
      </c>
      <c r="Q38" s="1" t="s">
        <v>1028</v>
      </c>
      <c r="R38" s="1" t="s">
        <v>1202</v>
      </c>
      <c r="S38" s="1" t="s">
        <v>1030</v>
      </c>
      <c r="T38" s="1" t="s">
        <v>1031</v>
      </c>
      <c r="U38" s="1" t="s">
        <v>964</v>
      </c>
      <c r="V38" s="1" t="s">
        <v>1054</v>
      </c>
    </row>
    <row r="39" s="1" customFormat="1" spans="1:22">
      <c r="A39" s="3">
        <v>999229459296021</v>
      </c>
      <c r="B39" s="1" t="s">
        <v>1177</v>
      </c>
      <c r="C39" s="1" t="s">
        <v>1203</v>
      </c>
      <c r="D39" s="1" t="s">
        <v>1204</v>
      </c>
      <c r="E39" s="1" t="s">
        <v>1205</v>
      </c>
      <c r="F39" s="1" t="s">
        <v>1086</v>
      </c>
      <c r="G39" s="1" t="s">
        <v>1021</v>
      </c>
      <c r="H39" s="1" t="s">
        <v>1022</v>
      </c>
      <c r="I39" s="1" t="s">
        <v>1206</v>
      </c>
      <c r="J39" s="1" t="s">
        <v>1024</v>
      </c>
      <c r="K39" s="1" t="s">
        <v>1206</v>
      </c>
      <c r="L39" s="1" t="s">
        <v>1206</v>
      </c>
      <c r="M39" s="1" t="s">
        <v>1025</v>
      </c>
      <c r="N39" s="1" t="s">
        <v>1025</v>
      </c>
      <c r="O39" s="1" t="s">
        <v>1026</v>
      </c>
      <c r="P39" s="1" t="s">
        <v>1027</v>
      </c>
      <c r="Q39" s="1" t="s">
        <v>1028</v>
      </c>
      <c r="R39" s="1" t="s">
        <v>1207</v>
      </c>
      <c r="S39" s="1" t="s">
        <v>1030</v>
      </c>
      <c r="T39" s="1" t="s">
        <v>1031</v>
      </c>
      <c r="U39" s="1" t="s">
        <v>964</v>
      </c>
      <c r="V39" s="1" t="s">
        <v>1054</v>
      </c>
    </row>
    <row r="40" s="1" customFormat="1" spans="1:22">
      <c r="A40" s="3">
        <v>999229459052827</v>
      </c>
      <c r="B40" s="1" t="s">
        <v>1177</v>
      </c>
      <c r="C40" s="1" t="s">
        <v>1208</v>
      </c>
      <c r="D40" s="1" t="s">
        <v>1126</v>
      </c>
      <c r="E40" s="1" t="s">
        <v>1209</v>
      </c>
      <c r="F40" s="1" t="s">
        <v>1086</v>
      </c>
      <c r="G40" s="1" t="s">
        <v>1021</v>
      </c>
      <c r="H40" s="1" t="s">
        <v>1022</v>
      </c>
      <c r="I40" s="1" t="s">
        <v>1183</v>
      </c>
      <c r="J40" s="1" t="s">
        <v>1024</v>
      </c>
      <c r="K40" s="1" t="s">
        <v>1183</v>
      </c>
      <c r="L40" s="1" t="s">
        <v>1183</v>
      </c>
      <c r="M40" s="1" t="s">
        <v>1025</v>
      </c>
      <c r="N40" s="1" t="s">
        <v>1025</v>
      </c>
      <c r="O40" s="1" t="s">
        <v>1026</v>
      </c>
      <c r="P40" s="1" t="s">
        <v>1027</v>
      </c>
      <c r="Q40" s="1" t="s">
        <v>1028</v>
      </c>
      <c r="R40" s="1" t="s">
        <v>1210</v>
      </c>
      <c r="S40" s="1" t="s">
        <v>1030</v>
      </c>
      <c r="T40" s="1" t="s">
        <v>1031</v>
      </c>
      <c r="U40" s="1" t="s">
        <v>964</v>
      </c>
      <c r="V40" s="1" t="s">
        <v>1038</v>
      </c>
    </row>
    <row r="41" s="1" customFormat="1" spans="1:22">
      <c r="A41" s="3">
        <v>999229459007094</v>
      </c>
      <c r="B41" s="1" t="s">
        <v>1177</v>
      </c>
      <c r="C41" s="1" t="s">
        <v>1211</v>
      </c>
      <c r="D41" s="1" t="s">
        <v>1212</v>
      </c>
      <c r="E41" s="1" t="s">
        <v>1213</v>
      </c>
      <c r="F41" s="1" t="s">
        <v>1086</v>
      </c>
      <c r="G41" s="1" t="s">
        <v>1021</v>
      </c>
      <c r="H41" s="1" t="s">
        <v>1022</v>
      </c>
      <c r="I41" s="1" t="s">
        <v>1214</v>
      </c>
      <c r="J41" s="1" t="s">
        <v>1024</v>
      </c>
      <c r="K41" s="1" t="s">
        <v>1214</v>
      </c>
      <c r="L41" s="1" t="s">
        <v>1214</v>
      </c>
      <c r="M41" s="1" t="s">
        <v>1025</v>
      </c>
      <c r="N41" s="1" t="s">
        <v>1025</v>
      </c>
      <c r="O41" s="1" t="s">
        <v>1026</v>
      </c>
      <c r="P41" s="1" t="s">
        <v>1027</v>
      </c>
      <c r="Q41" s="1" t="s">
        <v>1028</v>
      </c>
      <c r="R41" s="1" t="s">
        <v>1215</v>
      </c>
      <c r="S41" s="1" t="s">
        <v>1030</v>
      </c>
      <c r="T41" s="1" t="s">
        <v>1031</v>
      </c>
      <c r="U41" s="1" t="s">
        <v>964</v>
      </c>
      <c r="V41" s="1" t="s">
        <v>1216</v>
      </c>
    </row>
    <row r="42" s="1" customFormat="1" spans="1:22">
      <c r="A42" s="3">
        <v>999229458439502</v>
      </c>
      <c r="B42" s="1" t="s">
        <v>1177</v>
      </c>
      <c r="C42" s="1" t="s">
        <v>1217</v>
      </c>
      <c r="D42" s="1" t="s">
        <v>1218</v>
      </c>
      <c r="E42" s="1" t="s">
        <v>1219</v>
      </c>
      <c r="F42" s="1" t="s">
        <v>1086</v>
      </c>
      <c r="G42" s="1" t="s">
        <v>1021</v>
      </c>
      <c r="H42" s="1" t="s">
        <v>1022</v>
      </c>
      <c r="I42" s="1" t="s">
        <v>1220</v>
      </c>
      <c r="J42" s="1" t="s">
        <v>1024</v>
      </c>
      <c r="K42" s="1" t="s">
        <v>1220</v>
      </c>
      <c r="L42" s="1" t="s">
        <v>1220</v>
      </c>
      <c r="M42" s="1" t="s">
        <v>1025</v>
      </c>
      <c r="N42" s="1" t="s">
        <v>1025</v>
      </c>
      <c r="O42" s="1" t="s">
        <v>1026</v>
      </c>
      <c r="P42" s="1" t="s">
        <v>1027</v>
      </c>
      <c r="Q42" s="1" t="s">
        <v>1028</v>
      </c>
      <c r="R42" s="1" t="s">
        <v>1221</v>
      </c>
      <c r="S42" s="1" t="s">
        <v>1030</v>
      </c>
      <c r="T42" s="1" t="s">
        <v>1031</v>
      </c>
      <c r="U42" s="1" t="s">
        <v>964</v>
      </c>
      <c r="V42" s="1" t="s">
        <v>1167</v>
      </c>
    </row>
    <row r="43" s="1" customFormat="1" spans="1:22">
      <c r="A43" s="3">
        <v>999229458417553</v>
      </c>
      <c r="B43" s="1" t="s">
        <v>1177</v>
      </c>
      <c r="C43" s="1" t="s">
        <v>1222</v>
      </c>
      <c r="D43" s="1" t="s">
        <v>1223</v>
      </c>
      <c r="E43" s="1" t="s">
        <v>1224</v>
      </c>
      <c r="F43" s="1" t="s">
        <v>1017</v>
      </c>
      <c r="G43" s="1" t="s">
        <v>1021</v>
      </c>
      <c r="H43" s="1" t="s">
        <v>1022</v>
      </c>
      <c r="I43" s="1" t="s">
        <v>1225</v>
      </c>
      <c r="J43" s="1" t="s">
        <v>1024</v>
      </c>
      <c r="K43" s="1" t="s">
        <v>1225</v>
      </c>
      <c r="L43" s="1" t="s">
        <v>1225</v>
      </c>
      <c r="M43" s="1" t="s">
        <v>1025</v>
      </c>
      <c r="N43" s="1" t="s">
        <v>1025</v>
      </c>
      <c r="O43" s="1" t="s">
        <v>1026</v>
      </c>
      <c r="P43" s="1" t="s">
        <v>1027</v>
      </c>
      <c r="Q43" s="1" t="s">
        <v>1028</v>
      </c>
      <c r="R43" s="1" t="s">
        <v>1226</v>
      </c>
      <c r="S43" s="1" t="s">
        <v>1030</v>
      </c>
      <c r="T43" s="1" t="s">
        <v>1031</v>
      </c>
      <c r="U43" s="1" t="s">
        <v>964</v>
      </c>
      <c r="V43" s="1" t="s">
        <v>1032</v>
      </c>
    </row>
    <row r="44" s="1" customFormat="1" spans="1:22">
      <c r="A44" s="3">
        <v>999229458416055</v>
      </c>
      <c r="B44" s="1" t="s">
        <v>1177</v>
      </c>
      <c r="C44" s="1" t="s">
        <v>1227</v>
      </c>
      <c r="D44" s="1" t="s">
        <v>1228</v>
      </c>
      <c r="E44" s="1" t="s">
        <v>1229</v>
      </c>
      <c r="F44" s="1" t="s">
        <v>1086</v>
      </c>
      <c r="G44" s="1" t="s">
        <v>1021</v>
      </c>
      <c r="H44" s="1" t="s">
        <v>1022</v>
      </c>
      <c r="I44" s="1" t="s">
        <v>1230</v>
      </c>
      <c r="J44" s="1" t="s">
        <v>1024</v>
      </c>
      <c r="K44" s="1" t="s">
        <v>1230</v>
      </c>
      <c r="L44" s="1" t="s">
        <v>1230</v>
      </c>
      <c r="M44" s="1" t="s">
        <v>1025</v>
      </c>
      <c r="N44" s="1" t="s">
        <v>1025</v>
      </c>
      <c r="O44" s="1" t="s">
        <v>1026</v>
      </c>
      <c r="P44" s="1" t="s">
        <v>1027</v>
      </c>
      <c r="Q44" s="1" t="s">
        <v>1028</v>
      </c>
      <c r="R44" s="1" t="s">
        <v>1231</v>
      </c>
      <c r="S44" s="1" t="s">
        <v>1030</v>
      </c>
      <c r="T44" s="1" t="s">
        <v>1031</v>
      </c>
      <c r="U44" s="1" t="s">
        <v>964</v>
      </c>
      <c r="V44" s="1" t="s">
        <v>1038</v>
      </c>
    </row>
    <row r="45" s="1" customFormat="1" spans="1:22">
      <c r="A45" s="3">
        <v>999229457891540</v>
      </c>
      <c r="B45" s="1" t="s">
        <v>1177</v>
      </c>
      <c r="C45" s="1" t="s">
        <v>1232</v>
      </c>
      <c r="D45" s="1" t="s">
        <v>1233</v>
      </c>
      <c r="E45" s="1" t="s">
        <v>1234</v>
      </c>
      <c r="F45" s="1" t="s">
        <v>1086</v>
      </c>
      <c r="G45" s="1" t="s">
        <v>1021</v>
      </c>
      <c r="H45" s="1" t="s">
        <v>1022</v>
      </c>
      <c r="I45" s="1" t="s">
        <v>1235</v>
      </c>
      <c r="J45" s="1" t="s">
        <v>1024</v>
      </c>
      <c r="K45" s="1" t="s">
        <v>1235</v>
      </c>
      <c r="L45" s="1" t="s">
        <v>1235</v>
      </c>
      <c r="M45" s="1" t="s">
        <v>1025</v>
      </c>
      <c r="N45" s="1" t="s">
        <v>1025</v>
      </c>
      <c r="O45" s="1" t="s">
        <v>1026</v>
      </c>
      <c r="P45" s="1" t="s">
        <v>1027</v>
      </c>
      <c r="Q45" s="1" t="s">
        <v>1028</v>
      </c>
      <c r="R45" s="1" t="s">
        <v>1236</v>
      </c>
      <c r="S45" s="1" t="s">
        <v>1030</v>
      </c>
      <c r="T45" s="1" t="s">
        <v>1031</v>
      </c>
      <c r="U45" s="1" t="s">
        <v>964</v>
      </c>
      <c r="V45" s="1" t="s">
        <v>1038</v>
      </c>
    </row>
    <row r="46" s="1" customFormat="1" spans="1:22">
      <c r="A46" s="3">
        <v>999229457833855</v>
      </c>
      <c r="B46" s="1" t="s">
        <v>1177</v>
      </c>
      <c r="C46" s="1" t="s">
        <v>1237</v>
      </c>
      <c r="D46" s="1" t="s">
        <v>1238</v>
      </c>
      <c r="E46" s="1" t="s">
        <v>1239</v>
      </c>
      <c r="F46" s="1" t="s">
        <v>1086</v>
      </c>
      <c r="G46" s="1" t="s">
        <v>1021</v>
      </c>
      <c r="H46" s="1" t="s">
        <v>1022</v>
      </c>
      <c r="I46" s="1" t="s">
        <v>1240</v>
      </c>
      <c r="J46" s="1" t="s">
        <v>1024</v>
      </c>
      <c r="K46" s="1" t="s">
        <v>1240</v>
      </c>
      <c r="L46" s="1" t="s">
        <v>1240</v>
      </c>
      <c r="M46" s="1" t="s">
        <v>1025</v>
      </c>
      <c r="N46" s="1" t="s">
        <v>1025</v>
      </c>
      <c r="O46" s="1" t="s">
        <v>1026</v>
      </c>
      <c r="P46" s="1" t="s">
        <v>1027</v>
      </c>
      <c r="Q46" s="1" t="s">
        <v>1028</v>
      </c>
      <c r="R46" s="1" t="s">
        <v>1241</v>
      </c>
      <c r="S46" s="1" t="s">
        <v>1030</v>
      </c>
      <c r="T46" s="1" t="s">
        <v>1031</v>
      </c>
      <c r="U46" s="1" t="s">
        <v>964</v>
      </c>
      <c r="V46" s="1" t="s">
        <v>1054</v>
      </c>
    </row>
    <row r="47" s="1" customFormat="1" spans="1:22">
      <c r="A47" s="3">
        <v>999229457776725</v>
      </c>
      <c r="B47" s="1" t="s">
        <v>1177</v>
      </c>
      <c r="C47" s="1" t="s">
        <v>1242</v>
      </c>
      <c r="D47" s="1" t="s">
        <v>1068</v>
      </c>
      <c r="E47" s="1" t="s">
        <v>1243</v>
      </c>
      <c r="F47" s="1" t="s">
        <v>1017</v>
      </c>
      <c r="G47" s="1" t="s">
        <v>1021</v>
      </c>
      <c r="H47" s="1" t="s">
        <v>1022</v>
      </c>
      <c r="I47" s="1" t="s">
        <v>1244</v>
      </c>
      <c r="J47" s="1" t="s">
        <v>1024</v>
      </c>
      <c r="K47" s="1" t="s">
        <v>1244</v>
      </c>
      <c r="L47" s="1" t="s">
        <v>1244</v>
      </c>
      <c r="M47" s="1" t="s">
        <v>1025</v>
      </c>
      <c r="N47" s="1" t="s">
        <v>1025</v>
      </c>
      <c r="O47" s="1" t="s">
        <v>1026</v>
      </c>
      <c r="P47" s="1" t="s">
        <v>1027</v>
      </c>
      <c r="Q47" s="1" t="s">
        <v>1028</v>
      </c>
      <c r="R47" s="1" t="s">
        <v>1245</v>
      </c>
      <c r="S47" s="1" t="s">
        <v>1030</v>
      </c>
      <c r="T47" s="1" t="s">
        <v>1031</v>
      </c>
      <c r="U47" s="1" t="s">
        <v>964</v>
      </c>
      <c r="V47" s="1" t="s">
        <v>1038</v>
      </c>
    </row>
    <row r="48" s="1" customFormat="1" spans="1:22">
      <c r="A48" s="3">
        <v>999229457684888</v>
      </c>
      <c r="B48" s="1" t="s">
        <v>1177</v>
      </c>
      <c r="C48" s="1" t="s">
        <v>1246</v>
      </c>
      <c r="D48" s="1" t="s">
        <v>1247</v>
      </c>
      <c r="E48" s="1" t="s">
        <v>1248</v>
      </c>
      <c r="F48" s="1" t="s">
        <v>1017</v>
      </c>
      <c r="G48" s="1" t="s">
        <v>1021</v>
      </c>
      <c r="H48" s="1" t="s">
        <v>1022</v>
      </c>
      <c r="I48" s="1" t="s">
        <v>1249</v>
      </c>
      <c r="J48" s="1" t="s">
        <v>1024</v>
      </c>
      <c r="K48" s="1" t="s">
        <v>1249</v>
      </c>
      <c r="L48" s="1" t="s">
        <v>1249</v>
      </c>
      <c r="M48" s="1" t="s">
        <v>1025</v>
      </c>
      <c r="N48" s="1" t="s">
        <v>1025</v>
      </c>
      <c r="O48" s="1" t="s">
        <v>1026</v>
      </c>
      <c r="P48" s="1" t="s">
        <v>1027</v>
      </c>
      <c r="Q48" s="1" t="s">
        <v>1028</v>
      </c>
      <c r="R48" s="1" t="s">
        <v>1250</v>
      </c>
      <c r="S48" s="1" t="s">
        <v>1030</v>
      </c>
      <c r="T48" s="1" t="s">
        <v>1031</v>
      </c>
      <c r="U48" s="1" t="s">
        <v>964</v>
      </c>
      <c r="V48" s="1" t="s">
        <v>1109</v>
      </c>
    </row>
    <row r="49" s="1" customFormat="1" spans="1:22">
      <c r="A49" s="3">
        <v>999229457201724</v>
      </c>
      <c r="B49" s="1" t="s">
        <v>1251</v>
      </c>
      <c r="C49" s="1" t="s">
        <v>1252</v>
      </c>
      <c r="D49" s="1" t="s">
        <v>1253</v>
      </c>
      <c r="E49" s="1" t="s">
        <v>1254</v>
      </c>
      <c r="F49" s="1" t="s">
        <v>1017</v>
      </c>
      <c r="G49" s="1" t="s">
        <v>1021</v>
      </c>
      <c r="H49" s="1" t="s">
        <v>1022</v>
      </c>
      <c r="I49" s="1" t="s">
        <v>1255</v>
      </c>
      <c r="J49" s="1" t="s">
        <v>1024</v>
      </c>
      <c r="K49" s="1" t="s">
        <v>1255</v>
      </c>
      <c r="L49" s="1" t="s">
        <v>1255</v>
      </c>
      <c r="M49" s="1" t="s">
        <v>1025</v>
      </c>
      <c r="N49" s="1" t="s">
        <v>1025</v>
      </c>
      <c r="O49" s="1" t="s">
        <v>1026</v>
      </c>
      <c r="P49" s="1" t="s">
        <v>1027</v>
      </c>
      <c r="Q49" s="1" t="s">
        <v>1028</v>
      </c>
      <c r="R49" s="1" t="s">
        <v>1256</v>
      </c>
      <c r="S49" s="1" t="s">
        <v>1030</v>
      </c>
      <c r="T49" s="1" t="s">
        <v>1031</v>
      </c>
      <c r="U49" s="1" t="s">
        <v>964</v>
      </c>
      <c r="V49" s="1" t="s">
        <v>1038</v>
      </c>
    </row>
    <row r="50" s="1" customFormat="1" spans="1:22">
      <c r="A50" s="3">
        <v>999229456666947</v>
      </c>
      <c r="B50" s="1" t="s">
        <v>1251</v>
      </c>
      <c r="C50" s="1" t="s">
        <v>1257</v>
      </c>
      <c r="D50" s="1" t="s">
        <v>1126</v>
      </c>
      <c r="E50" s="1" t="s">
        <v>1258</v>
      </c>
      <c r="F50" s="1" t="s">
        <v>1086</v>
      </c>
      <c r="G50" s="1" t="s">
        <v>1021</v>
      </c>
      <c r="H50" s="1" t="s">
        <v>1022</v>
      </c>
      <c r="I50" s="1" t="s">
        <v>1183</v>
      </c>
      <c r="J50" s="1" t="s">
        <v>1024</v>
      </c>
      <c r="K50" s="1" t="s">
        <v>1183</v>
      </c>
      <c r="L50" s="1" t="s">
        <v>1183</v>
      </c>
      <c r="M50" s="1" t="s">
        <v>1025</v>
      </c>
      <c r="N50" s="1" t="s">
        <v>1025</v>
      </c>
      <c r="O50" s="1" t="s">
        <v>1026</v>
      </c>
      <c r="P50" s="1" t="s">
        <v>1027</v>
      </c>
      <c r="Q50" s="1" t="s">
        <v>1028</v>
      </c>
      <c r="R50" s="1" t="s">
        <v>1259</v>
      </c>
      <c r="S50" s="1" t="s">
        <v>1030</v>
      </c>
      <c r="T50" s="1" t="s">
        <v>1031</v>
      </c>
      <c r="U50" s="1" t="s">
        <v>964</v>
      </c>
      <c r="V50" s="1" t="s">
        <v>1038</v>
      </c>
    </row>
    <row r="51" s="1" customFormat="1" spans="1:22">
      <c r="A51" s="3">
        <v>999229456193743</v>
      </c>
      <c r="B51" s="1" t="s">
        <v>1251</v>
      </c>
      <c r="C51" s="1" t="s">
        <v>1260</v>
      </c>
      <c r="D51" s="1" t="s">
        <v>1193</v>
      </c>
      <c r="E51" s="1" t="s">
        <v>1261</v>
      </c>
      <c r="F51" s="1" t="s">
        <v>1017</v>
      </c>
      <c r="G51" s="1" t="s">
        <v>1021</v>
      </c>
      <c r="H51" s="1" t="s">
        <v>1022</v>
      </c>
      <c r="I51" s="1" t="s">
        <v>1262</v>
      </c>
      <c r="J51" s="1" t="s">
        <v>1024</v>
      </c>
      <c r="K51" s="1" t="s">
        <v>1262</v>
      </c>
      <c r="L51" s="1" t="s">
        <v>1262</v>
      </c>
      <c r="M51" s="1" t="s">
        <v>1025</v>
      </c>
      <c r="N51" s="1" t="s">
        <v>1025</v>
      </c>
      <c r="O51" s="1" t="s">
        <v>1026</v>
      </c>
      <c r="P51" s="1" t="s">
        <v>1027</v>
      </c>
      <c r="Q51" s="1" t="s">
        <v>1028</v>
      </c>
      <c r="R51" s="1" t="s">
        <v>1263</v>
      </c>
      <c r="S51" s="1" t="s">
        <v>1030</v>
      </c>
      <c r="T51" s="1" t="s">
        <v>1031</v>
      </c>
      <c r="U51" s="1" t="s">
        <v>1197</v>
      </c>
      <c r="V51" s="1" t="s">
        <v>1054</v>
      </c>
    </row>
    <row r="52" s="1" customFormat="1" spans="1:22">
      <c r="A52" s="3">
        <v>999229455068090</v>
      </c>
      <c r="B52" s="1" t="s">
        <v>1251</v>
      </c>
      <c r="C52" s="1" t="s">
        <v>1264</v>
      </c>
      <c r="D52" s="1" t="s">
        <v>1238</v>
      </c>
      <c r="E52" s="1" t="s">
        <v>1265</v>
      </c>
      <c r="F52" s="1" t="s">
        <v>1177</v>
      </c>
      <c r="G52" s="1" t="s">
        <v>1021</v>
      </c>
      <c r="H52" s="1" t="s">
        <v>1022</v>
      </c>
      <c r="I52" s="1" t="s">
        <v>1266</v>
      </c>
      <c r="J52" s="1" t="s">
        <v>1024</v>
      </c>
      <c r="K52" s="1" t="s">
        <v>1266</v>
      </c>
      <c r="L52" s="1" t="s">
        <v>1266</v>
      </c>
      <c r="M52" s="1" t="s">
        <v>1025</v>
      </c>
      <c r="N52" s="1" t="s">
        <v>1025</v>
      </c>
      <c r="O52" s="1" t="s">
        <v>1026</v>
      </c>
      <c r="P52" s="1" t="s">
        <v>1027</v>
      </c>
      <c r="Q52" s="1" t="s">
        <v>1028</v>
      </c>
      <c r="R52" s="1" t="s">
        <v>1267</v>
      </c>
      <c r="S52" s="1" t="s">
        <v>1030</v>
      </c>
      <c r="T52" s="1" t="s">
        <v>1031</v>
      </c>
      <c r="U52" s="1" t="s">
        <v>964</v>
      </c>
      <c r="V52" s="1" t="s">
        <v>1054</v>
      </c>
    </row>
    <row r="53" s="1" customFormat="1" spans="1:22">
      <c r="A53" s="3">
        <v>999229454712972</v>
      </c>
      <c r="B53" s="1" t="s">
        <v>1251</v>
      </c>
      <c r="C53" s="1" t="s">
        <v>1268</v>
      </c>
      <c r="D53" s="1" t="s">
        <v>1269</v>
      </c>
      <c r="E53" s="1" t="s">
        <v>1270</v>
      </c>
      <c r="F53" s="1" t="s">
        <v>1017</v>
      </c>
      <c r="G53" s="1" t="s">
        <v>1021</v>
      </c>
      <c r="H53" s="1" t="s">
        <v>1022</v>
      </c>
      <c r="I53" s="1" t="s">
        <v>1271</v>
      </c>
      <c r="J53" s="1" t="s">
        <v>1024</v>
      </c>
      <c r="K53" s="1" t="s">
        <v>1271</v>
      </c>
      <c r="L53" s="1" t="s">
        <v>1271</v>
      </c>
      <c r="M53" s="1" t="s">
        <v>1025</v>
      </c>
      <c r="N53" s="1" t="s">
        <v>1025</v>
      </c>
      <c r="O53" s="1" t="s">
        <v>1026</v>
      </c>
      <c r="P53" s="1" t="s">
        <v>1027</v>
      </c>
      <c r="Q53" s="1" t="s">
        <v>1028</v>
      </c>
      <c r="R53" s="1" t="s">
        <v>1272</v>
      </c>
      <c r="S53" s="1" t="s">
        <v>1030</v>
      </c>
      <c r="T53" s="1" t="s">
        <v>1031</v>
      </c>
      <c r="U53" s="1" t="s">
        <v>964</v>
      </c>
      <c r="V53" s="1" t="s">
        <v>1167</v>
      </c>
    </row>
    <row r="54" s="1" customFormat="1" spans="1:22">
      <c r="A54" s="3">
        <v>999229454687014</v>
      </c>
      <c r="B54" s="1" t="s">
        <v>1251</v>
      </c>
      <c r="C54" s="1" t="s">
        <v>1273</v>
      </c>
      <c r="D54" s="1" t="s">
        <v>1193</v>
      </c>
      <c r="E54" s="1" t="s">
        <v>1274</v>
      </c>
      <c r="F54" s="1" t="s">
        <v>1017</v>
      </c>
      <c r="G54" s="1" t="s">
        <v>1021</v>
      </c>
      <c r="H54" s="1" t="s">
        <v>1022</v>
      </c>
      <c r="I54" s="1" t="s">
        <v>1195</v>
      </c>
      <c r="J54" s="1" t="s">
        <v>1024</v>
      </c>
      <c r="K54" s="1" t="s">
        <v>1195</v>
      </c>
      <c r="L54" s="1" t="s">
        <v>1195</v>
      </c>
      <c r="M54" s="1" t="s">
        <v>1025</v>
      </c>
      <c r="N54" s="1" t="s">
        <v>1025</v>
      </c>
      <c r="O54" s="1" t="s">
        <v>1026</v>
      </c>
      <c r="P54" s="1" t="s">
        <v>1027</v>
      </c>
      <c r="Q54" s="1" t="s">
        <v>1028</v>
      </c>
      <c r="R54" s="1" t="s">
        <v>1275</v>
      </c>
      <c r="S54" s="1" t="s">
        <v>1030</v>
      </c>
      <c r="T54" s="1" t="s">
        <v>1031</v>
      </c>
      <c r="U54" s="1" t="s">
        <v>1197</v>
      </c>
      <c r="V54" s="1" t="s">
        <v>1054</v>
      </c>
    </row>
    <row r="55" s="1" customFormat="1" spans="1:22">
      <c r="A55" s="3">
        <v>999229452105584</v>
      </c>
      <c r="B55" s="1" t="s">
        <v>1276</v>
      </c>
      <c r="C55" s="1" t="s">
        <v>1277</v>
      </c>
      <c r="D55" s="1" t="s">
        <v>1193</v>
      </c>
      <c r="E55" s="1" t="s">
        <v>1278</v>
      </c>
      <c r="F55" s="1" t="s">
        <v>1177</v>
      </c>
      <c r="G55" s="1" t="s">
        <v>1021</v>
      </c>
      <c r="H55" s="1" t="s">
        <v>1022</v>
      </c>
      <c r="I55" s="1" t="s">
        <v>1279</v>
      </c>
      <c r="J55" s="1" t="s">
        <v>1024</v>
      </c>
      <c r="K55" s="1" t="s">
        <v>1279</v>
      </c>
      <c r="L55" s="1" t="s">
        <v>1279</v>
      </c>
      <c r="M55" s="1" t="s">
        <v>1025</v>
      </c>
      <c r="N55" s="1" t="s">
        <v>1025</v>
      </c>
      <c r="O55" s="1" t="s">
        <v>1026</v>
      </c>
      <c r="P55" s="1" t="s">
        <v>1027</v>
      </c>
      <c r="Q55" s="1" t="s">
        <v>1028</v>
      </c>
      <c r="R55" s="1" t="s">
        <v>1280</v>
      </c>
      <c r="S55" s="1" t="s">
        <v>1030</v>
      </c>
      <c r="T55" s="1" t="s">
        <v>1031</v>
      </c>
      <c r="U55" s="1" t="s">
        <v>1197</v>
      </c>
      <c r="V55" s="1" t="s">
        <v>1054</v>
      </c>
    </row>
    <row r="56" s="1" customFormat="1" spans="1:22">
      <c r="A56" s="3">
        <v>999229451998996</v>
      </c>
      <c r="B56" s="1" t="s">
        <v>1276</v>
      </c>
      <c r="C56" s="1" t="s">
        <v>1281</v>
      </c>
      <c r="D56" s="1" t="s">
        <v>1282</v>
      </c>
      <c r="E56" s="1" t="s">
        <v>1283</v>
      </c>
      <c r="F56" s="1" t="s">
        <v>1017</v>
      </c>
      <c r="G56" s="1" t="s">
        <v>1021</v>
      </c>
      <c r="H56" s="1" t="s">
        <v>1022</v>
      </c>
      <c r="I56" s="1" t="s">
        <v>1284</v>
      </c>
      <c r="J56" s="1" t="s">
        <v>1024</v>
      </c>
      <c r="K56" s="1" t="s">
        <v>1284</v>
      </c>
      <c r="L56" s="1" t="s">
        <v>1284</v>
      </c>
      <c r="M56" s="1" t="s">
        <v>1025</v>
      </c>
      <c r="N56" s="1" t="s">
        <v>1025</v>
      </c>
      <c r="O56" s="1" t="s">
        <v>1026</v>
      </c>
      <c r="P56" s="1" t="s">
        <v>1027</v>
      </c>
      <c r="Q56" s="1" t="s">
        <v>1028</v>
      </c>
      <c r="R56" s="1" t="s">
        <v>1285</v>
      </c>
      <c r="S56" s="1" t="s">
        <v>1030</v>
      </c>
      <c r="T56" s="1" t="s">
        <v>1031</v>
      </c>
      <c r="U56" s="1" t="s">
        <v>964</v>
      </c>
      <c r="V56" s="1" t="s">
        <v>1109</v>
      </c>
    </row>
    <row r="57" s="1" customFormat="1" spans="1:22">
      <c r="A57" s="3">
        <v>999229451200905</v>
      </c>
      <c r="B57" s="1" t="s">
        <v>1276</v>
      </c>
      <c r="C57" s="1" t="s">
        <v>1286</v>
      </c>
      <c r="D57" s="1" t="s">
        <v>1193</v>
      </c>
      <c r="E57" s="1" t="s">
        <v>1287</v>
      </c>
      <c r="F57" s="1" t="s">
        <v>1017</v>
      </c>
      <c r="G57" s="1" t="s">
        <v>1021</v>
      </c>
      <c r="H57" s="1" t="s">
        <v>1022</v>
      </c>
      <c r="I57" s="1" t="s">
        <v>1195</v>
      </c>
      <c r="J57" s="1" t="s">
        <v>1024</v>
      </c>
      <c r="K57" s="1" t="s">
        <v>1195</v>
      </c>
      <c r="L57" s="1" t="s">
        <v>1195</v>
      </c>
      <c r="M57" s="1" t="s">
        <v>1025</v>
      </c>
      <c r="N57" s="1" t="s">
        <v>1025</v>
      </c>
      <c r="O57" s="1" t="s">
        <v>1026</v>
      </c>
      <c r="P57" s="1" t="s">
        <v>1027</v>
      </c>
      <c r="Q57" s="1" t="s">
        <v>1028</v>
      </c>
      <c r="R57" s="1" t="s">
        <v>1288</v>
      </c>
      <c r="S57" s="1" t="s">
        <v>1030</v>
      </c>
      <c r="T57" s="1" t="s">
        <v>1031</v>
      </c>
      <c r="U57" s="1" t="s">
        <v>1197</v>
      </c>
      <c r="V57" s="1" t="s">
        <v>1054</v>
      </c>
    </row>
    <row r="58" s="1" customFormat="1" spans="1:22">
      <c r="A58" s="3">
        <v>999229451128090</v>
      </c>
      <c r="B58" s="1" t="s">
        <v>1276</v>
      </c>
      <c r="C58" s="1" t="s">
        <v>1289</v>
      </c>
      <c r="D58" s="1" t="s">
        <v>1290</v>
      </c>
      <c r="E58" s="1" t="s">
        <v>1291</v>
      </c>
      <c r="F58" s="1" t="s">
        <v>1086</v>
      </c>
      <c r="G58" s="1" t="s">
        <v>1021</v>
      </c>
      <c r="H58" s="1" t="s">
        <v>1022</v>
      </c>
      <c r="I58" s="1" t="s">
        <v>1292</v>
      </c>
      <c r="J58" s="1" t="s">
        <v>1024</v>
      </c>
      <c r="K58" s="1" t="s">
        <v>1292</v>
      </c>
      <c r="L58" s="1" t="s">
        <v>1292</v>
      </c>
      <c r="M58" s="1" t="s">
        <v>1025</v>
      </c>
      <c r="N58" s="1" t="s">
        <v>1025</v>
      </c>
      <c r="O58" s="1" t="s">
        <v>1026</v>
      </c>
      <c r="P58" s="1" t="s">
        <v>1027</v>
      </c>
      <c r="Q58" s="1" t="s">
        <v>1028</v>
      </c>
      <c r="R58" s="1" t="s">
        <v>1293</v>
      </c>
      <c r="S58" s="1" t="s">
        <v>1030</v>
      </c>
      <c r="T58" s="1" t="s">
        <v>1031</v>
      </c>
      <c r="U58" s="1" t="s">
        <v>964</v>
      </c>
      <c r="V58" s="1" t="s">
        <v>1038</v>
      </c>
    </row>
    <row r="59" s="1" customFormat="1" spans="1:22">
      <c r="A59" s="3">
        <v>999229450342352</v>
      </c>
      <c r="B59" s="1" t="s">
        <v>1276</v>
      </c>
      <c r="C59" s="1" t="s">
        <v>1294</v>
      </c>
      <c r="D59" s="1" t="s">
        <v>1295</v>
      </c>
      <c r="E59" s="1" t="s">
        <v>1296</v>
      </c>
      <c r="F59" s="1" t="s">
        <v>1177</v>
      </c>
      <c r="G59" s="1" t="s">
        <v>1021</v>
      </c>
      <c r="H59" s="1" t="s">
        <v>1022</v>
      </c>
      <c r="I59" s="1" t="s">
        <v>1297</v>
      </c>
      <c r="J59" s="1" t="s">
        <v>1024</v>
      </c>
      <c r="K59" s="1" t="s">
        <v>1297</v>
      </c>
      <c r="L59" s="1" t="s">
        <v>1297</v>
      </c>
      <c r="M59" s="1" t="s">
        <v>1025</v>
      </c>
      <c r="N59" s="1" t="s">
        <v>1025</v>
      </c>
      <c r="O59" s="1" t="s">
        <v>1026</v>
      </c>
      <c r="P59" s="1" t="s">
        <v>1027</v>
      </c>
      <c r="Q59" s="1" t="s">
        <v>1028</v>
      </c>
      <c r="R59" s="1" t="s">
        <v>1298</v>
      </c>
      <c r="S59" s="1" t="s">
        <v>1030</v>
      </c>
      <c r="T59" s="1" t="s">
        <v>1031</v>
      </c>
      <c r="U59" s="1" t="s">
        <v>964</v>
      </c>
      <c r="V59" s="1" t="s">
        <v>1167</v>
      </c>
    </row>
    <row r="60" s="1" customFormat="1" spans="1:22">
      <c r="A60" s="3">
        <v>999229450124927</v>
      </c>
      <c r="B60" s="1" t="s">
        <v>1276</v>
      </c>
      <c r="C60" s="1" t="s">
        <v>1299</v>
      </c>
      <c r="D60" s="1" t="s">
        <v>1193</v>
      </c>
      <c r="E60" s="1" t="s">
        <v>1300</v>
      </c>
      <c r="F60" s="1" t="s">
        <v>1177</v>
      </c>
      <c r="G60" s="1" t="s">
        <v>1021</v>
      </c>
      <c r="H60" s="1" t="s">
        <v>1022</v>
      </c>
      <c r="I60" s="1" t="s">
        <v>1301</v>
      </c>
      <c r="J60" s="1" t="s">
        <v>1024</v>
      </c>
      <c r="K60" s="1" t="s">
        <v>1301</v>
      </c>
      <c r="L60" s="1" t="s">
        <v>1301</v>
      </c>
      <c r="M60" s="1" t="s">
        <v>1025</v>
      </c>
      <c r="N60" s="1" t="s">
        <v>1025</v>
      </c>
      <c r="O60" s="1" t="s">
        <v>1026</v>
      </c>
      <c r="P60" s="1" t="s">
        <v>1027</v>
      </c>
      <c r="Q60" s="1" t="s">
        <v>1028</v>
      </c>
      <c r="R60" s="1" t="s">
        <v>1302</v>
      </c>
      <c r="S60" s="1" t="s">
        <v>1030</v>
      </c>
      <c r="T60" s="1" t="s">
        <v>1031</v>
      </c>
      <c r="U60" s="1" t="s">
        <v>1197</v>
      </c>
      <c r="V60" s="1" t="s">
        <v>1054</v>
      </c>
    </row>
    <row r="61" s="1" customFormat="1" spans="1:22">
      <c r="A61" s="3">
        <v>29449591693</v>
      </c>
      <c r="B61" s="1" t="s">
        <v>1303</v>
      </c>
      <c r="C61" s="1" t="s">
        <v>1304</v>
      </c>
      <c r="D61" s="1" t="s">
        <v>1305</v>
      </c>
      <c r="E61" s="1" t="s">
        <v>1306</v>
      </c>
      <c r="F61" s="1" t="s">
        <v>1251</v>
      </c>
      <c r="G61" s="1" t="s">
        <v>1021</v>
      </c>
      <c r="H61" s="1" t="s">
        <v>1022</v>
      </c>
      <c r="I61" s="1" t="s">
        <v>1307</v>
      </c>
      <c r="J61" s="1" t="s">
        <v>1024</v>
      </c>
      <c r="K61" s="1" t="s">
        <v>1307</v>
      </c>
      <c r="L61" s="1" t="s">
        <v>1307</v>
      </c>
      <c r="M61" s="1" t="s">
        <v>1025</v>
      </c>
      <c r="N61" s="1" t="s">
        <v>1025</v>
      </c>
      <c r="O61" s="1" t="s">
        <v>1026</v>
      </c>
      <c r="P61" s="1" t="s">
        <v>1027</v>
      </c>
      <c r="Q61" s="1" t="s">
        <v>1028</v>
      </c>
      <c r="R61" s="1" t="s">
        <v>1308</v>
      </c>
      <c r="S61" s="1" t="s">
        <v>1030</v>
      </c>
      <c r="T61" s="1" t="s">
        <v>1031</v>
      </c>
      <c r="U61" s="1" t="s">
        <v>964</v>
      </c>
      <c r="V61" s="1" t="s">
        <v>1109</v>
      </c>
    </row>
    <row r="62" s="1" customFormat="1" spans="1:22">
      <c r="A62" s="3">
        <v>999229447632514</v>
      </c>
      <c r="B62" s="1" t="s">
        <v>1303</v>
      </c>
      <c r="C62" s="1" t="s">
        <v>1309</v>
      </c>
      <c r="D62" s="1" t="s">
        <v>1310</v>
      </c>
      <c r="E62" s="1" t="s">
        <v>1311</v>
      </c>
      <c r="F62" s="1" t="s">
        <v>1177</v>
      </c>
      <c r="G62" s="1" t="s">
        <v>1021</v>
      </c>
      <c r="H62" s="1" t="s">
        <v>1022</v>
      </c>
      <c r="I62" s="1" t="s">
        <v>1312</v>
      </c>
      <c r="J62" s="1" t="s">
        <v>1024</v>
      </c>
      <c r="K62" s="1" t="s">
        <v>1312</v>
      </c>
      <c r="L62" s="1" t="s">
        <v>1312</v>
      </c>
      <c r="M62" s="1" t="s">
        <v>1025</v>
      </c>
      <c r="N62" s="1" t="s">
        <v>1025</v>
      </c>
      <c r="O62" s="1" t="s">
        <v>1026</v>
      </c>
      <c r="P62" s="1" t="s">
        <v>1027</v>
      </c>
      <c r="Q62" s="1" t="s">
        <v>1028</v>
      </c>
      <c r="R62" s="1" t="s">
        <v>1313</v>
      </c>
      <c r="S62" s="1" t="s">
        <v>1030</v>
      </c>
      <c r="T62" s="1" t="s">
        <v>1031</v>
      </c>
      <c r="U62" s="1" t="s">
        <v>964</v>
      </c>
      <c r="V62" s="1" t="s">
        <v>1038</v>
      </c>
    </row>
    <row r="63" s="1" customFormat="1" spans="1:22">
      <c r="A63" s="3">
        <v>999229446716954</v>
      </c>
      <c r="B63" s="1" t="s">
        <v>1303</v>
      </c>
      <c r="C63" s="1" t="s">
        <v>1314</v>
      </c>
      <c r="D63" s="1" t="s">
        <v>1315</v>
      </c>
      <c r="E63" s="1" t="s">
        <v>1316</v>
      </c>
      <c r="F63" s="1" t="s">
        <v>1086</v>
      </c>
      <c r="G63" s="1" t="s">
        <v>1021</v>
      </c>
      <c r="H63" s="1" t="s">
        <v>1022</v>
      </c>
      <c r="I63" s="1" t="s">
        <v>1141</v>
      </c>
      <c r="J63" s="1" t="s">
        <v>1024</v>
      </c>
      <c r="K63" s="1" t="s">
        <v>1141</v>
      </c>
      <c r="L63" s="1" t="s">
        <v>1141</v>
      </c>
      <c r="M63" s="1" t="s">
        <v>1025</v>
      </c>
      <c r="N63" s="1" t="s">
        <v>1025</v>
      </c>
      <c r="O63" s="1" t="s">
        <v>1026</v>
      </c>
      <c r="P63" s="1" t="s">
        <v>1027</v>
      </c>
      <c r="Q63" s="1" t="s">
        <v>1028</v>
      </c>
      <c r="R63" s="1" t="s">
        <v>1317</v>
      </c>
      <c r="S63" s="1" t="s">
        <v>1030</v>
      </c>
      <c r="T63" s="1" t="s">
        <v>1031</v>
      </c>
      <c r="U63" s="1" t="s">
        <v>964</v>
      </c>
      <c r="V63" s="1" t="s">
        <v>1318</v>
      </c>
    </row>
    <row r="64" s="1" customFormat="1" spans="1:22">
      <c r="A64" s="3">
        <v>999229446606283</v>
      </c>
      <c r="B64" s="1" t="s">
        <v>1303</v>
      </c>
      <c r="C64" s="1" t="s">
        <v>1319</v>
      </c>
      <c r="D64" s="1" t="s">
        <v>1320</v>
      </c>
      <c r="E64" s="1" t="s">
        <v>1321</v>
      </c>
      <c r="F64" s="1" t="s">
        <v>1017</v>
      </c>
      <c r="G64" s="1" t="s">
        <v>1021</v>
      </c>
      <c r="H64" s="1" t="s">
        <v>1022</v>
      </c>
      <c r="I64" s="1" t="s">
        <v>1322</v>
      </c>
      <c r="J64" s="1" t="s">
        <v>1024</v>
      </c>
      <c r="K64" s="1" t="s">
        <v>1322</v>
      </c>
      <c r="L64" s="1" t="s">
        <v>1322</v>
      </c>
      <c r="M64" s="1" t="s">
        <v>1025</v>
      </c>
      <c r="N64" s="1" t="s">
        <v>1025</v>
      </c>
      <c r="O64" s="1" t="s">
        <v>1026</v>
      </c>
      <c r="P64" s="1" t="s">
        <v>1027</v>
      </c>
      <c r="Q64" s="1" t="s">
        <v>1028</v>
      </c>
      <c r="R64" s="1" t="s">
        <v>1323</v>
      </c>
      <c r="S64" s="1" t="s">
        <v>1030</v>
      </c>
      <c r="T64" s="1" t="s">
        <v>1031</v>
      </c>
      <c r="U64" s="1" t="s">
        <v>964</v>
      </c>
      <c r="V64" s="1" t="s">
        <v>1167</v>
      </c>
    </row>
    <row r="65" s="1" customFormat="1" spans="1:22">
      <c r="A65" s="3">
        <v>999229446510194</v>
      </c>
      <c r="B65" s="1" t="s">
        <v>1303</v>
      </c>
      <c r="C65" s="1" t="s">
        <v>1324</v>
      </c>
      <c r="D65" s="1" t="s">
        <v>1320</v>
      </c>
      <c r="E65" s="1" t="s">
        <v>1325</v>
      </c>
      <c r="F65" s="1" t="s">
        <v>1017</v>
      </c>
      <c r="G65" s="1" t="s">
        <v>1021</v>
      </c>
      <c r="H65" s="1" t="s">
        <v>1022</v>
      </c>
      <c r="I65" s="1" t="s">
        <v>1322</v>
      </c>
      <c r="J65" s="1" t="s">
        <v>1024</v>
      </c>
      <c r="K65" s="1" t="s">
        <v>1322</v>
      </c>
      <c r="L65" s="1" t="s">
        <v>1322</v>
      </c>
      <c r="M65" s="1" t="s">
        <v>1025</v>
      </c>
      <c r="N65" s="1" t="s">
        <v>1025</v>
      </c>
      <c r="O65" s="1" t="s">
        <v>1026</v>
      </c>
      <c r="P65" s="1" t="s">
        <v>1027</v>
      </c>
      <c r="Q65" s="1" t="s">
        <v>1028</v>
      </c>
      <c r="R65" s="1" t="s">
        <v>1326</v>
      </c>
      <c r="S65" s="1" t="s">
        <v>1030</v>
      </c>
      <c r="T65" s="1" t="s">
        <v>1031</v>
      </c>
      <c r="U65" s="1" t="s">
        <v>964</v>
      </c>
      <c r="V65" s="1" t="s">
        <v>1167</v>
      </c>
    </row>
    <row r="66" s="1" customFormat="1" spans="1:22">
      <c r="A66" s="3">
        <v>999229446377714</v>
      </c>
      <c r="B66" s="1" t="s">
        <v>1303</v>
      </c>
      <c r="C66" s="1" t="s">
        <v>1327</v>
      </c>
      <c r="D66" s="1" t="s">
        <v>1328</v>
      </c>
      <c r="E66" s="1" t="s">
        <v>1329</v>
      </c>
      <c r="F66" s="1" t="s">
        <v>1177</v>
      </c>
      <c r="G66" s="1" t="s">
        <v>1021</v>
      </c>
      <c r="H66" s="1" t="s">
        <v>1022</v>
      </c>
      <c r="I66" s="1" t="s">
        <v>1330</v>
      </c>
      <c r="J66" s="1" t="s">
        <v>1024</v>
      </c>
      <c r="K66" s="1" t="s">
        <v>1330</v>
      </c>
      <c r="L66" s="1" t="s">
        <v>1330</v>
      </c>
      <c r="M66" s="1" t="s">
        <v>1025</v>
      </c>
      <c r="N66" s="1" t="s">
        <v>1025</v>
      </c>
      <c r="O66" s="1" t="s">
        <v>1026</v>
      </c>
      <c r="P66" s="1" t="s">
        <v>1027</v>
      </c>
      <c r="Q66" s="1" t="s">
        <v>1028</v>
      </c>
      <c r="R66" s="1" t="s">
        <v>1331</v>
      </c>
      <c r="S66" s="1" t="s">
        <v>1030</v>
      </c>
      <c r="T66" s="1" t="s">
        <v>1031</v>
      </c>
      <c r="U66" s="1" t="s">
        <v>964</v>
      </c>
      <c r="V66" s="1" t="s">
        <v>1167</v>
      </c>
    </row>
    <row r="67" s="1" customFormat="1" spans="1:22">
      <c r="A67" s="3">
        <v>999229446301079</v>
      </c>
      <c r="B67" s="1" t="s">
        <v>1303</v>
      </c>
      <c r="C67" s="1" t="s">
        <v>1332</v>
      </c>
      <c r="D67" s="1" t="s">
        <v>1333</v>
      </c>
      <c r="E67" s="1" t="s">
        <v>1334</v>
      </c>
      <c r="F67" s="1" t="s">
        <v>1086</v>
      </c>
      <c r="G67" s="1" t="s">
        <v>1017</v>
      </c>
      <c r="H67" s="1" t="s">
        <v>1022</v>
      </c>
      <c r="I67" s="1" t="s">
        <v>1335</v>
      </c>
      <c r="J67" s="1" t="s">
        <v>1024</v>
      </c>
      <c r="K67" s="1" t="s">
        <v>1335</v>
      </c>
      <c r="L67" s="1" t="s">
        <v>1026</v>
      </c>
      <c r="M67" s="1" t="s">
        <v>1336</v>
      </c>
      <c r="N67" s="1" t="s">
        <v>1336</v>
      </c>
      <c r="O67" s="1" t="s">
        <v>1026</v>
      </c>
      <c r="P67" s="1" t="s">
        <v>1027</v>
      </c>
      <c r="Q67" s="1" t="s">
        <v>1028</v>
      </c>
      <c r="R67" s="1" t="s">
        <v>1337</v>
      </c>
      <c r="S67" s="1" t="s">
        <v>1030</v>
      </c>
      <c r="T67" s="1" t="s">
        <v>1031</v>
      </c>
      <c r="U67" s="1" t="s">
        <v>964</v>
      </c>
      <c r="V67" s="1" t="s">
        <v>1038</v>
      </c>
    </row>
    <row r="68" s="1" customFormat="1" spans="1:22">
      <c r="A68" s="3">
        <v>999229445859726</v>
      </c>
      <c r="B68" s="1" t="s">
        <v>1303</v>
      </c>
      <c r="C68" s="1" t="s">
        <v>1338</v>
      </c>
      <c r="D68" s="1" t="s">
        <v>1126</v>
      </c>
      <c r="E68" s="1" t="s">
        <v>1339</v>
      </c>
      <c r="F68" s="1" t="s">
        <v>1086</v>
      </c>
      <c r="G68" s="1" t="s">
        <v>1021</v>
      </c>
      <c r="H68" s="1" t="s">
        <v>1022</v>
      </c>
      <c r="I68" s="1" t="s">
        <v>1340</v>
      </c>
      <c r="J68" s="1" t="s">
        <v>1024</v>
      </c>
      <c r="K68" s="1" t="s">
        <v>1340</v>
      </c>
      <c r="L68" s="1" t="s">
        <v>1340</v>
      </c>
      <c r="M68" s="1" t="s">
        <v>1025</v>
      </c>
      <c r="N68" s="1" t="s">
        <v>1025</v>
      </c>
      <c r="O68" s="1" t="s">
        <v>1026</v>
      </c>
      <c r="P68" s="1" t="s">
        <v>1027</v>
      </c>
      <c r="Q68" s="1" t="s">
        <v>1028</v>
      </c>
      <c r="R68" s="1" t="s">
        <v>1341</v>
      </c>
      <c r="S68" s="1" t="s">
        <v>1030</v>
      </c>
      <c r="T68" s="1" t="s">
        <v>1031</v>
      </c>
      <c r="U68" s="1" t="s">
        <v>964</v>
      </c>
      <c r="V68" s="1" t="s">
        <v>1038</v>
      </c>
    </row>
    <row r="69" s="1" customFormat="1" spans="1:22">
      <c r="A69" s="3">
        <v>999229445811293</v>
      </c>
      <c r="B69" s="1" t="s">
        <v>1303</v>
      </c>
      <c r="C69" s="1" t="s">
        <v>1342</v>
      </c>
      <c r="D69" s="1" t="s">
        <v>1343</v>
      </c>
      <c r="E69" s="1" t="s">
        <v>1344</v>
      </c>
      <c r="F69" s="1" t="s">
        <v>1086</v>
      </c>
      <c r="G69" s="1" t="s">
        <v>1021</v>
      </c>
      <c r="H69" s="1" t="s">
        <v>1022</v>
      </c>
      <c r="I69" s="1" t="s">
        <v>1345</v>
      </c>
      <c r="J69" s="1" t="s">
        <v>1024</v>
      </c>
      <c r="K69" s="1" t="s">
        <v>1345</v>
      </c>
      <c r="L69" s="1" t="s">
        <v>1345</v>
      </c>
      <c r="M69" s="1" t="s">
        <v>1025</v>
      </c>
      <c r="N69" s="1" t="s">
        <v>1025</v>
      </c>
      <c r="O69" s="1" t="s">
        <v>1026</v>
      </c>
      <c r="P69" s="1" t="s">
        <v>1027</v>
      </c>
      <c r="Q69" s="1" t="s">
        <v>1028</v>
      </c>
      <c r="R69" s="1" t="s">
        <v>1346</v>
      </c>
      <c r="S69" s="1" t="s">
        <v>1030</v>
      </c>
      <c r="T69" s="1" t="s">
        <v>1031</v>
      </c>
      <c r="U69" s="1" t="s">
        <v>964</v>
      </c>
      <c r="V69" s="1" t="s">
        <v>1038</v>
      </c>
    </row>
    <row r="70" s="1" customFormat="1" spans="1:22">
      <c r="A70" s="3">
        <v>999229444833332</v>
      </c>
      <c r="B70" s="1" t="s">
        <v>1347</v>
      </c>
      <c r="C70" s="1" t="s">
        <v>1348</v>
      </c>
      <c r="D70" s="1" t="s">
        <v>1040</v>
      </c>
      <c r="E70" s="1" t="s">
        <v>1349</v>
      </c>
      <c r="F70" s="1" t="s">
        <v>1177</v>
      </c>
      <c r="G70" s="1" t="s">
        <v>1021</v>
      </c>
      <c r="H70" s="1" t="s">
        <v>1022</v>
      </c>
      <c r="I70" s="1" t="s">
        <v>1350</v>
      </c>
      <c r="J70" s="1" t="s">
        <v>1024</v>
      </c>
      <c r="K70" s="1" t="s">
        <v>1350</v>
      </c>
      <c r="L70" s="1" t="s">
        <v>1350</v>
      </c>
      <c r="M70" s="1" t="s">
        <v>1025</v>
      </c>
      <c r="N70" s="1" t="s">
        <v>1025</v>
      </c>
      <c r="O70" s="1" t="s">
        <v>1026</v>
      </c>
      <c r="P70" s="1" t="s">
        <v>1027</v>
      </c>
      <c r="Q70" s="1" t="s">
        <v>1028</v>
      </c>
      <c r="R70" s="1" t="s">
        <v>1351</v>
      </c>
      <c r="S70" s="1" t="s">
        <v>1030</v>
      </c>
      <c r="T70" s="1" t="s">
        <v>1031</v>
      </c>
      <c r="U70" s="1" t="s">
        <v>964</v>
      </c>
      <c r="V70" s="1" t="s">
        <v>1038</v>
      </c>
    </row>
    <row r="71" s="1" customFormat="1" spans="1:22">
      <c r="A71" s="3">
        <v>999229444734284</v>
      </c>
      <c r="B71" s="1" t="s">
        <v>1347</v>
      </c>
      <c r="C71" s="1" t="s">
        <v>1352</v>
      </c>
      <c r="D71" s="1" t="s">
        <v>1193</v>
      </c>
      <c r="E71" s="1" t="s">
        <v>1353</v>
      </c>
      <c r="F71" s="1" t="s">
        <v>1017</v>
      </c>
      <c r="G71" s="1" t="s">
        <v>1021</v>
      </c>
      <c r="H71" s="1" t="s">
        <v>1022</v>
      </c>
      <c r="I71" s="1" t="s">
        <v>1195</v>
      </c>
      <c r="J71" s="1" t="s">
        <v>1024</v>
      </c>
      <c r="K71" s="1" t="s">
        <v>1195</v>
      </c>
      <c r="L71" s="1" t="s">
        <v>1195</v>
      </c>
      <c r="M71" s="1" t="s">
        <v>1025</v>
      </c>
      <c r="N71" s="1" t="s">
        <v>1025</v>
      </c>
      <c r="O71" s="1" t="s">
        <v>1026</v>
      </c>
      <c r="P71" s="1" t="s">
        <v>1027</v>
      </c>
      <c r="Q71" s="1" t="s">
        <v>1028</v>
      </c>
      <c r="R71" s="1" t="s">
        <v>1354</v>
      </c>
      <c r="S71" s="1" t="s">
        <v>1030</v>
      </c>
      <c r="T71" s="1" t="s">
        <v>1031</v>
      </c>
      <c r="U71" s="1" t="s">
        <v>1197</v>
      </c>
      <c r="V71" s="1" t="s">
        <v>1054</v>
      </c>
    </row>
    <row r="72" s="1" customFormat="1" spans="1:22">
      <c r="A72" s="3">
        <v>999229444586457</v>
      </c>
      <c r="B72" s="1" t="s">
        <v>1347</v>
      </c>
      <c r="C72" s="1" t="s">
        <v>1355</v>
      </c>
      <c r="D72" s="1" t="s">
        <v>1228</v>
      </c>
      <c r="E72" s="1" t="s">
        <v>1356</v>
      </c>
      <c r="F72" s="1" t="s">
        <v>1017</v>
      </c>
      <c r="G72" s="1" t="s">
        <v>1021</v>
      </c>
      <c r="H72" s="1" t="s">
        <v>1022</v>
      </c>
      <c r="I72" s="1" t="s">
        <v>1357</v>
      </c>
      <c r="J72" s="1" t="s">
        <v>1024</v>
      </c>
      <c r="K72" s="1" t="s">
        <v>1357</v>
      </c>
      <c r="L72" s="1" t="s">
        <v>1357</v>
      </c>
      <c r="M72" s="1" t="s">
        <v>1025</v>
      </c>
      <c r="N72" s="1" t="s">
        <v>1025</v>
      </c>
      <c r="O72" s="1" t="s">
        <v>1026</v>
      </c>
      <c r="P72" s="1" t="s">
        <v>1027</v>
      </c>
      <c r="Q72" s="1" t="s">
        <v>1028</v>
      </c>
      <c r="R72" s="1" t="s">
        <v>1358</v>
      </c>
      <c r="S72" s="1" t="s">
        <v>1030</v>
      </c>
      <c r="T72" s="1" t="s">
        <v>1031</v>
      </c>
      <c r="U72" s="1" t="s">
        <v>964</v>
      </c>
      <c r="V72" s="1" t="s">
        <v>1038</v>
      </c>
    </row>
    <row r="73" s="1" customFormat="1" spans="1:22">
      <c r="A73" s="3">
        <v>999229444557558</v>
      </c>
      <c r="B73" s="1" t="s">
        <v>1347</v>
      </c>
      <c r="C73" s="1" t="s">
        <v>1359</v>
      </c>
      <c r="D73" s="1" t="s">
        <v>1228</v>
      </c>
      <c r="E73" s="1" t="s">
        <v>1360</v>
      </c>
      <c r="F73" s="1" t="s">
        <v>1086</v>
      </c>
      <c r="G73" s="1" t="s">
        <v>1021</v>
      </c>
      <c r="H73" s="1" t="s">
        <v>1022</v>
      </c>
      <c r="I73" s="1" t="s">
        <v>1361</v>
      </c>
      <c r="J73" s="1" t="s">
        <v>1024</v>
      </c>
      <c r="K73" s="1" t="s">
        <v>1361</v>
      </c>
      <c r="L73" s="1" t="s">
        <v>1361</v>
      </c>
      <c r="M73" s="1" t="s">
        <v>1025</v>
      </c>
      <c r="N73" s="1" t="s">
        <v>1025</v>
      </c>
      <c r="O73" s="1" t="s">
        <v>1026</v>
      </c>
      <c r="P73" s="1" t="s">
        <v>1027</v>
      </c>
      <c r="Q73" s="1" t="s">
        <v>1028</v>
      </c>
      <c r="R73" s="1" t="s">
        <v>1362</v>
      </c>
      <c r="S73" s="1" t="s">
        <v>1030</v>
      </c>
      <c r="T73" s="1" t="s">
        <v>1031</v>
      </c>
      <c r="U73" s="1" t="s">
        <v>964</v>
      </c>
      <c r="V73" s="1" t="s">
        <v>1038</v>
      </c>
    </row>
    <row r="74" s="1" customFormat="1" spans="1:22">
      <c r="A74" s="3">
        <v>999229444140318</v>
      </c>
      <c r="B74" s="1" t="s">
        <v>1347</v>
      </c>
      <c r="C74" s="1" t="s">
        <v>1363</v>
      </c>
      <c r="D74" s="1" t="s">
        <v>1193</v>
      </c>
      <c r="E74" s="1" t="s">
        <v>1364</v>
      </c>
      <c r="F74" s="1" t="s">
        <v>1017</v>
      </c>
      <c r="G74" s="1" t="s">
        <v>1021</v>
      </c>
      <c r="H74" s="1" t="s">
        <v>1022</v>
      </c>
      <c r="I74" s="1" t="s">
        <v>1365</v>
      </c>
      <c r="J74" s="1" t="s">
        <v>1024</v>
      </c>
      <c r="K74" s="1" t="s">
        <v>1365</v>
      </c>
      <c r="L74" s="1" t="s">
        <v>1365</v>
      </c>
      <c r="M74" s="1" t="s">
        <v>1025</v>
      </c>
      <c r="N74" s="1" t="s">
        <v>1025</v>
      </c>
      <c r="O74" s="1" t="s">
        <v>1026</v>
      </c>
      <c r="P74" s="1" t="s">
        <v>1027</v>
      </c>
      <c r="Q74" s="1" t="s">
        <v>1028</v>
      </c>
      <c r="R74" s="1" t="s">
        <v>1366</v>
      </c>
      <c r="S74" s="1" t="s">
        <v>1030</v>
      </c>
      <c r="T74" s="1" t="s">
        <v>1031</v>
      </c>
      <c r="U74" s="1" t="s">
        <v>1197</v>
      </c>
      <c r="V74" s="1" t="s">
        <v>1054</v>
      </c>
    </row>
    <row r="75" s="1" customFormat="1" spans="1:22">
      <c r="A75" s="3">
        <v>999229443775458</v>
      </c>
      <c r="B75" s="1" t="s">
        <v>1347</v>
      </c>
      <c r="C75" s="1" t="s">
        <v>1367</v>
      </c>
      <c r="D75" s="1" t="s">
        <v>1368</v>
      </c>
      <c r="E75" s="1" t="s">
        <v>1369</v>
      </c>
      <c r="F75" s="1" t="s">
        <v>1017</v>
      </c>
      <c r="G75" s="1" t="s">
        <v>1021</v>
      </c>
      <c r="H75" s="1" t="s">
        <v>1022</v>
      </c>
      <c r="I75" s="1" t="s">
        <v>1370</v>
      </c>
      <c r="J75" s="1" t="s">
        <v>1024</v>
      </c>
      <c r="K75" s="1" t="s">
        <v>1370</v>
      </c>
      <c r="L75" s="1" t="s">
        <v>1370</v>
      </c>
      <c r="M75" s="1" t="s">
        <v>1025</v>
      </c>
      <c r="N75" s="1" t="s">
        <v>1025</v>
      </c>
      <c r="O75" s="1" t="s">
        <v>1026</v>
      </c>
      <c r="P75" s="1" t="s">
        <v>1027</v>
      </c>
      <c r="Q75" s="1" t="s">
        <v>1028</v>
      </c>
      <c r="R75" s="1" t="s">
        <v>1371</v>
      </c>
      <c r="S75" s="1" t="s">
        <v>1030</v>
      </c>
      <c r="T75" s="1" t="s">
        <v>1031</v>
      </c>
      <c r="U75" s="1" t="s">
        <v>964</v>
      </c>
      <c r="V75" s="1" t="s">
        <v>1038</v>
      </c>
    </row>
    <row r="76" s="1" customFormat="1" spans="1:22">
      <c r="A76" s="3">
        <v>999229443301367</v>
      </c>
      <c r="B76" s="1" t="s">
        <v>1347</v>
      </c>
      <c r="C76" s="1" t="s">
        <v>1372</v>
      </c>
      <c r="D76" s="1" t="s">
        <v>1153</v>
      </c>
      <c r="E76" s="1" t="s">
        <v>1373</v>
      </c>
      <c r="F76" s="1" t="s">
        <v>1086</v>
      </c>
      <c r="G76" s="1" t="s">
        <v>1021</v>
      </c>
      <c r="H76" s="1" t="s">
        <v>1022</v>
      </c>
      <c r="I76" s="1" t="s">
        <v>1374</v>
      </c>
      <c r="J76" s="1" t="s">
        <v>1024</v>
      </c>
      <c r="K76" s="1" t="s">
        <v>1374</v>
      </c>
      <c r="L76" s="1" t="s">
        <v>1374</v>
      </c>
      <c r="M76" s="1" t="s">
        <v>1025</v>
      </c>
      <c r="N76" s="1" t="s">
        <v>1025</v>
      </c>
      <c r="O76" s="1" t="s">
        <v>1026</v>
      </c>
      <c r="P76" s="1" t="s">
        <v>1027</v>
      </c>
      <c r="Q76" s="1" t="s">
        <v>1028</v>
      </c>
      <c r="R76" s="1" t="s">
        <v>1375</v>
      </c>
      <c r="S76" s="1" t="s">
        <v>1030</v>
      </c>
      <c r="T76" s="1" t="s">
        <v>1031</v>
      </c>
      <c r="U76" s="1" t="s">
        <v>964</v>
      </c>
      <c r="V76" s="1" t="s">
        <v>1054</v>
      </c>
    </row>
    <row r="77" s="1" customFormat="1" spans="1:22">
      <c r="A77" s="3">
        <v>999229441782601</v>
      </c>
      <c r="B77" s="1" t="s">
        <v>1347</v>
      </c>
      <c r="C77" s="1" t="s">
        <v>1376</v>
      </c>
      <c r="D77" s="1" t="s">
        <v>1068</v>
      </c>
      <c r="E77" s="1" t="s">
        <v>1377</v>
      </c>
      <c r="F77" s="1" t="s">
        <v>1017</v>
      </c>
      <c r="G77" s="1" t="s">
        <v>1021</v>
      </c>
      <c r="H77" s="1" t="s">
        <v>1022</v>
      </c>
      <c r="I77" s="1" t="s">
        <v>1378</v>
      </c>
      <c r="J77" s="1" t="s">
        <v>1024</v>
      </c>
      <c r="K77" s="1" t="s">
        <v>1378</v>
      </c>
      <c r="L77" s="1" t="s">
        <v>1378</v>
      </c>
      <c r="M77" s="1" t="s">
        <v>1025</v>
      </c>
      <c r="N77" s="1" t="s">
        <v>1025</v>
      </c>
      <c r="O77" s="1" t="s">
        <v>1026</v>
      </c>
      <c r="P77" s="1" t="s">
        <v>1027</v>
      </c>
      <c r="Q77" s="1" t="s">
        <v>1028</v>
      </c>
      <c r="R77" s="1" t="s">
        <v>1379</v>
      </c>
      <c r="S77" s="1" t="s">
        <v>1030</v>
      </c>
      <c r="T77" s="1" t="s">
        <v>1031</v>
      </c>
      <c r="U77" s="1" t="s">
        <v>964</v>
      </c>
      <c r="V77" s="1" t="s">
        <v>1038</v>
      </c>
    </row>
    <row r="78" s="1" customFormat="1" spans="1:22">
      <c r="A78" s="3">
        <v>999229441122269</v>
      </c>
      <c r="B78" s="1" t="s">
        <v>1380</v>
      </c>
      <c r="C78" s="1" t="s">
        <v>1381</v>
      </c>
      <c r="D78" s="1" t="s">
        <v>1382</v>
      </c>
      <c r="E78" s="1" t="s">
        <v>1383</v>
      </c>
      <c r="F78" s="1" t="s">
        <v>1177</v>
      </c>
      <c r="G78" s="1" t="s">
        <v>1021</v>
      </c>
      <c r="H78" s="1" t="s">
        <v>1022</v>
      </c>
      <c r="I78" s="1" t="s">
        <v>1384</v>
      </c>
      <c r="J78" s="1" t="s">
        <v>1024</v>
      </c>
      <c r="K78" s="1" t="s">
        <v>1384</v>
      </c>
      <c r="L78" s="1" t="s">
        <v>1384</v>
      </c>
      <c r="M78" s="1" t="s">
        <v>1025</v>
      </c>
      <c r="N78" s="1" t="s">
        <v>1025</v>
      </c>
      <c r="O78" s="1" t="s">
        <v>1026</v>
      </c>
      <c r="P78" s="1" t="s">
        <v>1027</v>
      </c>
      <c r="Q78" s="1" t="s">
        <v>1028</v>
      </c>
      <c r="R78" s="1" t="s">
        <v>1385</v>
      </c>
      <c r="S78" s="1" t="s">
        <v>1030</v>
      </c>
      <c r="T78" s="1" t="s">
        <v>1031</v>
      </c>
      <c r="U78" s="1" t="s">
        <v>964</v>
      </c>
      <c r="V78" s="1" t="s">
        <v>1038</v>
      </c>
    </row>
    <row r="79" s="1" customFormat="1" spans="1:22">
      <c r="A79" s="3">
        <v>999229441047106</v>
      </c>
      <c r="B79" s="1" t="s">
        <v>1380</v>
      </c>
      <c r="C79" s="1" t="s">
        <v>1386</v>
      </c>
      <c r="D79" s="1" t="s">
        <v>1387</v>
      </c>
      <c r="E79" s="1" t="s">
        <v>1388</v>
      </c>
      <c r="F79" s="1" t="s">
        <v>1177</v>
      </c>
      <c r="G79" s="1" t="s">
        <v>1021</v>
      </c>
      <c r="H79" s="1" t="s">
        <v>1022</v>
      </c>
      <c r="I79" s="1" t="s">
        <v>1389</v>
      </c>
      <c r="J79" s="1" t="s">
        <v>1024</v>
      </c>
      <c r="K79" s="1" t="s">
        <v>1389</v>
      </c>
      <c r="L79" s="1" t="s">
        <v>1389</v>
      </c>
      <c r="M79" s="1" t="s">
        <v>1025</v>
      </c>
      <c r="N79" s="1" t="s">
        <v>1025</v>
      </c>
      <c r="O79" s="1" t="s">
        <v>1026</v>
      </c>
      <c r="P79" s="1" t="s">
        <v>1027</v>
      </c>
      <c r="Q79" s="1" t="s">
        <v>1028</v>
      </c>
      <c r="R79" s="1" t="s">
        <v>1390</v>
      </c>
      <c r="S79" s="1" t="s">
        <v>1030</v>
      </c>
      <c r="T79" s="1" t="s">
        <v>1031</v>
      </c>
      <c r="U79" s="1" t="s">
        <v>964</v>
      </c>
      <c r="V79" s="1" t="s">
        <v>1038</v>
      </c>
    </row>
    <row r="80" s="1" customFormat="1" spans="1:22">
      <c r="A80" s="3">
        <v>999229440823746</v>
      </c>
      <c r="B80" s="1" t="s">
        <v>1380</v>
      </c>
      <c r="C80" s="1" t="s">
        <v>1391</v>
      </c>
      <c r="D80" s="1" t="s">
        <v>1126</v>
      </c>
      <c r="E80" s="1" t="s">
        <v>1392</v>
      </c>
      <c r="F80" s="1" t="s">
        <v>1251</v>
      </c>
      <c r="G80" s="1" t="s">
        <v>1021</v>
      </c>
      <c r="H80" s="1" t="s">
        <v>1022</v>
      </c>
      <c r="I80" s="1" t="s">
        <v>1393</v>
      </c>
      <c r="J80" s="1" t="s">
        <v>1024</v>
      </c>
      <c r="K80" s="1" t="s">
        <v>1393</v>
      </c>
      <c r="L80" s="1" t="s">
        <v>1393</v>
      </c>
      <c r="M80" s="1" t="s">
        <v>1025</v>
      </c>
      <c r="N80" s="1" t="s">
        <v>1025</v>
      </c>
      <c r="O80" s="1" t="s">
        <v>1026</v>
      </c>
      <c r="P80" s="1" t="s">
        <v>1027</v>
      </c>
      <c r="Q80" s="1" t="s">
        <v>1028</v>
      </c>
      <c r="R80" s="1" t="s">
        <v>1394</v>
      </c>
      <c r="S80" s="1" t="s">
        <v>1030</v>
      </c>
      <c r="T80" s="1" t="s">
        <v>1031</v>
      </c>
      <c r="U80" s="1" t="s">
        <v>964</v>
      </c>
      <c r="V80" s="1" t="s">
        <v>1038</v>
      </c>
    </row>
    <row r="81" s="1" customFormat="1" spans="1:22">
      <c r="A81" s="3">
        <v>999229440789531</v>
      </c>
      <c r="B81" s="1" t="s">
        <v>1380</v>
      </c>
      <c r="C81" s="1" t="s">
        <v>1395</v>
      </c>
      <c r="D81" s="1" t="s">
        <v>1396</v>
      </c>
      <c r="E81" s="1" t="s">
        <v>1397</v>
      </c>
      <c r="F81" s="1" t="s">
        <v>1086</v>
      </c>
      <c r="G81" s="1" t="s">
        <v>1021</v>
      </c>
      <c r="H81" s="1" t="s">
        <v>1022</v>
      </c>
      <c r="I81" s="1" t="s">
        <v>1398</v>
      </c>
      <c r="J81" s="1" t="s">
        <v>1024</v>
      </c>
      <c r="K81" s="1" t="s">
        <v>1398</v>
      </c>
      <c r="L81" s="1" t="s">
        <v>1398</v>
      </c>
      <c r="M81" s="1" t="s">
        <v>1025</v>
      </c>
      <c r="N81" s="1" t="s">
        <v>1025</v>
      </c>
      <c r="O81" s="1" t="s">
        <v>1026</v>
      </c>
      <c r="P81" s="1" t="s">
        <v>1027</v>
      </c>
      <c r="Q81" s="1" t="s">
        <v>1028</v>
      </c>
      <c r="R81" s="1" t="s">
        <v>1399</v>
      </c>
      <c r="S81" s="1" t="s">
        <v>1030</v>
      </c>
      <c r="T81" s="1" t="s">
        <v>1031</v>
      </c>
      <c r="U81" s="1" t="s">
        <v>964</v>
      </c>
      <c r="V81" s="1" t="s">
        <v>1038</v>
      </c>
    </row>
    <row r="82" s="1" customFormat="1" spans="1:22">
      <c r="A82" s="3">
        <v>999229440315272</v>
      </c>
      <c r="B82" s="1" t="s">
        <v>1380</v>
      </c>
      <c r="C82" s="1" t="s">
        <v>1400</v>
      </c>
      <c r="D82" s="1" t="s">
        <v>1126</v>
      </c>
      <c r="E82" s="1" t="s">
        <v>1401</v>
      </c>
      <c r="F82" s="1" t="s">
        <v>1017</v>
      </c>
      <c r="G82" s="1" t="s">
        <v>1021</v>
      </c>
      <c r="H82" s="1" t="s">
        <v>1022</v>
      </c>
      <c r="I82" s="1" t="s">
        <v>1402</v>
      </c>
      <c r="J82" s="1" t="s">
        <v>1024</v>
      </c>
      <c r="K82" s="1" t="s">
        <v>1402</v>
      </c>
      <c r="L82" s="1" t="s">
        <v>1402</v>
      </c>
      <c r="M82" s="1" t="s">
        <v>1025</v>
      </c>
      <c r="N82" s="1" t="s">
        <v>1025</v>
      </c>
      <c r="O82" s="1" t="s">
        <v>1026</v>
      </c>
      <c r="P82" s="1" t="s">
        <v>1027</v>
      </c>
      <c r="Q82" s="1" t="s">
        <v>1028</v>
      </c>
      <c r="R82" s="1" t="s">
        <v>1403</v>
      </c>
      <c r="S82" s="1" t="s">
        <v>1030</v>
      </c>
      <c r="T82" s="1" t="s">
        <v>1031</v>
      </c>
      <c r="U82" s="1" t="s">
        <v>964</v>
      </c>
      <c r="V82" s="1" t="s">
        <v>1038</v>
      </c>
    </row>
    <row r="83" s="1" customFormat="1" spans="1:22">
      <c r="A83" s="3">
        <v>999229440071617</v>
      </c>
      <c r="B83" s="1" t="s">
        <v>1380</v>
      </c>
      <c r="C83" s="1" t="s">
        <v>1404</v>
      </c>
      <c r="D83" s="1" t="s">
        <v>1405</v>
      </c>
      <c r="E83" s="1" t="s">
        <v>1406</v>
      </c>
      <c r="F83" s="1" t="s">
        <v>1177</v>
      </c>
      <c r="G83" s="1" t="s">
        <v>1021</v>
      </c>
      <c r="H83" s="1" t="s">
        <v>1022</v>
      </c>
      <c r="I83" s="1" t="s">
        <v>1407</v>
      </c>
      <c r="J83" s="1" t="s">
        <v>1024</v>
      </c>
      <c r="K83" s="1" t="s">
        <v>1407</v>
      </c>
      <c r="L83" s="1" t="s">
        <v>1407</v>
      </c>
      <c r="M83" s="1" t="s">
        <v>1025</v>
      </c>
      <c r="N83" s="1" t="s">
        <v>1025</v>
      </c>
      <c r="O83" s="1" t="s">
        <v>1026</v>
      </c>
      <c r="P83" s="1" t="s">
        <v>1027</v>
      </c>
      <c r="Q83" s="1" t="s">
        <v>1028</v>
      </c>
      <c r="R83" s="1" t="s">
        <v>1408</v>
      </c>
      <c r="S83" s="1" t="s">
        <v>1030</v>
      </c>
      <c r="T83" s="1" t="s">
        <v>1031</v>
      </c>
      <c r="U83" s="1" t="s">
        <v>964</v>
      </c>
      <c r="V83" s="1" t="s">
        <v>1054</v>
      </c>
    </row>
    <row r="84" s="1" customFormat="1" spans="1:22">
      <c r="A84" s="3">
        <v>999229440067395</v>
      </c>
      <c r="B84" s="1" t="s">
        <v>1380</v>
      </c>
      <c r="C84" s="1" t="s">
        <v>1409</v>
      </c>
      <c r="D84" s="1" t="s">
        <v>1193</v>
      </c>
      <c r="E84" s="1" t="s">
        <v>1410</v>
      </c>
      <c r="F84" s="1" t="s">
        <v>1177</v>
      </c>
      <c r="G84" s="1" t="s">
        <v>1021</v>
      </c>
      <c r="H84" s="1" t="s">
        <v>1022</v>
      </c>
      <c r="I84" s="1" t="s">
        <v>1301</v>
      </c>
      <c r="J84" s="1" t="s">
        <v>1024</v>
      </c>
      <c r="K84" s="1" t="s">
        <v>1301</v>
      </c>
      <c r="L84" s="1" t="s">
        <v>1301</v>
      </c>
      <c r="M84" s="1" t="s">
        <v>1025</v>
      </c>
      <c r="N84" s="1" t="s">
        <v>1025</v>
      </c>
      <c r="O84" s="1" t="s">
        <v>1026</v>
      </c>
      <c r="P84" s="1" t="s">
        <v>1027</v>
      </c>
      <c r="Q84" s="1" t="s">
        <v>1028</v>
      </c>
      <c r="R84" s="1" t="s">
        <v>1411</v>
      </c>
      <c r="S84" s="1" t="s">
        <v>1030</v>
      </c>
      <c r="T84" s="1" t="s">
        <v>1031</v>
      </c>
      <c r="U84" s="1" t="s">
        <v>1197</v>
      </c>
      <c r="V84" s="1" t="s">
        <v>1054</v>
      </c>
    </row>
    <row r="85" s="1" customFormat="1" spans="1:22">
      <c r="A85" s="3">
        <v>999229440039678</v>
      </c>
      <c r="B85" s="1" t="s">
        <v>1380</v>
      </c>
      <c r="C85" s="1" t="s">
        <v>1412</v>
      </c>
      <c r="D85" s="1" t="s">
        <v>1368</v>
      </c>
      <c r="E85" s="1" t="s">
        <v>1413</v>
      </c>
      <c r="F85" s="1" t="s">
        <v>1017</v>
      </c>
      <c r="G85" s="1" t="s">
        <v>1021</v>
      </c>
      <c r="H85" s="1" t="s">
        <v>1022</v>
      </c>
      <c r="I85" s="1" t="s">
        <v>1414</v>
      </c>
      <c r="J85" s="1" t="s">
        <v>1024</v>
      </c>
      <c r="K85" s="1" t="s">
        <v>1414</v>
      </c>
      <c r="L85" s="1" t="s">
        <v>1414</v>
      </c>
      <c r="M85" s="1" t="s">
        <v>1025</v>
      </c>
      <c r="N85" s="1" t="s">
        <v>1025</v>
      </c>
      <c r="O85" s="1" t="s">
        <v>1026</v>
      </c>
      <c r="P85" s="1" t="s">
        <v>1027</v>
      </c>
      <c r="Q85" s="1" t="s">
        <v>1028</v>
      </c>
      <c r="R85" s="1" t="s">
        <v>1415</v>
      </c>
      <c r="S85" s="1" t="s">
        <v>1030</v>
      </c>
      <c r="T85" s="1" t="s">
        <v>1031</v>
      </c>
      <c r="U85" s="1" t="s">
        <v>964</v>
      </c>
      <c r="V85" s="1" t="s">
        <v>1038</v>
      </c>
    </row>
    <row r="86" s="1" customFormat="1" spans="1:22">
      <c r="A86" s="3">
        <v>999229439542141</v>
      </c>
      <c r="B86" s="1" t="s">
        <v>1380</v>
      </c>
      <c r="C86" s="1" t="s">
        <v>1416</v>
      </c>
      <c r="D86" s="1" t="s">
        <v>1368</v>
      </c>
      <c r="E86" s="1" t="s">
        <v>1417</v>
      </c>
      <c r="F86" s="1" t="s">
        <v>1177</v>
      </c>
      <c r="G86" s="1" t="s">
        <v>1021</v>
      </c>
      <c r="H86" s="1" t="s">
        <v>1022</v>
      </c>
      <c r="I86" s="1" t="s">
        <v>1418</v>
      </c>
      <c r="J86" s="1" t="s">
        <v>1024</v>
      </c>
      <c r="K86" s="1" t="s">
        <v>1418</v>
      </c>
      <c r="L86" s="1" t="s">
        <v>1418</v>
      </c>
      <c r="M86" s="1" t="s">
        <v>1025</v>
      </c>
      <c r="N86" s="1" t="s">
        <v>1025</v>
      </c>
      <c r="O86" s="1" t="s">
        <v>1026</v>
      </c>
      <c r="P86" s="1" t="s">
        <v>1027</v>
      </c>
      <c r="Q86" s="1" t="s">
        <v>1028</v>
      </c>
      <c r="R86" s="1" t="s">
        <v>1419</v>
      </c>
      <c r="S86" s="1" t="s">
        <v>1030</v>
      </c>
      <c r="T86" s="1" t="s">
        <v>1031</v>
      </c>
      <c r="U86" s="1" t="s">
        <v>964</v>
      </c>
      <c r="V86" s="1" t="s">
        <v>1038</v>
      </c>
    </row>
    <row r="87" s="1" customFormat="1" spans="1:22">
      <c r="A87" s="3">
        <v>999229439375117</v>
      </c>
      <c r="B87" s="1" t="s">
        <v>1380</v>
      </c>
      <c r="C87" s="1" t="s">
        <v>1420</v>
      </c>
      <c r="D87" s="1" t="s">
        <v>1253</v>
      </c>
      <c r="E87" s="1" t="s">
        <v>1421</v>
      </c>
      <c r="F87" s="1" t="s">
        <v>1086</v>
      </c>
      <c r="G87" s="1" t="s">
        <v>1021</v>
      </c>
      <c r="H87" s="1" t="s">
        <v>1022</v>
      </c>
      <c r="I87" s="1" t="s">
        <v>1422</v>
      </c>
      <c r="J87" s="1" t="s">
        <v>1024</v>
      </c>
      <c r="K87" s="1" t="s">
        <v>1422</v>
      </c>
      <c r="L87" s="1" t="s">
        <v>1422</v>
      </c>
      <c r="M87" s="1" t="s">
        <v>1025</v>
      </c>
      <c r="N87" s="1" t="s">
        <v>1025</v>
      </c>
      <c r="O87" s="1" t="s">
        <v>1026</v>
      </c>
      <c r="P87" s="1" t="s">
        <v>1027</v>
      </c>
      <c r="Q87" s="1" t="s">
        <v>1028</v>
      </c>
      <c r="R87" s="1" t="s">
        <v>1423</v>
      </c>
      <c r="S87" s="1" t="s">
        <v>1030</v>
      </c>
      <c r="T87" s="1" t="s">
        <v>1031</v>
      </c>
      <c r="U87" s="1" t="s">
        <v>964</v>
      </c>
      <c r="V87" s="1" t="s">
        <v>1038</v>
      </c>
    </row>
    <row r="88" s="1" customFormat="1" spans="1:22">
      <c r="A88" s="3">
        <v>999229439356783</v>
      </c>
      <c r="B88" s="1" t="s">
        <v>1380</v>
      </c>
      <c r="C88" s="1" t="s">
        <v>1424</v>
      </c>
      <c r="D88" s="1" t="s">
        <v>1368</v>
      </c>
      <c r="E88" s="1" t="s">
        <v>1425</v>
      </c>
      <c r="F88" s="1" t="s">
        <v>1086</v>
      </c>
      <c r="G88" s="1" t="s">
        <v>1021</v>
      </c>
      <c r="H88" s="1" t="s">
        <v>1022</v>
      </c>
      <c r="I88" s="1" t="s">
        <v>1426</v>
      </c>
      <c r="J88" s="1" t="s">
        <v>1024</v>
      </c>
      <c r="K88" s="1" t="s">
        <v>1426</v>
      </c>
      <c r="L88" s="1" t="s">
        <v>1426</v>
      </c>
      <c r="M88" s="1" t="s">
        <v>1025</v>
      </c>
      <c r="N88" s="1" t="s">
        <v>1025</v>
      </c>
      <c r="O88" s="1" t="s">
        <v>1026</v>
      </c>
      <c r="P88" s="1" t="s">
        <v>1027</v>
      </c>
      <c r="Q88" s="1" t="s">
        <v>1028</v>
      </c>
      <c r="R88" s="1" t="s">
        <v>1427</v>
      </c>
      <c r="S88" s="1" t="s">
        <v>1030</v>
      </c>
      <c r="T88" s="1" t="s">
        <v>1031</v>
      </c>
      <c r="U88" s="1" t="s">
        <v>964</v>
      </c>
      <c r="V88" s="1" t="s">
        <v>1038</v>
      </c>
    </row>
    <row r="89" s="1" customFormat="1" spans="1:22">
      <c r="A89" s="3">
        <v>999229438550739</v>
      </c>
      <c r="B89" s="1" t="s">
        <v>1380</v>
      </c>
      <c r="C89" s="1" t="s">
        <v>1428</v>
      </c>
      <c r="D89" s="1" t="s">
        <v>1193</v>
      </c>
      <c r="E89" s="1" t="s">
        <v>1429</v>
      </c>
      <c r="F89" s="1" t="s">
        <v>1017</v>
      </c>
      <c r="G89" s="1" t="s">
        <v>1021</v>
      </c>
      <c r="H89" s="1" t="s">
        <v>1022</v>
      </c>
      <c r="I89" s="1" t="s">
        <v>1195</v>
      </c>
      <c r="J89" s="1" t="s">
        <v>1024</v>
      </c>
      <c r="K89" s="1" t="s">
        <v>1195</v>
      </c>
      <c r="L89" s="1" t="s">
        <v>1195</v>
      </c>
      <c r="M89" s="1" t="s">
        <v>1025</v>
      </c>
      <c r="N89" s="1" t="s">
        <v>1025</v>
      </c>
      <c r="O89" s="1" t="s">
        <v>1026</v>
      </c>
      <c r="P89" s="1" t="s">
        <v>1027</v>
      </c>
      <c r="Q89" s="1" t="s">
        <v>1028</v>
      </c>
      <c r="R89" s="1" t="s">
        <v>1430</v>
      </c>
      <c r="S89" s="1" t="s">
        <v>1030</v>
      </c>
      <c r="T89" s="1" t="s">
        <v>1031</v>
      </c>
      <c r="U89" s="1" t="s">
        <v>1197</v>
      </c>
      <c r="V89" s="1" t="s">
        <v>1054</v>
      </c>
    </row>
    <row r="90" s="1" customFormat="1" spans="1:22">
      <c r="A90" s="3">
        <v>999229438100888</v>
      </c>
      <c r="B90" s="1" t="s">
        <v>1380</v>
      </c>
      <c r="C90" s="1" t="s">
        <v>1431</v>
      </c>
      <c r="D90" s="1" t="s">
        <v>1432</v>
      </c>
      <c r="E90" s="1" t="s">
        <v>1433</v>
      </c>
      <c r="F90" s="1" t="s">
        <v>1086</v>
      </c>
      <c r="G90" s="1" t="s">
        <v>1021</v>
      </c>
      <c r="H90" s="1" t="s">
        <v>1022</v>
      </c>
      <c r="I90" s="1" t="s">
        <v>1434</v>
      </c>
      <c r="J90" s="1" t="s">
        <v>1024</v>
      </c>
      <c r="K90" s="1" t="s">
        <v>1434</v>
      </c>
      <c r="L90" s="1" t="s">
        <v>1434</v>
      </c>
      <c r="M90" s="1" t="s">
        <v>1025</v>
      </c>
      <c r="N90" s="1" t="s">
        <v>1025</v>
      </c>
      <c r="O90" s="1" t="s">
        <v>1026</v>
      </c>
      <c r="P90" s="1" t="s">
        <v>1027</v>
      </c>
      <c r="Q90" s="1" t="s">
        <v>1028</v>
      </c>
      <c r="R90" s="1" t="s">
        <v>1435</v>
      </c>
      <c r="S90" s="1" t="s">
        <v>1030</v>
      </c>
      <c r="T90" s="1" t="s">
        <v>1031</v>
      </c>
      <c r="U90" s="1" t="s">
        <v>964</v>
      </c>
      <c r="V90" s="1" t="s">
        <v>1109</v>
      </c>
    </row>
    <row r="91" s="1" customFormat="1" spans="1:22">
      <c r="A91" s="3">
        <v>999229437725370</v>
      </c>
      <c r="B91" s="1" t="s">
        <v>1380</v>
      </c>
      <c r="C91" s="1" t="s">
        <v>1436</v>
      </c>
      <c r="D91" s="1" t="s">
        <v>1126</v>
      </c>
      <c r="E91" s="1" t="s">
        <v>1437</v>
      </c>
      <c r="F91" s="1" t="s">
        <v>1177</v>
      </c>
      <c r="G91" s="1" t="s">
        <v>1021</v>
      </c>
      <c r="H91" s="1" t="s">
        <v>1022</v>
      </c>
      <c r="I91" s="1" t="s">
        <v>1438</v>
      </c>
      <c r="J91" s="1" t="s">
        <v>1024</v>
      </c>
      <c r="K91" s="1" t="s">
        <v>1438</v>
      </c>
      <c r="L91" s="1" t="s">
        <v>1438</v>
      </c>
      <c r="M91" s="1" t="s">
        <v>1025</v>
      </c>
      <c r="N91" s="1" t="s">
        <v>1025</v>
      </c>
      <c r="O91" s="1" t="s">
        <v>1026</v>
      </c>
      <c r="P91" s="1" t="s">
        <v>1027</v>
      </c>
      <c r="Q91" s="1" t="s">
        <v>1028</v>
      </c>
      <c r="R91" s="1" t="s">
        <v>1439</v>
      </c>
      <c r="S91" s="1" t="s">
        <v>1030</v>
      </c>
      <c r="T91" s="1" t="s">
        <v>1031</v>
      </c>
      <c r="U91" s="1" t="s">
        <v>964</v>
      </c>
      <c r="V91" s="1" t="s">
        <v>1038</v>
      </c>
    </row>
    <row r="92" s="1" customFormat="1" spans="1:22">
      <c r="A92" s="3">
        <v>999229437702987</v>
      </c>
      <c r="B92" s="1" t="s">
        <v>1380</v>
      </c>
      <c r="C92" s="1" t="s">
        <v>1440</v>
      </c>
      <c r="D92" s="1" t="s">
        <v>1116</v>
      </c>
      <c r="E92" s="1" t="s">
        <v>1441</v>
      </c>
      <c r="F92" s="1" t="s">
        <v>1017</v>
      </c>
      <c r="G92" s="1" t="s">
        <v>1021</v>
      </c>
      <c r="H92" s="1" t="s">
        <v>1022</v>
      </c>
      <c r="I92" s="1" t="s">
        <v>1442</v>
      </c>
      <c r="J92" s="1" t="s">
        <v>1024</v>
      </c>
      <c r="K92" s="1" t="s">
        <v>1442</v>
      </c>
      <c r="L92" s="1" t="s">
        <v>1442</v>
      </c>
      <c r="M92" s="1" t="s">
        <v>1025</v>
      </c>
      <c r="N92" s="1" t="s">
        <v>1025</v>
      </c>
      <c r="O92" s="1" t="s">
        <v>1026</v>
      </c>
      <c r="P92" s="1" t="s">
        <v>1027</v>
      </c>
      <c r="Q92" s="1" t="s">
        <v>1028</v>
      </c>
      <c r="R92" s="1" t="s">
        <v>1443</v>
      </c>
      <c r="S92" s="1" t="s">
        <v>1030</v>
      </c>
      <c r="T92" s="1" t="s">
        <v>1031</v>
      </c>
      <c r="U92" s="1" t="s">
        <v>964</v>
      </c>
      <c r="V92" s="1" t="s">
        <v>1038</v>
      </c>
    </row>
    <row r="93" s="1" customFormat="1" spans="1:22">
      <c r="A93" s="3">
        <v>999229437671328</v>
      </c>
      <c r="B93" s="1" t="s">
        <v>1380</v>
      </c>
      <c r="C93" s="1" t="s">
        <v>1444</v>
      </c>
      <c r="D93" s="1" t="s">
        <v>1445</v>
      </c>
      <c r="E93" s="1" t="s">
        <v>1446</v>
      </c>
      <c r="F93" s="1" t="s">
        <v>1303</v>
      </c>
      <c r="G93" s="1" t="s">
        <v>1021</v>
      </c>
      <c r="H93" s="1" t="s">
        <v>1022</v>
      </c>
      <c r="I93" s="1" t="s">
        <v>1447</v>
      </c>
      <c r="J93" s="1" t="s">
        <v>1024</v>
      </c>
      <c r="K93" s="1" t="s">
        <v>1447</v>
      </c>
      <c r="L93" s="1" t="s">
        <v>1447</v>
      </c>
      <c r="M93" s="1" t="s">
        <v>1025</v>
      </c>
      <c r="N93" s="1" t="s">
        <v>1025</v>
      </c>
      <c r="O93" s="1" t="s">
        <v>1026</v>
      </c>
      <c r="P93" s="1" t="s">
        <v>1027</v>
      </c>
      <c r="Q93" s="1" t="s">
        <v>1028</v>
      </c>
      <c r="R93" s="1" t="s">
        <v>1448</v>
      </c>
      <c r="S93" s="1" t="s">
        <v>1030</v>
      </c>
      <c r="T93" s="1" t="s">
        <v>1031</v>
      </c>
      <c r="U93" s="1" t="s">
        <v>964</v>
      </c>
      <c r="V93" s="1" t="s">
        <v>1038</v>
      </c>
    </row>
    <row r="94" s="1" customFormat="1" spans="1:22">
      <c r="A94" s="3">
        <v>999229436239769</v>
      </c>
      <c r="B94" s="1" t="s">
        <v>1449</v>
      </c>
      <c r="C94" s="1" t="s">
        <v>1450</v>
      </c>
      <c r="D94" s="1" t="s">
        <v>1315</v>
      </c>
      <c r="E94" s="1" t="s">
        <v>1451</v>
      </c>
      <c r="F94" s="1" t="s">
        <v>1086</v>
      </c>
      <c r="G94" s="1" t="s">
        <v>1021</v>
      </c>
      <c r="H94" s="1" t="s">
        <v>1022</v>
      </c>
      <c r="I94" s="1" t="s">
        <v>1141</v>
      </c>
      <c r="J94" s="1" t="s">
        <v>1024</v>
      </c>
      <c r="K94" s="1" t="s">
        <v>1141</v>
      </c>
      <c r="L94" s="1" t="s">
        <v>1141</v>
      </c>
      <c r="M94" s="1" t="s">
        <v>1025</v>
      </c>
      <c r="N94" s="1" t="s">
        <v>1025</v>
      </c>
      <c r="O94" s="1" t="s">
        <v>1026</v>
      </c>
      <c r="P94" s="1" t="s">
        <v>1027</v>
      </c>
      <c r="Q94" s="1" t="s">
        <v>1028</v>
      </c>
      <c r="R94" s="1" t="s">
        <v>1452</v>
      </c>
      <c r="S94" s="1" t="s">
        <v>1030</v>
      </c>
      <c r="T94" s="1" t="s">
        <v>1031</v>
      </c>
      <c r="U94" s="1" t="s">
        <v>964</v>
      </c>
      <c r="V94" s="1" t="s">
        <v>1318</v>
      </c>
    </row>
    <row r="95" s="1" customFormat="1" spans="1:22">
      <c r="A95" s="3">
        <v>999229435064138</v>
      </c>
      <c r="B95" s="1" t="s">
        <v>1449</v>
      </c>
      <c r="C95" s="1" t="s">
        <v>1453</v>
      </c>
      <c r="D95" s="1" t="s">
        <v>1454</v>
      </c>
      <c r="E95" s="1" t="s">
        <v>1455</v>
      </c>
      <c r="F95" s="1" t="s">
        <v>1251</v>
      </c>
      <c r="G95" s="1" t="s">
        <v>1021</v>
      </c>
      <c r="H95" s="1" t="s">
        <v>1022</v>
      </c>
      <c r="I95" s="1" t="s">
        <v>1456</v>
      </c>
      <c r="J95" s="1" t="s">
        <v>1024</v>
      </c>
      <c r="K95" s="1" t="s">
        <v>1456</v>
      </c>
      <c r="L95" s="1" t="s">
        <v>1456</v>
      </c>
      <c r="M95" s="1" t="s">
        <v>1025</v>
      </c>
      <c r="N95" s="1" t="s">
        <v>1025</v>
      </c>
      <c r="O95" s="1" t="s">
        <v>1026</v>
      </c>
      <c r="P95" s="1" t="s">
        <v>1027</v>
      </c>
      <c r="Q95" s="1" t="s">
        <v>1028</v>
      </c>
      <c r="R95" s="1" t="s">
        <v>1457</v>
      </c>
      <c r="S95" s="1" t="s">
        <v>1030</v>
      </c>
      <c r="T95" s="1" t="s">
        <v>1031</v>
      </c>
      <c r="U95" s="1" t="s">
        <v>964</v>
      </c>
      <c r="V95" s="1" t="s">
        <v>1038</v>
      </c>
    </row>
    <row r="96" s="1" customFormat="1" spans="1:22">
      <c r="A96" s="3">
        <v>999229434611701</v>
      </c>
      <c r="B96" s="1" t="s">
        <v>1449</v>
      </c>
      <c r="C96" s="1" t="s">
        <v>1458</v>
      </c>
      <c r="D96" s="1" t="s">
        <v>1459</v>
      </c>
      <c r="E96" s="1" t="s">
        <v>1460</v>
      </c>
      <c r="F96" s="1" t="s">
        <v>1347</v>
      </c>
      <c r="G96" s="1" t="s">
        <v>1021</v>
      </c>
      <c r="H96" s="1" t="s">
        <v>1022</v>
      </c>
      <c r="I96" s="1" t="s">
        <v>1461</v>
      </c>
      <c r="J96" s="1" t="s">
        <v>1024</v>
      </c>
      <c r="K96" s="1" t="s">
        <v>1461</v>
      </c>
      <c r="L96" s="1" t="s">
        <v>1461</v>
      </c>
      <c r="M96" s="1" t="s">
        <v>1025</v>
      </c>
      <c r="N96" s="1" t="s">
        <v>1025</v>
      </c>
      <c r="O96" s="1" t="s">
        <v>1026</v>
      </c>
      <c r="P96" s="1" t="s">
        <v>1027</v>
      </c>
      <c r="Q96" s="1" t="s">
        <v>1028</v>
      </c>
      <c r="R96" s="1" t="s">
        <v>1462</v>
      </c>
      <c r="S96" s="1" t="s">
        <v>1030</v>
      </c>
      <c r="T96" s="1" t="s">
        <v>1031</v>
      </c>
      <c r="U96" s="1" t="s">
        <v>964</v>
      </c>
      <c r="V96" s="1" t="s">
        <v>1038</v>
      </c>
    </row>
    <row r="97" s="1" customFormat="1" spans="1:22">
      <c r="A97" s="3">
        <v>999229434463914</v>
      </c>
      <c r="B97" s="1" t="s">
        <v>1449</v>
      </c>
      <c r="C97" s="1" t="s">
        <v>1463</v>
      </c>
      <c r="D97" s="1" t="s">
        <v>1228</v>
      </c>
      <c r="E97" s="1" t="s">
        <v>1464</v>
      </c>
      <c r="F97" s="1" t="s">
        <v>1017</v>
      </c>
      <c r="G97" s="1" t="s">
        <v>1021</v>
      </c>
      <c r="H97" s="1" t="s">
        <v>1022</v>
      </c>
      <c r="I97" s="1" t="s">
        <v>1465</v>
      </c>
      <c r="J97" s="1" t="s">
        <v>1024</v>
      </c>
      <c r="K97" s="1" t="s">
        <v>1465</v>
      </c>
      <c r="L97" s="1" t="s">
        <v>1465</v>
      </c>
      <c r="M97" s="1" t="s">
        <v>1025</v>
      </c>
      <c r="N97" s="1" t="s">
        <v>1025</v>
      </c>
      <c r="O97" s="1" t="s">
        <v>1026</v>
      </c>
      <c r="P97" s="1" t="s">
        <v>1027</v>
      </c>
      <c r="Q97" s="1" t="s">
        <v>1028</v>
      </c>
      <c r="R97" s="1" t="s">
        <v>1466</v>
      </c>
      <c r="S97" s="1" t="s">
        <v>1030</v>
      </c>
      <c r="T97" s="1" t="s">
        <v>1031</v>
      </c>
      <c r="U97" s="1" t="s">
        <v>964</v>
      </c>
      <c r="V97" s="1" t="s">
        <v>1038</v>
      </c>
    </row>
    <row r="98" s="1" customFormat="1" spans="1:22">
      <c r="A98" s="3">
        <v>999229434421674</v>
      </c>
      <c r="B98" s="1" t="s">
        <v>1449</v>
      </c>
      <c r="C98" s="1" t="s">
        <v>1467</v>
      </c>
      <c r="D98" s="1" t="s">
        <v>1468</v>
      </c>
      <c r="E98" s="1" t="s">
        <v>1469</v>
      </c>
      <c r="F98" s="1" t="s">
        <v>1177</v>
      </c>
      <c r="G98" s="1" t="s">
        <v>1021</v>
      </c>
      <c r="H98" s="1" t="s">
        <v>1022</v>
      </c>
      <c r="I98" s="1" t="s">
        <v>1470</v>
      </c>
      <c r="J98" s="1" t="s">
        <v>1024</v>
      </c>
      <c r="K98" s="1" t="s">
        <v>1470</v>
      </c>
      <c r="L98" s="1" t="s">
        <v>1470</v>
      </c>
      <c r="M98" s="1" t="s">
        <v>1025</v>
      </c>
      <c r="N98" s="1" t="s">
        <v>1025</v>
      </c>
      <c r="O98" s="1" t="s">
        <v>1026</v>
      </c>
      <c r="P98" s="1" t="s">
        <v>1027</v>
      </c>
      <c r="Q98" s="1" t="s">
        <v>1028</v>
      </c>
      <c r="R98" s="1" t="s">
        <v>1471</v>
      </c>
      <c r="S98" s="1" t="s">
        <v>1030</v>
      </c>
      <c r="T98" s="1" t="s">
        <v>1031</v>
      </c>
      <c r="U98" s="1" t="s">
        <v>1197</v>
      </c>
      <c r="V98" s="1" t="s">
        <v>1054</v>
      </c>
    </row>
    <row r="99" s="1" customFormat="1" spans="1:22">
      <c r="A99" s="3">
        <v>999229434248841</v>
      </c>
      <c r="B99" s="1" t="s">
        <v>1449</v>
      </c>
      <c r="C99" s="1" t="s">
        <v>1472</v>
      </c>
      <c r="D99" s="1" t="s">
        <v>1163</v>
      </c>
      <c r="E99" s="1" t="s">
        <v>1473</v>
      </c>
      <c r="F99" s="1" t="s">
        <v>1086</v>
      </c>
      <c r="G99" s="1" t="s">
        <v>1021</v>
      </c>
      <c r="H99" s="1" t="s">
        <v>1022</v>
      </c>
      <c r="I99" s="1" t="s">
        <v>1474</v>
      </c>
      <c r="J99" s="1" t="s">
        <v>1024</v>
      </c>
      <c r="K99" s="1" t="s">
        <v>1474</v>
      </c>
      <c r="L99" s="1" t="s">
        <v>1474</v>
      </c>
      <c r="M99" s="1" t="s">
        <v>1025</v>
      </c>
      <c r="N99" s="1" t="s">
        <v>1025</v>
      </c>
      <c r="O99" s="1" t="s">
        <v>1026</v>
      </c>
      <c r="P99" s="1" t="s">
        <v>1027</v>
      </c>
      <c r="Q99" s="1" t="s">
        <v>1028</v>
      </c>
      <c r="R99" s="1" t="s">
        <v>1475</v>
      </c>
      <c r="S99" s="1" t="s">
        <v>1030</v>
      </c>
      <c r="T99" s="1" t="s">
        <v>1031</v>
      </c>
      <c r="U99" s="1" t="s">
        <v>964</v>
      </c>
      <c r="V99" s="1" t="s">
        <v>1167</v>
      </c>
    </row>
    <row r="100" s="1" customFormat="1" spans="1:22">
      <c r="A100" s="3">
        <v>999229431560662</v>
      </c>
      <c r="B100" s="1" t="s">
        <v>1476</v>
      </c>
      <c r="C100" s="1" t="s">
        <v>1477</v>
      </c>
      <c r="D100" s="1" t="s">
        <v>1478</v>
      </c>
      <c r="E100" s="1" t="s">
        <v>1479</v>
      </c>
      <c r="F100" s="1" t="s">
        <v>1086</v>
      </c>
      <c r="G100" s="1" t="s">
        <v>1021</v>
      </c>
      <c r="H100" s="1" t="s">
        <v>1022</v>
      </c>
      <c r="I100" s="1" t="s">
        <v>1480</v>
      </c>
      <c r="J100" s="1" t="s">
        <v>1024</v>
      </c>
      <c r="K100" s="1" t="s">
        <v>1480</v>
      </c>
      <c r="L100" s="1" t="s">
        <v>1480</v>
      </c>
      <c r="M100" s="1" t="s">
        <v>1025</v>
      </c>
      <c r="N100" s="1" t="s">
        <v>1025</v>
      </c>
      <c r="O100" s="1" t="s">
        <v>1026</v>
      </c>
      <c r="P100" s="1" t="s">
        <v>1027</v>
      </c>
      <c r="Q100" s="1" t="s">
        <v>1028</v>
      </c>
      <c r="R100" s="1" t="s">
        <v>1481</v>
      </c>
      <c r="S100" s="1" t="s">
        <v>1030</v>
      </c>
      <c r="T100" s="1" t="s">
        <v>1031</v>
      </c>
      <c r="U100" s="1" t="s">
        <v>964</v>
      </c>
      <c r="V100" s="1" t="s">
        <v>1109</v>
      </c>
    </row>
    <row r="101" s="1" customFormat="1" spans="1:22">
      <c r="A101" s="3">
        <v>999229431323202</v>
      </c>
      <c r="B101" s="1" t="s">
        <v>1476</v>
      </c>
      <c r="C101" s="1" t="s">
        <v>1482</v>
      </c>
      <c r="D101" s="1" t="s">
        <v>1126</v>
      </c>
      <c r="E101" s="1" t="s">
        <v>1483</v>
      </c>
      <c r="F101" s="1" t="s">
        <v>1017</v>
      </c>
      <c r="G101" s="1" t="s">
        <v>1021</v>
      </c>
      <c r="H101" s="1" t="s">
        <v>1022</v>
      </c>
      <c r="I101" s="1" t="s">
        <v>1402</v>
      </c>
      <c r="J101" s="1" t="s">
        <v>1024</v>
      </c>
      <c r="K101" s="1" t="s">
        <v>1402</v>
      </c>
      <c r="L101" s="1" t="s">
        <v>1402</v>
      </c>
      <c r="M101" s="1" t="s">
        <v>1025</v>
      </c>
      <c r="N101" s="1" t="s">
        <v>1025</v>
      </c>
      <c r="O101" s="1" t="s">
        <v>1026</v>
      </c>
      <c r="P101" s="1" t="s">
        <v>1027</v>
      </c>
      <c r="Q101" s="1" t="s">
        <v>1028</v>
      </c>
      <c r="R101" s="1" t="s">
        <v>1484</v>
      </c>
      <c r="S101" s="1" t="s">
        <v>1030</v>
      </c>
      <c r="T101" s="1" t="s">
        <v>1031</v>
      </c>
      <c r="U101" s="1" t="s">
        <v>964</v>
      </c>
      <c r="V101" s="1" t="s">
        <v>1038</v>
      </c>
    </row>
    <row r="102" s="1" customFormat="1" spans="1:22">
      <c r="A102" s="3">
        <v>999229431164221</v>
      </c>
      <c r="B102" s="1" t="s">
        <v>1476</v>
      </c>
      <c r="C102" s="1" t="s">
        <v>1485</v>
      </c>
      <c r="D102" s="1" t="s">
        <v>1405</v>
      </c>
      <c r="E102" s="1" t="s">
        <v>1486</v>
      </c>
      <c r="F102" s="1" t="s">
        <v>1251</v>
      </c>
      <c r="G102" s="1" t="s">
        <v>1021</v>
      </c>
      <c r="H102" s="1" t="s">
        <v>1022</v>
      </c>
      <c r="I102" s="1" t="s">
        <v>1487</v>
      </c>
      <c r="J102" s="1" t="s">
        <v>1024</v>
      </c>
      <c r="K102" s="1" t="s">
        <v>1487</v>
      </c>
      <c r="L102" s="1" t="s">
        <v>1487</v>
      </c>
      <c r="M102" s="1" t="s">
        <v>1025</v>
      </c>
      <c r="N102" s="1" t="s">
        <v>1025</v>
      </c>
      <c r="O102" s="1" t="s">
        <v>1026</v>
      </c>
      <c r="P102" s="1" t="s">
        <v>1027</v>
      </c>
      <c r="Q102" s="1" t="s">
        <v>1028</v>
      </c>
      <c r="R102" s="1" t="s">
        <v>1488</v>
      </c>
      <c r="S102" s="1" t="s">
        <v>1030</v>
      </c>
      <c r="T102" s="1" t="s">
        <v>1031</v>
      </c>
      <c r="U102" s="1" t="s">
        <v>964</v>
      </c>
      <c r="V102" s="1" t="s">
        <v>1054</v>
      </c>
    </row>
    <row r="103" s="1" customFormat="1" spans="1:22">
      <c r="A103" s="3">
        <v>999229430933610</v>
      </c>
      <c r="B103" s="1" t="s">
        <v>1476</v>
      </c>
      <c r="C103" s="1" t="s">
        <v>1489</v>
      </c>
      <c r="D103" s="1" t="s">
        <v>1490</v>
      </c>
      <c r="E103" s="1" t="s">
        <v>1491</v>
      </c>
      <c r="F103" s="1" t="s">
        <v>1251</v>
      </c>
      <c r="G103" s="1" t="s">
        <v>1086</v>
      </c>
      <c r="H103" s="1" t="s">
        <v>1022</v>
      </c>
      <c r="I103" s="1" t="s">
        <v>1492</v>
      </c>
      <c r="J103" s="1" t="s">
        <v>1024</v>
      </c>
      <c r="K103" s="1" t="s">
        <v>1492</v>
      </c>
      <c r="L103" s="1" t="s">
        <v>1026</v>
      </c>
      <c r="M103" s="1" t="s">
        <v>1493</v>
      </c>
      <c r="N103" s="1" t="s">
        <v>1493</v>
      </c>
      <c r="O103" s="1" t="s">
        <v>1026</v>
      </c>
      <c r="P103" s="1" t="s">
        <v>1027</v>
      </c>
      <c r="Q103" s="1" t="s">
        <v>1028</v>
      </c>
      <c r="R103" s="1" t="s">
        <v>1494</v>
      </c>
      <c r="S103" s="1" t="s">
        <v>1030</v>
      </c>
      <c r="T103" s="1" t="s">
        <v>1031</v>
      </c>
      <c r="U103" s="1" t="s">
        <v>964</v>
      </c>
      <c r="V103" s="1" t="s">
        <v>1038</v>
      </c>
    </row>
    <row r="104" s="1" customFormat="1" spans="1:22">
      <c r="A104" s="3">
        <v>999229429686197</v>
      </c>
      <c r="B104" s="1" t="s">
        <v>1476</v>
      </c>
      <c r="C104" s="1" t="s">
        <v>1495</v>
      </c>
      <c r="D104" s="1" t="s">
        <v>1126</v>
      </c>
      <c r="E104" s="1" t="s">
        <v>1496</v>
      </c>
      <c r="F104" s="1" t="s">
        <v>1251</v>
      </c>
      <c r="G104" s="1" t="s">
        <v>1021</v>
      </c>
      <c r="H104" s="1" t="s">
        <v>1022</v>
      </c>
      <c r="I104" s="1" t="s">
        <v>1497</v>
      </c>
      <c r="J104" s="1" t="s">
        <v>1024</v>
      </c>
      <c r="K104" s="1" t="s">
        <v>1497</v>
      </c>
      <c r="L104" s="1" t="s">
        <v>1497</v>
      </c>
      <c r="M104" s="1" t="s">
        <v>1025</v>
      </c>
      <c r="N104" s="1" t="s">
        <v>1025</v>
      </c>
      <c r="O104" s="1" t="s">
        <v>1026</v>
      </c>
      <c r="P104" s="1" t="s">
        <v>1027</v>
      </c>
      <c r="Q104" s="1" t="s">
        <v>1028</v>
      </c>
      <c r="R104" s="1" t="s">
        <v>1498</v>
      </c>
      <c r="S104" s="1" t="s">
        <v>1030</v>
      </c>
      <c r="T104" s="1" t="s">
        <v>1031</v>
      </c>
      <c r="U104" s="1" t="s">
        <v>964</v>
      </c>
      <c r="V104" s="1" t="s">
        <v>1038</v>
      </c>
    </row>
    <row r="105" s="1" customFormat="1" spans="1:22">
      <c r="A105" s="3">
        <v>999229429610778</v>
      </c>
      <c r="B105" s="1" t="s">
        <v>1476</v>
      </c>
      <c r="C105" s="1" t="s">
        <v>1499</v>
      </c>
      <c r="D105" s="1" t="s">
        <v>1126</v>
      </c>
      <c r="E105" s="1" t="s">
        <v>1500</v>
      </c>
      <c r="F105" s="1" t="s">
        <v>1251</v>
      </c>
      <c r="G105" s="1" t="s">
        <v>1021</v>
      </c>
      <c r="H105" s="1" t="s">
        <v>1022</v>
      </c>
      <c r="I105" s="1" t="s">
        <v>1497</v>
      </c>
      <c r="J105" s="1" t="s">
        <v>1024</v>
      </c>
      <c r="K105" s="1" t="s">
        <v>1497</v>
      </c>
      <c r="L105" s="1" t="s">
        <v>1497</v>
      </c>
      <c r="M105" s="1" t="s">
        <v>1025</v>
      </c>
      <c r="N105" s="1" t="s">
        <v>1025</v>
      </c>
      <c r="O105" s="1" t="s">
        <v>1026</v>
      </c>
      <c r="P105" s="1" t="s">
        <v>1027</v>
      </c>
      <c r="Q105" s="1" t="s">
        <v>1028</v>
      </c>
      <c r="R105" s="1" t="s">
        <v>1501</v>
      </c>
      <c r="S105" s="1" t="s">
        <v>1030</v>
      </c>
      <c r="T105" s="1" t="s">
        <v>1031</v>
      </c>
      <c r="U105" s="1" t="s">
        <v>964</v>
      </c>
      <c r="V105" s="1" t="s">
        <v>1038</v>
      </c>
    </row>
    <row r="106" s="1" customFormat="1" spans="1:22">
      <c r="A106" s="3">
        <v>999229429007501</v>
      </c>
      <c r="B106" s="1" t="s">
        <v>1502</v>
      </c>
      <c r="C106" s="1" t="s">
        <v>1503</v>
      </c>
      <c r="D106" s="1" t="s">
        <v>1126</v>
      </c>
      <c r="E106" s="1" t="s">
        <v>1504</v>
      </c>
      <c r="F106" s="1" t="s">
        <v>1177</v>
      </c>
      <c r="G106" s="1" t="s">
        <v>1021</v>
      </c>
      <c r="H106" s="1" t="s">
        <v>1022</v>
      </c>
      <c r="I106" s="1" t="s">
        <v>1438</v>
      </c>
      <c r="J106" s="1" t="s">
        <v>1024</v>
      </c>
      <c r="K106" s="1" t="s">
        <v>1438</v>
      </c>
      <c r="L106" s="1" t="s">
        <v>1438</v>
      </c>
      <c r="M106" s="1" t="s">
        <v>1025</v>
      </c>
      <c r="N106" s="1" t="s">
        <v>1025</v>
      </c>
      <c r="O106" s="1" t="s">
        <v>1026</v>
      </c>
      <c r="P106" s="1" t="s">
        <v>1027</v>
      </c>
      <c r="Q106" s="1" t="s">
        <v>1028</v>
      </c>
      <c r="R106" s="1" t="s">
        <v>1505</v>
      </c>
      <c r="S106" s="1" t="s">
        <v>1030</v>
      </c>
      <c r="T106" s="1" t="s">
        <v>1031</v>
      </c>
      <c r="U106" s="1" t="s">
        <v>964</v>
      </c>
      <c r="V106" s="1" t="s">
        <v>1038</v>
      </c>
    </row>
    <row r="107" s="1" customFormat="1" spans="1:22">
      <c r="A107" s="3">
        <v>999229427404684</v>
      </c>
      <c r="B107" s="1" t="s">
        <v>1502</v>
      </c>
      <c r="C107" s="1" t="s">
        <v>1506</v>
      </c>
      <c r="D107" s="1" t="s">
        <v>1173</v>
      </c>
      <c r="E107" s="1" t="s">
        <v>1507</v>
      </c>
      <c r="F107" s="1" t="s">
        <v>1177</v>
      </c>
      <c r="G107" s="1" t="s">
        <v>1021</v>
      </c>
      <c r="H107" s="1" t="s">
        <v>1022</v>
      </c>
      <c r="I107" s="1" t="s">
        <v>1508</v>
      </c>
      <c r="J107" s="1" t="s">
        <v>1024</v>
      </c>
      <c r="K107" s="1" t="s">
        <v>1508</v>
      </c>
      <c r="L107" s="1" t="s">
        <v>1508</v>
      </c>
      <c r="M107" s="1" t="s">
        <v>1025</v>
      </c>
      <c r="N107" s="1" t="s">
        <v>1025</v>
      </c>
      <c r="O107" s="1" t="s">
        <v>1026</v>
      </c>
      <c r="P107" s="1" t="s">
        <v>1027</v>
      </c>
      <c r="Q107" s="1" t="s">
        <v>1028</v>
      </c>
      <c r="R107" s="1" t="s">
        <v>1509</v>
      </c>
      <c r="S107" s="1" t="s">
        <v>1030</v>
      </c>
      <c r="T107" s="1" t="s">
        <v>1031</v>
      </c>
      <c r="U107" s="1" t="s">
        <v>964</v>
      </c>
      <c r="V107" s="1" t="s">
        <v>1038</v>
      </c>
    </row>
    <row r="108" s="1" customFormat="1" spans="1:22">
      <c r="A108" s="3">
        <v>999229426435755</v>
      </c>
      <c r="B108" s="1" t="s">
        <v>1502</v>
      </c>
      <c r="C108" s="1" t="s">
        <v>1510</v>
      </c>
      <c r="D108" s="1" t="s">
        <v>1511</v>
      </c>
      <c r="E108" s="1" t="s">
        <v>1512</v>
      </c>
      <c r="F108" s="1" t="s">
        <v>1086</v>
      </c>
      <c r="G108" s="1" t="s">
        <v>1021</v>
      </c>
      <c r="H108" s="1" t="s">
        <v>1022</v>
      </c>
      <c r="I108" s="1" t="s">
        <v>1513</v>
      </c>
      <c r="J108" s="1" t="s">
        <v>1024</v>
      </c>
      <c r="K108" s="1" t="s">
        <v>1513</v>
      </c>
      <c r="L108" s="1" t="s">
        <v>1513</v>
      </c>
      <c r="M108" s="1" t="s">
        <v>1025</v>
      </c>
      <c r="N108" s="1" t="s">
        <v>1025</v>
      </c>
      <c r="O108" s="1" t="s">
        <v>1026</v>
      </c>
      <c r="P108" s="1" t="s">
        <v>1027</v>
      </c>
      <c r="Q108" s="1" t="s">
        <v>1028</v>
      </c>
      <c r="R108" s="1" t="s">
        <v>1514</v>
      </c>
      <c r="S108" s="1" t="s">
        <v>1030</v>
      </c>
      <c r="T108" s="1" t="s">
        <v>1031</v>
      </c>
      <c r="U108" s="1" t="s">
        <v>964</v>
      </c>
      <c r="V108" s="1" t="s">
        <v>1038</v>
      </c>
    </row>
    <row r="109" s="1" customFormat="1" spans="1:22">
      <c r="A109" s="3">
        <v>999229424430639</v>
      </c>
      <c r="B109" s="1" t="s">
        <v>1515</v>
      </c>
      <c r="C109" s="1" t="s">
        <v>1516</v>
      </c>
      <c r="D109" s="1" t="s">
        <v>1517</v>
      </c>
      <c r="E109" s="1" t="s">
        <v>1518</v>
      </c>
      <c r="F109" s="1" t="s">
        <v>1086</v>
      </c>
      <c r="G109" s="1" t="s">
        <v>1021</v>
      </c>
      <c r="H109" s="1" t="s">
        <v>1022</v>
      </c>
      <c r="I109" s="1" t="s">
        <v>1519</v>
      </c>
      <c r="J109" s="1" t="s">
        <v>1024</v>
      </c>
      <c r="K109" s="1" t="s">
        <v>1519</v>
      </c>
      <c r="L109" s="1" t="s">
        <v>1519</v>
      </c>
      <c r="M109" s="1" t="s">
        <v>1025</v>
      </c>
      <c r="N109" s="1" t="s">
        <v>1025</v>
      </c>
      <c r="O109" s="1" t="s">
        <v>1026</v>
      </c>
      <c r="P109" s="1" t="s">
        <v>1027</v>
      </c>
      <c r="Q109" s="1" t="s">
        <v>1028</v>
      </c>
      <c r="R109" s="1" t="s">
        <v>1520</v>
      </c>
      <c r="S109" s="1" t="s">
        <v>1030</v>
      </c>
      <c r="T109" s="1" t="s">
        <v>1031</v>
      </c>
      <c r="U109" s="1" t="s">
        <v>964</v>
      </c>
      <c r="V109" s="1" t="s">
        <v>1038</v>
      </c>
    </row>
    <row r="110" s="1" customFormat="1" spans="1:22">
      <c r="A110" s="3">
        <v>999229423574902</v>
      </c>
      <c r="B110" s="1" t="s">
        <v>1515</v>
      </c>
      <c r="C110" s="1" t="s">
        <v>1521</v>
      </c>
      <c r="D110" s="1" t="s">
        <v>1126</v>
      </c>
      <c r="E110" s="1" t="s">
        <v>1522</v>
      </c>
      <c r="F110" s="1" t="s">
        <v>1251</v>
      </c>
      <c r="G110" s="1" t="s">
        <v>1021</v>
      </c>
      <c r="H110" s="1" t="s">
        <v>1022</v>
      </c>
      <c r="I110" s="1" t="s">
        <v>1523</v>
      </c>
      <c r="J110" s="1" t="s">
        <v>1024</v>
      </c>
      <c r="K110" s="1" t="s">
        <v>1523</v>
      </c>
      <c r="L110" s="1" t="s">
        <v>1523</v>
      </c>
      <c r="M110" s="1" t="s">
        <v>1025</v>
      </c>
      <c r="N110" s="1" t="s">
        <v>1025</v>
      </c>
      <c r="O110" s="1" t="s">
        <v>1026</v>
      </c>
      <c r="P110" s="1" t="s">
        <v>1027</v>
      </c>
      <c r="Q110" s="1" t="s">
        <v>1028</v>
      </c>
      <c r="R110" s="1" t="s">
        <v>1524</v>
      </c>
      <c r="S110" s="1" t="s">
        <v>1030</v>
      </c>
      <c r="T110" s="1" t="s">
        <v>1031</v>
      </c>
      <c r="U110" s="1" t="s">
        <v>964</v>
      </c>
      <c r="V110" s="1" t="s">
        <v>1038</v>
      </c>
    </row>
    <row r="111" s="1" customFormat="1" spans="1:22">
      <c r="A111" s="3">
        <v>999229422988794</v>
      </c>
      <c r="B111" s="1" t="s">
        <v>1515</v>
      </c>
      <c r="C111" s="1" t="s">
        <v>1525</v>
      </c>
      <c r="D111" s="1" t="s">
        <v>1526</v>
      </c>
      <c r="E111" s="1" t="s">
        <v>1527</v>
      </c>
      <c r="F111" s="1" t="s">
        <v>1276</v>
      </c>
      <c r="G111" s="1" t="s">
        <v>1021</v>
      </c>
      <c r="H111" s="1" t="s">
        <v>1022</v>
      </c>
      <c r="I111" s="1" t="s">
        <v>1528</v>
      </c>
      <c r="J111" s="1" t="s">
        <v>1024</v>
      </c>
      <c r="K111" s="1" t="s">
        <v>1528</v>
      </c>
      <c r="L111" s="1" t="s">
        <v>1528</v>
      </c>
      <c r="M111" s="1" t="s">
        <v>1025</v>
      </c>
      <c r="N111" s="1" t="s">
        <v>1025</v>
      </c>
      <c r="O111" s="1" t="s">
        <v>1026</v>
      </c>
      <c r="P111" s="1" t="s">
        <v>1027</v>
      </c>
      <c r="Q111" s="1" t="s">
        <v>1028</v>
      </c>
      <c r="R111" s="1" t="s">
        <v>1529</v>
      </c>
      <c r="S111" s="1" t="s">
        <v>1030</v>
      </c>
      <c r="T111" s="1" t="s">
        <v>1031</v>
      </c>
      <c r="U111" s="1" t="s">
        <v>964</v>
      </c>
      <c r="V111" s="1" t="s">
        <v>1167</v>
      </c>
    </row>
    <row r="112" s="1" customFormat="1" spans="1:22">
      <c r="A112" s="3">
        <v>999229422843252</v>
      </c>
      <c r="B112" s="1" t="s">
        <v>1515</v>
      </c>
      <c r="C112" s="1" t="s">
        <v>1530</v>
      </c>
      <c r="D112" s="1" t="s">
        <v>1531</v>
      </c>
      <c r="E112" s="1" t="s">
        <v>1532</v>
      </c>
      <c r="F112" s="1" t="s">
        <v>1086</v>
      </c>
      <c r="G112" s="1" t="s">
        <v>1021</v>
      </c>
      <c r="H112" s="1" t="s">
        <v>1022</v>
      </c>
      <c r="I112" s="1" t="s">
        <v>1533</v>
      </c>
      <c r="J112" s="1" t="s">
        <v>1024</v>
      </c>
      <c r="K112" s="1" t="s">
        <v>1533</v>
      </c>
      <c r="L112" s="1" t="s">
        <v>1533</v>
      </c>
      <c r="M112" s="1" t="s">
        <v>1025</v>
      </c>
      <c r="N112" s="1" t="s">
        <v>1025</v>
      </c>
      <c r="O112" s="1" t="s">
        <v>1026</v>
      </c>
      <c r="P112" s="1" t="s">
        <v>1027</v>
      </c>
      <c r="Q112" s="1" t="s">
        <v>1028</v>
      </c>
      <c r="R112" s="1" t="s">
        <v>1534</v>
      </c>
      <c r="S112" s="1" t="s">
        <v>1030</v>
      </c>
      <c r="T112" s="1" t="s">
        <v>1031</v>
      </c>
      <c r="U112" s="1" t="s">
        <v>964</v>
      </c>
      <c r="V112" s="1" t="s">
        <v>1038</v>
      </c>
    </row>
    <row r="113" s="1" customFormat="1" spans="1:22">
      <c r="A113" s="3">
        <v>999229419174445</v>
      </c>
      <c r="B113" s="1" t="s">
        <v>1535</v>
      </c>
      <c r="C113" s="1" t="s">
        <v>1536</v>
      </c>
      <c r="D113" s="1" t="s">
        <v>1537</v>
      </c>
      <c r="E113" s="1" t="s">
        <v>1538</v>
      </c>
      <c r="F113" s="1" t="s">
        <v>1017</v>
      </c>
      <c r="G113" s="1" t="s">
        <v>1021</v>
      </c>
      <c r="H113" s="1" t="s">
        <v>1022</v>
      </c>
      <c r="I113" s="1" t="s">
        <v>1539</v>
      </c>
      <c r="J113" s="1" t="s">
        <v>1024</v>
      </c>
      <c r="K113" s="1" t="s">
        <v>1539</v>
      </c>
      <c r="L113" s="1" t="s">
        <v>1539</v>
      </c>
      <c r="M113" s="1" t="s">
        <v>1025</v>
      </c>
      <c r="N113" s="1" t="s">
        <v>1025</v>
      </c>
      <c r="O113" s="1" t="s">
        <v>1026</v>
      </c>
      <c r="P113" s="1" t="s">
        <v>1027</v>
      </c>
      <c r="Q113" s="1" t="s">
        <v>1028</v>
      </c>
      <c r="R113" s="1" t="s">
        <v>1540</v>
      </c>
      <c r="S113" s="1" t="s">
        <v>1030</v>
      </c>
      <c r="T113" s="1" t="s">
        <v>1031</v>
      </c>
      <c r="U113" s="1" t="s">
        <v>964</v>
      </c>
      <c r="V113" s="1" t="s">
        <v>1032</v>
      </c>
    </row>
    <row r="114" s="1" customFormat="1" spans="1:22">
      <c r="A114" s="3">
        <v>999229415007570</v>
      </c>
      <c r="B114" s="1" t="s">
        <v>1541</v>
      </c>
      <c r="C114" s="1" t="s">
        <v>1542</v>
      </c>
      <c r="D114" s="1" t="s">
        <v>1543</v>
      </c>
      <c r="E114" s="1" t="s">
        <v>1544</v>
      </c>
      <c r="F114" s="1" t="s">
        <v>1017</v>
      </c>
      <c r="G114" s="1" t="s">
        <v>1021</v>
      </c>
      <c r="H114" s="1" t="s">
        <v>1022</v>
      </c>
      <c r="I114" s="1" t="s">
        <v>1545</v>
      </c>
      <c r="J114" s="1" t="s">
        <v>1024</v>
      </c>
      <c r="K114" s="1" t="s">
        <v>1545</v>
      </c>
      <c r="L114" s="1" t="s">
        <v>1545</v>
      </c>
      <c r="M114" s="1" t="s">
        <v>1025</v>
      </c>
      <c r="N114" s="1" t="s">
        <v>1025</v>
      </c>
      <c r="O114" s="1" t="s">
        <v>1026</v>
      </c>
      <c r="P114" s="1" t="s">
        <v>1027</v>
      </c>
      <c r="Q114" s="1" t="s">
        <v>1028</v>
      </c>
      <c r="R114" s="1" t="s">
        <v>1546</v>
      </c>
      <c r="S114" s="1" t="s">
        <v>1030</v>
      </c>
      <c r="T114" s="1" t="s">
        <v>1031</v>
      </c>
      <c r="U114" s="1" t="s">
        <v>964</v>
      </c>
      <c r="V114" s="1" t="s">
        <v>1054</v>
      </c>
    </row>
    <row r="115" s="1" customFormat="1" spans="1:22">
      <c r="A115" s="3">
        <v>999229414232914</v>
      </c>
      <c r="B115" s="1" t="s">
        <v>1547</v>
      </c>
      <c r="C115" s="1" t="s">
        <v>1548</v>
      </c>
      <c r="D115" s="1" t="s">
        <v>1549</v>
      </c>
      <c r="E115" s="1" t="s">
        <v>1550</v>
      </c>
      <c r="F115" s="1" t="s">
        <v>1017</v>
      </c>
      <c r="G115" s="1" t="s">
        <v>1021</v>
      </c>
      <c r="H115" s="1" t="s">
        <v>1022</v>
      </c>
      <c r="I115" s="1" t="s">
        <v>1551</v>
      </c>
      <c r="J115" s="1" t="s">
        <v>1024</v>
      </c>
      <c r="K115" s="1" t="s">
        <v>1551</v>
      </c>
      <c r="L115" s="1" t="s">
        <v>1551</v>
      </c>
      <c r="M115" s="1" t="s">
        <v>1025</v>
      </c>
      <c r="N115" s="1" t="s">
        <v>1025</v>
      </c>
      <c r="O115" s="1" t="s">
        <v>1026</v>
      </c>
      <c r="P115" s="1" t="s">
        <v>1027</v>
      </c>
      <c r="Q115" s="1" t="s">
        <v>1028</v>
      </c>
      <c r="R115" s="1" t="s">
        <v>1552</v>
      </c>
      <c r="S115" s="1" t="s">
        <v>1030</v>
      </c>
      <c r="T115" s="1" t="s">
        <v>1031</v>
      </c>
      <c r="U115" s="1" t="s">
        <v>964</v>
      </c>
      <c r="V115" s="1" t="s">
        <v>1054</v>
      </c>
    </row>
    <row r="116" s="1" customFormat="1" spans="1:22">
      <c r="A116" s="3">
        <v>999229413174806</v>
      </c>
      <c r="B116" s="1" t="s">
        <v>1547</v>
      </c>
      <c r="C116" s="1" t="s">
        <v>1553</v>
      </c>
      <c r="D116" s="1" t="s">
        <v>1554</v>
      </c>
      <c r="E116" s="1" t="s">
        <v>1555</v>
      </c>
      <c r="F116" s="1" t="s">
        <v>1086</v>
      </c>
      <c r="G116" s="1" t="s">
        <v>1021</v>
      </c>
      <c r="H116" s="1" t="s">
        <v>1022</v>
      </c>
      <c r="I116" s="1" t="s">
        <v>1556</v>
      </c>
      <c r="J116" s="1" t="s">
        <v>1024</v>
      </c>
      <c r="K116" s="1" t="s">
        <v>1556</v>
      </c>
      <c r="L116" s="1" t="s">
        <v>1556</v>
      </c>
      <c r="M116" s="1" t="s">
        <v>1025</v>
      </c>
      <c r="N116" s="1" t="s">
        <v>1025</v>
      </c>
      <c r="O116" s="1" t="s">
        <v>1026</v>
      </c>
      <c r="P116" s="1" t="s">
        <v>1027</v>
      </c>
      <c r="Q116" s="1" t="s">
        <v>1028</v>
      </c>
      <c r="R116" s="1" t="s">
        <v>1557</v>
      </c>
      <c r="S116" s="1" t="s">
        <v>1030</v>
      </c>
      <c r="T116" s="1" t="s">
        <v>1031</v>
      </c>
      <c r="U116" s="1" t="s">
        <v>964</v>
      </c>
      <c r="V116" s="1" t="s">
        <v>1558</v>
      </c>
    </row>
    <row r="117" s="1" customFormat="1" spans="1:22">
      <c r="A117" s="3">
        <v>999229409648227</v>
      </c>
      <c r="B117" s="1" t="s">
        <v>1559</v>
      </c>
      <c r="C117" s="1" t="s">
        <v>1560</v>
      </c>
      <c r="D117" s="1" t="s">
        <v>1561</v>
      </c>
      <c r="E117" s="1" t="s">
        <v>1562</v>
      </c>
      <c r="F117" s="1" t="s">
        <v>1017</v>
      </c>
      <c r="G117" s="1" t="s">
        <v>1021</v>
      </c>
      <c r="H117" s="1" t="s">
        <v>1022</v>
      </c>
      <c r="I117" s="1" t="s">
        <v>1563</v>
      </c>
      <c r="J117" s="1" t="s">
        <v>1024</v>
      </c>
      <c r="K117" s="1" t="s">
        <v>1563</v>
      </c>
      <c r="L117" s="1" t="s">
        <v>1563</v>
      </c>
      <c r="M117" s="1" t="s">
        <v>1025</v>
      </c>
      <c r="N117" s="1" t="s">
        <v>1025</v>
      </c>
      <c r="O117" s="1" t="s">
        <v>1026</v>
      </c>
      <c r="P117" s="1" t="s">
        <v>1027</v>
      </c>
      <c r="Q117" s="1" t="s">
        <v>1028</v>
      </c>
      <c r="R117" s="1" t="s">
        <v>1564</v>
      </c>
      <c r="S117" s="1" t="s">
        <v>1030</v>
      </c>
      <c r="T117" s="1" t="s">
        <v>1031</v>
      </c>
      <c r="U117" s="1" t="s">
        <v>964</v>
      </c>
      <c r="V117" s="1" t="s">
        <v>1167</v>
      </c>
    </row>
    <row r="118" s="1" customFormat="1" spans="1:22">
      <c r="A118" s="3">
        <v>999229408854964</v>
      </c>
      <c r="B118" s="1" t="s">
        <v>1559</v>
      </c>
      <c r="C118" s="1" t="s">
        <v>1565</v>
      </c>
      <c r="D118" s="1" t="s">
        <v>1566</v>
      </c>
      <c r="E118" s="1" t="s">
        <v>1567</v>
      </c>
      <c r="F118" s="1" t="s">
        <v>1086</v>
      </c>
      <c r="G118" s="1" t="s">
        <v>1021</v>
      </c>
      <c r="H118" s="1" t="s">
        <v>1022</v>
      </c>
      <c r="I118" s="1" t="s">
        <v>1568</v>
      </c>
      <c r="J118" s="1" t="s">
        <v>1024</v>
      </c>
      <c r="K118" s="1" t="s">
        <v>1568</v>
      </c>
      <c r="L118" s="1" t="s">
        <v>1568</v>
      </c>
      <c r="M118" s="1" t="s">
        <v>1025</v>
      </c>
      <c r="N118" s="1" t="s">
        <v>1025</v>
      </c>
      <c r="O118" s="1" t="s">
        <v>1026</v>
      </c>
      <c r="P118" s="1" t="s">
        <v>1027</v>
      </c>
      <c r="Q118" s="1" t="s">
        <v>1028</v>
      </c>
      <c r="R118" s="1" t="s">
        <v>1569</v>
      </c>
      <c r="S118" s="1" t="s">
        <v>1030</v>
      </c>
      <c r="T118" s="1" t="s">
        <v>1031</v>
      </c>
      <c r="U118" s="1" t="s">
        <v>964</v>
      </c>
      <c r="V118" s="1" t="s">
        <v>1038</v>
      </c>
    </row>
    <row r="119" s="1" customFormat="1" spans="1:22">
      <c r="A119" s="3">
        <v>999229406925826</v>
      </c>
      <c r="B119" s="1" t="s">
        <v>1570</v>
      </c>
      <c r="C119" s="1" t="s">
        <v>1571</v>
      </c>
      <c r="D119" s="1" t="s">
        <v>1126</v>
      </c>
      <c r="E119" s="1" t="s">
        <v>1572</v>
      </c>
      <c r="F119" s="1" t="s">
        <v>1251</v>
      </c>
      <c r="G119" s="1" t="s">
        <v>1021</v>
      </c>
      <c r="H119" s="1" t="s">
        <v>1022</v>
      </c>
      <c r="I119" s="1" t="s">
        <v>1573</v>
      </c>
      <c r="J119" s="1" t="s">
        <v>1024</v>
      </c>
      <c r="K119" s="1" t="s">
        <v>1573</v>
      </c>
      <c r="L119" s="1" t="s">
        <v>1573</v>
      </c>
      <c r="M119" s="1" t="s">
        <v>1025</v>
      </c>
      <c r="N119" s="1" t="s">
        <v>1025</v>
      </c>
      <c r="O119" s="1" t="s">
        <v>1026</v>
      </c>
      <c r="P119" s="1" t="s">
        <v>1027</v>
      </c>
      <c r="Q119" s="1" t="s">
        <v>1028</v>
      </c>
      <c r="R119" s="1" t="s">
        <v>1574</v>
      </c>
      <c r="S119" s="1" t="s">
        <v>1030</v>
      </c>
      <c r="T119" s="1" t="s">
        <v>1031</v>
      </c>
      <c r="U119" s="1" t="s">
        <v>964</v>
      </c>
      <c r="V119" s="1" t="s">
        <v>1038</v>
      </c>
    </row>
    <row r="120" s="1" customFormat="1" spans="1:22">
      <c r="A120" s="3">
        <v>29406807752</v>
      </c>
      <c r="B120" s="1" t="s">
        <v>1570</v>
      </c>
      <c r="C120" s="1" t="s">
        <v>1575</v>
      </c>
      <c r="D120" s="1" t="s">
        <v>1576</v>
      </c>
      <c r="E120" s="1" t="s">
        <v>1577</v>
      </c>
      <c r="F120" s="1" t="s">
        <v>1086</v>
      </c>
      <c r="G120" s="1" t="s">
        <v>1021</v>
      </c>
      <c r="H120" s="1" t="s">
        <v>1022</v>
      </c>
      <c r="I120" s="1" t="s">
        <v>1578</v>
      </c>
      <c r="J120" s="1" t="s">
        <v>1024</v>
      </c>
      <c r="K120" s="1" t="s">
        <v>1578</v>
      </c>
      <c r="L120" s="1" t="s">
        <v>1578</v>
      </c>
      <c r="M120" s="1" t="s">
        <v>1025</v>
      </c>
      <c r="N120" s="1" t="s">
        <v>1025</v>
      </c>
      <c r="O120" s="1" t="s">
        <v>1026</v>
      </c>
      <c r="P120" s="1" t="s">
        <v>1027</v>
      </c>
      <c r="Q120" s="1" t="s">
        <v>1028</v>
      </c>
      <c r="R120" s="1" t="s">
        <v>1579</v>
      </c>
      <c r="S120" s="1" t="s">
        <v>1030</v>
      </c>
      <c r="T120" s="1" t="s">
        <v>1031</v>
      </c>
      <c r="U120" s="1" t="s">
        <v>964</v>
      </c>
      <c r="V120" s="1" t="s">
        <v>1167</v>
      </c>
    </row>
    <row r="121" s="1" customFormat="1" spans="1:22">
      <c r="A121" s="3">
        <v>999229404007495</v>
      </c>
      <c r="B121" s="1" t="s">
        <v>1570</v>
      </c>
      <c r="C121" s="1" t="s">
        <v>1580</v>
      </c>
      <c r="D121" s="1" t="s">
        <v>1581</v>
      </c>
      <c r="E121" s="1" t="s">
        <v>1582</v>
      </c>
      <c r="F121" s="1" t="s">
        <v>1086</v>
      </c>
      <c r="G121" s="1" t="s">
        <v>1021</v>
      </c>
      <c r="H121" s="1" t="s">
        <v>1022</v>
      </c>
      <c r="I121" s="1" t="s">
        <v>1583</v>
      </c>
      <c r="J121" s="1" t="s">
        <v>1024</v>
      </c>
      <c r="K121" s="1" t="s">
        <v>1583</v>
      </c>
      <c r="L121" s="1" t="s">
        <v>1583</v>
      </c>
      <c r="M121" s="1" t="s">
        <v>1025</v>
      </c>
      <c r="N121" s="1" t="s">
        <v>1025</v>
      </c>
      <c r="O121" s="1" t="s">
        <v>1026</v>
      </c>
      <c r="P121" s="1" t="s">
        <v>1027</v>
      </c>
      <c r="Q121" s="1" t="s">
        <v>1028</v>
      </c>
      <c r="R121" s="1" t="s">
        <v>1584</v>
      </c>
      <c r="S121" s="1" t="s">
        <v>1030</v>
      </c>
      <c r="T121" s="1" t="s">
        <v>1031</v>
      </c>
      <c r="U121" s="1" t="s">
        <v>964</v>
      </c>
      <c r="V121" s="1" t="s">
        <v>1038</v>
      </c>
    </row>
    <row r="122" s="1" customFormat="1" spans="1:22">
      <c r="A122" s="3">
        <v>999229395073688</v>
      </c>
      <c r="B122" s="1" t="s">
        <v>1585</v>
      </c>
      <c r="C122" s="1" t="s">
        <v>1586</v>
      </c>
      <c r="D122" s="1" t="s">
        <v>1587</v>
      </c>
      <c r="E122" s="1" t="s">
        <v>1588</v>
      </c>
      <c r="F122" s="1" t="s">
        <v>1017</v>
      </c>
      <c r="G122" s="1" t="s">
        <v>1021</v>
      </c>
      <c r="H122" s="1" t="s">
        <v>1022</v>
      </c>
      <c r="I122" s="1" t="s">
        <v>1589</v>
      </c>
      <c r="J122" s="1" t="s">
        <v>1024</v>
      </c>
      <c r="K122" s="1" t="s">
        <v>1589</v>
      </c>
      <c r="L122" s="1" t="s">
        <v>1589</v>
      </c>
      <c r="M122" s="1" t="s">
        <v>1025</v>
      </c>
      <c r="N122" s="1" t="s">
        <v>1025</v>
      </c>
      <c r="O122" s="1" t="s">
        <v>1026</v>
      </c>
      <c r="P122" s="1" t="s">
        <v>1027</v>
      </c>
      <c r="Q122" s="1" t="s">
        <v>1028</v>
      </c>
      <c r="R122" s="1" t="s">
        <v>1590</v>
      </c>
      <c r="S122" s="1" t="s">
        <v>1030</v>
      </c>
      <c r="T122" s="1" t="s">
        <v>1031</v>
      </c>
      <c r="U122" s="1" t="s">
        <v>964</v>
      </c>
      <c r="V122" s="1" t="s">
        <v>1109</v>
      </c>
    </row>
    <row r="123" s="1" customFormat="1" spans="1:22">
      <c r="A123" s="3">
        <v>999229386478724</v>
      </c>
      <c r="B123" s="1" t="s">
        <v>1591</v>
      </c>
      <c r="C123" s="1" t="s">
        <v>1592</v>
      </c>
      <c r="D123" s="1" t="s">
        <v>1126</v>
      </c>
      <c r="E123" s="1" t="s">
        <v>1593</v>
      </c>
      <c r="F123" s="1" t="s">
        <v>1251</v>
      </c>
      <c r="G123" s="1" t="s">
        <v>1021</v>
      </c>
      <c r="H123" s="1" t="s">
        <v>1022</v>
      </c>
      <c r="I123" s="1" t="s">
        <v>1594</v>
      </c>
      <c r="J123" s="1" t="s">
        <v>1024</v>
      </c>
      <c r="K123" s="1" t="s">
        <v>1594</v>
      </c>
      <c r="L123" s="1" t="s">
        <v>1594</v>
      </c>
      <c r="M123" s="1" t="s">
        <v>1025</v>
      </c>
      <c r="N123" s="1" t="s">
        <v>1025</v>
      </c>
      <c r="O123" s="1" t="s">
        <v>1026</v>
      </c>
      <c r="P123" s="1" t="s">
        <v>1027</v>
      </c>
      <c r="Q123" s="1" t="s">
        <v>1028</v>
      </c>
      <c r="R123" s="1" t="s">
        <v>1595</v>
      </c>
      <c r="S123" s="1" t="s">
        <v>1030</v>
      </c>
      <c r="T123" s="1" t="s">
        <v>1031</v>
      </c>
      <c r="U123" s="1" t="s">
        <v>964</v>
      </c>
      <c r="V123" s="1" t="s">
        <v>1038</v>
      </c>
    </row>
    <row r="124" s="1" customFormat="1" spans="1:22">
      <c r="A124" s="3">
        <v>999229386084121</v>
      </c>
      <c r="B124" s="1" t="s">
        <v>1591</v>
      </c>
      <c r="C124" s="1" t="s">
        <v>1596</v>
      </c>
      <c r="D124" s="1" t="s">
        <v>1597</v>
      </c>
      <c r="E124" s="1" t="s">
        <v>1598</v>
      </c>
      <c r="F124" s="1" t="s">
        <v>1476</v>
      </c>
      <c r="G124" s="1" t="s">
        <v>1021</v>
      </c>
      <c r="H124" s="1" t="s">
        <v>1022</v>
      </c>
      <c r="I124" s="1" t="s">
        <v>1599</v>
      </c>
      <c r="J124" s="1" t="s">
        <v>1024</v>
      </c>
      <c r="K124" s="1" t="s">
        <v>1599</v>
      </c>
      <c r="L124" s="1" t="s">
        <v>1599</v>
      </c>
      <c r="M124" s="1" t="s">
        <v>1025</v>
      </c>
      <c r="N124" s="1" t="s">
        <v>1025</v>
      </c>
      <c r="O124" s="1" t="s">
        <v>1026</v>
      </c>
      <c r="P124" s="1" t="s">
        <v>1027</v>
      </c>
      <c r="Q124" s="1" t="s">
        <v>1028</v>
      </c>
      <c r="R124" s="1" t="s">
        <v>1600</v>
      </c>
      <c r="S124" s="1" t="s">
        <v>1030</v>
      </c>
      <c r="T124" s="1" t="s">
        <v>1031</v>
      </c>
      <c r="U124" s="1" t="s">
        <v>964</v>
      </c>
      <c r="V124" s="1" t="s">
        <v>1038</v>
      </c>
    </row>
    <row r="125" s="1" customFormat="1" spans="1:22">
      <c r="A125" s="3">
        <v>999229385109984</v>
      </c>
      <c r="B125" s="1" t="s">
        <v>1601</v>
      </c>
      <c r="C125" s="1" t="s">
        <v>1602</v>
      </c>
      <c r="D125" s="1" t="s">
        <v>1603</v>
      </c>
      <c r="E125" s="1" t="s">
        <v>1604</v>
      </c>
      <c r="F125" s="1" t="s">
        <v>1086</v>
      </c>
      <c r="G125" s="1" t="s">
        <v>1021</v>
      </c>
      <c r="H125" s="1" t="s">
        <v>1022</v>
      </c>
      <c r="I125" s="1" t="s">
        <v>1605</v>
      </c>
      <c r="J125" s="1" t="s">
        <v>1024</v>
      </c>
      <c r="K125" s="1" t="s">
        <v>1605</v>
      </c>
      <c r="L125" s="1" t="s">
        <v>1605</v>
      </c>
      <c r="M125" s="1" t="s">
        <v>1025</v>
      </c>
      <c r="N125" s="1" t="s">
        <v>1025</v>
      </c>
      <c r="O125" s="1" t="s">
        <v>1026</v>
      </c>
      <c r="P125" s="1" t="s">
        <v>1027</v>
      </c>
      <c r="Q125" s="1" t="s">
        <v>1028</v>
      </c>
      <c r="R125" s="1" t="s">
        <v>1606</v>
      </c>
      <c r="S125" s="1" t="s">
        <v>1030</v>
      </c>
      <c r="T125" s="1" t="s">
        <v>1031</v>
      </c>
      <c r="U125" s="1" t="s">
        <v>964</v>
      </c>
      <c r="V125" s="1" t="s">
        <v>1038</v>
      </c>
    </row>
    <row r="126" s="1" customFormat="1" spans="1:22">
      <c r="A126" s="3">
        <v>999229383746262</v>
      </c>
      <c r="B126" s="1" t="s">
        <v>1601</v>
      </c>
      <c r="C126" s="1" t="s">
        <v>1607</v>
      </c>
      <c r="D126" s="1" t="s">
        <v>1105</v>
      </c>
      <c r="E126" s="1" t="s">
        <v>1608</v>
      </c>
      <c r="F126" s="1" t="s">
        <v>1017</v>
      </c>
      <c r="G126" s="1" t="s">
        <v>1021</v>
      </c>
      <c r="H126" s="1" t="s">
        <v>1022</v>
      </c>
      <c r="I126" s="1" t="s">
        <v>1107</v>
      </c>
      <c r="J126" s="1" t="s">
        <v>1024</v>
      </c>
      <c r="K126" s="1" t="s">
        <v>1107</v>
      </c>
      <c r="L126" s="1" t="s">
        <v>1107</v>
      </c>
      <c r="M126" s="1" t="s">
        <v>1025</v>
      </c>
      <c r="N126" s="1" t="s">
        <v>1025</v>
      </c>
      <c r="O126" s="1" t="s">
        <v>1026</v>
      </c>
      <c r="P126" s="1" t="s">
        <v>1027</v>
      </c>
      <c r="Q126" s="1" t="s">
        <v>1028</v>
      </c>
      <c r="R126" s="1" t="s">
        <v>1609</v>
      </c>
      <c r="S126" s="1" t="s">
        <v>1030</v>
      </c>
      <c r="T126" s="1" t="s">
        <v>1031</v>
      </c>
      <c r="U126" s="1" t="s">
        <v>964</v>
      </c>
      <c r="V126" s="1" t="s">
        <v>1109</v>
      </c>
    </row>
    <row r="127" s="1" customFormat="1" spans="1:22">
      <c r="A127" s="3">
        <v>999229378534879</v>
      </c>
      <c r="B127" s="1" t="s">
        <v>1610</v>
      </c>
      <c r="C127" s="1" t="s">
        <v>1611</v>
      </c>
      <c r="D127" s="1" t="s">
        <v>1612</v>
      </c>
      <c r="E127" s="1" t="s">
        <v>1613</v>
      </c>
      <c r="F127" s="1" t="s">
        <v>1086</v>
      </c>
      <c r="G127" s="1" t="s">
        <v>1021</v>
      </c>
      <c r="H127" s="1" t="s">
        <v>1022</v>
      </c>
      <c r="I127" s="1" t="s">
        <v>1614</v>
      </c>
      <c r="J127" s="1" t="s">
        <v>1024</v>
      </c>
      <c r="K127" s="1" t="s">
        <v>1614</v>
      </c>
      <c r="L127" s="1" t="s">
        <v>1614</v>
      </c>
      <c r="M127" s="1" t="s">
        <v>1025</v>
      </c>
      <c r="N127" s="1" t="s">
        <v>1025</v>
      </c>
      <c r="O127" s="1" t="s">
        <v>1026</v>
      </c>
      <c r="P127" s="1" t="s">
        <v>1027</v>
      </c>
      <c r="Q127" s="1" t="s">
        <v>1028</v>
      </c>
      <c r="R127" s="1" t="s">
        <v>1615</v>
      </c>
      <c r="S127" s="1" t="s">
        <v>1030</v>
      </c>
      <c r="T127" s="1" t="s">
        <v>1031</v>
      </c>
      <c r="U127" s="1" t="s">
        <v>964</v>
      </c>
      <c r="V127" s="1" t="s">
        <v>1054</v>
      </c>
    </row>
    <row r="128" s="1" customFormat="1" spans="1:22">
      <c r="A128" s="3">
        <v>999229377066794</v>
      </c>
      <c r="B128" s="1" t="s">
        <v>1610</v>
      </c>
      <c r="C128" s="1" t="s">
        <v>1616</v>
      </c>
      <c r="D128" s="1" t="s">
        <v>1320</v>
      </c>
      <c r="E128" s="1" t="s">
        <v>1617</v>
      </c>
      <c r="F128" s="1" t="s">
        <v>1086</v>
      </c>
      <c r="G128" s="1" t="s">
        <v>1021</v>
      </c>
      <c r="H128" s="1" t="s">
        <v>1022</v>
      </c>
      <c r="I128" s="1" t="s">
        <v>1492</v>
      </c>
      <c r="J128" s="1" t="s">
        <v>1024</v>
      </c>
      <c r="K128" s="1" t="s">
        <v>1492</v>
      </c>
      <c r="L128" s="1" t="s">
        <v>1492</v>
      </c>
      <c r="M128" s="1" t="s">
        <v>1025</v>
      </c>
      <c r="N128" s="1" t="s">
        <v>1025</v>
      </c>
      <c r="O128" s="1" t="s">
        <v>1026</v>
      </c>
      <c r="P128" s="1" t="s">
        <v>1027</v>
      </c>
      <c r="Q128" s="1" t="s">
        <v>1028</v>
      </c>
      <c r="R128" s="1" t="s">
        <v>1618</v>
      </c>
      <c r="S128" s="1" t="s">
        <v>1030</v>
      </c>
      <c r="T128" s="1" t="s">
        <v>1031</v>
      </c>
      <c r="U128" s="1" t="s">
        <v>964</v>
      </c>
      <c r="V128" s="1" t="s">
        <v>1167</v>
      </c>
    </row>
    <row r="129" s="1" customFormat="1" spans="1:22">
      <c r="A129" s="3">
        <v>999229359087954</v>
      </c>
      <c r="B129" s="1" t="s">
        <v>1619</v>
      </c>
      <c r="C129" s="1" t="s">
        <v>1620</v>
      </c>
      <c r="D129" s="1" t="s">
        <v>1621</v>
      </c>
      <c r="E129" s="1" t="s">
        <v>1622</v>
      </c>
      <c r="F129" s="1" t="s">
        <v>1177</v>
      </c>
      <c r="G129" s="1" t="s">
        <v>1021</v>
      </c>
      <c r="H129" s="1" t="s">
        <v>1022</v>
      </c>
      <c r="I129" s="1" t="s">
        <v>1623</v>
      </c>
      <c r="J129" s="1" t="s">
        <v>1024</v>
      </c>
      <c r="K129" s="1" t="s">
        <v>1623</v>
      </c>
      <c r="L129" s="1" t="s">
        <v>1623</v>
      </c>
      <c r="M129" s="1" t="s">
        <v>1025</v>
      </c>
      <c r="N129" s="1" t="s">
        <v>1025</v>
      </c>
      <c r="O129" s="1" t="s">
        <v>1026</v>
      </c>
      <c r="P129" s="1" t="s">
        <v>1027</v>
      </c>
      <c r="Q129" s="1" t="s">
        <v>1028</v>
      </c>
      <c r="R129" s="1" t="s">
        <v>1624</v>
      </c>
      <c r="S129" s="1" t="s">
        <v>1030</v>
      </c>
      <c r="T129" s="1" t="s">
        <v>1031</v>
      </c>
      <c r="U129" s="1" t="s">
        <v>964</v>
      </c>
      <c r="V129" s="1" t="s">
        <v>1038</v>
      </c>
    </row>
    <row r="130" s="1" customFormat="1" spans="1:22">
      <c r="A130" s="3">
        <v>999229359083456</v>
      </c>
      <c r="B130" s="1" t="s">
        <v>1619</v>
      </c>
      <c r="C130" s="1" t="s">
        <v>1625</v>
      </c>
      <c r="D130" s="1" t="s">
        <v>1621</v>
      </c>
      <c r="E130" s="1" t="s">
        <v>1626</v>
      </c>
      <c r="F130" s="1" t="s">
        <v>1177</v>
      </c>
      <c r="G130" s="1" t="s">
        <v>1021</v>
      </c>
      <c r="H130" s="1" t="s">
        <v>1022</v>
      </c>
      <c r="I130" s="1" t="s">
        <v>1627</v>
      </c>
      <c r="J130" s="1" t="s">
        <v>1024</v>
      </c>
      <c r="K130" s="1" t="s">
        <v>1627</v>
      </c>
      <c r="L130" s="1" t="s">
        <v>1627</v>
      </c>
      <c r="M130" s="1" t="s">
        <v>1025</v>
      </c>
      <c r="N130" s="1" t="s">
        <v>1025</v>
      </c>
      <c r="O130" s="1" t="s">
        <v>1026</v>
      </c>
      <c r="P130" s="1" t="s">
        <v>1027</v>
      </c>
      <c r="Q130" s="1" t="s">
        <v>1028</v>
      </c>
      <c r="R130" s="1" t="s">
        <v>1628</v>
      </c>
      <c r="S130" s="1" t="s">
        <v>1030</v>
      </c>
      <c r="T130" s="1" t="s">
        <v>1031</v>
      </c>
      <c r="U130" s="1" t="s">
        <v>964</v>
      </c>
      <c r="V130" s="1" t="s">
        <v>1038</v>
      </c>
    </row>
    <row r="131" s="1" customFormat="1" spans="1:22">
      <c r="A131" s="3">
        <v>999229352462369</v>
      </c>
      <c r="B131" s="1" t="s">
        <v>1619</v>
      </c>
      <c r="C131" s="1" t="s">
        <v>1629</v>
      </c>
      <c r="D131" s="1" t="s">
        <v>1034</v>
      </c>
      <c r="E131" s="1" t="s">
        <v>1630</v>
      </c>
      <c r="F131" s="1" t="s">
        <v>1502</v>
      </c>
      <c r="G131" s="1" t="s">
        <v>1021</v>
      </c>
      <c r="H131" s="1" t="s">
        <v>1022</v>
      </c>
      <c r="I131" s="1" t="s">
        <v>1631</v>
      </c>
      <c r="J131" s="1" t="s">
        <v>1024</v>
      </c>
      <c r="K131" s="1" t="s">
        <v>1631</v>
      </c>
      <c r="L131" s="1" t="s">
        <v>1631</v>
      </c>
      <c r="M131" s="1" t="s">
        <v>1025</v>
      </c>
      <c r="N131" s="1" t="s">
        <v>1025</v>
      </c>
      <c r="O131" s="1" t="s">
        <v>1026</v>
      </c>
      <c r="P131" s="1" t="s">
        <v>1027</v>
      </c>
      <c r="Q131" s="1" t="s">
        <v>1028</v>
      </c>
      <c r="R131" s="1" t="s">
        <v>1632</v>
      </c>
      <c r="S131" s="1" t="s">
        <v>1030</v>
      </c>
      <c r="T131" s="1" t="s">
        <v>1031</v>
      </c>
      <c r="U131" s="1" t="s">
        <v>964</v>
      </c>
      <c r="V131" s="1" t="s">
        <v>1038</v>
      </c>
    </row>
    <row r="132" s="1" customFormat="1" spans="1:22">
      <c r="A132" s="3">
        <v>999229351574708</v>
      </c>
      <c r="B132" s="1" t="s">
        <v>1633</v>
      </c>
      <c r="C132" s="1" t="s">
        <v>1634</v>
      </c>
      <c r="D132" s="1" t="s">
        <v>1635</v>
      </c>
      <c r="E132" s="1" t="s">
        <v>1636</v>
      </c>
      <c r="F132" s="1" t="s">
        <v>1177</v>
      </c>
      <c r="G132" s="1" t="s">
        <v>1021</v>
      </c>
      <c r="H132" s="1" t="s">
        <v>1022</v>
      </c>
      <c r="I132" s="1" t="s">
        <v>1637</v>
      </c>
      <c r="J132" s="1" t="s">
        <v>1024</v>
      </c>
      <c r="K132" s="1" t="s">
        <v>1637</v>
      </c>
      <c r="L132" s="1" t="s">
        <v>1637</v>
      </c>
      <c r="M132" s="1" t="s">
        <v>1025</v>
      </c>
      <c r="N132" s="1" t="s">
        <v>1025</v>
      </c>
      <c r="O132" s="1" t="s">
        <v>1026</v>
      </c>
      <c r="P132" s="1" t="s">
        <v>1027</v>
      </c>
      <c r="Q132" s="1" t="s">
        <v>1028</v>
      </c>
      <c r="R132" s="1" t="s">
        <v>1638</v>
      </c>
      <c r="S132" s="1" t="s">
        <v>1030</v>
      </c>
      <c r="T132" s="1" t="s">
        <v>1031</v>
      </c>
      <c r="U132" s="1" t="s">
        <v>964</v>
      </c>
      <c r="V132" s="1" t="s">
        <v>1038</v>
      </c>
    </row>
    <row r="133" s="1" customFormat="1" spans="1:22">
      <c r="A133" s="3">
        <v>999229340609823</v>
      </c>
      <c r="B133" s="1" t="s">
        <v>1639</v>
      </c>
      <c r="C133" s="1" t="s">
        <v>1640</v>
      </c>
      <c r="D133" s="1" t="s">
        <v>1641</v>
      </c>
      <c r="E133" s="1" t="s">
        <v>1642</v>
      </c>
      <c r="F133" s="1" t="s">
        <v>1086</v>
      </c>
      <c r="G133" s="1" t="s">
        <v>1021</v>
      </c>
      <c r="H133" s="1" t="s">
        <v>1022</v>
      </c>
      <c r="I133" s="1" t="s">
        <v>1643</v>
      </c>
      <c r="J133" s="1" t="s">
        <v>1024</v>
      </c>
      <c r="K133" s="1" t="s">
        <v>1643</v>
      </c>
      <c r="L133" s="1" t="s">
        <v>1643</v>
      </c>
      <c r="M133" s="1" t="s">
        <v>1025</v>
      </c>
      <c r="N133" s="1" t="s">
        <v>1025</v>
      </c>
      <c r="O133" s="1" t="s">
        <v>1026</v>
      </c>
      <c r="P133" s="1" t="s">
        <v>1027</v>
      </c>
      <c r="Q133" s="1" t="s">
        <v>1028</v>
      </c>
      <c r="R133" s="1" t="s">
        <v>1644</v>
      </c>
      <c r="S133" s="1" t="s">
        <v>1030</v>
      </c>
      <c r="T133" s="1" t="s">
        <v>1031</v>
      </c>
      <c r="U133" s="1" t="s">
        <v>964</v>
      </c>
      <c r="V133" s="1" t="s">
        <v>1038</v>
      </c>
    </row>
    <row r="134" s="1" customFormat="1" spans="1:22">
      <c r="A134" s="3">
        <v>999229340384447</v>
      </c>
      <c r="B134" s="1" t="s">
        <v>1639</v>
      </c>
      <c r="C134" s="1" t="s">
        <v>1645</v>
      </c>
      <c r="D134" s="1" t="s">
        <v>1253</v>
      </c>
      <c r="E134" s="1" t="s">
        <v>1646</v>
      </c>
      <c r="F134" s="1" t="s">
        <v>1086</v>
      </c>
      <c r="G134" s="1" t="s">
        <v>1021</v>
      </c>
      <c r="H134" s="1" t="s">
        <v>1022</v>
      </c>
      <c r="I134" s="1" t="s">
        <v>1647</v>
      </c>
      <c r="J134" s="1" t="s">
        <v>1024</v>
      </c>
      <c r="K134" s="1" t="s">
        <v>1647</v>
      </c>
      <c r="L134" s="1" t="s">
        <v>1647</v>
      </c>
      <c r="M134" s="1" t="s">
        <v>1025</v>
      </c>
      <c r="N134" s="1" t="s">
        <v>1025</v>
      </c>
      <c r="O134" s="1" t="s">
        <v>1026</v>
      </c>
      <c r="P134" s="1" t="s">
        <v>1027</v>
      </c>
      <c r="Q134" s="1" t="s">
        <v>1028</v>
      </c>
      <c r="R134" s="1" t="s">
        <v>1648</v>
      </c>
      <c r="S134" s="1" t="s">
        <v>1030</v>
      </c>
      <c r="T134" s="1" t="s">
        <v>1031</v>
      </c>
      <c r="U134" s="1" t="s">
        <v>964</v>
      </c>
      <c r="V134" s="1" t="s">
        <v>1038</v>
      </c>
    </row>
    <row r="135" s="1" customFormat="1" spans="1:22">
      <c r="A135" s="3">
        <v>999229339838355</v>
      </c>
      <c r="B135" s="1" t="s">
        <v>1639</v>
      </c>
      <c r="C135" s="1" t="s">
        <v>1649</v>
      </c>
      <c r="D135" s="1" t="s">
        <v>1650</v>
      </c>
      <c r="E135" s="1" t="s">
        <v>1651</v>
      </c>
      <c r="F135" s="1" t="s">
        <v>1177</v>
      </c>
      <c r="G135" s="1" t="s">
        <v>1021</v>
      </c>
      <c r="H135" s="1" t="s">
        <v>1022</v>
      </c>
      <c r="I135" s="1" t="s">
        <v>1652</v>
      </c>
      <c r="J135" s="1" t="s">
        <v>1024</v>
      </c>
      <c r="K135" s="1" t="s">
        <v>1652</v>
      </c>
      <c r="L135" s="1" t="s">
        <v>1652</v>
      </c>
      <c r="M135" s="1" t="s">
        <v>1025</v>
      </c>
      <c r="N135" s="1" t="s">
        <v>1025</v>
      </c>
      <c r="O135" s="1" t="s">
        <v>1026</v>
      </c>
      <c r="P135" s="1" t="s">
        <v>1027</v>
      </c>
      <c r="Q135" s="1" t="s">
        <v>1028</v>
      </c>
      <c r="R135" s="1" t="s">
        <v>1653</v>
      </c>
      <c r="S135" s="1" t="s">
        <v>1030</v>
      </c>
      <c r="T135" s="1" t="s">
        <v>1031</v>
      </c>
      <c r="U135" s="1" t="s">
        <v>964</v>
      </c>
      <c r="V135" s="1" t="s">
        <v>1109</v>
      </c>
    </row>
    <row r="136" s="1" customFormat="1" spans="1:22">
      <c r="A136" s="3">
        <v>999229336773243</v>
      </c>
      <c r="B136" s="1" t="s">
        <v>1654</v>
      </c>
      <c r="C136" s="1" t="s">
        <v>1655</v>
      </c>
      <c r="D136" s="1" t="s">
        <v>1478</v>
      </c>
      <c r="E136" s="1" t="s">
        <v>1656</v>
      </c>
      <c r="F136" s="1" t="s">
        <v>1086</v>
      </c>
      <c r="G136" s="1" t="s">
        <v>1021</v>
      </c>
      <c r="H136" s="1" t="s">
        <v>1022</v>
      </c>
      <c r="I136" s="1" t="s">
        <v>1657</v>
      </c>
      <c r="J136" s="1" t="s">
        <v>1024</v>
      </c>
      <c r="K136" s="1" t="s">
        <v>1657</v>
      </c>
      <c r="L136" s="1" t="s">
        <v>1657</v>
      </c>
      <c r="M136" s="1" t="s">
        <v>1025</v>
      </c>
      <c r="N136" s="1" t="s">
        <v>1025</v>
      </c>
      <c r="O136" s="1" t="s">
        <v>1026</v>
      </c>
      <c r="P136" s="1" t="s">
        <v>1027</v>
      </c>
      <c r="Q136" s="1" t="s">
        <v>1028</v>
      </c>
      <c r="R136" s="1" t="s">
        <v>1658</v>
      </c>
      <c r="S136" s="1" t="s">
        <v>1030</v>
      </c>
      <c r="T136" s="1" t="s">
        <v>1031</v>
      </c>
      <c r="U136" s="1" t="s">
        <v>964</v>
      </c>
      <c r="V136" s="1" t="s">
        <v>1109</v>
      </c>
    </row>
    <row r="137" s="1" customFormat="1" spans="1:22">
      <c r="A137" s="3">
        <v>999229333173653</v>
      </c>
      <c r="B137" s="1" t="s">
        <v>1654</v>
      </c>
      <c r="C137" s="1" t="s">
        <v>1659</v>
      </c>
      <c r="D137" s="1" t="s">
        <v>1368</v>
      </c>
      <c r="E137" s="1" t="s">
        <v>1660</v>
      </c>
      <c r="F137" s="1" t="s">
        <v>1177</v>
      </c>
      <c r="G137" s="1" t="s">
        <v>1021</v>
      </c>
      <c r="H137" s="1" t="s">
        <v>1022</v>
      </c>
      <c r="I137" s="1" t="s">
        <v>1661</v>
      </c>
      <c r="J137" s="1" t="s">
        <v>1024</v>
      </c>
      <c r="K137" s="1" t="s">
        <v>1661</v>
      </c>
      <c r="L137" s="1" t="s">
        <v>1661</v>
      </c>
      <c r="M137" s="1" t="s">
        <v>1025</v>
      </c>
      <c r="N137" s="1" t="s">
        <v>1025</v>
      </c>
      <c r="O137" s="1" t="s">
        <v>1026</v>
      </c>
      <c r="P137" s="1" t="s">
        <v>1027</v>
      </c>
      <c r="Q137" s="1" t="s">
        <v>1028</v>
      </c>
      <c r="R137" s="1" t="s">
        <v>1662</v>
      </c>
      <c r="S137" s="1" t="s">
        <v>1030</v>
      </c>
      <c r="T137" s="1" t="s">
        <v>1031</v>
      </c>
      <c r="U137" s="1" t="s">
        <v>964</v>
      </c>
      <c r="V137" s="1" t="s">
        <v>1038</v>
      </c>
    </row>
    <row r="138" s="1" customFormat="1" spans="1:22">
      <c r="A138" s="3">
        <v>999229307196635</v>
      </c>
      <c r="B138" s="1" t="s">
        <v>1663</v>
      </c>
      <c r="C138" s="1" t="s">
        <v>1664</v>
      </c>
      <c r="D138" s="1" t="s">
        <v>1096</v>
      </c>
      <c r="E138" s="1" t="s">
        <v>1665</v>
      </c>
      <c r="F138" s="1" t="s">
        <v>1251</v>
      </c>
      <c r="G138" s="1" t="s">
        <v>1021</v>
      </c>
      <c r="H138" s="1" t="s">
        <v>1022</v>
      </c>
      <c r="I138" s="1" t="s">
        <v>1666</v>
      </c>
      <c r="J138" s="1" t="s">
        <v>1024</v>
      </c>
      <c r="K138" s="1" t="s">
        <v>1666</v>
      </c>
      <c r="L138" s="1" t="s">
        <v>1666</v>
      </c>
      <c r="M138" s="1" t="s">
        <v>1025</v>
      </c>
      <c r="N138" s="1" t="s">
        <v>1025</v>
      </c>
      <c r="O138" s="1" t="s">
        <v>1026</v>
      </c>
      <c r="P138" s="1" t="s">
        <v>1027</v>
      </c>
      <c r="Q138" s="1" t="s">
        <v>1028</v>
      </c>
      <c r="R138" s="1" t="s">
        <v>1667</v>
      </c>
      <c r="S138" s="1" t="s">
        <v>1030</v>
      </c>
      <c r="T138" s="1" t="s">
        <v>1031</v>
      </c>
      <c r="U138" s="1" t="s">
        <v>964</v>
      </c>
      <c r="V138" s="1" t="s">
        <v>1038</v>
      </c>
    </row>
    <row r="139" s="1" customFormat="1" spans="1:22">
      <c r="A139" s="3">
        <v>999229289201739</v>
      </c>
      <c r="B139" s="1" t="s">
        <v>1668</v>
      </c>
      <c r="C139" s="1" t="s">
        <v>1669</v>
      </c>
      <c r="D139" s="1" t="s">
        <v>1490</v>
      </c>
      <c r="E139" s="1" t="s">
        <v>1670</v>
      </c>
      <c r="F139" s="1" t="s">
        <v>1086</v>
      </c>
      <c r="G139" s="1" t="s">
        <v>1021</v>
      </c>
      <c r="H139" s="1" t="s">
        <v>1022</v>
      </c>
      <c r="I139" s="1" t="s">
        <v>1627</v>
      </c>
      <c r="J139" s="1" t="s">
        <v>1024</v>
      </c>
      <c r="K139" s="1" t="s">
        <v>1627</v>
      </c>
      <c r="L139" s="1" t="s">
        <v>1627</v>
      </c>
      <c r="M139" s="1" t="s">
        <v>1025</v>
      </c>
      <c r="N139" s="1" t="s">
        <v>1025</v>
      </c>
      <c r="O139" s="1" t="s">
        <v>1026</v>
      </c>
      <c r="P139" s="1" t="s">
        <v>1027</v>
      </c>
      <c r="Q139" s="1" t="s">
        <v>1028</v>
      </c>
      <c r="R139" s="1" t="s">
        <v>1671</v>
      </c>
      <c r="S139" s="1" t="s">
        <v>1030</v>
      </c>
      <c r="T139" s="1" t="s">
        <v>1031</v>
      </c>
      <c r="U139" s="1" t="s">
        <v>964</v>
      </c>
      <c r="V139" s="1" t="s">
        <v>1038</v>
      </c>
    </row>
    <row r="140" s="1" customFormat="1" spans="1:22">
      <c r="A140" s="3">
        <v>999229272229216</v>
      </c>
      <c r="B140" s="1" t="s">
        <v>1672</v>
      </c>
      <c r="C140" s="1" t="s">
        <v>1673</v>
      </c>
      <c r="D140" s="1" t="s">
        <v>1034</v>
      </c>
      <c r="E140" s="1" t="s">
        <v>1674</v>
      </c>
      <c r="F140" s="1" t="s">
        <v>1535</v>
      </c>
      <c r="G140" s="1" t="s">
        <v>1021</v>
      </c>
      <c r="H140" s="1" t="s">
        <v>1022</v>
      </c>
      <c r="I140" s="1" t="s">
        <v>1675</v>
      </c>
      <c r="J140" s="1" t="s">
        <v>1024</v>
      </c>
      <c r="K140" s="1" t="s">
        <v>1675</v>
      </c>
      <c r="L140" s="1" t="s">
        <v>1675</v>
      </c>
      <c r="M140" s="1" t="s">
        <v>1025</v>
      </c>
      <c r="N140" s="1" t="s">
        <v>1025</v>
      </c>
      <c r="O140" s="1" t="s">
        <v>1026</v>
      </c>
      <c r="P140" s="1" t="s">
        <v>1027</v>
      </c>
      <c r="Q140" s="1" t="s">
        <v>1028</v>
      </c>
      <c r="R140" s="1" t="s">
        <v>1676</v>
      </c>
      <c r="S140" s="1" t="s">
        <v>1030</v>
      </c>
      <c r="T140" s="1" t="s">
        <v>1031</v>
      </c>
      <c r="U140" s="1" t="s">
        <v>964</v>
      </c>
      <c r="V140" s="1" t="s">
        <v>1038</v>
      </c>
    </row>
    <row r="141" s="1" customFormat="1" spans="1:22">
      <c r="A141" s="3">
        <v>999228744158767</v>
      </c>
      <c r="B141" s="1" t="s">
        <v>1677</v>
      </c>
      <c r="C141" s="1" t="s">
        <v>1678</v>
      </c>
      <c r="D141" s="1" t="s">
        <v>1679</v>
      </c>
      <c r="E141" s="1" t="s">
        <v>1680</v>
      </c>
      <c r="F141" s="1" t="s">
        <v>1086</v>
      </c>
      <c r="G141" s="1" t="s">
        <v>1021</v>
      </c>
      <c r="H141" s="1" t="s">
        <v>1022</v>
      </c>
      <c r="I141" s="1" t="s">
        <v>1681</v>
      </c>
      <c r="J141" s="1" t="s">
        <v>1024</v>
      </c>
      <c r="K141" s="1" t="s">
        <v>1681</v>
      </c>
      <c r="L141" s="1" t="s">
        <v>1681</v>
      </c>
      <c r="M141" s="1" t="s">
        <v>1025</v>
      </c>
      <c r="N141" s="1" t="s">
        <v>1025</v>
      </c>
      <c r="O141" s="1" t="s">
        <v>1026</v>
      </c>
      <c r="P141" s="1" t="s">
        <v>1027</v>
      </c>
      <c r="Q141" s="1" t="s">
        <v>1028</v>
      </c>
      <c r="R141" s="1" t="s">
        <v>1682</v>
      </c>
      <c r="S141" s="1" t="s">
        <v>1030</v>
      </c>
      <c r="T141" s="1" t="s">
        <v>1031</v>
      </c>
      <c r="U141" s="1" t="s">
        <v>964</v>
      </c>
      <c r="V141" s="1" t="s">
        <v>1054</v>
      </c>
    </row>
    <row r="142" s="1" customFormat="1" spans="1:22">
      <c r="A142" s="3">
        <v>999228742178674</v>
      </c>
      <c r="B142" s="1" t="s">
        <v>1677</v>
      </c>
      <c r="C142" s="1" t="s">
        <v>1683</v>
      </c>
      <c r="D142" s="1" t="s">
        <v>1650</v>
      </c>
      <c r="E142" s="1" t="s">
        <v>1684</v>
      </c>
      <c r="F142" s="1" t="s">
        <v>1086</v>
      </c>
      <c r="G142" s="1" t="s">
        <v>1021</v>
      </c>
      <c r="H142" s="1" t="s">
        <v>1022</v>
      </c>
      <c r="I142" s="1" t="s">
        <v>1685</v>
      </c>
      <c r="J142" s="1" t="s">
        <v>1024</v>
      </c>
      <c r="K142" s="1" t="s">
        <v>1685</v>
      </c>
      <c r="L142" s="1" t="s">
        <v>1685</v>
      </c>
      <c r="M142" s="1" t="s">
        <v>1025</v>
      </c>
      <c r="N142" s="1" t="s">
        <v>1025</v>
      </c>
      <c r="O142" s="1" t="s">
        <v>1026</v>
      </c>
      <c r="P142" s="1" t="s">
        <v>1027</v>
      </c>
      <c r="Q142" s="1" t="s">
        <v>1028</v>
      </c>
      <c r="R142" s="1" t="s">
        <v>1686</v>
      </c>
      <c r="S142" s="1" t="s">
        <v>1030</v>
      </c>
      <c r="T142" s="1" t="s">
        <v>1031</v>
      </c>
      <c r="U142" s="1" t="s">
        <v>964</v>
      </c>
      <c r="V142" s="1" t="s">
        <v>1109</v>
      </c>
    </row>
    <row r="143" s="1" customFormat="1" spans="1:22">
      <c r="A143" s="3">
        <v>999228603705506</v>
      </c>
      <c r="B143" s="1" t="s">
        <v>1687</v>
      </c>
      <c r="C143" s="1" t="s">
        <v>1688</v>
      </c>
      <c r="D143" s="1" t="s">
        <v>1689</v>
      </c>
      <c r="E143" s="1" t="s">
        <v>1690</v>
      </c>
      <c r="F143" s="1" t="s">
        <v>1017</v>
      </c>
      <c r="G143" s="1" t="s">
        <v>1021</v>
      </c>
      <c r="H143" s="1" t="s">
        <v>1022</v>
      </c>
      <c r="I143" s="1" t="s">
        <v>1691</v>
      </c>
      <c r="J143" s="1" t="s">
        <v>1024</v>
      </c>
      <c r="K143" s="1" t="s">
        <v>1691</v>
      </c>
      <c r="L143" s="1" t="s">
        <v>1691</v>
      </c>
      <c r="M143" s="1" t="s">
        <v>1025</v>
      </c>
      <c r="N143" s="1" t="s">
        <v>1025</v>
      </c>
      <c r="O143" s="1" t="s">
        <v>1026</v>
      </c>
      <c r="P143" s="1" t="s">
        <v>1027</v>
      </c>
      <c r="Q143" s="1" t="s">
        <v>1028</v>
      </c>
      <c r="R143" s="1" t="s">
        <v>1692</v>
      </c>
      <c r="S143" s="1" t="s">
        <v>1030</v>
      </c>
      <c r="T143" s="1" t="s">
        <v>1031</v>
      </c>
      <c r="U143" s="1" t="s">
        <v>964</v>
      </c>
      <c r="V143" s="1" t="s">
        <v>1109</v>
      </c>
    </row>
    <row r="144" s="1" customFormat="1" spans="1:22">
      <c r="A144" s="3">
        <v>999228588794889</v>
      </c>
      <c r="B144" s="1" t="s">
        <v>1693</v>
      </c>
      <c r="C144" s="1" t="s">
        <v>1694</v>
      </c>
      <c r="D144" s="1" t="s">
        <v>1689</v>
      </c>
      <c r="E144" s="1" t="s">
        <v>1695</v>
      </c>
      <c r="F144" s="1" t="s">
        <v>1177</v>
      </c>
      <c r="G144" s="1" t="s">
        <v>1021</v>
      </c>
      <c r="H144" s="1" t="s">
        <v>1022</v>
      </c>
      <c r="I144" s="1" t="s">
        <v>1696</v>
      </c>
      <c r="J144" s="1" t="s">
        <v>1024</v>
      </c>
      <c r="K144" s="1" t="s">
        <v>1696</v>
      </c>
      <c r="L144" s="1" t="s">
        <v>1696</v>
      </c>
      <c r="M144" s="1" t="s">
        <v>1025</v>
      </c>
      <c r="N144" s="1" t="s">
        <v>1025</v>
      </c>
      <c r="O144" s="1" t="s">
        <v>1026</v>
      </c>
      <c r="P144" s="1" t="s">
        <v>1027</v>
      </c>
      <c r="Q144" s="1" t="s">
        <v>1028</v>
      </c>
      <c r="R144" s="1" t="s">
        <v>1697</v>
      </c>
      <c r="S144" s="1" t="s">
        <v>1030</v>
      </c>
      <c r="T144" s="1" t="s">
        <v>1031</v>
      </c>
      <c r="U144" s="1" t="s">
        <v>964</v>
      </c>
      <c r="V144" s="1" t="s">
        <v>1109</v>
      </c>
    </row>
    <row r="145" s="1" customFormat="1" spans="1:22">
      <c r="A145" s="3">
        <v>999228588473767</v>
      </c>
      <c r="B145" s="1" t="s">
        <v>1693</v>
      </c>
      <c r="C145" s="1" t="s">
        <v>1698</v>
      </c>
      <c r="D145" s="1" t="s">
        <v>1526</v>
      </c>
      <c r="E145" s="1" t="s">
        <v>1699</v>
      </c>
      <c r="F145" s="1" t="s">
        <v>1086</v>
      </c>
      <c r="G145" s="1" t="s">
        <v>1021</v>
      </c>
      <c r="H145" s="1" t="s">
        <v>1022</v>
      </c>
      <c r="I145" s="1" t="s">
        <v>1700</v>
      </c>
      <c r="J145" s="1" t="s">
        <v>1024</v>
      </c>
      <c r="K145" s="1" t="s">
        <v>1700</v>
      </c>
      <c r="L145" s="1" t="s">
        <v>1700</v>
      </c>
      <c r="M145" s="1" t="s">
        <v>1025</v>
      </c>
      <c r="N145" s="1" t="s">
        <v>1025</v>
      </c>
      <c r="O145" s="1" t="s">
        <v>1026</v>
      </c>
      <c r="P145" s="1" t="s">
        <v>1027</v>
      </c>
      <c r="Q145" s="1" t="s">
        <v>1028</v>
      </c>
      <c r="R145" s="1" t="s">
        <v>1701</v>
      </c>
      <c r="S145" s="1" t="s">
        <v>1030</v>
      </c>
      <c r="T145" s="1" t="s">
        <v>1031</v>
      </c>
      <c r="U145" s="1" t="s">
        <v>964</v>
      </c>
      <c r="V145" s="1" t="s">
        <v>1167</v>
      </c>
    </row>
    <row r="146" s="1" customFormat="1" spans="1:22">
      <c r="A146" s="3">
        <v>999228531302835</v>
      </c>
      <c r="B146" s="1" t="s">
        <v>1702</v>
      </c>
      <c r="C146" s="1" t="s">
        <v>1703</v>
      </c>
      <c r="D146" s="1" t="s">
        <v>1704</v>
      </c>
      <c r="E146" s="1" t="s">
        <v>1705</v>
      </c>
      <c r="F146" s="1" t="s">
        <v>1347</v>
      </c>
      <c r="G146" s="1" t="s">
        <v>1021</v>
      </c>
      <c r="H146" s="1" t="s">
        <v>1022</v>
      </c>
      <c r="I146" s="1" t="s">
        <v>1706</v>
      </c>
      <c r="J146" s="1" t="s">
        <v>1024</v>
      </c>
      <c r="K146" s="1" t="s">
        <v>1706</v>
      </c>
      <c r="L146" s="1" t="s">
        <v>1706</v>
      </c>
      <c r="M146" s="1" t="s">
        <v>1025</v>
      </c>
      <c r="N146" s="1" t="s">
        <v>1025</v>
      </c>
      <c r="O146" s="1" t="s">
        <v>1026</v>
      </c>
      <c r="P146" s="1" t="s">
        <v>1027</v>
      </c>
      <c r="Q146" s="1" t="s">
        <v>1028</v>
      </c>
      <c r="R146" s="1" t="s">
        <v>1707</v>
      </c>
      <c r="S146" s="1" t="s">
        <v>1030</v>
      </c>
      <c r="T146" s="1" t="s">
        <v>1031</v>
      </c>
      <c r="U146" s="1" t="s">
        <v>964</v>
      </c>
      <c r="V146" s="1" t="s">
        <v>1038</v>
      </c>
    </row>
    <row r="147" s="1" customFormat="1" spans="1:22">
      <c r="A147" s="3">
        <v>999228506840723</v>
      </c>
      <c r="B147" s="1" t="s">
        <v>1708</v>
      </c>
      <c r="C147" s="1" t="s">
        <v>1709</v>
      </c>
      <c r="D147" s="1" t="s">
        <v>1710</v>
      </c>
      <c r="E147" s="1" t="s">
        <v>1711</v>
      </c>
      <c r="F147" s="1" t="s">
        <v>1086</v>
      </c>
      <c r="G147" s="1" t="s">
        <v>1021</v>
      </c>
      <c r="H147" s="1" t="s">
        <v>1022</v>
      </c>
      <c r="I147" s="1" t="s">
        <v>1712</v>
      </c>
      <c r="J147" s="1" t="s">
        <v>1024</v>
      </c>
      <c r="K147" s="1" t="s">
        <v>1712</v>
      </c>
      <c r="L147" s="1" t="s">
        <v>1712</v>
      </c>
      <c r="M147" s="1" t="s">
        <v>1025</v>
      </c>
      <c r="N147" s="1" t="s">
        <v>1025</v>
      </c>
      <c r="O147" s="1" t="s">
        <v>1026</v>
      </c>
      <c r="P147" s="1" t="s">
        <v>1027</v>
      </c>
      <c r="Q147" s="1" t="s">
        <v>1028</v>
      </c>
      <c r="R147" s="1" t="s">
        <v>1713</v>
      </c>
      <c r="S147" s="1" t="s">
        <v>1030</v>
      </c>
      <c r="T147" s="1" t="s">
        <v>1031</v>
      </c>
      <c r="U147" s="1" t="s">
        <v>964</v>
      </c>
      <c r="V147" s="1" t="s">
        <v>1167</v>
      </c>
    </row>
    <row r="148" s="1" customFormat="1" spans="1:22">
      <c r="A148" s="3">
        <v>999228420353161</v>
      </c>
      <c r="B148" s="1" t="s">
        <v>1714</v>
      </c>
      <c r="C148" s="1" t="s">
        <v>1715</v>
      </c>
      <c r="D148" s="1" t="s">
        <v>1716</v>
      </c>
      <c r="E148" s="1" t="s">
        <v>1717</v>
      </c>
      <c r="F148" s="1" t="s">
        <v>1177</v>
      </c>
      <c r="G148" s="1" t="s">
        <v>1021</v>
      </c>
      <c r="H148" s="1" t="s">
        <v>1022</v>
      </c>
      <c r="I148" s="1" t="s">
        <v>1718</v>
      </c>
      <c r="J148" s="1" t="s">
        <v>1024</v>
      </c>
      <c r="K148" s="1" t="s">
        <v>1718</v>
      </c>
      <c r="L148" s="1" t="s">
        <v>1718</v>
      </c>
      <c r="M148" s="1" t="s">
        <v>1025</v>
      </c>
      <c r="N148" s="1" t="s">
        <v>1025</v>
      </c>
      <c r="O148" s="1" t="s">
        <v>1026</v>
      </c>
      <c r="P148" s="1" t="s">
        <v>1027</v>
      </c>
      <c r="Q148" s="1" t="s">
        <v>1028</v>
      </c>
      <c r="R148" s="1" t="s">
        <v>1719</v>
      </c>
      <c r="S148" s="1" t="s">
        <v>1030</v>
      </c>
      <c r="T148" s="1" t="s">
        <v>1031</v>
      </c>
      <c r="U148" s="1" t="s">
        <v>964</v>
      </c>
      <c r="V148" s="1" t="s">
        <v>1032</v>
      </c>
    </row>
    <row r="149" s="1" customFormat="1" spans="1:22">
      <c r="A149" s="3">
        <v>999228368610563</v>
      </c>
      <c r="B149" s="1" t="s">
        <v>1720</v>
      </c>
      <c r="C149" s="1" t="s">
        <v>1721</v>
      </c>
      <c r="D149" s="1" t="s">
        <v>1722</v>
      </c>
      <c r="E149" s="1" t="s">
        <v>1723</v>
      </c>
      <c r="F149" s="1" t="s">
        <v>1017</v>
      </c>
      <c r="G149" s="1" t="s">
        <v>1021</v>
      </c>
      <c r="H149" s="1" t="s">
        <v>1022</v>
      </c>
      <c r="I149" s="1" t="s">
        <v>1724</v>
      </c>
      <c r="J149" s="1" t="s">
        <v>1024</v>
      </c>
      <c r="K149" s="1" t="s">
        <v>1724</v>
      </c>
      <c r="L149" s="1" t="s">
        <v>1724</v>
      </c>
      <c r="M149" s="1" t="s">
        <v>1025</v>
      </c>
      <c r="N149" s="1" t="s">
        <v>1025</v>
      </c>
      <c r="O149" s="1" t="s">
        <v>1026</v>
      </c>
      <c r="P149" s="1" t="s">
        <v>1027</v>
      </c>
      <c r="Q149" s="1" t="s">
        <v>1028</v>
      </c>
      <c r="R149" s="1" t="s">
        <v>1725</v>
      </c>
      <c r="S149" s="1" t="s">
        <v>1030</v>
      </c>
      <c r="T149" s="1" t="s">
        <v>1031</v>
      </c>
      <c r="U149" s="1" t="s">
        <v>964</v>
      </c>
      <c r="V149" s="1" t="s">
        <v>1038</v>
      </c>
    </row>
    <row r="150" s="1" customFormat="1" spans="1:22">
      <c r="A150" s="3">
        <v>999228295633693</v>
      </c>
      <c r="B150" s="1" t="s">
        <v>1726</v>
      </c>
      <c r="C150" s="1" t="s">
        <v>1727</v>
      </c>
      <c r="D150" s="1" t="s">
        <v>1233</v>
      </c>
      <c r="E150" s="1" t="s">
        <v>1728</v>
      </c>
      <c r="F150" s="1" t="s">
        <v>1347</v>
      </c>
      <c r="G150" s="1" t="s">
        <v>1021</v>
      </c>
      <c r="H150" s="1" t="s">
        <v>1022</v>
      </c>
      <c r="I150" s="1" t="s">
        <v>1729</v>
      </c>
      <c r="J150" s="1" t="s">
        <v>1024</v>
      </c>
      <c r="K150" s="1" t="s">
        <v>1729</v>
      </c>
      <c r="L150" s="1" t="s">
        <v>1729</v>
      </c>
      <c r="M150" s="1" t="s">
        <v>1025</v>
      </c>
      <c r="N150" s="1" t="s">
        <v>1025</v>
      </c>
      <c r="O150" s="1" t="s">
        <v>1026</v>
      </c>
      <c r="P150" s="1" t="s">
        <v>1027</v>
      </c>
      <c r="Q150" s="1" t="s">
        <v>1028</v>
      </c>
      <c r="R150" s="1" t="s">
        <v>1730</v>
      </c>
      <c r="S150" s="1" t="s">
        <v>1030</v>
      </c>
      <c r="T150" s="1" t="s">
        <v>1031</v>
      </c>
      <c r="U150" s="1" t="s">
        <v>964</v>
      </c>
      <c r="V150" s="1" t="s">
        <v>1038</v>
      </c>
    </row>
    <row r="151" s="1" customFormat="1" spans="1:22">
      <c r="A151" s="3">
        <v>999228272308230</v>
      </c>
      <c r="B151" s="1" t="s">
        <v>1731</v>
      </c>
      <c r="C151" s="1" t="s">
        <v>1732</v>
      </c>
      <c r="D151" s="1" t="s">
        <v>1650</v>
      </c>
      <c r="E151" s="1" t="s">
        <v>1733</v>
      </c>
      <c r="F151" s="1" t="s">
        <v>1251</v>
      </c>
      <c r="G151" s="1" t="s">
        <v>1021</v>
      </c>
      <c r="H151" s="1" t="s">
        <v>1022</v>
      </c>
      <c r="I151" s="1" t="s">
        <v>1734</v>
      </c>
      <c r="J151" s="1" t="s">
        <v>1024</v>
      </c>
      <c r="K151" s="1" t="s">
        <v>1734</v>
      </c>
      <c r="L151" s="1" t="s">
        <v>1734</v>
      </c>
      <c r="M151" s="1" t="s">
        <v>1025</v>
      </c>
      <c r="N151" s="1" t="s">
        <v>1025</v>
      </c>
      <c r="O151" s="1" t="s">
        <v>1026</v>
      </c>
      <c r="P151" s="1" t="s">
        <v>1027</v>
      </c>
      <c r="Q151" s="1" t="s">
        <v>1028</v>
      </c>
      <c r="R151" s="1" t="s">
        <v>1735</v>
      </c>
      <c r="S151" s="1" t="s">
        <v>1030</v>
      </c>
      <c r="T151" s="1" t="s">
        <v>1031</v>
      </c>
      <c r="U151" s="1" t="s">
        <v>964</v>
      </c>
      <c r="V151" s="1" t="s">
        <v>1109</v>
      </c>
    </row>
    <row r="152" s="1" customFormat="1" spans="1:22">
      <c r="A152" s="3">
        <v>999228014404138</v>
      </c>
      <c r="B152" s="1" t="s">
        <v>1736</v>
      </c>
      <c r="C152" s="1" t="s">
        <v>1737</v>
      </c>
      <c r="D152" s="1" t="s">
        <v>1738</v>
      </c>
      <c r="E152" s="1" t="s">
        <v>1739</v>
      </c>
      <c r="F152" s="1" t="s">
        <v>1017</v>
      </c>
      <c r="G152" s="1" t="s">
        <v>1021</v>
      </c>
      <c r="H152" s="1" t="s">
        <v>1022</v>
      </c>
      <c r="I152" s="1" t="s">
        <v>1740</v>
      </c>
      <c r="J152" s="1" t="s">
        <v>1024</v>
      </c>
      <c r="K152" s="1" t="s">
        <v>1740</v>
      </c>
      <c r="L152" s="1" t="s">
        <v>1740</v>
      </c>
      <c r="M152" s="1" t="s">
        <v>1025</v>
      </c>
      <c r="N152" s="1" t="s">
        <v>1025</v>
      </c>
      <c r="O152" s="1" t="s">
        <v>1026</v>
      </c>
      <c r="P152" s="1" t="s">
        <v>1027</v>
      </c>
      <c r="Q152" s="1" t="s">
        <v>1028</v>
      </c>
      <c r="R152" s="1" t="s">
        <v>1741</v>
      </c>
      <c r="S152" s="1" t="s">
        <v>1030</v>
      </c>
      <c r="T152" s="1" t="s">
        <v>1031</v>
      </c>
      <c r="U152" s="1" t="s">
        <v>964</v>
      </c>
      <c r="V152" s="1" t="s">
        <v>1032</v>
      </c>
    </row>
    <row r="153" s="1" customFormat="1" spans="1:22">
      <c r="A153" s="3">
        <v>999227449284779</v>
      </c>
      <c r="B153" s="1" t="s">
        <v>1742</v>
      </c>
      <c r="C153" s="1" t="s">
        <v>1743</v>
      </c>
      <c r="D153" s="1" t="s">
        <v>1561</v>
      </c>
      <c r="E153" s="1" t="s">
        <v>1744</v>
      </c>
      <c r="F153" s="1" t="s">
        <v>1086</v>
      </c>
      <c r="G153" s="1" t="s">
        <v>1021</v>
      </c>
      <c r="H153" s="1" t="s">
        <v>1022</v>
      </c>
      <c r="I153" s="1" t="s">
        <v>1745</v>
      </c>
      <c r="J153" s="1" t="s">
        <v>1024</v>
      </c>
      <c r="K153" s="1" t="s">
        <v>1745</v>
      </c>
      <c r="L153" s="1" t="s">
        <v>1745</v>
      </c>
      <c r="M153" s="1" t="s">
        <v>1025</v>
      </c>
      <c r="N153" s="1" t="s">
        <v>1025</v>
      </c>
      <c r="O153" s="1" t="s">
        <v>1026</v>
      </c>
      <c r="P153" s="1" t="s">
        <v>1027</v>
      </c>
      <c r="Q153" s="1" t="s">
        <v>1028</v>
      </c>
      <c r="R153" s="1" t="s">
        <v>1746</v>
      </c>
      <c r="S153" s="1" t="s">
        <v>1030</v>
      </c>
      <c r="T153" s="1" t="s">
        <v>1031</v>
      </c>
      <c r="U153" s="1" t="s">
        <v>964</v>
      </c>
      <c r="V153" s="1" t="s">
        <v>1167</v>
      </c>
    </row>
    <row r="154" s="1" customFormat="1" spans="1:22">
      <c r="A154" s="3">
        <v>999227383984037</v>
      </c>
      <c r="B154" s="1" t="s">
        <v>1747</v>
      </c>
      <c r="C154" s="1" t="s">
        <v>1748</v>
      </c>
      <c r="D154" s="1" t="s">
        <v>1749</v>
      </c>
      <c r="E154" s="1" t="s">
        <v>1750</v>
      </c>
      <c r="F154" s="1" t="s">
        <v>1276</v>
      </c>
      <c r="G154" s="1" t="s">
        <v>1021</v>
      </c>
      <c r="H154" s="1" t="s">
        <v>1022</v>
      </c>
      <c r="I154" s="1" t="s">
        <v>1751</v>
      </c>
      <c r="J154" s="1" t="s">
        <v>1024</v>
      </c>
      <c r="K154" s="1" t="s">
        <v>1751</v>
      </c>
      <c r="L154" s="1" t="s">
        <v>1751</v>
      </c>
      <c r="M154" s="1" t="s">
        <v>1025</v>
      </c>
      <c r="N154" s="1" t="s">
        <v>1025</v>
      </c>
      <c r="O154" s="1" t="s">
        <v>1026</v>
      </c>
      <c r="P154" s="1" t="s">
        <v>1027</v>
      </c>
      <c r="Q154" s="1" t="s">
        <v>1028</v>
      </c>
      <c r="R154" s="1" t="s">
        <v>1752</v>
      </c>
      <c r="S154" s="1" t="s">
        <v>1030</v>
      </c>
      <c r="T154" s="1" t="s">
        <v>1031</v>
      </c>
      <c r="U154" s="1" t="s">
        <v>964</v>
      </c>
      <c r="V154" s="1" t="s">
        <v>1038</v>
      </c>
    </row>
    <row r="155" s="1" customFormat="1" spans="1:22">
      <c r="A155" s="3">
        <v>999227355307674</v>
      </c>
      <c r="B155" s="1" t="s">
        <v>1753</v>
      </c>
      <c r="C155" s="1" t="s">
        <v>1754</v>
      </c>
      <c r="D155" s="1" t="s">
        <v>1749</v>
      </c>
      <c r="E155" s="1" t="s">
        <v>1755</v>
      </c>
      <c r="F155" s="1" t="s">
        <v>1276</v>
      </c>
      <c r="G155" s="1" t="s">
        <v>1021</v>
      </c>
      <c r="H155" s="1" t="s">
        <v>1022</v>
      </c>
      <c r="I155" s="1" t="s">
        <v>1756</v>
      </c>
      <c r="J155" s="1" t="s">
        <v>1024</v>
      </c>
      <c r="K155" s="1" t="s">
        <v>1756</v>
      </c>
      <c r="L155" s="1" t="s">
        <v>1756</v>
      </c>
      <c r="M155" s="1" t="s">
        <v>1025</v>
      </c>
      <c r="N155" s="1" t="s">
        <v>1025</v>
      </c>
      <c r="O155" s="1" t="s">
        <v>1026</v>
      </c>
      <c r="P155" s="1" t="s">
        <v>1027</v>
      </c>
      <c r="Q155" s="1" t="s">
        <v>1028</v>
      </c>
      <c r="R155" s="1" t="s">
        <v>1757</v>
      </c>
      <c r="S155" s="1" t="s">
        <v>1030</v>
      </c>
      <c r="T155" s="1" t="s">
        <v>1031</v>
      </c>
      <c r="U155" s="1" t="s">
        <v>964</v>
      </c>
      <c r="V155" s="1" t="s">
        <v>1038</v>
      </c>
    </row>
    <row r="156" s="1" customFormat="1" spans="1:22">
      <c r="A156" s="3">
        <v>999227291023987</v>
      </c>
      <c r="B156" s="1" t="s">
        <v>1758</v>
      </c>
      <c r="C156" s="1" t="s">
        <v>1759</v>
      </c>
      <c r="D156" s="1" t="s">
        <v>1760</v>
      </c>
      <c r="E156" s="1" t="s">
        <v>1761</v>
      </c>
      <c r="F156" s="1" t="s">
        <v>1276</v>
      </c>
      <c r="G156" s="1" t="s">
        <v>1021</v>
      </c>
      <c r="H156" s="1" t="s">
        <v>1022</v>
      </c>
      <c r="I156" s="1" t="s">
        <v>1762</v>
      </c>
      <c r="J156" s="1" t="s">
        <v>1024</v>
      </c>
      <c r="K156" s="1" t="s">
        <v>1762</v>
      </c>
      <c r="L156" s="1" t="s">
        <v>1026</v>
      </c>
      <c r="M156" s="1" t="s">
        <v>1763</v>
      </c>
      <c r="N156" s="1" t="s">
        <v>1763</v>
      </c>
      <c r="O156" s="1" t="s">
        <v>1026</v>
      </c>
      <c r="P156" s="1" t="s">
        <v>1027</v>
      </c>
      <c r="Q156" s="1" t="s">
        <v>1028</v>
      </c>
      <c r="R156" s="1" t="s">
        <v>1764</v>
      </c>
      <c r="S156" s="1" t="s">
        <v>1030</v>
      </c>
      <c r="T156" s="1" t="s">
        <v>1031</v>
      </c>
      <c r="U156" s="1" t="s">
        <v>964</v>
      </c>
      <c r="V156" s="1" t="s">
        <v>1765</v>
      </c>
    </row>
    <row r="157" s="1" customFormat="1" spans="1:22">
      <c r="A157" s="3">
        <v>999227185890978</v>
      </c>
      <c r="B157" s="1" t="s">
        <v>1766</v>
      </c>
      <c r="C157" s="1" t="s">
        <v>1767</v>
      </c>
      <c r="D157" s="1" t="s">
        <v>1768</v>
      </c>
      <c r="E157" s="1" t="s">
        <v>1769</v>
      </c>
      <c r="F157" s="1" t="s">
        <v>1086</v>
      </c>
      <c r="G157" s="1" t="s">
        <v>1017</v>
      </c>
      <c r="H157" s="1" t="s">
        <v>1022</v>
      </c>
      <c r="I157" s="1" t="s">
        <v>1770</v>
      </c>
      <c r="J157" s="1" t="s">
        <v>1024</v>
      </c>
      <c r="K157" s="1" t="s">
        <v>1770</v>
      </c>
      <c r="L157" s="1" t="s">
        <v>1026</v>
      </c>
      <c r="M157" s="1" t="s">
        <v>1771</v>
      </c>
      <c r="N157" s="1" t="s">
        <v>1771</v>
      </c>
      <c r="O157" s="1" t="s">
        <v>1026</v>
      </c>
      <c r="P157" s="1" t="s">
        <v>1027</v>
      </c>
      <c r="Q157" s="1" t="s">
        <v>1028</v>
      </c>
      <c r="R157" s="1" t="s">
        <v>1772</v>
      </c>
      <c r="S157" s="1" t="s">
        <v>1030</v>
      </c>
      <c r="T157" s="1" t="s">
        <v>1031</v>
      </c>
      <c r="U157" s="1" t="s">
        <v>964</v>
      </c>
      <c r="V157" s="1" t="s">
        <v>1038</v>
      </c>
    </row>
    <row r="158" s="1" customFormat="1" spans="1:22">
      <c r="A158" s="3">
        <v>999226789916288</v>
      </c>
      <c r="B158" s="1" t="s">
        <v>1773</v>
      </c>
      <c r="C158" s="1" t="s">
        <v>1774</v>
      </c>
      <c r="D158" s="1" t="s">
        <v>1775</v>
      </c>
      <c r="E158" s="1" t="s">
        <v>1776</v>
      </c>
      <c r="F158" s="1" t="s">
        <v>1086</v>
      </c>
      <c r="G158" s="1" t="s">
        <v>1017</v>
      </c>
      <c r="H158" s="1" t="s">
        <v>1022</v>
      </c>
      <c r="I158" s="1" t="s">
        <v>1777</v>
      </c>
      <c r="J158" s="1" t="s">
        <v>1024</v>
      </c>
      <c r="K158" s="1" t="s">
        <v>1777</v>
      </c>
      <c r="L158" s="1" t="s">
        <v>1777</v>
      </c>
      <c r="M158" s="1" t="s">
        <v>1025</v>
      </c>
      <c r="N158" s="1" t="s">
        <v>1025</v>
      </c>
      <c r="O158" s="1" t="s">
        <v>1026</v>
      </c>
      <c r="P158" s="1" t="s">
        <v>1027</v>
      </c>
      <c r="Q158" s="1" t="s">
        <v>1028</v>
      </c>
      <c r="R158" s="1" t="s">
        <v>1778</v>
      </c>
      <c r="S158" s="1" t="s">
        <v>1030</v>
      </c>
      <c r="T158" s="1" t="s">
        <v>1031</v>
      </c>
      <c r="U158" s="1" t="s">
        <v>964</v>
      </c>
      <c r="V158" s="1" t="s">
        <v>1318</v>
      </c>
    </row>
    <row r="159" s="1" customFormat="1" spans="1:22">
      <c r="A159" s="3">
        <v>999226731430744</v>
      </c>
      <c r="B159" s="1" t="s">
        <v>1779</v>
      </c>
      <c r="C159" s="1" t="s">
        <v>1780</v>
      </c>
      <c r="D159" s="1" t="s">
        <v>1781</v>
      </c>
      <c r="E159" s="1" t="s">
        <v>1782</v>
      </c>
      <c r="F159" s="1" t="s">
        <v>1086</v>
      </c>
      <c r="G159" s="1" t="s">
        <v>1021</v>
      </c>
      <c r="H159" s="1" t="s">
        <v>1022</v>
      </c>
      <c r="I159" s="1" t="s">
        <v>1783</v>
      </c>
      <c r="J159" s="1" t="s">
        <v>1024</v>
      </c>
      <c r="K159" s="1" t="s">
        <v>1783</v>
      </c>
      <c r="L159" s="1" t="s">
        <v>1783</v>
      </c>
      <c r="M159" s="1" t="s">
        <v>1025</v>
      </c>
      <c r="N159" s="1" t="s">
        <v>1025</v>
      </c>
      <c r="O159" s="1" t="s">
        <v>1026</v>
      </c>
      <c r="P159" s="1" t="s">
        <v>1027</v>
      </c>
      <c r="Q159" s="1" t="s">
        <v>1028</v>
      </c>
      <c r="R159" s="1" t="s">
        <v>1784</v>
      </c>
      <c r="S159" s="1" t="s">
        <v>1030</v>
      </c>
      <c r="T159" s="1" t="s">
        <v>1031</v>
      </c>
      <c r="U159" s="1" t="s">
        <v>964</v>
      </c>
      <c r="V159" s="1" t="s">
        <v>1785</v>
      </c>
    </row>
    <row r="160" s="1" customFormat="1" spans="1:22">
      <c r="A160" s="1" t="s">
        <v>1786</v>
      </c>
      <c r="B160" s="1" t="s">
        <v>1787</v>
      </c>
      <c r="C160" s="1" t="s">
        <v>1788</v>
      </c>
      <c r="D160" s="1" t="s">
        <v>1789</v>
      </c>
      <c r="E160" s="1" t="s">
        <v>1790</v>
      </c>
      <c r="F160" s="1" t="s">
        <v>1276</v>
      </c>
      <c r="G160" s="1" t="s">
        <v>1086</v>
      </c>
      <c r="H160" s="1" t="s">
        <v>1022</v>
      </c>
      <c r="I160" s="1" t="s">
        <v>1791</v>
      </c>
      <c r="J160" s="1" t="s">
        <v>1024</v>
      </c>
      <c r="K160" s="1" t="s">
        <v>1791</v>
      </c>
      <c r="L160" s="1" t="s">
        <v>1792</v>
      </c>
      <c r="M160" s="1" t="s">
        <v>1793</v>
      </c>
      <c r="N160" s="1" t="s">
        <v>1793</v>
      </c>
      <c r="O160" s="1" t="s">
        <v>1026</v>
      </c>
      <c r="P160" s="1" t="s">
        <v>1027</v>
      </c>
      <c r="Q160" s="1" t="s">
        <v>1028</v>
      </c>
      <c r="R160" s="1" t="s">
        <v>1794</v>
      </c>
      <c r="S160" s="1" t="s">
        <v>1795</v>
      </c>
      <c r="T160" s="1" t="s">
        <v>1031</v>
      </c>
      <c r="U160" s="1" t="s">
        <v>964</v>
      </c>
      <c r="V160" s="1" t="s">
        <v>1109</v>
      </c>
    </row>
    <row r="161" s="1" customFormat="1" spans="1:22">
      <c r="A161" s="3">
        <v>999224866683822</v>
      </c>
      <c r="B161" s="1" t="s">
        <v>1796</v>
      </c>
      <c r="C161" s="1" t="s">
        <v>1797</v>
      </c>
      <c r="D161" s="1" t="s">
        <v>1789</v>
      </c>
      <c r="E161" s="1" t="s">
        <v>1790</v>
      </c>
      <c r="F161" s="1" t="s">
        <v>1276</v>
      </c>
      <c r="G161" s="1" t="s">
        <v>1086</v>
      </c>
      <c r="H161" s="1" t="s">
        <v>1022</v>
      </c>
      <c r="I161" s="1" t="s">
        <v>1026</v>
      </c>
      <c r="J161" s="1" t="s">
        <v>1024</v>
      </c>
      <c r="K161" s="1" t="s">
        <v>1026</v>
      </c>
      <c r="L161" s="1" t="s">
        <v>1026</v>
      </c>
      <c r="M161" s="1" t="s">
        <v>1025</v>
      </c>
      <c r="N161" s="1" t="s">
        <v>1025</v>
      </c>
      <c r="O161" s="1" t="s">
        <v>1026</v>
      </c>
      <c r="P161" s="1" t="s">
        <v>1027</v>
      </c>
      <c r="Q161" s="1" t="s">
        <v>1028</v>
      </c>
      <c r="R161" s="1" t="s">
        <v>1798</v>
      </c>
      <c r="S161" s="1" t="s">
        <v>1030</v>
      </c>
      <c r="T161" s="1" t="s">
        <v>1031</v>
      </c>
      <c r="U161" s="1" t="s">
        <v>964</v>
      </c>
      <c r="V161" s="1" t="s">
        <v>1109</v>
      </c>
    </row>
    <row r="162" s="1" customFormat="1" spans="1:22">
      <c r="A162" s="3">
        <v>999224031064571</v>
      </c>
      <c r="B162" s="1" t="s">
        <v>1799</v>
      </c>
      <c r="C162" s="1" t="s">
        <v>1800</v>
      </c>
      <c r="D162" s="1" t="s">
        <v>1801</v>
      </c>
      <c r="E162" s="1" t="s">
        <v>1802</v>
      </c>
      <c r="F162" s="1" t="s">
        <v>1380</v>
      </c>
      <c r="G162" s="1" t="s">
        <v>1017</v>
      </c>
      <c r="H162" s="1" t="s">
        <v>1022</v>
      </c>
      <c r="I162" s="1" t="s">
        <v>1803</v>
      </c>
      <c r="J162" s="1" t="s">
        <v>1024</v>
      </c>
      <c r="K162" s="1" t="s">
        <v>1803</v>
      </c>
      <c r="L162" s="1" t="s">
        <v>1803</v>
      </c>
      <c r="M162" s="1" t="s">
        <v>1025</v>
      </c>
      <c r="N162" s="1" t="s">
        <v>1025</v>
      </c>
      <c r="O162" s="1" t="s">
        <v>1026</v>
      </c>
      <c r="P162" s="1" t="s">
        <v>1027</v>
      </c>
      <c r="Q162" s="1" t="s">
        <v>1028</v>
      </c>
      <c r="R162" s="1" t="s">
        <v>1804</v>
      </c>
      <c r="S162" s="1" t="s">
        <v>1795</v>
      </c>
      <c r="T162" s="1" t="s">
        <v>1031</v>
      </c>
      <c r="U162" s="1" t="s">
        <v>964</v>
      </c>
      <c r="V162" s="1" t="s">
        <v>1038</v>
      </c>
    </row>
    <row r="163" s="1" customFormat="1" spans="1:22">
      <c r="A163" s="3">
        <v>999223105846928</v>
      </c>
      <c r="B163" s="1" t="s">
        <v>1805</v>
      </c>
      <c r="C163" s="1" t="s">
        <v>1806</v>
      </c>
      <c r="D163" s="1" t="s">
        <v>1807</v>
      </c>
      <c r="E163" s="1" t="s">
        <v>1808</v>
      </c>
      <c r="F163" s="1" t="s">
        <v>1177</v>
      </c>
      <c r="G163" s="1" t="s">
        <v>1021</v>
      </c>
      <c r="H163" s="1" t="s">
        <v>1022</v>
      </c>
      <c r="I163" s="1" t="s">
        <v>1809</v>
      </c>
      <c r="J163" s="1" t="s">
        <v>1024</v>
      </c>
      <c r="K163" s="1" t="s">
        <v>1809</v>
      </c>
      <c r="L163" s="1" t="s">
        <v>1809</v>
      </c>
      <c r="M163" s="1" t="s">
        <v>1025</v>
      </c>
      <c r="N163" s="1" t="s">
        <v>1025</v>
      </c>
      <c r="O163" s="1" t="s">
        <v>1026</v>
      </c>
      <c r="P163" s="1" t="s">
        <v>1027</v>
      </c>
      <c r="Q163" s="1" t="s">
        <v>1028</v>
      </c>
      <c r="R163" s="1" t="s">
        <v>1810</v>
      </c>
      <c r="S163" s="1" t="s">
        <v>1030</v>
      </c>
      <c r="T163" s="1" t="s">
        <v>1031</v>
      </c>
      <c r="U163" s="1" t="s">
        <v>964</v>
      </c>
      <c r="V163" s="1" t="s">
        <v>1109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2024-01-06T02:10:21Z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D48BED6DA14646F9A6273ED78E5E3579_12</vt:lpwstr>
  </property>
</Properties>
</file>