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USD" sheetId="3" r:id="rId3"/>
    <sheet name="MYR" sheetId="4" r:id="rId4"/>
    <sheet name="HOP" sheetId="5" r:id="rId5"/>
  </sheets>
  <definedNames>
    <definedName name="_xlnm._FilterDatabase" localSheetId="2" hidden="1">USD!$A$1:$X$166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<sst xmlns="http://schemas.openxmlformats.org/spreadsheetml/2006/main" count="5484" uniqueCount="1787">
  <si>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</si>
  <si>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</si>
  <si>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</si>
  <si>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</si>
  <si>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</si>
  <si>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</si>
  <si>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</si>
  <si>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</si>
  <si>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</si>
  <si>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</si>
  <si>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</si>
  <si>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</si>
  <si>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</si>
  <si>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</si>
  <si>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</si>
  <si>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</si>
  <si>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</si>
  <si>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</si>
  <si>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</si>
  <si>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</si>
  <si>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</si>
  <si>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</si>
  <si>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</si>
  <si>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</si>
  <si>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</si>
  <si>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999227194080569	</t>
  </si>
  <si>
    <t>Ctrip</t>
  </si>
  <si>
    <t>正常</t>
  </si>
  <si>
    <t>[新加坡]新加坡半岛怡东 – 温德姆酒店(Peninsula Excelsior Singapore, A Wyndham Hotel)(23861505)</t>
  </si>
  <si>
    <t>豪华房&lt;早餐&gt;</t>
  </si>
  <si>
    <t>USD</t>
  </si>
  <si>
    <t>KONDO/NATSUKO</t>
  </si>
  <si>
    <t>CA6352240108USD-W</t>
  </si>
  <si>
    <t>未提现</t>
  </si>
  <si>
    <t>携程开票</t>
  </si>
  <si>
    <t xml:space="preserve">4025850	</t>
  </si>
  <si>
    <t xml:space="preserve">267420394	</t>
  </si>
  <si>
    <t xml:space="preserve">999227346171551	</t>
  </si>
  <si>
    <t>[曼谷]曼谷阿尔梅洛兹酒店 - 主要清真饭店(Al Meroz Hotel Bangkok - the Leading Halal Hotel)(8627564)</t>
  </si>
  <si>
    <t>高级城景特大床房&lt;早餐&gt;</t>
  </si>
  <si>
    <t>YOSHIKAWA/HIDEHIKO</t>
  </si>
  <si>
    <t xml:space="preserve">4058050	</t>
  </si>
  <si>
    <t xml:space="preserve">328888	</t>
  </si>
  <si>
    <t xml:space="preserve">999228043181604	</t>
  </si>
  <si>
    <t>[普吉岛]普吉岛洲际丁索别墅度假村(Dinso Resort &amp; Villas Phuket, an IHG Hotel)(14215784)</t>
  </si>
  <si>
    <t>丁索套房&lt;早餐&gt;</t>
  </si>
  <si>
    <t>HUANG/RUI</t>
  </si>
  <si>
    <t xml:space="preserve">4111634	</t>
  </si>
  <si>
    <t xml:space="preserve">196063	</t>
  </si>
  <si>
    <t xml:space="preserve">999228093490389	</t>
  </si>
  <si>
    <t>复式泳池别墅&lt;早餐&gt;</t>
  </si>
  <si>
    <t>WU/KE,GU/SIYUE</t>
  </si>
  <si>
    <t xml:space="preserve">4124051	</t>
  </si>
  <si>
    <t xml:space="preserve">198830	</t>
  </si>
  <si>
    <t xml:space="preserve">999228132886031	</t>
  </si>
  <si>
    <t>[曼谷]Crowne Plaza 曼谷隆比尼公园皇冠假日酒店(Crowne Plaza Bangkok Lumpini Park, an IHG Hotel)(8628201)</t>
  </si>
  <si>
    <t>标准特大床房-可吸烟&lt;早餐&gt;</t>
  </si>
  <si>
    <t>Hang/Zhenfeng,Jiang/Jijian</t>
  </si>
  <si>
    <t xml:space="preserve">4134530	</t>
  </si>
  <si>
    <t xml:space="preserve">84820243	</t>
  </si>
  <si>
    <t xml:space="preserve">999228163799456	</t>
  </si>
  <si>
    <t>[曼谷]曼谷素坤逸奥克伍德华庭工作室酒店(Oakwood Studios Sukhumvit Bangkok)(113902530)</t>
  </si>
  <si>
    <t>高级特大床房&lt;无早&gt;</t>
  </si>
  <si>
    <t>WU/JINGJING,GUI/RUOYU</t>
  </si>
  <si>
    <t xml:space="preserve">4143568	</t>
  </si>
  <si>
    <t xml:space="preserve">10688487	</t>
  </si>
  <si>
    <t xml:space="preserve">999228207418144	</t>
  </si>
  <si>
    <t>Superior Room&lt;无早&gt;</t>
  </si>
  <si>
    <t>ZENG/LINGJIE,Ren/Song</t>
  </si>
  <si>
    <t xml:space="preserve">4148866	</t>
  </si>
  <si>
    <t xml:space="preserve">10695506	</t>
  </si>
  <si>
    <t xml:space="preserve">999228207509527	</t>
  </si>
  <si>
    <t>Liang/Dong,Xu/Tangling</t>
  </si>
  <si>
    <t xml:space="preserve">4148892	</t>
  </si>
  <si>
    <t xml:space="preserve">81790877	</t>
  </si>
  <si>
    <t>取消</t>
  </si>
  <si>
    <t xml:space="preserve">999228334006572	</t>
  </si>
  <si>
    <t>[曼谷]曼谷安曼纳酒店(Amara Bangkok Hotel)(8184990)</t>
  </si>
  <si>
    <t>豪华房&lt;无早&gt;</t>
  </si>
  <si>
    <t>REN/YANWEI,ZHANG/YOUQING,LI/WENHAN,LIANG/JUAXIN</t>
  </si>
  <si>
    <t xml:space="preserve">4199514	</t>
  </si>
  <si>
    <t xml:space="preserve">20822829-1, 69016687-1	</t>
  </si>
  <si>
    <t xml:space="preserve">999228340839189	</t>
  </si>
  <si>
    <t>高级双床房&lt;无早&gt;</t>
  </si>
  <si>
    <t>TAN/BIN</t>
  </si>
  <si>
    <t xml:space="preserve">4204049	</t>
  </si>
  <si>
    <t xml:space="preserve">10789825	</t>
  </si>
  <si>
    <t xml:space="preserve">999228351152103	</t>
  </si>
  <si>
    <t>[吉隆坡]吉隆坡四季酒店(Four Seasons Hotel Kuala Lumpur)(16978223)</t>
  </si>
  <si>
    <t>城景房(至少连住2晚及以上)&lt;早餐&gt;</t>
  </si>
  <si>
    <t>HUANG/YAN</t>
  </si>
  <si>
    <t xml:space="preserve">4208887	</t>
  </si>
  <si>
    <t xml:space="preserve">3226071	</t>
  </si>
  <si>
    <t xml:space="preserve">999228368016445	</t>
  </si>
  <si>
    <t>[吉隆坡]菲斯时尚酒店(The Face Style)(113902195)</t>
  </si>
  <si>
    <t>豪华大床房&lt;无早&gt;</t>
  </si>
  <si>
    <t>JIANG/JUNTAO,ZHU/XUEER</t>
  </si>
  <si>
    <t xml:space="preserve">4219501	</t>
  </si>
  <si>
    <t xml:space="preserve">130281	</t>
  </si>
  <si>
    <t xml:space="preserve">999228414320173	</t>
  </si>
  <si>
    <t>[邦帕利]曼谷素旺那普机场诺富特酒店(Novotel Bangkok Suvarnabhumi Airport)(8502869)</t>
  </si>
  <si>
    <t>豪华双床房&lt;早餐&gt;</t>
  </si>
  <si>
    <t>CHAN/JENNIFER FEI</t>
  </si>
  <si>
    <t xml:space="preserve">4232668	</t>
  </si>
  <si>
    <t xml:space="preserve">3408793	</t>
  </si>
  <si>
    <t xml:space="preserve">999228414491284	</t>
  </si>
  <si>
    <t>[帕拉尼亚克]Seda Manila Bay(113902167)</t>
  </si>
  <si>
    <t>豪华大床房&lt;早餐&gt;</t>
  </si>
  <si>
    <t>MARASIGAN/AURELIO JR,RUELAN/MARIANE,ANOS/MELINA,MARASIGAN/ARNEL,PEDROSA/MONA MAY</t>
  </si>
  <si>
    <t xml:space="preserve">4232753	</t>
  </si>
  <si>
    <t xml:space="preserve">3030729	</t>
  </si>
  <si>
    <t xml:space="preserve">999228414500514	</t>
  </si>
  <si>
    <t>MARASIGAN/PAULITA PAZ</t>
  </si>
  <si>
    <t xml:space="preserve">4232758	</t>
  </si>
  <si>
    <t xml:space="preserve">3030731	</t>
  </si>
  <si>
    <t xml:space="preserve">999228434535685	</t>
  </si>
  <si>
    <t>[普吉岛]甜蜜滨海度假酒店 - 冲浪-卡塔海滩(Sugar Marina Hotel-SURF-Kata Beach)(8195593)</t>
  </si>
  <si>
    <t>ZHU/JIABAO</t>
  </si>
  <si>
    <t xml:space="preserve">4238412	</t>
  </si>
  <si>
    <t xml:space="preserve">2304814	</t>
  </si>
  <si>
    <t xml:space="preserve">999228436043510	</t>
  </si>
  <si>
    <t>标准房&lt;早餐&gt;</t>
  </si>
  <si>
    <t>XU/FENG</t>
  </si>
  <si>
    <t xml:space="preserve">4238887	</t>
  </si>
  <si>
    <t xml:space="preserve">68428632	</t>
  </si>
  <si>
    <t xml:space="preserve">999228443854225	</t>
  </si>
  <si>
    <t>行政豪华城景&lt;无早&gt;</t>
  </si>
  <si>
    <t>AI/YIYI</t>
  </si>
  <si>
    <t xml:space="preserve">4245807	</t>
  </si>
  <si>
    <t xml:space="preserve">130837	</t>
  </si>
  <si>
    <t xml:space="preserve">999228445455868	</t>
  </si>
  <si>
    <t>[达沃]赛达艾巴尔萨酒店(Seda Abreeza Hotel)(22755648)</t>
  </si>
  <si>
    <t>尊贵房&lt;早餐&gt;</t>
  </si>
  <si>
    <t>Que/Dexter Ang</t>
  </si>
  <si>
    <t xml:space="preserve">4248399	</t>
  </si>
  <si>
    <t xml:space="preserve">3034048	</t>
  </si>
  <si>
    <t xml:space="preserve">999228473531229	</t>
  </si>
  <si>
    <t>至尊房&lt;早餐&gt;</t>
  </si>
  <si>
    <t>MA/XIAOWEI</t>
  </si>
  <si>
    <t xml:space="preserve">4254246	</t>
  </si>
  <si>
    <t xml:space="preserve">268787016	</t>
  </si>
  <si>
    <t xml:space="preserve">999228481935507	</t>
  </si>
  <si>
    <t>[琅勃拉邦]琅勃拉邦铂尔曼酒店(Pullman Luang Prabang)(21735346)</t>
  </si>
  <si>
    <t>园景豪华特大床房&lt;早餐&gt;</t>
  </si>
  <si>
    <t>PAN/KERONG,LUO/PING,SUN/MENGZHEN,HUANG/WENRONG</t>
  </si>
  <si>
    <t xml:space="preserve">4255417	</t>
  </si>
  <si>
    <t xml:space="preserve">249173/249174	</t>
  </si>
  <si>
    <t xml:space="preserve">28484687034	</t>
  </si>
  <si>
    <t>[普吉岛]普吉岛芭东英迪格酒店 - IHG 旗下酒店(Hotel Indigo Phuket Patong, an IHG Hotel)(32404246)</t>
  </si>
  <si>
    <t>园景标准特大床房&lt;早餐&gt;</t>
  </si>
  <si>
    <t>YAN/WANG,LIU/KAI</t>
  </si>
  <si>
    <t xml:space="preserve">4256896	</t>
  </si>
  <si>
    <t xml:space="preserve">182372	</t>
  </si>
  <si>
    <t xml:space="preserve">999228487825502	</t>
  </si>
  <si>
    <t>[曼谷]曼谷盛泰澜中央世界商业中心酒店(Centara Grand &amp; Bangkok Convention Centre at CentralWorld)(8418428)</t>
  </si>
  <si>
    <t>俱乐部套房&lt;早餐&gt;</t>
  </si>
  <si>
    <t>LUO/QIAN</t>
  </si>
  <si>
    <t xml:space="preserve">4258922	</t>
  </si>
  <si>
    <t xml:space="preserve">343757103	</t>
  </si>
  <si>
    <t xml:space="preserve">28546414703	</t>
  </si>
  <si>
    <t>[普吉岛]普吉岛巴东海滩中央智选假日酒店 - IHG 旗下酒店(Holiday Inn Express Phuket Patong Beach Central, an IHG Hotel)(23861623)</t>
  </si>
  <si>
    <t>WANG/ZIQI,WU/LIN</t>
  </si>
  <si>
    <t xml:space="preserve">4277413	</t>
  </si>
  <si>
    <t xml:space="preserve">349414	</t>
  </si>
  <si>
    <t xml:space="preserve">999228560281447	</t>
  </si>
  <si>
    <t>[哥打京那巴鲁]佳蓝汶莱度假村(Nexus Resort &amp; Spa Karambunai)(9568532)</t>
  </si>
  <si>
    <t>婆罗洲园景豪华房&lt;早餐&gt;</t>
  </si>
  <si>
    <t>Chen/Yating,Jiao/Nanxi,QIN/JING,Li/Qinyue</t>
  </si>
  <si>
    <t xml:space="preserve">4292931	</t>
  </si>
  <si>
    <t xml:space="preserve">347348702/347392313	</t>
  </si>
  <si>
    <t xml:space="preserve">28565168151	</t>
  </si>
  <si>
    <t>[苏梅岛]泰拳搏击酒店(Thai Fight Hotel)(113902528)</t>
  </si>
  <si>
    <t>阳台豪华双床房&lt;早餐&gt;</t>
  </si>
  <si>
    <t>MIAO/LINGLING,SHEN/YUQING</t>
  </si>
  <si>
    <t xml:space="preserve">4295605	</t>
  </si>
  <si>
    <t xml:space="preserve">2082	</t>
  </si>
  <si>
    <t xml:space="preserve">999228568499861	</t>
  </si>
  <si>
    <t>[Na Chom Thian]芭堤雅万丽水疗度假酒店(Renaissance Pattaya Resort &amp; Spa)(9584279)</t>
  </si>
  <si>
    <t>豪华海景双床房带阳台&lt;早餐&gt;</t>
  </si>
  <si>
    <t>CHEN/DANJING,Chen/Danjing,Chen/Danjing</t>
  </si>
  <si>
    <t xml:space="preserve">4296996	</t>
  </si>
  <si>
    <t xml:space="preserve">94473654, 94473655, 94473657	</t>
  </si>
  <si>
    <t xml:space="preserve">999228587410094	</t>
  </si>
  <si>
    <t>[普吉岛]海顿里拉瓦迪酒店(Leelavadee HuaTing Holiday Inn)(9351017)</t>
  </si>
  <si>
    <t>园景高级房&lt;早餐&gt;</t>
  </si>
  <si>
    <t>HONG/SENG HOO,HONG/SENG HOO</t>
  </si>
  <si>
    <t xml:space="preserve">4305406	</t>
  </si>
  <si>
    <t xml:space="preserve">1989	</t>
  </si>
  <si>
    <t xml:space="preserve">999228587430276	</t>
  </si>
  <si>
    <t xml:space="preserve">4305410	</t>
  </si>
  <si>
    <t xml:space="preserve">1957	</t>
  </si>
  <si>
    <t xml:space="preserve">999228587460001	</t>
  </si>
  <si>
    <t>YAP/HONG AIK,WANG/KENG HUAT</t>
  </si>
  <si>
    <t xml:space="preserve">4305416	</t>
  </si>
  <si>
    <t xml:space="preserve">1956	</t>
  </si>
  <si>
    <t xml:space="preserve">999228588660155	</t>
  </si>
  <si>
    <t>ZHAO/YIFEI,YANG/SHIWEI</t>
  </si>
  <si>
    <t xml:space="preserve">4306362	</t>
  </si>
  <si>
    <t xml:space="preserve">	</t>
  </si>
  <si>
    <t xml:space="preserve">999228590726347	</t>
  </si>
  <si>
    <t>YANG/LIXING</t>
  </si>
  <si>
    <t xml:space="preserve">4308236	</t>
  </si>
  <si>
    <t xml:space="preserve">72591116-1	</t>
  </si>
  <si>
    <t xml:space="preserve">999228607275660	</t>
  </si>
  <si>
    <t>海景豪华特大床房(带阳台)&lt;早餐&gt;</t>
  </si>
  <si>
    <t>ZHANG/XIANXUAN,ZHANG/WANQING</t>
  </si>
  <si>
    <t xml:space="preserve">4314614	</t>
  </si>
  <si>
    <t xml:space="preserve">98964644, 98964647	</t>
  </si>
  <si>
    <t xml:space="preserve">999228607332434	</t>
  </si>
  <si>
    <t>ZHANG/ZHANXIN</t>
  </si>
  <si>
    <t xml:space="preserve">4314630	</t>
  </si>
  <si>
    <t xml:space="preserve">98991461	</t>
  </si>
  <si>
    <t xml:space="preserve">999228621947768	</t>
  </si>
  <si>
    <t>HU/XUE</t>
  </si>
  <si>
    <t xml:space="preserve">4317180	</t>
  </si>
  <si>
    <t xml:space="preserve">349814	</t>
  </si>
  <si>
    <t xml:space="preserve">999228623704508	</t>
  </si>
  <si>
    <t>高级房(大床)&lt;无早&gt;</t>
  </si>
  <si>
    <t>LIU/MENGTING</t>
  </si>
  <si>
    <t xml:space="preserve">4318097	</t>
  </si>
  <si>
    <t xml:space="preserve">132391	</t>
  </si>
  <si>
    <t xml:space="preserve">999228700789716	</t>
  </si>
  <si>
    <t>[曼谷]拉差达 CMYK 我的酒店(Myhotel Cmyk@Ratchada)(21490790)</t>
  </si>
  <si>
    <t>ZHU/NA,ZHAO/TING TING</t>
  </si>
  <si>
    <t xml:space="preserve">4334601	</t>
  </si>
  <si>
    <t xml:space="preserve">999228725525046	</t>
  </si>
  <si>
    <t>[曼谷]曼谷维伊 - 美憬阁酒店(VIE Hotel Bangkok, MGallery Hotel Collection)(8193848)</t>
  </si>
  <si>
    <t>WU/POWEI,JING/LINJIE</t>
  </si>
  <si>
    <t xml:space="preserve">4339284	</t>
  </si>
  <si>
    <t xml:space="preserve">8023566	</t>
  </si>
  <si>
    <t xml:space="preserve">999228738635679	</t>
  </si>
  <si>
    <t>YU/WENXIAN</t>
  </si>
  <si>
    <t xml:space="preserve">4341900	</t>
  </si>
  <si>
    <t xml:space="preserve">11014577	</t>
  </si>
  <si>
    <t xml:space="preserve">999228763367899	</t>
  </si>
  <si>
    <t>[吉隆坡]莱恩酒店(Sleeping Lion Suites)(113903643)</t>
  </si>
  <si>
    <t>高级房&lt;无早&gt;</t>
  </si>
  <si>
    <t>MA/HUI,WANG/YU</t>
  </si>
  <si>
    <t xml:space="preserve">4346426	</t>
  </si>
  <si>
    <t xml:space="preserve">156301	</t>
  </si>
  <si>
    <t xml:space="preserve">28771137173	</t>
  </si>
  <si>
    <t>[富士河口湖町]缘之杜酒店 河口湖(Yukari No Mori)(112518623)</t>
  </si>
  <si>
    <t>标准双床房&lt;早餐&gt;</t>
  </si>
  <si>
    <t>Feng/Guoao</t>
  </si>
  <si>
    <t xml:space="preserve">4349040	</t>
  </si>
  <si>
    <t xml:space="preserve">4349040FengGuoao1231	</t>
  </si>
  <si>
    <t xml:space="preserve">999229271575958	</t>
  </si>
  <si>
    <t>[曼谷]曼谷素坤逸安凡尼酒店(Avani Sukhumvit Bangkok Hotel)(43584142)</t>
  </si>
  <si>
    <t>阿瓦尼天际线房（大双随机）&lt;早餐&gt;</t>
  </si>
  <si>
    <t>ZUO/SIYUE,ZHANG/RUIMENG</t>
  </si>
  <si>
    <t xml:space="preserve">4352732	</t>
  </si>
  <si>
    <t xml:space="preserve">620184	</t>
  </si>
  <si>
    <t xml:space="preserve">999229290106747	</t>
  </si>
  <si>
    <t>[吉隆坡]吉隆坡斯特格酒店(STEG Kuala Lumpur)(113902728)</t>
  </si>
  <si>
    <t>时髦单人房&lt;早餐&gt;</t>
  </si>
  <si>
    <t>WU/JIEDI</t>
  </si>
  <si>
    <t xml:space="preserve">115116	</t>
  </si>
  <si>
    <t xml:space="preserve">999228350411606	</t>
  </si>
  <si>
    <t>CHEN/XINGYI,Jiang/Youting</t>
  </si>
  <si>
    <t xml:space="preserve">4208540	</t>
  </si>
  <si>
    <t xml:space="preserve">10783197	</t>
  </si>
  <si>
    <t xml:space="preserve">999228414783795	</t>
  </si>
  <si>
    <t>HU/DI</t>
  </si>
  <si>
    <t xml:space="preserve">4232909	</t>
  </si>
  <si>
    <t xml:space="preserve">10831876	</t>
  </si>
  <si>
    <t xml:space="preserve">999229306673517	</t>
  </si>
  <si>
    <t>[曼谷]曼谷文华中心点大酒店(Mandarin Hotel Managed by Centre Point)(7345507)</t>
  </si>
  <si>
    <t>YE/YING,XIAO/QI</t>
  </si>
  <si>
    <t xml:space="preserve">4381194	</t>
  </si>
  <si>
    <t xml:space="preserve">345682	</t>
  </si>
  <si>
    <t xml:space="preserve">999229330767732	</t>
  </si>
  <si>
    <t>[哥打京那巴鲁]莫诺科洛精品酒店(Monocolo Boutique Hotel)(113902952)</t>
  </si>
  <si>
    <t>豪华房间&lt;无早&gt;</t>
  </si>
  <si>
    <t>WEI/LILI,WEI/HELIANG,HUAN/KANGMEI</t>
  </si>
  <si>
    <t xml:space="preserve">4385874	</t>
  </si>
  <si>
    <t xml:space="preserve">999229339086105	</t>
  </si>
  <si>
    <t>[邦劳]薄荷海豚湾酒店(Bohol Dolphin Bay Resort)(113902337)</t>
  </si>
  <si>
    <t>豪华双床间&lt;早餐&gt;</t>
  </si>
  <si>
    <t>JESSA/DENG</t>
  </si>
  <si>
    <t xml:space="preserve">4393984	</t>
  </si>
  <si>
    <t xml:space="preserve">999229339120705	</t>
  </si>
  <si>
    <t>[首尔]明洞亲爱酒店(Dears Myeongdong)(113903635)</t>
  </si>
  <si>
    <t>布雷夫双人房&lt;无早&gt;</t>
  </si>
  <si>
    <t>CHEN/MENGYAO</t>
  </si>
  <si>
    <t xml:space="preserve">4394026	</t>
  </si>
  <si>
    <t xml:space="preserve">23047326	</t>
  </si>
  <si>
    <t xml:space="preserve">999229347507617	</t>
  </si>
  <si>
    <t>[普吉岛]普吉岛塔夫海滩水疗度假村(Thavorn Beach Village Resort &amp; Spa Phuket)(23861735)</t>
  </si>
  <si>
    <t>海滨小屋&lt;早餐&gt;</t>
  </si>
  <si>
    <t>Canesin/Alan Benetti,Cansian/Aline Nadaleto</t>
  </si>
  <si>
    <t xml:space="preserve">4398732	</t>
  </si>
  <si>
    <t xml:space="preserve">597656	</t>
  </si>
  <si>
    <t xml:space="preserve">999229363937919	</t>
  </si>
  <si>
    <t>GUO/YIMENG</t>
  </si>
  <si>
    <t xml:space="preserve">4415182	</t>
  </si>
  <si>
    <t xml:space="preserve">251969	</t>
  </si>
  <si>
    <t xml:space="preserve">999229365579436	</t>
  </si>
  <si>
    <t>[Racha Thewa]阿玛拉素万那普酒店(Amaranth Suvarnabhumi Hotel  Certified)(9022630)</t>
  </si>
  <si>
    <t>LIU/ZHIJIAN,Huang/SiQi</t>
  </si>
  <si>
    <t xml:space="preserve">4418103	</t>
  </si>
  <si>
    <t xml:space="preserve">81546	</t>
  </si>
  <si>
    <t xml:space="preserve">999229367280880	</t>
  </si>
  <si>
    <t>[曼谷]察殿曼谷大酒店(Chatrium Grand Bangkok)(113902730)</t>
  </si>
  <si>
    <t>俱乐部特大床房&lt;早餐&gt;</t>
  </si>
  <si>
    <t>LI/GUODONG,LI/GUOWEI</t>
  </si>
  <si>
    <t xml:space="preserve">4418557	</t>
  </si>
  <si>
    <t xml:space="preserve">345481205	</t>
  </si>
  <si>
    <t xml:space="preserve">999229367894297	</t>
  </si>
  <si>
    <t>[首尔]美利来酒店首尔明洞.(Migliore Hotel Seoul Myeongdong)(23861683)</t>
  </si>
  <si>
    <t>标准大床房</t>
  </si>
  <si>
    <t>Go/ara,kang/sungwon</t>
  </si>
  <si>
    <t xml:space="preserve">4418749	</t>
  </si>
  <si>
    <t xml:space="preserve">CH12312112278  /CH12312112275	</t>
  </si>
  <si>
    <t xml:space="preserve">999229374818365	</t>
  </si>
  <si>
    <t>[曼谷]洲至奢选曼谷新浩中央酒店(Sindhorn Midtown Hotel Bangkok, Vignette Collection - an IHG Hotel)(114684460)</t>
  </si>
  <si>
    <t>甄选双床房&lt;无早&gt;</t>
  </si>
  <si>
    <t>ZHANG/YULIN,QI/PEIHAN</t>
  </si>
  <si>
    <t xml:space="preserve">4421120	</t>
  </si>
  <si>
    <t xml:space="preserve">1219424	</t>
  </si>
  <si>
    <t xml:space="preserve">999229377687098	</t>
  </si>
  <si>
    <t>WANG/TING</t>
  </si>
  <si>
    <t xml:space="preserve">4423368	</t>
  </si>
  <si>
    <t xml:space="preserve">1219448	</t>
  </si>
  <si>
    <t xml:space="preserve">999229379553670	</t>
  </si>
  <si>
    <t>甄选双床房-禁烟&lt;早餐&gt;</t>
  </si>
  <si>
    <t>LU/HAITONG</t>
  </si>
  <si>
    <t xml:space="preserve">4426004	</t>
  </si>
  <si>
    <t xml:space="preserve">84671459	</t>
  </si>
  <si>
    <t xml:space="preserve">29381211800	</t>
  </si>
  <si>
    <t>PANG/CHENCAO,Sun/Bo</t>
  </si>
  <si>
    <t xml:space="preserve">4427675	</t>
  </si>
  <si>
    <t xml:space="preserve">361389107	</t>
  </si>
  <si>
    <t xml:space="preserve">999228496494016	</t>
  </si>
  <si>
    <t>小屋&lt;无早&gt;</t>
  </si>
  <si>
    <t>LING/YUN ZHI,WU/DAN</t>
  </si>
  <si>
    <t xml:space="preserve">4264478	</t>
  </si>
  <si>
    <t xml:space="preserve">1775	</t>
  </si>
  <si>
    <t xml:space="preserve">999229384075413	</t>
  </si>
  <si>
    <t>[曼谷]沙吞雅诗阁大使馆酒店(Ascott Embassy Sathorn Bangkok)(113902226)</t>
  </si>
  <si>
    <t>豪华特大床房&lt;早餐&gt;</t>
  </si>
  <si>
    <t>WANG/YAYUAN,YE/ZHENSHAN</t>
  </si>
  <si>
    <t xml:space="preserve">4430976	</t>
  </si>
  <si>
    <t xml:space="preserve">11181741	</t>
  </si>
  <si>
    <t xml:space="preserve">999229387594165	</t>
  </si>
  <si>
    <t>[普吉岛]邦涛海滩太阳之翼酒店(Sunwing Bangtao Beach)(8418205)</t>
  </si>
  <si>
    <t>皇家工作室客房&lt;无早&gt;</t>
  </si>
  <si>
    <t>Devaux/Ines</t>
  </si>
  <si>
    <t xml:space="preserve">4436013	</t>
  </si>
  <si>
    <t xml:space="preserve">999229388510837	</t>
  </si>
  <si>
    <t>[曼谷]曼谷拉差达宜必思尚品酒店(Ibis Styles Bangkok Ratchada)(44790127)</t>
  </si>
  <si>
    <t>标准大床房&lt;早餐&gt;</t>
  </si>
  <si>
    <t>Yao/Ying</t>
  </si>
  <si>
    <t xml:space="preserve">4437174	</t>
  </si>
  <si>
    <t xml:space="preserve">208273	</t>
  </si>
  <si>
    <t xml:space="preserve">999229389051186	</t>
  </si>
  <si>
    <t>[普吉岛]铂尔曼普吉岛卡隆海滩度假酒店(Pullman Phuket Karon Beach Resort)(11287941)</t>
  </si>
  <si>
    <t>园景高级双床房&lt;早餐&gt;</t>
  </si>
  <si>
    <t>ZHU/MEIFANG</t>
  </si>
  <si>
    <t xml:space="preserve">4438198	</t>
  </si>
  <si>
    <t xml:space="preserve">999229389216535	</t>
  </si>
  <si>
    <t>DAI/JINGJING,DAI/JINGJING</t>
  </si>
  <si>
    <t xml:space="preserve">4438407	</t>
  </si>
  <si>
    <t xml:space="preserve">125702	</t>
  </si>
  <si>
    <t xml:space="preserve">999229389813285	</t>
  </si>
  <si>
    <t>[普吉岛]查那莱山坡度假村，卡伦海滩(Chanalai Hillside Resort, Karon Beach)(7352896)</t>
  </si>
  <si>
    <t>豪华池景房&lt;早餐&gt;</t>
  </si>
  <si>
    <t>SUN/YUWAN</t>
  </si>
  <si>
    <t xml:space="preserve">4439437	</t>
  </si>
  <si>
    <t xml:space="preserve">23696878-1	</t>
  </si>
  <si>
    <t xml:space="preserve">999229394259237	</t>
  </si>
  <si>
    <t>[曼谷]曼谷湄南河四季酒店(Four Seasons Hotel Bangkok at Chao Phraya River)(70660568)</t>
  </si>
  <si>
    <t>豪华棕榈阁大床房&lt;早餐&gt;</t>
  </si>
  <si>
    <t>XU/JIALING,LUO/ZHEN,XU/JIAMIN,YU/CHUN</t>
  </si>
  <si>
    <t xml:space="preserve">4445532	</t>
  </si>
  <si>
    <t xml:space="preserve">214174 &amp; 214180	</t>
  </si>
  <si>
    <t xml:space="preserve">999229394970412	</t>
  </si>
  <si>
    <t>高级双床房</t>
  </si>
  <si>
    <t>SHI/WEI</t>
  </si>
  <si>
    <t xml:space="preserve">4446284	</t>
  </si>
  <si>
    <t xml:space="preserve">CH12312173846	</t>
  </si>
  <si>
    <t xml:space="preserve">999229395351931	</t>
  </si>
  <si>
    <t>标准双床房</t>
  </si>
  <si>
    <t>Joung/Jin</t>
  </si>
  <si>
    <t xml:space="preserve">4446848	</t>
  </si>
  <si>
    <t xml:space="preserve">999229397939335	</t>
  </si>
  <si>
    <t>[普吉岛]普吉岛塔夫棕榈海滩度假村(Thavorn Palm Beach Resort Phuket)(7399160)</t>
  </si>
  <si>
    <t>豪华房(带露台)&lt;早餐&gt;</t>
  </si>
  <si>
    <t>DUAN/JUN,JIANG/YUYANG</t>
  </si>
  <si>
    <t xml:space="preserve">4450657	</t>
  </si>
  <si>
    <t xml:space="preserve">600283	</t>
  </si>
  <si>
    <t xml:space="preserve">999229398109633	</t>
  </si>
  <si>
    <t>[吉隆坡]吉隆坡柏威年酒店 · 悦榕管理(Pavilion Hotel Kuala Lumpur Managed by Banyan Tree)(25767360)</t>
  </si>
  <si>
    <t>城市绿洲特大床房&lt;早餐&gt;</t>
  </si>
  <si>
    <t>Shen/Ruoyu</t>
  </si>
  <si>
    <t xml:space="preserve">4450892	</t>
  </si>
  <si>
    <t xml:space="preserve">275519	</t>
  </si>
  <si>
    <t>退单</t>
  </si>
  <si>
    <t xml:space="preserve">999229399186447	</t>
  </si>
  <si>
    <t>WANG/ZIJIA,WANG/WEI</t>
  </si>
  <si>
    <t xml:space="preserve">4452303	</t>
  </si>
  <si>
    <t xml:space="preserve">11217493	</t>
  </si>
  <si>
    <t xml:space="preserve">999229399677444	</t>
  </si>
  <si>
    <t>CHEN/LINGFANG,JIN/DINGLING</t>
  </si>
  <si>
    <t xml:space="preserve">4453144	</t>
  </si>
  <si>
    <t xml:space="preserve">86332222-1	</t>
  </si>
  <si>
    <t xml:space="preserve">999229373788565	</t>
  </si>
  <si>
    <t>Premium Room&lt;早餐&gt;</t>
  </si>
  <si>
    <t>LI/GEN</t>
  </si>
  <si>
    <t xml:space="preserve">4420478	</t>
  </si>
  <si>
    <t xml:space="preserve">1219415	</t>
  </si>
  <si>
    <t xml:space="preserve">999229402889011	</t>
  </si>
  <si>
    <t>park/sungmo</t>
  </si>
  <si>
    <t xml:space="preserve">4457589	</t>
  </si>
  <si>
    <t xml:space="preserve">CH12312204711	</t>
  </si>
  <si>
    <t xml:space="preserve">999229403618636	</t>
  </si>
  <si>
    <t>[帕赛市]马尼拉 101 酒店(Hotel 101 Manila)(8973579)</t>
  </si>
  <si>
    <t>欢乐房&lt;早餐&gt;</t>
  </si>
  <si>
    <t>LOREJAS/VIN</t>
  </si>
  <si>
    <t xml:space="preserve">4458731	</t>
  </si>
  <si>
    <t xml:space="preserve">33081273	</t>
  </si>
  <si>
    <t xml:space="preserve">999229405269216	</t>
  </si>
  <si>
    <t>LEE/SANGUK,PARK/YOUNG JAE</t>
  </si>
  <si>
    <t xml:space="preserve">4461067	</t>
  </si>
  <si>
    <t xml:space="preserve">164217	</t>
  </si>
  <si>
    <t xml:space="preserve">999229407339030	</t>
  </si>
  <si>
    <t>YANG/YE</t>
  </si>
  <si>
    <t xml:space="preserve">4463809	</t>
  </si>
  <si>
    <t xml:space="preserve">CH12312204717	</t>
  </si>
  <si>
    <t xml:space="preserve">999229407540703	</t>
  </si>
  <si>
    <t>[拉普拉普]蓝水马里巴哥海滩度假村(Bluewater Maribago Beach Resort)(8076309)</t>
  </si>
  <si>
    <t>Amuma水疗套房&lt;早餐&gt;</t>
  </si>
  <si>
    <t>PONLA/BERNABE III ROSELL</t>
  </si>
  <si>
    <t xml:space="preserve">4464216	</t>
  </si>
  <si>
    <t xml:space="preserve">153994	</t>
  </si>
  <si>
    <t xml:space="preserve">999229408836541	</t>
  </si>
  <si>
    <t>园景标准双床房&lt;早餐&gt;</t>
  </si>
  <si>
    <t>Lo/Mien Zhe</t>
  </si>
  <si>
    <t xml:space="preserve">4465765	</t>
  </si>
  <si>
    <t xml:space="preserve">352499	</t>
  </si>
  <si>
    <t xml:space="preserve">999229411002339	</t>
  </si>
  <si>
    <t>YOU/DONGJUN,KIM/MINJUNG</t>
  </si>
  <si>
    <t xml:space="preserve">4468654	</t>
  </si>
  <si>
    <t xml:space="preserve">601369	</t>
  </si>
  <si>
    <t xml:space="preserve">29411316837	</t>
  </si>
  <si>
    <t>[曼谷]通罗雅诗阁酒店(Ascott Thonglor Bangkok)(114691702)</t>
  </si>
  <si>
    <t>1卧尊贵房&lt;早餐&gt;</t>
  </si>
  <si>
    <t>YANG/WEIXI</t>
  </si>
  <si>
    <t xml:space="preserve">4469157	</t>
  </si>
  <si>
    <t xml:space="preserve">11254784	</t>
  </si>
  <si>
    <t xml:space="preserve">999229411334052	</t>
  </si>
  <si>
    <t>豪华连通花园房&lt;早餐&gt;</t>
  </si>
  <si>
    <t>PARK/HONGIN,CHAE/HUISEONG</t>
  </si>
  <si>
    <t xml:space="preserve">4469172	</t>
  </si>
  <si>
    <t xml:space="preserve">999229411731556	</t>
  </si>
  <si>
    <t>[甲米]假日度假甲米奥南酒店(Holiday Inn Resort Krabi Ao Nang Beach)(34143466)</t>
  </si>
  <si>
    <t>城景尊贵房（1张特大床，带阳台）&lt;早餐&gt;</t>
  </si>
  <si>
    <t>Liu/Min</t>
  </si>
  <si>
    <t xml:space="preserve">4469813	</t>
  </si>
  <si>
    <t xml:space="preserve">1698835	</t>
  </si>
  <si>
    <t xml:space="preserve">999229411849376	</t>
  </si>
  <si>
    <t>LONG/ZHAOHUI</t>
  </si>
  <si>
    <t xml:space="preserve">4469963	</t>
  </si>
  <si>
    <t xml:space="preserve">1701086	</t>
  </si>
  <si>
    <t xml:space="preserve">999229412950174	</t>
  </si>
  <si>
    <t>WANG/SAIJUN</t>
  </si>
  <si>
    <t xml:space="preserve">4471345	</t>
  </si>
  <si>
    <t xml:space="preserve">8025943	</t>
  </si>
  <si>
    <t xml:space="preserve">999229415692958	</t>
  </si>
  <si>
    <t>[芭堤雅]帕亚酒店(Payaa Hotel)(113903634)</t>
  </si>
  <si>
    <t>Deluxe Double Room&lt;早餐&gt;</t>
  </si>
  <si>
    <t>ZHOU/HONGXIA</t>
  </si>
  <si>
    <t xml:space="preserve">4475031	</t>
  </si>
  <si>
    <t xml:space="preserve">RR#2311734	</t>
  </si>
  <si>
    <t xml:space="preserve">999229416667212	</t>
  </si>
  <si>
    <t>LI/JIATONG</t>
  </si>
  <si>
    <t xml:space="preserve">4476295	</t>
  </si>
  <si>
    <t xml:space="preserve">8026042	</t>
  </si>
  <si>
    <t xml:space="preserve">999229420361443	</t>
  </si>
  <si>
    <t>[岘港]岘港美利亚海滩度假酒店(Melia Danang Beach Resort)(26486256)</t>
  </si>
  <si>
    <t>Grand Premium&lt;早餐&gt;</t>
  </si>
  <si>
    <t>LI/ZHE</t>
  </si>
  <si>
    <t xml:space="preserve">4481564	</t>
  </si>
  <si>
    <t xml:space="preserve">999229422936181	</t>
  </si>
  <si>
    <t>[普吉岛]太阳之翼卡马拉海滩度假村(Sunwing Kamala Beach)(8492487)</t>
  </si>
  <si>
    <t>皇家一室房(直通泳池)&lt;无早&gt;</t>
  </si>
  <si>
    <t>dai/xiaole,CHEN/JIAN</t>
  </si>
  <si>
    <t xml:space="preserve">4485580	</t>
  </si>
  <si>
    <t xml:space="preserve">999229423062974	</t>
  </si>
  <si>
    <t>豪华露台高层池景房&lt;早餐&gt;</t>
  </si>
  <si>
    <t>YAKHYAROV/TIMUR</t>
  </si>
  <si>
    <t xml:space="preserve">4485724	</t>
  </si>
  <si>
    <t xml:space="preserve">602647	</t>
  </si>
  <si>
    <t xml:space="preserve">999229423443726	</t>
  </si>
  <si>
    <t>[曼谷]曼谷素坤逸航站 21 中心酒店(Grande Centre Point Hotel Terminal 21)(8628098)</t>
  </si>
  <si>
    <t>顶级豪华房&lt;早餐&gt;</t>
  </si>
  <si>
    <t>GAO/QINZHI</t>
  </si>
  <si>
    <t xml:space="preserve">4486154	</t>
  </si>
  <si>
    <t xml:space="preserve">465728	</t>
  </si>
  <si>
    <t xml:space="preserve">999229423513191	</t>
  </si>
  <si>
    <t>LIU/HONG</t>
  </si>
  <si>
    <t xml:space="preserve">4486297	</t>
  </si>
  <si>
    <t xml:space="preserve">352562	</t>
  </si>
  <si>
    <t xml:space="preserve">999229424352731	</t>
  </si>
  <si>
    <t>BAI/SHU,BAI/XINHE</t>
  </si>
  <si>
    <t xml:space="preserve">4487200	</t>
  </si>
  <si>
    <t xml:space="preserve">349795313	</t>
  </si>
  <si>
    <t xml:space="preserve">999229430071070	</t>
  </si>
  <si>
    <t>[曼谷]沙吞伊斯汀大酒店(Eastin Grand Hotel Sathorn)(7240983)</t>
  </si>
  <si>
    <t>高级天空房&lt;早餐&gt;</t>
  </si>
  <si>
    <t>CHEN/LONG</t>
  </si>
  <si>
    <t xml:space="preserve">4494907	</t>
  </si>
  <si>
    <t xml:space="preserve">495375	</t>
  </si>
  <si>
    <t xml:space="preserve">999229430932529	</t>
  </si>
  <si>
    <t>GUAN/JIANBANG</t>
  </si>
  <si>
    <t xml:space="preserve">4495927	</t>
  </si>
  <si>
    <t xml:space="preserve">350424078	</t>
  </si>
  <si>
    <t xml:space="preserve">999229431578071	</t>
  </si>
  <si>
    <t>[伊洛伊洛市]里士满伊洛伊洛酒店(Richmonde Hotel Iloilo)(44796359)</t>
  </si>
  <si>
    <t>LEDESMA/JED</t>
  </si>
  <si>
    <t xml:space="preserve">17047406	</t>
  </si>
  <si>
    <t xml:space="preserve">999228691670988	</t>
  </si>
  <si>
    <t>[仁川]仁川机场贝斯特韦斯特精品酒店(Best Western Premier Incheon Airport Hotel)(46874773)</t>
  </si>
  <si>
    <t>至尊双人房&lt;无早&gt;</t>
  </si>
  <si>
    <t>NI/TING</t>
  </si>
  <si>
    <t xml:space="preserve">4332043	</t>
  </si>
  <si>
    <t xml:space="preserve">999229431108965	</t>
  </si>
  <si>
    <t>[圣罗莎]塞达努瓦利酒店(Seda Nuvali)(24541290)</t>
  </si>
  <si>
    <t>行政套房&lt;早餐&gt;</t>
  </si>
  <si>
    <t>ROQUE/MARGARITA ANGELA</t>
  </si>
  <si>
    <t xml:space="preserve">4496142	</t>
  </si>
  <si>
    <t xml:space="preserve">3116167	</t>
  </si>
  <si>
    <t xml:space="preserve">999229432187127	</t>
  </si>
  <si>
    <t>Zheng/Xiyun</t>
  </si>
  <si>
    <t xml:space="preserve">4497393	</t>
  </si>
  <si>
    <t xml:space="preserve">350432351	</t>
  </si>
  <si>
    <t xml:space="preserve">999229432426513	</t>
  </si>
  <si>
    <t>[华欣]华欣凯悦酒店 SHA Extra Plus(Hyatt Regency Hua Hin)(7389384)</t>
  </si>
  <si>
    <t>特大床房&lt;早餐&gt;</t>
  </si>
  <si>
    <t>HE/JIASHENG</t>
  </si>
  <si>
    <t xml:space="preserve">4497747	</t>
  </si>
  <si>
    <t xml:space="preserve">16266896	</t>
  </si>
  <si>
    <t xml:space="preserve">999229434152076	</t>
  </si>
  <si>
    <t>高级豪华双人或双床间&lt;早餐&gt;</t>
  </si>
  <si>
    <t>LI/ERJIA,HUANG/JIAZHEN</t>
  </si>
  <si>
    <t xml:space="preserve">4500414	</t>
  </si>
  <si>
    <t xml:space="preserve">82975	</t>
  </si>
  <si>
    <t xml:space="preserve">999229437942080	</t>
  </si>
  <si>
    <t>俱乐部豪华双床房&lt;早餐&gt;</t>
  </si>
  <si>
    <t>ZHANG/CHENGXU</t>
  </si>
  <si>
    <t xml:space="preserve">4505619	</t>
  </si>
  <si>
    <t xml:space="preserve">371206668	</t>
  </si>
  <si>
    <t xml:space="preserve">999229437944931	</t>
  </si>
  <si>
    <t>Superior Room&lt;早餐&gt;</t>
  </si>
  <si>
    <t>ZHOU/YUZHI,WANG/JIAHAO</t>
  </si>
  <si>
    <t xml:space="preserve">4505623	</t>
  </si>
  <si>
    <t xml:space="preserve">10943236	</t>
  </si>
  <si>
    <t xml:space="preserve">999229439027341	</t>
  </si>
  <si>
    <t>[济州市]Index 济州岛梦幻酒店(Index Hotel J Dream)(113903391)</t>
  </si>
  <si>
    <t>标准大床房&lt;无早&gt;</t>
  </si>
  <si>
    <t>LI/WEIHAO</t>
  </si>
  <si>
    <t xml:space="preserve">4506885	</t>
  </si>
  <si>
    <t xml:space="preserve">17398665	</t>
  </si>
  <si>
    <t xml:space="preserve">29440129616	</t>
  </si>
  <si>
    <t>开心客房&lt;早餐&gt;</t>
  </si>
  <si>
    <t>HONG/JIALIANG</t>
  </si>
  <si>
    <t xml:space="preserve">4508338	</t>
  </si>
  <si>
    <t xml:space="preserve">999229440942893	</t>
  </si>
  <si>
    <t>[布城]布城美居生活酒店(Mercure Living Putrajaya)(114979939)</t>
  </si>
  <si>
    <t>一卧室公寓&lt;早餐&gt;</t>
  </si>
  <si>
    <t>YUAN/SHAO</t>
  </si>
  <si>
    <t xml:space="preserve">4509406	</t>
  </si>
  <si>
    <t xml:space="preserve">27093	</t>
  </si>
  <si>
    <t xml:space="preserve">999229441023980	</t>
  </si>
  <si>
    <t>[乔治市]槟城长荣桂冠酒店(Evergreen Laurel Hotel Penang)(15679405)</t>
  </si>
  <si>
    <t>海景豪华特大床房&lt;无早&gt;</t>
  </si>
  <si>
    <t>ZHANG/JIANSHU</t>
  </si>
  <si>
    <t xml:space="preserve">4509639	</t>
  </si>
  <si>
    <t xml:space="preserve">23123148133	</t>
  </si>
  <si>
    <t xml:space="preserve">999229442507838	</t>
  </si>
  <si>
    <t>豪华尊贵房</t>
  </si>
  <si>
    <t>QIAN/SHAOBEI</t>
  </si>
  <si>
    <t xml:space="preserve">4511768	</t>
  </si>
  <si>
    <t xml:space="preserve">466473	</t>
  </si>
  <si>
    <t xml:space="preserve">999229443717303	</t>
  </si>
  <si>
    <t>[八打灵再也]阿万特酒店(Avante Hotel)(113902830)</t>
  </si>
  <si>
    <t>Zhong/Yijing</t>
  </si>
  <si>
    <t xml:space="preserve">4513346	</t>
  </si>
  <si>
    <t xml:space="preserve">195229	</t>
  </si>
  <si>
    <t xml:space="preserve">999229444040777	</t>
  </si>
  <si>
    <t>[曼谷]曼谷素坤逸 24 号美居酒店(Mercure Bangkok Sukhumvit 24)(113903286)</t>
  </si>
  <si>
    <t>城景高级特大床房&lt;早餐&gt;</t>
  </si>
  <si>
    <t>YANG/YANG,ZHANG/JINRONG,HE/PENGSHENG,NGUYEN/NGUYEN</t>
  </si>
  <si>
    <t xml:space="preserve">4513892	</t>
  </si>
  <si>
    <t xml:space="preserve">9123766	</t>
  </si>
  <si>
    <t xml:space="preserve">999229444141492	</t>
  </si>
  <si>
    <t>[芭堤雅]芭堤雅发现海滩酒店(Pattaya Discovery Beach Hotel)(23861714)</t>
  </si>
  <si>
    <t>豪华房(别致塔)&lt;早餐&gt;</t>
  </si>
  <si>
    <t>WANG/LEI,WEI/RUIJUAN,HUANG/CHUNBIN,CHEN/DINGYUE</t>
  </si>
  <si>
    <t xml:space="preserve">4513961	</t>
  </si>
  <si>
    <t xml:space="preserve">999229445195138	</t>
  </si>
  <si>
    <t>高级特大床房&lt;早餐&gt;</t>
  </si>
  <si>
    <t>ZHANG/RONG</t>
  </si>
  <si>
    <t xml:space="preserve">4515449	</t>
  </si>
  <si>
    <t xml:space="preserve">3433207	</t>
  </si>
  <si>
    <t xml:space="preserve">999229445751607	</t>
  </si>
  <si>
    <t>[曼谷]贝斯特韦斯特拉查达酒店(Best Western Ratchada Hotel)(113902737)</t>
  </si>
  <si>
    <t>高级房, 1 张特大床&lt;早餐&gt;</t>
  </si>
  <si>
    <t>BANRUANGTHONG/BUPPHAWAN</t>
  </si>
  <si>
    <t xml:space="preserve">4516186	</t>
  </si>
  <si>
    <t xml:space="preserve">BK012612	</t>
  </si>
  <si>
    <t xml:space="preserve">999229445796369	</t>
  </si>
  <si>
    <t>[曼谷]奔集格兰德中心大酒店(Grande Centre Point Hotel Ploenchit)(7837081)</t>
  </si>
  <si>
    <t>高级阳台房</t>
  </si>
  <si>
    <t>HANGAN/HAODONG</t>
  </si>
  <si>
    <t xml:space="preserve">4516225	</t>
  </si>
  <si>
    <t xml:space="preserve">227009	</t>
  </si>
  <si>
    <t xml:space="preserve">999229445865283	</t>
  </si>
  <si>
    <t>[曼谷]曼谷尊贵比左特尔酒店(Bizotel Premier Hotel &amp; Residence)(8628022)</t>
  </si>
  <si>
    <t>QIN/RUOLIN,YUAN/QIFENG</t>
  </si>
  <si>
    <t xml:space="preserve">4516294	</t>
  </si>
  <si>
    <t xml:space="preserve">145693	</t>
  </si>
  <si>
    <t xml:space="preserve">999229446183954	</t>
  </si>
  <si>
    <t>[吉隆坡]吉隆坡克鲁斯酒店(Corus Hotel Kuala Lumpur)(8982040)</t>
  </si>
  <si>
    <t>行政豪华双床房&lt;无早&gt;</t>
  </si>
  <si>
    <t>Supramaniam /Kaliappan</t>
  </si>
  <si>
    <t xml:space="preserve">4516853	</t>
  </si>
  <si>
    <t xml:space="preserve">372542181	</t>
  </si>
  <si>
    <t xml:space="preserve">999229446223383	</t>
  </si>
  <si>
    <t>尊贵公园景观房&lt;早餐&gt;</t>
  </si>
  <si>
    <t>Choi/Jungho</t>
  </si>
  <si>
    <t xml:space="preserve">4516899	</t>
  </si>
  <si>
    <t xml:space="preserve">3234088	</t>
  </si>
  <si>
    <t xml:space="preserve">999229446270808	</t>
  </si>
  <si>
    <t>[邦劳]莫达拉海滩度假酒店(Modala Beach Resort)(113903282)</t>
  </si>
  <si>
    <t>陶华房&lt;早餐&gt;</t>
  </si>
  <si>
    <t>YU/JCARLOS REYES</t>
  </si>
  <si>
    <t xml:space="preserve">4516942	</t>
  </si>
  <si>
    <t xml:space="preserve">57861,57862	</t>
  </si>
  <si>
    <t xml:space="preserve">999229447836958	</t>
  </si>
  <si>
    <t>至尊套房&lt;早餐&gt;</t>
  </si>
  <si>
    <t>JI/YUTING</t>
  </si>
  <si>
    <t xml:space="preserve">4519112	</t>
  </si>
  <si>
    <t xml:space="preserve">466625	</t>
  </si>
  <si>
    <t xml:space="preserve">999229448111741	</t>
  </si>
  <si>
    <t>LI/FURONG,SUN/MEIQING</t>
  </si>
  <si>
    <t xml:space="preserve">4519536	</t>
  </si>
  <si>
    <t xml:space="preserve">83277	</t>
  </si>
  <si>
    <t xml:space="preserve">999229448847383	</t>
  </si>
  <si>
    <t>高级双床房&lt;早餐&gt;</t>
  </si>
  <si>
    <t>AWG JAFAR/DAYANGKU UMIKALSOM</t>
  </si>
  <si>
    <t xml:space="preserve">4520363	</t>
  </si>
  <si>
    <t xml:space="preserve">195489	</t>
  </si>
  <si>
    <t xml:space="preserve">999229452383035	</t>
  </si>
  <si>
    <t>Engelman/Henry</t>
  </si>
  <si>
    <t xml:space="preserve">4526584	</t>
  </si>
  <si>
    <t xml:space="preserve">83346	</t>
  </si>
  <si>
    <t xml:space="preserve">999229452795810	</t>
  </si>
  <si>
    <t>[曼谷]曼谷拉玛9号美蒂雅酒店(Maitria Hotel Rama 9 Bangkok)(113903964)</t>
  </si>
  <si>
    <t>园景两卧公寓式房&lt;早餐&gt;</t>
  </si>
  <si>
    <t>CAI/JING</t>
  </si>
  <si>
    <t xml:space="preserve">4526961	</t>
  </si>
  <si>
    <t xml:space="preserve">29453988077	</t>
  </si>
  <si>
    <t>Shao/Bin</t>
  </si>
  <si>
    <t xml:space="preserve">4527946	</t>
  </si>
  <si>
    <t xml:space="preserve">3434232	</t>
  </si>
  <si>
    <t xml:space="preserve">999229454628704	</t>
  </si>
  <si>
    <t>[曼谷]曼谷河畔萨利尔酒店(The Salil Hotel Riverside Bangkok)(113902298)</t>
  </si>
  <si>
    <t>池景豪华房&lt;无早&gt;</t>
  </si>
  <si>
    <t>ZHANG/HAN</t>
  </si>
  <si>
    <t xml:space="preserve">4528521	</t>
  </si>
  <si>
    <t xml:space="preserve">30235	</t>
  </si>
  <si>
    <t xml:space="preserve">999229454892920	</t>
  </si>
  <si>
    <t>城景豪华大床房&lt;早餐&gt;</t>
  </si>
  <si>
    <t>SUN/SIMIN</t>
  </si>
  <si>
    <t xml:space="preserve">4528790	</t>
  </si>
  <si>
    <t xml:space="preserve">27216	</t>
  </si>
  <si>
    <t xml:space="preserve">999229455290406	</t>
  </si>
  <si>
    <t>ZHOU/CHONG</t>
  </si>
  <si>
    <t xml:space="preserve">4529148	</t>
  </si>
  <si>
    <t xml:space="preserve">352292663	</t>
  </si>
  <si>
    <t xml:space="preserve">999229455294996	</t>
  </si>
  <si>
    <t>SOHN/JEHYUN</t>
  </si>
  <si>
    <t xml:space="preserve">4529151	</t>
  </si>
  <si>
    <t xml:space="preserve">496022	</t>
  </si>
  <si>
    <t xml:space="preserve">999229455527208	</t>
  </si>
  <si>
    <t>QI/SHUO</t>
  </si>
  <si>
    <t xml:space="preserve">4529347	</t>
  </si>
  <si>
    <t xml:space="preserve">27222	</t>
  </si>
  <si>
    <t xml:space="preserve">999229455561615	</t>
  </si>
  <si>
    <t>城景一卧室公寓式房&lt;早餐&gt;</t>
  </si>
  <si>
    <t>LIU/XUECHUN</t>
  </si>
  <si>
    <t xml:space="preserve">4529385	</t>
  </si>
  <si>
    <t xml:space="preserve">999229455760160	</t>
  </si>
  <si>
    <t>Chen/Kun</t>
  </si>
  <si>
    <t xml:space="preserve">4529594	</t>
  </si>
  <si>
    <t xml:space="preserve">27228	</t>
  </si>
  <si>
    <t xml:space="preserve">999229455908200	</t>
  </si>
  <si>
    <t>[奎松市]塞达维蒂斯北酒店(Seda Vertis North)(16119858)</t>
  </si>
  <si>
    <t>SIMPLICIANO/IRGAEL REVILLA</t>
  </si>
  <si>
    <t xml:space="preserve">4529742	</t>
  </si>
  <si>
    <t xml:space="preserve">3126272	</t>
  </si>
  <si>
    <t xml:space="preserve">29455953400	</t>
  </si>
  <si>
    <t>[普吉岛]普吉岛科莫雅姆度假村(COMO Point Yamu, Phuket)(7240984)</t>
  </si>
  <si>
    <t>海湾套房&lt;早餐&gt;</t>
  </si>
  <si>
    <t>Lau/Ying,CHEUNG/FUN NIN</t>
  </si>
  <si>
    <t xml:space="preserve">4529785	</t>
  </si>
  <si>
    <t xml:space="preserve">1350168 , 1350169	</t>
  </si>
  <si>
    <t xml:space="preserve">999229456052729	</t>
  </si>
  <si>
    <t>QIU/YU,XIAO/YUXUAN</t>
  </si>
  <si>
    <t xml:space="preserve">4529875	</t>
  </si>
  <si>
    <t xml:space="preserve">27235	</t>
  </si>
  <si>
    <t xml:space="preserve">999229456335704	</t>
  </si>
  <si>
    <t>[曼谷]曼谷柏悦酒店(Park Hyatt Bangkok)(8058871)</t>
  </si>
  <si>
    <t>转角特大床房&lt;早餐&gt;</t>
  </si>
  <si>
    <t>MA/MAOLIN</t>
  </si>
  <si>
    <t xml:space="preserve">4530189	</t>
  </si>
  <si>
    <t xml:space="preserve">1532879	</t>
  </si>
  <si>
    <t xml:space="preserve">999229457426259	</t>
  </si>
  <si>
    <t>[哥打京那巴鲁]亚庇凯城酒店(Promenade Hotel Kota Kinabalu)(15617914)</t>
  </si>
  <si>
    <t>高级房&lt;早餐&gt;</t>
  </si>
  <si>
    <t>ABDULLAH/SITI NURFADZILAH</t>
  </si>
  <si>
    <t xml:space="preserve">4531417	</t>
  </si>
  <si>
    <t xml:space="preserve">T006011	</t>
  </si>
  <si>
    <t xml:space="preserve">999229457611457	</t>
  </si>
  <si>
    <t>Seong/Taejun</t>
  </si>
  <si>
    <t xml:space="preserve">4531740	</t>
  </si>
  <si>
    <t xml:space="preserve">T006008	</t>
  </si>
  <si>
    <t xml:space="preserve">999229458123834	</t>
  </si>
  <si>
    <t>BASTANCHUK/ARTUR,SHLYK/ALINA</t>
  </si>
  <si>
    <t xml:space="preserve">4532330	</t>
  </si>
  <si>
    <t xml:space="preserve">496191	</t>
  </si>
  <si>
    <t xml:space="preserve">29458174231	</t>
  </si>
  <si>
    <t>[曼谷]曼谷飞越大酒店(The Grand Fourwings Convention Hotel Bangkok)(8184905)</t>
  </si>
  <si>
    <t>Cai/Yao hui</t>
  </si>
  <si>
    <t xml:space="preserve">4532389	</t>
  </si>
  <si>
    <t xml:space="preserve">97727213	</t>
  </si>
  <si>
    <t xml:space="preserve">999229461779611	</t>
  </si>
  <si>
    <t>[伊洛伊洛市]阿崔雅瑟达酒店(Seda Atria)(36457297)</t>
  </si>
  <si>
    <t>豪华房(双床)&lt;早餐&gt;</t>
  </si>
  <si>
    <t>AMAMANGLON/KEANNE PAULA HABARADAS</t>
  </si>
  <si>
    <t xml:space="preserve">4537433	</t>
  </si>
  <si>
    <t xml:space="preserve">3128927	</t>
  </si>
  <si>
    <t xml:space="preserve">999229461781157	</t>
  </si>
  <si>
    <t>Opanto/Marlon</t>
  </si>
  <si>
    <t xml:space="preserve">4537436	</t>
  </si>
  <si>
    <t xml:space="preserve">3128919	</t>
  </si>
  <si>
    <t xml:space="preserve">999229461864490	</t>
  </si>
  <si>
    <t>[曼谷]素坤逸 6 巷希鲁斯套房 - 康帕斯酒店集团(Citrus Suites Sukhumvit 6 by Compass Hospitality)(16952196)</t>
  </si>
  <si>
    <t>一卧室行政特大床套房&lt;无早&gt;</t>
  </si>
  <si>
    <t>APPLEBY/VANCE</t>
  </si>
  <si>
    <t xml:space="preserve">4537567	</t>
  </si>
  <si>
    <t xml:space="preserve">52292	</t>
  </si>
  <si>
    <t xml:space="preserve">999229462220487	</t>
  </si>
  <si>
    <t>Cai/Yugao</t>
  </si>
  <si>
    <t xml:space="preserve">4537915	</t>
  </si>
  <si>
    <t xml:space="preserve">83557	</t>
  </si>
  <si>
    <t xml:space="preserve">999229462319096	</t>
  </si>
  <si>
    <t>[宿务]宿务格勒里亚山峰酒店(Summit Galleria Cebu)(44794356)</t>
  </si>
  <si>
    <t>DE REAL/JAYPEE ESCARIO</t>
  </si>
  <si>
    <t xml:space="preserve">4538026	</t>
  </si>
  <si>
    <t xml:space="preserve">SGC0069294	</t>
  </si>
  <si>
    <t xml:space="preserve">999229462671420	</t>
  </si>
  <si>
    <t>尊贵豪华双床房&lt;早餐&gt;</t>
  </si>
  <si>
    <t>LU/ZHICHAO</t>
  </si>
  <si>
    <t xml:space="preserve">4538504	</t>
  </si>
  <si>
    <t xml:space="preserve">467257	</t>
  </si>
  <si>
    <t xml:space="preserve">999229462753540	</t>
  </si>
  <si>
    <t xml:space="preserve">4538605	</t>
  </si>
  <si>
    <t xml:space="preserve">467265	</t>
  </si>
  <si>
    <t xml:space="preserve">999229462789752	</t>
  </si>
  <si>
    <t>KIM/SEONGYEOP</t>
  </si>
  <si>
    <t xml:space="preserve">4538649	</t>
  </si>
  <si>
    <t xml:space="preserve">999229462945043	</t>
  </si>
  <si>
    <t>ZHOU/HUANDONG</t>
  </si>
  <si>
    <t xml:space="preserve">4538884	</t>
  </si>
  <si>
    <t xml:space="preserve">999229462992494	</t>
  </si>
  <si>
    <t xml:space="preserve">4538930	</t>
  </si>
  <si>
    <t xml:space="preserve">83586	</t>
  </si>
  <si>
    <t xml:space="preserve">999229464184923	</t>
  </si>
  <si>
    <t>ZainalAbidin/Husaini</t>
  </si>
  <si>
    <t xml:space="preserve">4540457	</t>
  </si>
  <si>
    <t xml:space="preserve">T006244	</t>
  </si>
  <si>
    <t xml:space="preserve">29465867508	</t>
  </si>
  <si>
    <t>高级房</t>
  </si>
  <si>
    <t>Mu/Junxi</t>
  </si>
  <si>
    <t xml:space="preserve">4543134	</t>
  </si>
  <si>
    <t xml:space="preserve">467542	</t>
  </si>
  <si>
    <t xml:space="preserve">999229466384353	</t>
  </si>
  <si>
    <t>CHANG/TING</t>
  </si>
  <si>
    <t xml:space="preserve">4543773	</t>
  </si>
  <si>
    <t xml:space="preserve">83681	</t>
  </si>
  <si>
    <t xml:space="preserve">999229476908866	</t>
  </si>
  <si>
    <t>[曼谷]曼谷萨通JC凯文酒店(JC Kevin Sathorn Bangkok Hotel)(7281105)</t>
  </si>
  <si>
    <t>天际一卧室套房含阳台&lt;2人入住&gt;&lt;不退款&gt;&lt;早餐&gt;</t>
  </si>
  <si>
    <t>Dran/Natasha</t>
  </si>
  <si>
    <t xml:space="preserve">4547270	</t>
  </si>
  <si>
    <t xml:space="preserve">376225808	</t>
  </si>
  <si>
    <t xml:space="preserve">999229477981367	</t>
  </si>
  <si>
    <t>[普吉岛]皇家普吉城市酒店(Royal Phuket City Hotel)(8419337)</t>
  </si>
  <si>
    <t>HUANG/JINDE</t>
  </si>
  <si>
    <t xml:space="preserve">4547699	</t>
  </si>
  <si>
    <t xml:space="preserve">050103	</t>
  </si>
  <si>
    <t xml:space="preserve">29479498592	</t>
  </si>
  <si>
    <t>Chen/ziwen</t>
  </si>
  <si>
    <t xml:space="preserve">4548358	</t>
  </si>
  <si>
    <t xml:space="preserve">999229480766596	</t>
  </si>
  <si>
    <t>[芭堤雅]芭堤雅勒瓦纳酒店(Levana Pattaya Hotel)(44801593)</t>
  </si>
  <si>
    <t>CHEN/RUI,ZHAO/CHUNLONG</t>
  </si>
  <si>
    <t xml:space="preserve">4548998	</t>
  </si>
  <si>
    <t xml:space="preserve">41427	</t>
  </si>
  <si>
    <t xml:space="preserve">999229481353368	</t>
  </si>
  <si>
    <t>[兰塔岛]拉维瓦林温泉度假酒店(Rawi Warin Resort and Spa)(8453569)</t>
  </si>
  <si>
    <t>LAN/XIANG</t>
  </si>
  <si>
    <t xml:space="preserve">4549279	</t>
  </si>
  <si>
    <t xml:space="preserve">190579	</t>
  </si>
  <si>
    <t xml:space="preserve">999229481779684	</t>
  </si>
  <si>
    <t>JIANG/YAO</t>
  </si>
  <si>
    <t xml:space="preserve">4549562	</t>
  </si>
  <si>
    <t xml:space="preserve">050107	</t>
  </si>
  <si>
    <t xml:space="preserve">999229493772146	</t>
  </si>
  <si>
    <t>工作室房&lt;无早&gt;</t>
  </si>
  <si>
    <t>WANG/BIN,XUE/CHENMENG</t>
  </si>
  <si>
    <t xml:space="preserve">4551565	</t>
  </si>
  <si>
    <t xml:space="preserve">154472	</t>
  </si>
  <si>
    <t xml:space="preserve">999229497883074	</t>
  </si>
  <si>
    <t>Wang/pengmeng,Shi/jinyuan</t>
  </si>
  <si>
    <t xml:space="preserve">4552999	</t>
  </si>
  <si>
    <t xml:space="preserve">3134754	</t>
  </si>
  <si>
    <t xml:space="preserve">999229498085212	</t>
  </si>
  <si>
    <t>LIU/TAO,LIN/ZHENHUI,QIAO/RUN</t>
  </si>
  <si>
    <t xml:space="preserve">4553094	</t>
  </si>
  <si>
    <t xml:space="preserve">30658	</t>
  </si>
  <si>
    <t xml:space="preserve">999229499844791	</t>
  </si>
  <si>
    <t>[清迈]清迈阿莫拉塔佩酒店(Amora Thapae Hotel Chiang Mai)(8197763)</t>
  </si>
  <si>
    <t>尊贵豪华房&lt;早餐&gt;</t>
  </si>
  <si>
    <t>Guo/Neng,Dai/Rongjun</t>
  </si>
  <si>
    <t xml:space="preserve">4554049	</t>
  </si>
  <si>
    <t xml:space="preserve">443540	</t>
  </si>
  <si>
    <t xml:space="preserve">999229499937826	</t>
  </si>
  <si>
    <t>[曼谷]曼谷大使酒店(Ambassador Hotel Bangkok)(8418340)</t>
  </si>
  <si>
    <t>高级塔楼翼特大床房</t>
  </si>
  <si>
    <t>LI/XIAOYAN,KONG/JINGWEI</t>
  </si>
  <si>
    <t xml:space="preserve">4554083	</t>
  </si>
  <si>
    <t xml:space="preserve">BK114594/1-2	</t>
  </si>
  <si>
    <t xml:space="preserve">999229499954814	</t>
  </si>
  <si>
    <t>高级塔楼翼双床房&lt;早餐&gt;</t>
  </si>
  <si>
    <t>LI/ZHIHAI,LI/HAOQIANG</t>
  </si>
  <si>
    <t xml:space="preserve">4554089	</t>
  </si>
  <si>
    <t xml:space="preserve">BK114598	</t>
  </si>
  <si>
    <t xml:space="preserve">999229500185284	</t>
  </si>
  <si>
    <t>yang/yang</t>
  </si>
  <si>
    <t xml:space="preserve">4554280	</t>
  </si>
  <si>
    <t xml:space="preserve">CN-1706	</t>
  </si>
  <si>
    <t xml:space="preserve">999229362198517	</t>
  </si>
  <si>
    <t>补单</t>
  </si>
  <si>
    <t>MYR</t>
  </si>
  <si>
    <t>Chai Luen Foo</t>
  </si>
  <si>
    <t>CA6352240108MYR-W</t>
  </si>
  <si>
    <t>，</t>
  </si>
  <si>
    <t>直采</t>
  </si>
  <si>
    <t>999229431108965</t>
  </si>
  <si>
    <t>4496142+999229431108965此单多收181.74元待退回</t>
  </si>
  <si>
    <t>A240108104532481</t>
  </si>
  <si>
    <t>A240108104712481</t>
  </si>
  <si>
    <t>A240108104806109</t>
  </si>
  <si>
    <t>USD / THB 当前参考汇率: 34.626</t>
  </si>
  <si>
    <t>总计： 59151.4 USD/
2048176.38 THB</t>
  </si>
  <si>
    <t>本期收回63.19MYR</t>
  </si>
  <si>
    <t>A240108110135481</t>
  </si>
  <si>
    <t>MYR / THB 当前参考汇率: 7.456072362486</t>
  </si>
  <si>
    <t>总计： 63.19 MYR/
471.15 THB/13.61USD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</si>
  <si>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</si>
  <si>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</si>
  <si>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</si>
  <si>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</si>
  <si>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</si>
  <si>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</si>
  <si>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</si>
  <si>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</si>
  <si>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</si>
  <si>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</si>
  <si>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</si>
  <si>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</si>
  <si>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</si>
  <si>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</si>
  <si>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</si>
  <si>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</si>
  <si>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</si>
  <si>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</si>
  <si>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</si>
  <si>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2024-01-06</t>
  </si>
  <si>
    <t>4554280</t>
  </si>
  <si>
    <t>Bohol Dolphin Bay Resort</t>
  </si>
  <si>
    <t>yang yang</t>
  </si>
  <si>
    <t>2024-01-07</t>
  </si>
  <si>
    <t>退房日周结</t>
  </si>
  <si>
    <t>449.01</t>
  </si>
  <si>
    <t>62.68</t>
  </si>
  <si>
    <t>0</t>
  </si>
  <si>
    <t>0.00</t>
  </si>
  <si>
    <t>携程国际直连(CIT)</t>
  </si>
  <si>
    <t>01.011176</t>
  </si>
  <si>
    <t>2024-01-06 14:26:15</t>
  </si>
  <si>
    <t>否</t>
  </si>
  <si>
    <t>CIT(Thailand) CO,. Ltd</t>
  </si>
  <si>
    <t>菲律宾</t>
  </si>
  <si>
    <t>4554089</t>
  </si>
  <si>
    <t>曼谷大使酒店</t>
  </si>
  <si>
    <t>LI ZHIHAI,LI HAOQIANG</t>
  </si>
  <si>
    <t>929.97</t>
  </si>
  <si>
    <t>129.82</t>
  </si>
  <si>
    <t>2024-01-06 14:40:50</t>
  </si>
  <si>
    <t>泰国</t>
  </si>
  <si>
    <t>4554083</t>
  </si>
  <si>
    <t>LI XIAOYAN,KONG JINGWEI</t>
  </si>
  <si>
    <t>848.02</t>
  </si>
  <si>
    <t>118.38</t>
  </si>
  <si>
    <t>2024-01-06 14:41:20</t>
  </si>
  <si>
    <t>4554049</t>
  </si>
  <si>
    <t>清迈阿莫拉塔佩酒店</t>
  </si>
  <si>
    <t>Guo Neng,Dai Rongjun</t>
  </si>
  <si>
    <t>440.99</t>
  </si>
  <si>
    <t>61.56</t>
  </si>
  <si>
    <t>2024-01-06 14:06:25</t>
  </si>
  <si>
    <t>4553094</t>
  </si>
  <si>
    <t>曼谷河畔萨利尔酒店</t>
  </si>
  <si>
    <t>LIU TAO,LIN ZHENHUI,QIAO RUN</t>
  </si>
  <si>
    <t>3101.94</t>
  </si>
  <si>
    <t>433.02</t>
  </si>
  <si>
    <t>2024-01-06 10:00:41</t>
  </si>
  <si>
    <t>4552999</t>
  </si>
  <si>
    <t>塞达阿提亚酒店</t>
  </si>
  <si>
    <t>Wang pengmeng,Shi jinyuan</t>
  </si>
  <si>
    <t>500.01</t>
  </si>
  <si>
    <t>69.80</t>
  </si>
  <si>
    <t>2024-01-06 08:52:20</t>
  </si>
  <si>
    <t>2024-01-05</t>
  </si>
  <si>
    <t>4551565</t>
  </si>
  <si>
    <t>太阳之翼卡马拉海滩度假村</t>
  </si>
  <si>
    <t>WANG BIN,XUE CHENMENG</t>
  </si>
  <si>
    <t>1152.00</t>
  </si>
  <si>
    <t>160.49</t>
  </si>
  <si>
    <t>2024-01-05 22:18:12</t>
  </si>
  <si>
    <t>4549562</t>
  </si>
  <si>
    <t>皇家普吉城市酒店(SHA Plus+)</t>
  </si>
  <si>
    <t>JIANG YAO</t>
  </si>
  <si>
    <t>410.01</t>
  </si>
  <si>
    <t>57.12</t>
  </si>
  <si>
    <t>2024-01-05 16:33:26</t>
  </si>
  <si>
    <t>4549279</t>
  </si>
  <si>
    <t>拉维瓦林温泉度假酒店(SHA Extra Plus)</t>
  </si>
  <si>
    <t>LAN XIANG</t>
  </si>
  <si>
    <t>1882.00</t>
  </si>
  <si>
    <t>262.19</t>
  </si>
  <si>
    <t>2024-01-05 16:21:28</t>
  </si>
  <si>
    <t>4548998</t>
  </si>
  <si>
    <t>芭堤雅勒瓦纳酒店</t>
  </si>
  <si>
    <t>CHEN RUI,ZHAO CHUNLONG</t>
  </si>
  <si>
    <t>280.01</t>
  </si>
  <si>
    <t>39.01</t>
  </si>
  <si>
    <t>2024-01-05 15:16:31</t>
  </si>
  <si>
    <t>4547699</t>
  </si>
  <si>
    <t>HUANG JINDE</t>
  </si>
  <si>
    <t>2024-01-05 10:12:51</t>
  </si>
  <si>
    <t>4547270</t>
  </si>
  <si>
    <t>曼谷萨通JC凯文酒店</t>
  </si>
  <si>
    <t>Dran Natasha</t>
  </si>
  <si>
    <t>955.97</t>
  </si>
  <si>
    <t>133.18</t>
  </si>
  <si>
    <t>2024-01-05 09:53:12</t>
  </si>
  <si>
    <t>2024-01-04</t>
  </si>
  <si>
    <t>4543773</t>
  </si>
  <si>
    <t>阿玛拉素万那普酒店</t>
  </si>
  <si>
    <t>CHANG TING</t>
  </si>
  <si>
    <t>342.03</t>
  </si>
  <si>
    <t>47.72</t>
  </si>
  <si>
    <t>2024-01-04 15:40:25</t>
  </si>
  <si>
    <t>4543134</t>
  </si>
  <si>
    <t>曼谷素坤逸航站 21 中心酒店</t>
  </si>
  <si>
    <t>Mu Junxi</t>
  </si>
  <si>
    <t>997.00</t>
  </si>
  <si>
    <t>139.10</t>
  </si>
  <si>
    <t>2024-01-04 13:35:05</t>
  </si>
  <si>
    <t>2024-01-03</t>
  </si>
  <si>
    <t>4540457</t>
  </si>
  <si>
    <t>亚庇凯城酒店</t>
  </si>
  <si>
    <t>ZainalAbidin Husaini</t>
  </si>
  <si>
    <t>700.01</t>
  </si>
  <si>
    <t>97.78</t>
  </si>
  <si>
    <t>2024-01-05 10:12:05</t>
  </si>
  <si>
    <t>马来西亚</t>
  </si>
  <si>
    <t>4538930</t>
  </si>
  <si>
    <t>ZHOU HUANDONG</t>
  </si>
  <si>
    <t>344.99</t>
  </si>
  <si>
    <t>48.19</t>
  </si>
  <si>
    <t>2024-01-03 16:58:05</t>
  </si>
  <si>
    <t>4538649</t>
  </si>
  <si>
    <t>首尔明洞美利来酒店</t>
  </si>
  <si>
    <t>KIM SEONGYEOP</t>
  </si>
  <si>
    <t>600.00</t>
  </si>
  <si>
    <t>83.81</t>
  </si>
  <si>
    <t>2024-01-03 15:59:24</t>
  </si>
  <si>
    <t>韩国</t>
  </si>
  <si>
    <t>4538605</t>
  </si>
  <si>
    <t>JI YUTING</t>
  </si>
  <si>
    <t>2804.04</t>
  </si>
  <si>
    <t>391.68</t>
  </si>
  <si>
    <t>2024-01-03 15:37:14</t>
  </si>
  <si>
    <t>4538504</t>
  </si>
  <si>
    <t>LU ZHICHAO</t>
  </si>
  <si>
    <t>3264.07</t>
  </si>
  <si>
    <t>455.94</t>
  </si>
  <si>
    <t>2024-01-03 15:15:50</t>
  </si>
  <si>
    <t>4538026</t>
  </si>
  <si>
    <t>宿务峰会广场酒店</t>
  </si>
  <si>
    <t>DE REAL JAYPEE ESCARIO</t>
  </si>
  <si>
    <t>1269.08</t>
  </si>
  <si>
    <t>177.27</t>
  </si>
  <si>
    <t>2024-01-03 15:12:14</t>
  </si>
  <si>
    <t>4537915</t>
  </si>
  <si>
    <t>Cai Yugao</t>
  </si>
  <si>
    <t>406.99</t>
  </si>
  <si>
    <t>56.85</t>
  </si>
  <si>
    <t>2024-01-03 16:33:51</t>
  </si>
  <si>
    <t>4537567</t>
  </si>
  <si>
    <t>坎帕斯好客集团素坤逸6号柑橘套房酒店</t>
  </si>
  <si>
    <t>APPLEBY VANCE</t>
  </si>
  <si>
    <t>2320.09</t>
  </si>
  <si>
    <t>324.08</t>
  </si>
  <si>
    <t>2024-01-03 11:32:44</t>
  </si>
  <si>
    <t>4537436</t>
  </si>
  <si>
    <t>Opanto Marlon</t>
  </si>
  <si>
    <t>499.98</t>
  </si>
  <si>
    <t>69.84</t>
  </si>
  <si>
    <t>2024-01-03 10:56:36</t>
  </si>
  <si>
    <t>4537433</t>
  </si>
  <si>
    <t>AMAMANGLON KEANNE PAULA HABARADAS</t>
  </si>
  <si>
    <t>2024-01-03 10:58:59</t>
  </si>
  <si>
    <t>2024-01-02</t>
  </si>
  <si>
    <t>4532389</t>
  </si>
  <si>
    <t>曼谷飞越大酒店</t>
  </si>
  <si>
    <t>Cai Yao hui</t>
  </si>
  <si>
    <t>698.01</t>
  </si>
  <si>
    <t>98.03</t>
  </si>
  <si>
    <t>2024-01-02 11:04:42</t>
  </si>
  <si>
    <t>4532330</t>
  </si>
  <si>
    <t>沙通易思婷大酒店</t>
  </si>
  <si>
    <t>BASTANCHUK ARTUR,SHLYK ALINA</t>
  </si>
  <si>
    <t>1792.06</t>
  </si>
  <si>
    <t>251.68</t>
  </si>
  <si>
    <t>2024-01-03 08:05:44</t>
  </si>
  <si>
    <t>4531740</t>
  </si>
  <si>
    <t>Seong Taejun</t>
  </si>
  <si>
    <t>1028.97</t>
  </si>
  <si>
    <t>144.51</t>
  </si>
  <si>
    <t>2024-01-02 08:30:29</t>
  </si>
  <si>
    <t>4531417</t>
  </si>
  <si>
    <t>ABDULLAH SITI NURFADZILAH</t>
  </si>
  <si>
    <t>685.98</t>
  </si>
  <si>
    <t>96.34</t>
  </si>
  <si>
    <t>2024-01-02 08:34:20</t>
  </si>
  <si>
    <t>2024-01-01</t>
  </si>
  <si>
    <t>4530189</t>
  </si>
  <si>
    <t>曼谷柏悦酒店</t>
  </si>
  <si>
    <t>MA MAOLIN</t>
  </si>
  <si>
    <t>7261.03</t>
  </si>
  <si>
    <t>1019.75</t>
  </si>
  <si>
    <t>2024-01-03 11:52:19</t>
  </si>
  <si>
    <t>4529875</t>
  </si>
  <si>
    <t>曼谷拉玛9号美蒂雅酒店</t>
  </si>
  <si>
    <t>QIU YU,XIAO YUXUAN</t>
  </si>
  <si>
    <t>611.00</t>
  </si>
  <si>
    <t>85.81</t>
  </si>
  <si>
    <t>2024-01-01 17:44:11</t>
  </si>
  <si>
    <t>4529785</t>
  </si>
  <si>
    <t>普吉岛科莫雅姆度假村</t>
  </si>
  <si>
    <t>Lau Ying,CHEUNG FUN NIN</t>
  </si>
  <si>
    <t>22299.95</t>
  </si>
  <si>
    <t>3131.84</t>
  </si>
  <si>
    <t>2024-01-01 17:33:52</t>
  </si>
  <si>
    <t>4529742</t>
  </si>
  <si>
    <t>塞达维蒂斯北酒店</t>
  </si>
  <si>
    <t>SIMPLICIANO IRGAEL REVILLA</t>
  </si>
  <si>
    <t>709.98</t>
  </si>
  <si>
    <t>99.71</t>
  </si>
  <si>
    <t>2024-01-01 16:33:39</t>
  </si>
  <si>
    <t>4529594</t>
  </si>
  <si>
    <t>Chen Kun</t>
  </si>
  <si>
    <t>2024-01-01 15:55:49</t>
  </si>
  <si>
    <t>4529385</t>
  </si>
  <si>
    <t>LIU XUECHUN</t>
  </si>
  <si>
    <t>1010.03</t>
  </si>
  <si>
    <t>141.85</t>
  </si>
  <si>
    <t>2024-01-01 14:16:45</t>
  </si>
  <si>
    <t>4529347</t>
  </si>
  <si>
    <t>QI SHUO</t>
  </si>
  <si>
    <t>1222.00</t>
  </si>
  <si>
    <t>171.62</t>
  </si>
  <si>
    <t>2024-01-01 14:43:58</t>
  </si>
  <si>
    <t>4529151</t>
  </si>
  <si>
    <t>SOHN JEHYUN</t>
  </si>
  <si>
    <t>898.02</t>
  </si>
  <si>
    <t>126.12</t>
  </si>
  <si>
    <t>2024-01-01 12:59:31</t>
  </si>
  <si>
    <t>4529148</t>
  </si>
  <si>
    <t>曼谷恰特里亚姆大酒店</t>
  </si>
  <si>
    <t>ZHOU CHONG</t>
  </si>
  <si>
    <t>3602.07</t>
  </si>
  <si>
    <t>505.88</t>
  </si>
  <si>
    <t>2024-01-01 13:00:38</t>
  </si>
  <si>
    <t>4528790</t>
  </si>
  <si>
    <t>SUN SIMIN</t>
  </si>
  <si>
    <t>2024-01-01 11:24:24</t>
  </si>
  <si>
    <t>4528521</t>
  </si>
  <si>
    <t>ZHANG HAN</t>
  </si>
  <si>
    <t>3014.92</t>
  </si>
  <si>
    <t>423.42</t>
  </si>
  <si>
    <t>2024-01-01 10:39:51</t>
  </si>
  <si>
    <t>4527946</t>
  </si>
  <si>
    <t>曼谷素旺那普机场诺富特酒店</t>
  </si>
  <si>
    <t>Shao Bin</t>
  </si>
  <si>
    <t>1207.98</t>
  </si>
  <si>
    <t>169.65</t>
  </si>
  <si>
    <t>2024-01-01 14:37:47</t>
  </si>
  <si>
    <t>2023-12-31</t>
  </si>
  <si>
    <t>4526584</t>
  </si>
  <si>
    <t>Engelman Henry</t>
  </si>
  <si>
    <t>683.99</t>
  </si>
  <si>
    <t>96.06</t>
  </si>
  <si>
    <t>2023-12-31 18:09:10</t>
  </si>
  <si>
    <t>2023-12-30</t>
  </si>
  <si>
    <t>4520363</t>
  </si>
  <si>
    <t>阿万特酒店</t>
  </si>
  <si>
    <t>AWG JAFAR DAYANGKU UMIKALSOM</t>
  </si>
  <si>
    <t>536.98</t>
  </si>
  <si>
    <t>75.42</t>
  </si>
  <si>
    <t>2023-12-30 19:55:04</t>
  </si>
  <si>
    <t>4519536</t>
  </si>
  <si>
    <t>LI FURONG,SUN MEIQING</t>
  </si>
  <si>
    <t>683.94</t>
  </si>
  <si>
    <t>2023-12-30 17:10:24</t>
  </si>
  <si>
    <t>4519112</t>
  </si>
  <si>
    <t>4378.03</t>
  </si>
  <si>
    <t>614.90</t>
  </si>
  <si>
    <t>2023-12-30 17:22:56</t>
  </si>
  <si>
    <t>4516942</t>
  </si>
  <si>
    <t>莫达拉海滩度假酒店</t>
  </si>
  <si>
    <t>YU JCARLOS REYES</t>
  </si>
  <si>
    <t>2059.93</t>
  </si>
  <si>
    <t>289.32</t>
  </si>
  <si>
    <t>2023-12-30 12:41:36</t>
  </si>
  <si>
    <t>4516899</t>
  </si>
  <si>
    <t>吉隆坡四季酒店</t>
  </si>
  <si>
    <t>Choi Jungho</t>
  </si>
  <si>
    <t>3339.95</t>
  </si>
  <si>
    <t>469.10</t>
  </si>
  <si>
    <t>2023-12-30 13:01:49</t>
  </si>
  <si>
    <t>4516853</t>
  </si>
  <si>
    <t>吉隆坡歌丽酒店</t>
  </si>
  <si>
    <t>Supramaniam Kaliappan</t>
  </si>
  <si>
    <t>1645.34</t>
  </si>
  <si>
    <t>231.09</t>
  </si>
  <si>
    <t>2023-12-30 08:04:36</t>
  </si>
  <si>
    <t>4516294</t>
  </si>
  <si>
    <t>曼谷尊贵比左特尔酒店</t>
  </si>
  <si>
    <t>QIN RUOLIN,YUAN QIFENG</t>
  </si>
  <si>
    <t>566.98</t>
  </si>
  <si>
    <t>79.55</t>
  </si>
  <si>
    <t>2023-12-30 08:28:11</t>
  </si>
  <si>
    <t>4516225</t>
  </si>
  <si>
    <t>曼谷奔齐中心大酒店</t>
  </si>
  <si>
    <t>HANGAN HAODONG</t>
  </si>
  <si>
    <t>1950.06</t>
  </si>
  <si>
    <t>273.60</t>
  </si>
  <si>
    <t>2023-12-31 08:32:46</t>
  </si>
  <si>
    <t>4516186</t>
  </si>
  <si>
    <t>贝斯特韦斯特拉查达酒店</t>
  </si>
  <si>
    <t>BANRUANGTHONG BUPPHAWAN</t>
  </si>
  <si>
    <t>481.03</t>
  </si>
  <si>
    <t>67.49</t>
  </si>
  <si>
    <t>2024-01-02 10:54:23</t>
  </si>
  <si>
    <t>2023-12-29</t>
  </si>
  <si>
    <t>4515449</t>
  </si>
  <si>
    <t>ZHANG RONG</t>
  </si>
  <si>
    <t>1208.02</t>
  </si>
  <si>
    <t>169.49</t>
  </si>
  <si>
    <t>2023-12-30 10:53:07</t>
  </si>
  <si>
    <t>4513892</t>
  </si>
  <si>
    <t>曼谷素坤逸 24 号美居酒店 - SHA Plus 认证</t>
  </si>
  <si>
    <t>YANG YANG,ZHANG JINRONG,HE PENGSHENG,NGUYEN NGUYEN</t>
  </si>
  <si>
    <t>4229.83</t>
  </si>
  <si>
    <t>593.46</t>
  </si>
  <si>
    <t>2023-12-29 18:21:28</t>
  </si>
  <si>
    <t>4513346</t>
  </si>
  <si>
    <t>Zhong Yijing</t>
  </si>
  <si>
    <t>595.00</t>
  </si>
  <si>
    <t>83.48</t>
  </si>
  <si>
    <t>2023-12-29 17:05:07</t>
  </si>
  <si>
    <t>4511768</t>
  </si>
  <si>
    <t>QIAN SHAOBEI</t>
  </si>
  <si>
    <t>1378.01</t>
  </si>
  <si>
    <t>193.34</t>
  </si>
  <si>
    <t>2023-12-29 15:44:46</t>
  </si>
  <si>
    <t>2023-12-28</t>
  </si>
  <si>
    <t>4509639</t>
  </si>
  <si>
    <t>槟城长荣桂冠酒店</t>
  </si>
  <si>
    <t>ZHANG JIANSHU</t>
  </si>
  <si>
    <t>793.97</t>
  </si>
  <si>
    <t>110.92</t>
  </si>
  <si>
    <t>2023-12-31 18:42:42</t>
  </si>
  <si>
    <t>4509406</t>
  </si>
  <si>
    <t>布城美居生活酒店</t>
  </si>
  <si>
    <t>YUAN SHAO</t>
  </si>
  <si>
    <t>3034.06</t>
  </si>
  <si>
    <t>423.87</t>
  </si>
  <si>
    <t>2023-12-29 09:39:56</t>
  </si>
  <si>
    <t>4506885</t>
  </si>
  <si>
    <t>Index济州岛梦幻酒店</t>
  </si>
  <si>
    <t>LI WEIHAO</t>
  </si>
  <si>
    <t>286.03</t>
  </si>
  <si>
    <t>39.96</t>
  </si>
  <si>
    <t>2023-12-28 14:14:44</t>
  </si>
  <si>
    <t>4505623</t>
  </si>
  <si>
    <t>曼谷素坤逸奥克伍德华庭工作室酒店</t>
  </si>
  <si>
    <t>ZHOU YUZHI,WANG JIAHAO</t>
  </si>
  <si>
    <t>648.01</t>
  </si>
  <si>
    <t>90.53</t>
  </si>
  <si>
    <t>2023-12-31 11:57:00</t>
  </si>
  <si>
    <t>4505619</t>
  </si>
  <si>
    <t>曼谷盛泰澜中央世界商业中心酒店</t>
  </si>
  <si>
    <t>ZHANG CHENGXU</t>
  </si>
  <si>
    <t>3194.04</t>
  </si>
  <si>
    <t>446.22</t>
  </si>
  <si>
    <t>2023-12-28 11:14:07</t>
  </si>
  <si>
    <t>2023-12-27</t>
  </si>
  <si>
    <t>4500414</t>
  </si>
  <si>
    <t>LI ERJIA,HUANG JIAZHEN</t>
  </si>
  <si>
    <t>2795.84</t>
  </si>
  <si>
    <t>390.48</t>
  </si>
  <si>
    <t>2023-12-27 10:15:30</t>
  </si>
  <si>
    <t>2023-12-26</t>
  </si>
  <si>
    <t>4497747</t>
  </si>
  <si>
    <t>华欣凯悦酒店 SHA Extra Plus</t>
  </si>
  <si>
    <t>HE JIASHENG</t>
  </si>
  <si>
    <t>2750.04</t>
  </si>
  <si>
    <t>384.46</t>
  </si>
  <si>
    <t>2023-12-27 16:46:51</t>
  </si>
  <si>
    <t>4497393</t>
  </si>
  <si>
    <t>Zheng Xiyun</t>
  </si>
  <si>
    <t>4884.07</t>
  </si>
  <si>
    <t>682.80</t>
  </si>
  <si>
    <t>2023-12-26 19:50:03</t>
  </si>
  <si>
    <t>4496759</t>
  </si>
  <si>
    <t>伊洛伊洛Richmonde酒店</t>
  </si>
  <si>
    <t>LEDESMA JED</t>
  </si>
  <si>
    <t>641.98</t>
  </si>
  <si>
    <t>89.75</t>
  </si>
  <si>
    <t>2023-12-26 17:54:31</t>
  </si>
  <si>
    <t>4495927</t>
  </si>
  <si>
    <t>GUAN JIANBANG</t>
  </si>
  <si>
    <t>3601.96</t>
  </si>
  <si>
    <t>503.56</t>
  </si>
  <si>
    <t>2023-12-26 19:16:39</t>
  </si>
  <si>
    <t>4494907</t>
  </si>
  <si>
    <t>CHEN LONG</t>
  </si>
  <si>
    <t>1791.97</t>
  </si>
  <si>
    <t>250.52</t>
  </si>
  <si>
    <t>2023-12-26 16:13:16</t>
  </si>
  <si>
    <t>2023-12-24</t>
  </si>
  <si>
    <t>4487200</t>
  </si>
  <si>
    <t>BAI SHU,BAI XINHE</t>
  </si>
  <si>
    <t>14598.02</t>
  </si>
  <si>
    <t>2040.54</t>
  </si>
  <si>
    <t>2023-12-24 18:32:47</t>
  </si>
  <si>
    <t>4486297</t>
  </si>
  <si>
    <t>岘港美利亚海滩度假酒店</t>
  </si>
  <si>
    <t>LIU HONG</t>
  </si>
  <si>
    <t>1506.06</t>
  </si>
  <si>
    <t>210.52</t>
  </si>
  <si>
    <t>2023-12-25 10:27:45</t>
  </si>
  <si>
    <t>越南</t>
  </si>
  <si>
    <t>4486154</t>
  </si>
  <si>
    <t>GAO QINZHI</t>
  </si>
  <si>
    <t>2848.01</t>
  </si>
  <si>
    <t>398.10</t>
  </si>
  <si>
    <t>2023-12-24 15:23:30</t>
  </si>
  <si>
    <t>4485724</t>
  </si>
  <si>
    <t>普吉岛塔夫棕榈海滩度假村</t>
  </si>
  <si>
    <t>YAKHYAROV TIMUR</t>
  </si>
  <si>
    <t>4949.78</t>
  </si>
  <si>
    <t>691.89</t>
  </si>
  <si>
    <t>2023-12-24 10:47:14</t>
  </si>
  <si>
    <t>4485580</t>
  </si>
  <si>
    <t>dai xiaole,CHEN JIAN</t>
  </si>
  <si>
    <t>4708.05</t>
  </si>
  <si>
    <t>658.10</t>
  </si>
  <si>
    <t>2023-12-24 09:54:12</t>
  </si>
  <si>
    <t>2023-12-23</t>
  </si>
  <si>
    <t>4482950</t>
  </si>
  <si>
    <t>雅高哥打京那巴鲁亚范格洛酒店</t>
  </si>
  <si>
    <t>LIEW KHONG LIN</t>
  </si>
  <si>
    <t>450.00</t>
  </si>
  <si>
    <t>62.92</t>
  </si>
  <si>
    <t>2023-12-23 19:41:48</t>
  </si>
  <si>
    <t>2023-12-22</t>
  </si>
  <si>
    <t>4476295</t>
  </si>
  <si>
    <t>曼谷维伊 - 美憬阁酒店</t>
  </si>
  <si>
    <t>LI JIATONG</t>
  </si>
  <si>
    <t>6243.90</t>
  </si>
  <si>
    <t>872.48</t>
  </si>
  <si>
    <t>2023-12-22 16:55:07</t>
  </si>
  <si>
    <t>4475031</t>
  </si>
  <si>
    <t>帕亚酒店</t>
  </si>
  <si>
    <t>ZHOU HONGXIA</t>
  </si>
  <si>
    <t>988.03</t>
  </si>
  <si>
    <t>138.06</t>
  </si>
  <si>
    <t>2023-12-22 11:11:49</t>
  </si>
  <si>
    <t>2023-12-21</t>
  </si>
  <si>
    <t>4471345</t>
  </si>
  <si>
    <t>WANG SAIJUN</t>
  </si>
  <si>
    <t>3121.94</t>
  </si>
  <si>
    <t>436.30</t>
  </si>
  <si>
    <t>2023-12-21 17:23:45</t>
  </si>
  <si>
    <t>4469963</t>
  </si>
  <si>
    <t>假日度假甲米奥南酒店</t>
  </si>
  <si>
    <t>LONG ZHAOHUI</t>
  </si>
  <si>
    <t>3980.96</t>
  </si>
  <si>
    <t>556.35</t>
  </si>
  <si>
    <t>2023-12-21 15:46:36</t>
  </si>
  <si>
    <t>4469813</t>
  </si>
  <si>
    <t>Liu Min</t>
  </si>
  <si>
    <t>2653.97</t>
  </si>
  <si>
    <t>370.90</t>
  </si>
  <si>
    <t>2023-12-21 12:42:18</t>
  </si>
  <si>
    <t>4469172</t>
  </si>
  <si>
    <t>PARK HONGIN,CHAE HUISEONG</t>
  </si>
  <si>
    <t>2294.55</t>
  </si>
  <si>
    <t>320.67</t>
  </si>
  <si>
    <t>2023-12-21 02:43:46</t>
  </si>
  <si>
    <t>4469157</t>
  </si>
  <si>
    <t>通罗雅诗阁酒店</t>
  </si>
  <si>
    <t>YANG WEIXI</t>
  </si>
  <si>
    <t>2373.96</t>
  </si>
  <si>
    <t>332.72</t>
  </si>
  <si>
    <t>2023-12-22 09:11:10</t>
  </si>
  <si>
    <t>2023-12-20</t>
  </si>
  <si>
    <t>4468654</t>
  </si>
  <si>
    <t>YOU DONGJUN,KIM MINJUNG</t>
  </si>
  <si>
    <t>2174.03</t>
  </si>
  <si>
    <t>304.70</t>
  </si>
  <si>
    <t>2023-12-20 23:36:44</t>
  </si>
  <si>
    <t>4465765</t>
  </si>
  <si>
    <t>普吉岛芭东海滩中央智选假日酒店  (SHA Extra Plus)</t>
  </si>
  <si>
    <t>Lo Mien Zhe</t>
  </si>
  <si>
    <t>4235.91</t>
  </si>
  <si>
    <t>593.68</t>
  </si>
  <si>
    <t>2023-12-20 17:52:14</t>
  </si>
  <si>
    <t>4464216</t>
  </si>
  <si>
    <t>宿务迈瑞柏高碧海度假村</t>
  </si>
  <si>
    <t>PONLA BERNABE III ROSELL</t>
  </si>
  <si>
    <t>1200.04</t>
  </si>
  <si>
    <t>168.19</t>
  </si>
  <si>
    <t>2023-12-20 09:26:25</t>
  </si>
  <si>
    <t>4463809</t>
  </si>
  <si>
    <t>YANG YE</t>
  </si>
  <si>
    <t>610.00</t>
  </si>
  <si>
    <t>85.35</t>
  </si>
  <si>
    <t>2023-12-20 09:04:24</t>
  </si>
  <si>
    <t>2023-12-19</t>
  </si>
  <si>
    <t>4461067</t>
  </si>
  <si>
    <t>莱恩酒店</t>
  </si>
  <si>
    <t>LEE SANGUK,PARK YOUNG JAE</t>
  </si>
  <si>
    <t>1279.88</t>
  </si>
  <si>
    <t>179.08</t>
  </si>
  <si>
    <t>2023-12-19 17:05:08</t>
  </si>
  <si>
    <t>4458731</t>
  </si>
  <si>
    <t>马尼拉 101 酒店</t>
  </si>
  <si>
    <t>LOREJAS VIN</t>
  </si>
  <si>
    <t>889.87</t>
  </si>
  <si>
    <t>124.51</t>
  </si>
  <si>
    <t>2023-12-21 15:49:09</t>
  </si>
  <si>
    <t>2023-12-18</t>
  </si>
  <si>
    <t>4457589</t>
  </si>
  <si>
    <t>park sungmo</t>
  </si>
  <si>
    <t>609.97</t>
  </si>
  <si>
    <t>85.43</t>
  </si>
  <si>
    <t>2023-12-20 08:38:49</t>
  </si>
  <si>
    <t>2023-12-17</t>
  </si>
  <si>
    <t>4453144</t>
  </si>
  <si>
    <t>普吉岛查纳莱山边度假酒店</t>
  </si>
  <si>
    <t>CHEN LINGFANG,JIN DINGLING</t>
  </si>
  <si>
    <t>1388.02</t>
  </si>
  <si>
    <t>194.40</t>
  </si>
  <si>
    <t>2023-12-18 17:45:00</t>
  </si>
  <si>
    <t>4452303</t>
  </si>
  <si>
    <t>WANG ZIJIA,WANG WEI</t>
  </si>
  <si>
    <t>1105.99</t>
  </si>
  <si>
    <t>154.90</t>
  </si>
  <si>
    <t>2023-12-18 18:52:09</t>
  </si>
  <si>
    <t>4450892</t>
  </si>
  <si>
    <t>吉隆坡柏威年酒店 · 悦榕庄管理</t>
  </si>
  <si>
    <t>Shen Ruoyu</t>
  </si>
  <si>
    <t>2100.02</t>
  </si>
  <si>
    <t>294.12</t>
  </si>
  <si>
    <t>2023-12-18 08:45:03</t>
  </si>
  <si>
    <t>4450657</t>
  </si>
  <si>
    <t>DUAN JUN,JIANG YUYANG</t>
  </si>
  <si>
    <t>4165.05</t>
  </si>
  <si>
    <t>583.34</t>
  </si>
  <si>
    <t>2023-12-17 14:27:48</t>
  </si>
  <si>
    <t>2023-12-16</t>
  </si>
  <si>
    <t>4446848</t>
  </si>
  <si>
    <t>Joung Jin</t>
  </si>
  <si>
    <t>503.02</t>
  </si>
  <si>
    <t>70.49</t>
  </si>
  <si>
    <t>2023-12-17 11:16:36</t>
  </si>
  <si>
    <t>4446284</t>
  </si>
  <si>
    <t>SHI WEI</t>
  </si>
  <si>
    <t>5246.03</t>
  </si>
  <si>
    <t>735.15</t>
  </si>
  <si>
    <t>2023-12-17 11:13:17</t>
  </si>
  <si>
    <t>4445532</t>
  </si>
  <si>
    <t>曼谷湄南河四季酒店</t>
  </si>
  <si>
    <t>XU JIALING,LUO ZHEN,XU JIAPING,YU CHUN</t>
  </si>
  <si>
    <t>17891.95</t>
  </si>
  <si>
    <t>2507.28</t>
  </si>
  <si>
    <t>2023-12-18 09:32:33</t>
  </si>
  <si>
    <t>2023-12-15</t>
  </si>
  <si>
    <t>4439437</t>
  </si>
  <si>
    <t>SUN YUWAN</t>
  </si>
  <si>
    <t>1387.99</t>
  </si>
  <si>
    <t>194.74</t>
  </si>
  <si>
    <t>2023-12-15 14:57:59</t>
  </si>
  <si>
    <t>4438198</t>
  </si>
  <si>
    <t>铂尔曼普吉岛卡隆海滩度假酒店</t>
  </si>
  <si>
    <t>ZHU ZHENMAO</t>
  </si>
  <si>
    <t>7599.95</t>
  </si>
  <si>
    <t>1057.37</t>
  </si>
  <si>
    <t>2023-12-15 11:03:13</t>
  </si>
  <si>
    <t>2023-12-14</t>
  </si>
  <si>
    <t>4437174</t>
  </si>
  <si>
    <t>曼谷拉差达宜必思尚品酒店</t>
  </si>
  <si>
    <t>Yao Ying</t>
  </si>
  <si>
    <t>1530.02</t>
  </si>
  <si>
    <t>212.87</t>
  </si>
  <si>
    <t>2023-12-15 12:14:44</t>
  </si>
  <si>
    <t>4436013</t>
  </si>
  <si>
    <t>邦涛海滩太阳之翼酒店</t>
  </si>
  <si>
    <t>Devaux Ines</t>
  </si>
  <si>
    <t>6635.88</t>
  </si>
  <si>
    <t>923.24</t>
  </si>
  <si>
    <t>2023-12-14 18:01:44</t>
  </si>
  <si>
    <t>2023-12-13</t>
  </si>
  <si>
    <t>4430976</t>
  </si>
  <si>
    <t>沙吞雅诗阁大使馆酒店</t>
  </si>
  <si>
    <t>WANG YAYUAN,YE ZHENSHAN</t>
  </si>
  <si>
    <t>1635.99</t>
  </si>
  <si>
    <t>227.47</t>
  </si>
  <si>
    <t>2023-12-14 15:05:25</t>
  </si>
  <si>
    <t>4427675</t>
  </si>
  <si>
    <t>佳蓝汶莱度假村</t>
  </si>
  <si>
    <t>PANG CHENCAO,Sun Bo</t>
  </si>
  <si>
    <t>1964.95</t>
  </si>
  <si>
    <t>273.21</t>
  </si>
  <si>
    <t>2023-12-13 10:29:39</t>
  </si>
  <si>
    <t>2023-12-12</t>
  </si>
  <si>
    <t>4426004</t>
  </si>
  <si>
    <t>曼谷伦批尼公园皇冠假日酒店</t>
  </si>
  <si>
    <t>LU HAITONG</t>
  </si>
  <si>
    <t>1779.00</t>
  </si>
  <si>
    <t>247.32</t>
  </si>
  <si>
    <t>2023-12-15 12:11:19</t>
  </si>
  <si>
    <t>4423368</t>
  </si>
  <si>
    <t>洲际维涅特精选曼谷新浩中央酒店</t>
  </si>
  <si>
    <t>WANG TING</t>
  </si>
  <si>
    <t>2456.01</t>
  </si>
  <si>
    <t>341.44</t>
  </si>
  <si>
    <t>2023-12-12 13:09:18</t>
  </si>
  <si>
    <t>2023-12-11</t>
  </si>
  <si>
    <t>4421120</t>
  </si>
  <si>
    <t>ZHANG YULIN,QI PEIHAN</t>
  </si>
  <si>
    <t>2472.04</t>
  </si>
  <si>
    <t>343.86</t>
  </si>
  <si>
    <t>2023-12-12 10:46:59</t>
  </si>
  <si>
    <t>4420478</t>
  </si>
  <si>
    <t>LI GEN</t>
  </si>
  <si>
    <t>2593.97</t>
  </si>
  <si>
    <t>360.82</t>
  </si>
  <si>
    <t>2023-12-12 09:42:11</t>
  </si>
  <si>
    <t>4418749</t>
  </si>
  <si>
    <t>Go ara,kang sungwon</t>
  </si>
  <si>
    <t>1232.07</t>
  </si>
  <si>
    <t>171.38</t>
  </si>
  <si>
    <t>2023-12-11 15:52:55</t>
  </si>
  <si>
    <t>4418557</t>
  </si>
  <si>
    <t>LI GUODONG,LI GUOWEI</t>
  </si>
  <si>
    <t>7325.98</t>
  </si>
  <si>
    <t>1019.04</t>
  </si>
  <si>
    <t>2023-12-11 18:53:49</t>
  </si>
  <si>
    <t>4418103</t>
  </si>
  <si>
    <t>LIU ZHIJIAN,Huang SiQi</t>
  </si>
  <si>
    <t>394.97</t>
  </si>
  <si>
    <t>54.94</t>
  </si>
  <si>
    <t>2023-12-11 14:25:37</t>
  </si>
  <si>
    <t>2023-12-10</t>
  </si>
  <si>
    <t>4415182</t>
  </si>
  <si>
    <t>铂尔曼琅勃拉邦酒店</t>
  </si>
  <si>
    <t>GUO YIMENG</t>
  </si>
  <si>
    <t>2685.99</t>
  </si>
  <si>
    <t>373.62</t>
  </si>
  <si>
    <t>2023-12-10 22:33:39</t>
  </si>
  <si>
    <t>老挝</t>
  </si>
  <si>
    <t>2023-12-07</t>
  </si>
  <si>
    <t>4398732</t>
  </si>
  <si>
    <t>普吉岛塔夫海滩水疗度假村</t>
  </si>
  <si>
    <t>Canesin Alan Benetti,Cansian Aline Nadaleto</t>
  </si>
  <si>
    <t>17394.04</t>
  </si>
  <si>
    <t>2423.75</t>
  </si>
  <si>
    <t>2023-12-07 22:47:44</t>
  </si>
  <si>
    <t>4394026</t>
  </si>
  <si>
    <t>Dears Myeongdong</t>
  </si>
  <si>
    <t>CHEN MENGYAO</t>
  </si>
  <si>
    <t>1871.99</t>
  </si>
  <si>
    <t>260.85</t>
  </si>
  <si>
    <t>2023-12-07 08:47:58</t>
  </si>
  <si>
    <t>2023-12-05</t>
  </si>
  <si>
    <t>4381194</t>
  </si>
  <si>
    <t>曼谷文华中心点大酒店 (SHA Plus+)</t>
  </si>
  <si>
    <t>YE YING,XIAO QI</t>
  </si>
  <si>
    <t>1827.96</t>
  </si>
  <si>
    <t>255.32</t>
  </si>
  <si>
    <t>2023-12-18 13:17:53</t>
  </si>
  <si>
    <t>2023-12-03</t>
  </si>
  <si>
    <t>4369417</t>
  </si>
  <si>
    <t>吉隆坡斯特格酒店</t>
  </si>
  <si>
    <t>WU JIEDI</t>
  </si>
  <si>
    <t>608.92</t>
  </si>
  <si>
    <t>85.14</t>
  </si>
  <si>
    <t>2023-12-03 02:01:03</t>
  </si>
  <si>
    <t>2023-11-30</t>
  </si>
  <si>
    <t>4352732</t>
  </si>
  <si>
    <t>曼谷阿文苏昆维特酒店</t>
  </si>
  <si>
    <t>ZUO SIYUE,ZHANG RUIMENG</t>
  </si>
  <si>
    <t>3214.03</t>
  </si>
  <si>
    <t>449.64</t>
  </si>
  <si>
    <t>2023-11-30 17:06:40</t>
  </si>
  <si>
    <t>2023-11-29</t>
  </si>
  <si>
    <t>4349040</t>
  </si>
  <si>
    <t>缘之杜酒店 河口湖</t>
  </si>
  <si>
    <t>Feng Guoao</t>
  </si>
  <si>
    <t>1497.98</t>
  </si>
  <si>
    <t>209.42</t>
  </si>
  <si>
    <t>2023-12-04 14:36:23</t>
  </si>
  <si>
    <t>日本</t>
  </si>
  <si>
    <t>4346426</t>
  </si>
  <si>
    <t>MA HUI,WANG YU</t>
  </si>
  <si>
    <t>640.05</t>
  </si>
  <si>
    <t>89.48</t>
  </si>
  <si>
    <t>2023-11-29 13:43:50</t>
  </si>
  <si>
    <t>2023-11-28</t>
  </si>
  <si>
    <t>4339284</t>
  </si>
  <si>
    <t>WU POWEI,JING LINJIE</t>
  </si>
  <si>
    <t>1759.97</t>
  </si>
  <si>
    <t>245.48</t>
  </si>
  <si>
    <t>2023-11-28 14:56:50</t>
  </si>
  <si>
    <t>2023-11-27</t>
  </si>
  <si>
    <t>4334601</t>
  </si>
  <si>
    <t>CMYK我的酒店@拉查达店</t>
  </si>
  <si>
    <t>ZHU NA,ZHAO TING TING</t>
  </si>
  <si>
    <t>3244.61</t>
  </si>
  <si>
    <t>452.62</t>
  </si>
  <si>
    <t>2023-11-27 20:40:31</t>
  </si>
  <si>
    <t>4332043</t>
  </si>
  <si>
    <t>仁川机场贝斯特韦斯特精品酒店</t>
  </si>
  <si>
    <t>NI TING</t>
  </si>
  <si>
    <t>470.97</t>
  </si>
  <si>
    <t>65.70</t>
  </si>
  <si>
    <t>2023-12-29 18:58:49</t>
  </si>
  <si>
    <t>2023-11-24</t>
  </si>
  <si>
    <t>4318097</t>
  </si>
  <si>
    <t>菲斯时尚酒店</t>
  </si>
  <si>
    <t>LIU MENGTING</t>
  </si>
  <si>
    <t>407.02</t>
  </si>
  <si>
    <t>56.81</t>
  </si>
  <si>
    <t>2023-11-24 19:10:25</t>
  </si>
  <si>
    <t>直连</t>
  </si>
  <si>
    <t>4317180</t>
  </si>
  <si>
    <t>HU XUE</t>
  </si>
  <si>
    <t>4235.94</t>
  </si>
  <si>
    <t>591.24</t>
  </si>
  <si>
    <t>2023-11-24 20:32:54</t>
  </si>
  <si>
    <t>4314630</t>
  </si>
  <si>
    <t>芭堤雅万丽水疗度假酒店 - SHA Extra Plus 认证</t>
  </si>
  <si>
    <t>ZHANG ZHANXIN</t>
  </si>
  <si>
    <t>3491.98</t>
  </si>
  <si>
    <t>487.40</t>
  </si>
  <si>
    <t>2023-11-24 12:17:59</t>
  </si>
  <si>
    <t>4314614</t>
  </si>
  <si>
    <t>ZHANG XIANXUAN,ZHANG WANQING</t>
  </si>
  <si>
    <t>6983.95</t>
  </si>
  <si>
    <t>974.80</t>
  </si>
  <si>
    <t>2023-11-24 11:53:10</t>
  </si>
  <si>
    <t>2023-11-23</t>
  </si>
  <si>
    <t>4308236</t>
  </si>
  <si>
    <t>曼谷安曼纳酒店</t>
  </si>
  <si>
    <t>YANG LIXING</t>
  </si>
  <si>
    <t>4139.99</t>
  </si>
  <si>
    <t>576.68</t>
  </si>
  <si>
    <t>2023-11-23 14:06:25</t>
  </si>
  <si>
    <t>2023-11-22</t>
  </si>
  <si>
    <t>4305416</t>
  </si>
  <si>
    <t>海顿里拉瓦迪酒店</t>
  </si>
  <si>
    <t>YAP HONG AIK,WANG KENG HUAT</t>
  </si>
  <si>
    <t>3043.87</t>
  </si>
  <si>
    <t>425.24</t>
  </si>
  <si>
    <t>2023-11-23 13:17:26</t>
  </si>
  <si>
    <t>4305410</t>
  </si>
  <si>
    <t>HONG SENG HOO,HONG SENG HOO</t>
  </si>
  <si>
    <t>2023-11-23 13:27:19</t>
  </si>
  <si>
    <t>4305406</t>
  </si>
  <si>
    <t>2023-11-24 12:45:37</t>
  </si>
  <si>
    <t>999229437944931,</t>
  </si>
  <si>
    <t>4304122</t>
  </si>
  <si>
    <t>RMB</t>
  </si>
  <si>
    <t>2023-12-31 11:56:46</t>
  </si>
  <si>
    <t>2023-11-21</t>
  </si>
  <si>
    <t>4296996</t>
  </si>
  <si>
    <t>CHEN DANJING,Chen Danjing,Chen Danjing</t>
  </si>
  <si>
    <t>10476.01</t>
  </si>
  <si>
    <t>1458.12</t>
  </si>
  <si>
    <t>2023-11-21 21:44:59</t>
  </si>
  <si>
    <t>4295605</t>
  </si>
  <si>
    <t>泰费特酒店</t>
  </si>
  <si>
    <t>MIAO LINGLING,SHEN YUQING</t>
  </si>
  <si>
    <t>2511.02</t>
  </si>
  <si>
    <t>349.50</t>
  </si>
  <si>
    <t>2023-11-21 18:20:17</t>
  </si>
  <si>
    <t>4292931</t>
  </si>
  <si>
    <t>Chen Yating,Jiao Nanxi,QIN JING,Li Qinyue</t>
  </si>
  <si>
    <t>1161.94</t>
  </si>
  <si>
    <t>160.64</t>
  </si>
  <si>
    <t>2023-11-21 12:50:16</t>
  </si>
  <si>
    <t>2023-11-20</t>
  </si>
  <si>
    <t>4277413</t>
  </si>
  <si>
    <t>WANG ZIQI,WU LIN</t>
  </si>
  <si>
    <t>3177.04</t>
  </si>
  <si>
    <t>439.23</t>
  </si>
  <si>
    <t>2023-11-20 12:21:47</t>
  </si>
  <si>
    <t>2023-11-16</t>
  </si>
  <si>
    <t>4264478</t>
  </si>
  <si>
    <t>LING YUN ZHI,WU DAN</t>
  </si>
  <si>
    <t>852.01</t>
  </si>
  <si>
    <t>117.30</t>
  </si>
  <si>
    <t>2023-11-16 16:09:19</t>
  </si>
  <si>
    <t>2023-11-15</t>
  </si>
  <si>
    <t>4258922</t>
  </si>
  <si>
    <t>LUO QIAN</t>
  </si>
  <si>
    <t>12024.91</t>
  </si>
  <si>
    <t>1654.00</t>
  </si>
  <si>
    <t>2023-11-15 15:15:22</t>
  </si>
  <si>
    <t>4256896</t>
  </si>
  <si>
    <t>普吉芭东英迪格酒店 - IHG 酒店 (SHA PLUS+)</t>
  </si>
  <si>
    <t>YAN WANG,LIU KAI</t>
  </si>
  <si>
    <t>11676.86</t>
  </si>
  <si>
    <t>1598.30</t>
  </si>
  <si>
    <t>2023-11-15 11:47:22</t>
  </si>
  <si>
    <t>2023-11-14</t>
  </si>
  <si>
    <t>4255417</t>
  </si>
  <si>
    <t>PAN KERONG,LUO PING,SUN MENGZHEN,HUANG WENRONG</t>
  </si>
  <si>
    <t>4799.91</t>
  </si>
  <si>
    <t>657.00</t>
  </si>
  <si>
    <t>2023-11-15 11:32:27</t>
  </si>
  <si>
    <t>4254246</t>
  </si>
  <si>
    <t>新加坡半岛怡东酒店</t>
  </si>
  <si>
    <t>MA XIAOWEI</t>
  </si>
  <si>
    <t>9216.92</t>
  </si>
  <si>
    <t>1261.59</t>
  </si>
  <si>
    <t>2023-11-14 17:58:45</t>
  </si>
  <si>
    <t>新加坡</t>
  </si>
  <si>
    <t>2023-11-13</t>
  </si>
  <si>
    <t>4248399</t>
  </si>
  <si>
    <t>达沃阿布雷扎丝绸酒店</t>
  </si>
  <si>
    <t>Que Dexter Ang</t>
  </si>
  <si>
    <t>2829.10</t>
  </si>
  <si>
    <t>387.24</t>
  </si>
  <si>
    <t>2023-11-13 19:04:12</t>
  </si>
  <si>
    <t>4245807</t>
  </si>
  <si>
    <t>AI YIYI</t>
  </si>
  <si>
    <t>482.99</t>
  </si>
  <si>
    <t>66.11</t>
  </si>
  <si>
    <t>2023-11-13 11:36:26</t>
  </si>
  <si>
    <t>2023-11-12</t>
  </si>
  <si>
    <t>4238887</t>
  </si>
  <si>
    <t>XU FENG</t>
  </si>
  <si>
    <t>7313.03</t>
  </si>
  <si>
    <t>1000.99</t>
  </si>
  <si>
    <t>2023-11-13 11:03:33</t>
  </si>
  <si>
    <t>2023-11-11</t>
  </si>
  <si>
    <t>4238412</t>
  </si>
  <si>
    <t>甜蜜滨海度假酒店 - 冲浪-卡塔海滩</t>
  </si>
  <si>
    <t>ZHU JIABAO</t>
  </si>
  <si>
    <t>2657.96</t>
  </si>
  <si>
    <t>363.69</t>
  </si>
  <si>
    <t>2023-11-12 01:49:21</t>
  </si>
  <si>
    <t>4232909</t>
  </si>
  <si>
    <t>HU DI</t>
  </si>
  <si>
    <t>1529.92</t>
  </si>
  <si>
    <t>209.34</t>
  </si>
  <si>
    <t>2023-11-12 16:00:25</t>
  </si>
  <si>
    <t>4232758</t>
  </si>
  <si>
    <t>Seda Manila Bay</t>
  </si>
  <si>
    <t>MARASIGAN PAULITA PAZ</t>
  </si>
  <si>
    <t>875.02</t>
  </si>
  <si>
    <t>119.73</t>
  </si>
  <si>
    <t>2023-11-12 09:10:20</t>
  </si>
  <si>
    <t>4232753</t>
  </si>
  <si>
    <t>MARASIGAN AURELIO JR,RUELAN MARIANE,ANOS MELINA,MARASIGAN ARNEL,PEDROSA MONA MAY</t>
  </si>
  <si>
    <t>4375.11</t>
  </si>
  <si>
    <t>598.65</t>
  </si>
  <si>
    <t>2023-11-12 09:09:03</t>
  </si>
  <si>
    <t>4232668</t>
  </si>
  <si>
    <t>CHAN JENNIFER FEI</t>
  </si>
  <si>
    <t>1507.12</t>
  </si>
  <si>
    <t>206.22</t>
  </si>
  <si>
    <t>2023-11-11 12:27:50</t>
  </si>
  <si>
    <t>2023-11-08</t>
  </si>
  <si>
    <t>4219501</t>
  </si>
  <si>
    <t>JIANG JUNTAO,ZHU XUEER</t>
  </si>
  <si>
    <t>61.54</t>
  </si>
  <si>
    <t>2023-11-09 10:21:29</t>
  </si>
  <si>
    <t>2023-11-07</t>
  </si>
  <si>
    <t>4208540</t>
  </si>
  <si>
    <t>CHEN XINGYI,Jiang Youting</t>
  </si>
  <si>
    <t>2040.01</t>
  </si>
  <si>
    <t>279.96</t>
  </si>
  <si>
    <t>2023-11-07 17:38:09</t>
  </si>
  <si>
    <t>4208887</t>
  </si>
  <si>
    <t>HUANG YAN</t>
  </si>
  <si>
    <t>2919.97</t>
  </si>
  <si>
    <t>400.72</t>
  </si>
  <si>
    <t>2023-11-07 16:41:01</t>
  </si>
  <si>
    <t>2023-11-05</t>
  </si>
  <si>
    <t>4199514</t>
  </si>
  <si>
    <t>REN YANWEI,ZHANG YOUQING,LI WENHAN,LIANG JUAXIN</t>
  </si>
  <si>
    <t>1318.05</t>
  </si>
  <si>
    <t>180.30</t>
  </si>
  <si>
    <t>2023-11-08 12:40:52</t>
  </si>
  <si>
    <t>999229398109633,</t>
  </si>
  <si>
    <t>2023-11-01</t>
  </si>
  <si>
    <t>4168035</t>
  </si>
  <si>
    <t>2023-12-18 08:44:53</t>
  </si>
  <si>
    <t>2023-10-28</t>
  </si>
  <si>
    <t>4148892</t>
  </si>
  <si>
    <t>Liang Dong,Xu YangMing</t>
  </si>
  <si>
    <t>4456.03</t>
  </si>
  <si>
    <t>607.37</t>
  </si>
  <si>
    <t>2023-10-30 09:16:14</t>
  </si>
  <si>
    <t>2023-10-27</t>
  </si>
  <si>
    <t>4143568</t>
  </si>
  <si>
    <t>WU JINGJING,GUI RUOYU</t>
  </si>
  <si>
    <t>1397.96</t>
  </si>
  <si>
    <t>190.59</t>
  </si>
  <si>
    <t>2023-10-28 10:00:25</t>
  </si>
  <si>
    <t>2023-10-22</t>
  </si>
  <si>
    <t>4111634</t>
  </si>
  <si>
    <t>洲至奢选 - 普吉岛丁索度假酒店</t>
  </si>
  <si>
    <t>HUANG RUI</t>
  </si>
  <si>
    <t>10514.98</t>
  </si>
  <si>
    <t>1433.75</t>
  </si>
  <si>
    <t>2023-10-22 14:41:09</t>
  </si>
  <si>
    <t>2023-10-12</t>
  </si>
  <si>
    <t>4058050</t>
  </si>
  <si>
    <t>曼谷阿尔梅洛兹酒店 - 主要清真饭店</t>
  </si>
  <si>
    <t>YOSHIKAWA HIDEHIKO</t>
  </si>
  <si>
    <t>1149.04</t>
  </si>
  <si>
    <t>157.02</t>
  </si>
  <si>
    <t>2023-10-12 11:09:02</t>
  </si>
  <si>
    <t>2023-10-05</t>
  </si>
  <si>
    <t>4025850</t>
  </si>
  <si>
    <t>KONDO NATSUKO</t>
  </si>
  <si>
    <t>3284.00</t>
  </si>
  <si>
    <t>448.12</t>
  </si>
  <si>
    <t>2023-10-05 14:21:26</t>
  </si>
  <si>
    <t>999229403618636,</t>
  </si>
  <si>
    <t>2023-07-17</t>
  </si>
  <si>
    <t>3649191</t>
  </si>
  <si>
    <t>2023-12-21 15:49:00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</si>
</sst>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189</xdr:row>
      <xdr:rowOff>0</xdr:rowOff>
    </xdr:from>
    <xdr:to>
      <xdr:col>15</xdr:col>
      <xdr:colOff>180975</xdr:colOff>
      <xdr:row>218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1153775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14</xdr:col>
      <xdr:colOff>66675</xdr:colOff>
      <xdr:row>44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325100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45290</v>
      </c>
      <c r="G2" s="6">
        <v>45292</v>
      </c>
      <c r="H2" s="4">
        <v>1</v>
      </c>
      <c r="I2" s="4">
        <v>2</v>
      </c>
      <c r="J2" s="4">
        <v>2</v>
      </c>
      <c r="K2" s="4" t="s">
        <v>30</v>
      </c>
      <c r="L2" s="4">
        <v>448.12</v>
      </c>
      <c r="M2" s="4">
        <v>448.12</v>
      </c>
      <c r="N2" s="4" t="s">
        <v>31</v>
      </c>
      <c r="O2" s="4" t="s">
        <v>32</v>
      </c>
      <c r="P2" s="4" t="s">
        <v>33</v>
      </c>
      <c r="Q2" s="4">
        <v>0</v>
      </c>
      <c r="R2" s="7">
        <v>45204</v>
      </c>
      <c r="S2" s="6">
        <v>45299</v>
      </c>
      <c r="T2" s="4" t="s">
        <v>34</v>
      </c>
      <c r="U2" s="4">
        <v>448.12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45295</v>
      </c>
      <c r="G3" s="6">
        <v>45298</v>
      </c>
      <c r="H3" s="4">
        <v>1</v>
      </c>
      <c r="I3" s="4">
        <v>3</v>
      </c>
      <c r="J3" s="4">
        <v>3</v>
      </c>
      <c r="K3" s="4" t="s">
        <v>30</v>
      </c>
      <c r="L3" s="4">
        <v>157.02</v>
      </c>
      <c r="M3" s="4">
        <v>157.02</v>
      </c>
      <c r="N3" s="4" t="s">
        <v>40</v>
      </c>
      <c r="O3" s="4" t="s">
        <v>32</v>
      </c>
      <c r="P3" s="4" t="s">
        <v>33</v>
      </c>
      <c r="Q3" s="4">
        <v>0</v>
      </c>
      <c r="R3" s="7">
        <v>45211.0000115741</v>
      </c>
      <c r="S3" s="6">
        <v>45299</v>
      </c>
      <c r="T3" s="4" t="s">
        <v>34</v>
      </c>
      <c r="U3" s="4">
        <v>157.02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45287</v>
      </c>
      <c r="G4" s="6">
        <v>45292</v>
      </c>
      <c r="H4" s="4">
        <v>1</v>
      </c>
      <c r="I4" s="4">
        <v>5</v>
      </c>
      <c r="J4" s="4">
        <v>5</v>
      </c>
      <c r="K4" s="4" t="s">
        <v>30</v>
      </c>
      <c r="L4" s="4">
        <v>1433.75</v>
      </c>
      <c r="M4" s="4">
        <v>1433.75</v>
      </c>
      <c r="N4" s="4" t="s">
        <v>46</v>
      </c>
      <c r="O4" s="4" t="s">
        <v>32</v>
      </c>
      <c r="P4" s="4" t="s">
        <v>33</v>
      </c>
      <c r="Q4" s="4">
        <v>0</v>
      </c>
      <c r="R4" s="7">
        <v>45221</v>
      </c>
      <c r="S4" s="6">
        <v>45299</v>
      </c>
      <c r="T4" s="4" t="s">
        <v>34</v>
      </c>
      <c r="U4" s="4">
        <v>1433.75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50</v>
      </c>
      <c r="F5" s="6">
        <v>45288</v>
      </c>
      <c r="G5" s="6">
        <v>45292</v>
      </c>
      <c r="H5" s="4">
        <v>1</v>
      </c>
      <c r="I5" s="4">
        <v>4</v>
      </c>
      <c r="J5" s="4">
        <v>4</v>
      </c>
      <c r="K5" s="4" t="s">
        <v>30</v>
      </c>
      <c r="L5" s="4">
        <v>1500.88</v>
      </c>
      <c r="M5" s="4">
        <v>1500.88</v>
      </c>
      <c r="N5" s="4" t="s">
        <v>51</v>
      </c>
      <c r="O5" s="4" t="s">
        <v>32</v>
      </c>
      <c r="P5" s="4" t="s">
        <v>33</v>
      </c>
      <c r="Q5" s="4">
        <v>0</v>
      </c>
      <c r="R5" s="7">
        <v>45223.0000115741</v>
      </c>
      <c r="S5" s="6">
        <v>45299</v>
      </c>
      <c r="T5" s="4" t="s">
        <v>34</v>
      </c>
      <c r="U5" s="4">
        <v>1500.88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45288</v>
      </c>
      <c r="G6" s="6">
        <v>45292</v>
      </c>
      <c r="H6" s="4">
        <v>1</v>
      </c>
      <c r="I6" s="4">
        <v>4</v>
      </c>
      <c r="J6" s="4">
        <v>4</v>
      </c>
      <c r="K6" s="4" t="s">
        <v>30</v>
      </c>
      <c r="L6" s="4">
        <v>772.15</v>
      </c>
      <c r="M6" s="4">
        <v>772.15</v>
      </c>
      <c r="N6" s="4" t="s">
        <v>57</v>
      </c>
      <c r="O6" s="4" t="s">
        <v>32</v>
      </c>
      <c r="P6" s="4" t="s">
        <v>33</v>
      </c>
      <c r="Q6" s="4">
        <v>0</v>
      </c>
      <c r="R6" s="7">
        <v>45225.0000115741</v>
      </c>
      <c r="S6" s="6">
        <v>45299</v>
      </c>
      <c r="T6" s="4" t="s">
        <v>34</v>
      </c>
      <c r="U6" s="4">
        <v>772.15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45289</v>
      </c>
      <c r="G7" s="6">
        <v>45292</v>
      </c>
      <c r="H7" s="4">
        <v>1</v>
      </c>
      <c r="I7" s="4">
        <v>3</v>
      </c>
      <c r="J7" s="4">
        <v>3</v>
      </c>
      <c r="K7" s="4" t="s">
        <v>30</v>
      </c>
      <c r="L7" s="4">
        <v>190.59</v>
      </c>
      <c r="M7" s="4">
        <v>190.59</v>
      </c>
      <c r="N7" s="4" t="s">
        <v>63</v>
      </c>
      <c r="O7" s="4" t="s">
        <v>32</v>
      </c>
      <c r="P7" s="4" t="s">
        <v>33</v>
      </c>
      <c r="Q7" s="4">
        <v>0</v>
      </c>
      <c r="R7" s="7">
        <v>45226.0000115741</v>
      </c>
      <c r="S7" s="6">
        <v>45299</v>
      </c>
      <c r="T7" s="4" t="s">
        <v>34</v>
      </c>
      <c r="U7" s="4">
        <v>190.59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61</v>
      </c>
      <c r="E8" s="4" t="s">
        <v>67</v>
      </c>
      <c r="F8" s="6">
        <v>45290</v>
      </c>
      <c r="G8" s="6">
        <v>45292</v>
      </c>
      <c r="H8" s="4">
        <v>1</v>
      </c>
      <c r="I8" s="4">
        <v>2</v>
      </c>
      <c r="J8" s="4">
        <v>2</v>
      </c>
      <c r="K8" s="4" t="s">
        <v>30</v>
      </c>
      <c r="L8" s="4">
        <v>127.04</v>
      </c>
      <c r="M8" s="4">
        <v>127.04</v>
      </c>
      <c r="N8" s="4" t="s">
        <v>68</v>
      </c>
      <c r="O8" s="4" t="s">
        <v>32</v>
      </c>
      <c r="P8" s="4" t="s">
        <v>33</v>
      </c>
      <c r="Q8" s="4">
        <v>0</v>
      </c>
      <c r="R8" s="7">
        <v>45227.0000115741</v>
      </c>
      <c r="S8" s="6">
        <v>45299</v>
      </c>
      <c r="T8" s="4" t="s">
        <v>34</v>
      </c>
      <c r="U8" s="4">
        <v>127.04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45289</v>
      </c>
      <c r="G9" s="6">
        <v>45292</v>
      </c>
      <c r="H9" s="4">
        <v>1</v>
      </c>
      <c r="I9" s="4">
        <v>3</v>
      </c>
      <c r="J9" s="4">
        <v>3</v>
      </c>
      <c r="K9" s="4" t="s">
        <v>30</v>
      </c>
      <c r="L9" s="4">
        <v>607.37</v>
      </c>
      <c r="M9" s="4">
        <v>607.37</v>
      </c>
      <c r="N9" s="4" t="s">
        <v>72</v>
      </c>
      <c r="O9" s="4" t="s">
        <v>32</v>
      </c>
      <c r="P9" s="4" t="s">
        <v>33</v>
      </c>
      <c r="Q9" s="4">
        <v>0</v>
      </c>
      <c r="R9" s="7">
        <v>45227.0000115741</v>
      </c>
      <c r="S9" s="6">
        <v>45299</v>
      </c>
      <c r="T9" s="4" t="s">
        <v>34</v>
      </c>
      <c r="U9" s="4">
        <v>607.37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49</v>
      </c>
      <c r="B10" s="4" t="s">
        <v>26</v>
      </c>
      <c r="C10" s="4" t="s">
        <v>75</v>
      </c>
      <c r="D10" s="4" t="s">
        <v>44</v>
      </c>
      <c r="E10" s="4" t="s">
        <v>50</v>
      </c>
      <c r="F10" s="6">
        <v>45288</v>
      </c>
      <c r="G10" s="6">
        <v>45292</v>
      </c>
      <c r="H10" s="4">
        <v>1</v>
      </c>
      <c r="I10" s="4">
        <v>4</v>
      </c>
      <c r="J10" s="4">
        <v>4</v>
      </c>
      <c r="K10" s="4" t="s">
        <v>30</v>
      </c>
      <c r="L10" s="4">
        <v>-1500.88</v>
      </c>
      <c r="M10" s="4">
        <v>-1500.88</v>
      </c>
      <c r="N10" s="4" t="s">
        <v>51</v>
      </c>
      <c r="O10" s="4" t="s">
        <v>32</v>
      </c>
      <c r="P10" s="4" t="s">
        <v>33</v>
      </c>
      <c r="Q10" s="4">
        <v>0</v>
      </c>
      <c r="R10" s="7">
        <v>45223.0000115741</v>
      </c>
      <c r="S10" s="6">
        <v>45299</v>
      </c>
      <c r="T10" s="4" t="s">
        <v>34</v>
      </c>
      <c r="U10" s="4">
        <v>-1500.88</v>
      </c>
      <c r="V10" s="4">
        <v>0</v>
      </c>
      <c r="W10" s="4">
        <v>0</v>
      </c>
      <c r="X10" s="4" t="s">
        <v>52</v>
      </c>
      <c r="Y10" s="4" t="s">
        <v>53</v>
      </c>
    </row>
    <row r="11" s="4" customFormat="1" spans="1:25">
      <c r="A11" s="4" t="s">
        <v>54</v>
      </c>
      <c r="B11" s="4" t="s">
        <v>26</v>
      </c>
      <c r="C11" s="4" t="s">
        <v>75</v>
      </c>
      <c r="D11" s="4" t="s">
        <v>55</v>
      </c>
      <c r="E11" s="4" t="s">
        <v>56</v>
      </c>
      <c r="F11" s="6">
        <v>45288</v>
      </c>
      <c r="G11" s="6">
        <v>45292</v>
      </c>
      <c r="H11" s="4">
        <v>1</v>
      </c>
      <c r="I11" s="4">
        <v>4</v>
      </c>
      <c r="J11" s="4">
        <v>4</v>
      </c>
      <c r="K11" s="4" t="s">
        <v>30</v>
      </c>
      <c r="L11" s="4">
        <v>-772.15</v>
      </c>
      <c r="M11" s="4">
        <v>-772.15</v>
      </c>
      <c r="N11" s="4" t="s">
        <v>57</v>
      </c>
      <c r="O11" s="4" t="s">
        <v>32</v>
      </c>
      <c r="P11" s="4" t="s">
        <v>33</v>
      </c>
      <c r="Q11" s="4">
        <v>0</v>
      </c>
      <c r="R11" s="7">
        <v>45225.0000115741</v>
      </c>
      <c r="S11" s="6">
        <v>45299</v>
      </c>
      <c r="T11" s="4" t="s">
        <v>34</v>
      </c>
      <c r="U11" s="4">
        <v>-772.15</v>
      </c>
      <c r="V11" s="4">
        <v>0</v>
      </c>
      <c r="W11" s="4">
        <v>0</v>
      </c>
      <c r="X11" s="4" t="s">
        <v>58</v>
      </c>
      <c r="Y11" s="4" t="s">
        <v>59</v>
      </c>
    </row>
    <row r="12" s="4" customFormat="1" spans="1:25">
      <c r="A12" s="4" t="s">
        <v>66</v>
      </c>
      <c r="B12" s="4" t="s">
        <v>26</v>
      </c>
      <c r="C12" s="4" t="s">
        <v>75</v>
      </c>
      <c r="D12" s="4" t="s">
        <v>61</v>
      </c>
      <c r="E12" s="4" t="s">
        <v>67</v>
      </c>
      <c r="F12" s="6">
        <v>45290</v>
      </c>
      <c r="G12" s="6">
        <v>45292</v>
      </c>
      <c r="H12" s="4">
        <v>1</v>
      </c>
      <c r="I12" s="4">
        <v>2</v>
      </c>
      <c r="J12" s="4">
        <v>2</v>
      </c>
      <c r="K12" s="4" t="s">
        <v>30</v>
      </c>
      <c r="L12" s="4">
        <v>-127.04</v>
      </c>
      <c r="M12" s="4">
        <v>-127.04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45227.0000115741</v>
      </c>
      <c r="S12" s="6">
        <v>45299</v>
      </c>
      <c r="T12" s="4" t="s">
        <v>34</v>
      </c>
      <c r="U12" s="4">
        <v>-127.04</v>
      </c>
      <c r="V12" s="4">
        <v>0</v>
      </c>
      <c r="W12" s="4">
        <v>0</v>
      </c>
      <c r="X12" s="4" t="s">
        <v>69</v>
      </c>
      <c r="Y12" s="4" t="s">
        <v>70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45294</v>
      </c>
      <c r="G13" s="6">
        <v>45295</v>
      </c>
      <c r="H13" s="4">
        <v>2</v>
      </c>
      <c r="I13" s="4">
        <v>1</v>
      </c>
      <c r="J13" s="4">
        <v>2</v>
      </c>
      <c r="K13" s="4" t="s">
        <v>30</v>
      </c>
      <c r="L13" s="4">
        <v>180.3</v>
      </c>
      <c r="M13" s="4">
        <v>180.3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45235</v>
      </c>
      <c r="S13" s="6">
        <v>45299</v>
      </c>
      <c r="T13" s="4" t="s">
        <v>34</v>
      </c>
      <c r="U13" s="4">
        <v>180.3</v>
      </c>
      <c r="V13" s="4">
        <v>0</v>
      </c>
      <c r="W13" s="4">
        <v>0</v>
      </c>
      <c r="X13" s="4" t="s">
        <v>80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61</v>
      </c>
      <c r="E14" s="4" t="s">
        <v>83</v>
      </c>
      <c r="F14" s="6">
        <v>45291</v>
      </c>
      <c r="G14" s="6">
        <v>45292</v>
      </c>
      <c r="H14" s="4">
        <v>1</v>
      </c>
      <c r="I14" s="4">
        <v>1</v>
      </c>
      <c r="J14" s="4">
        <v>1</v>
      </c>
      <c r="K14" s="4" t="s">
        <v>30</v>
      </c>
      <c r="L14" s="4">
        <v>63.75</v>
      </c>
      <c r="M14" s="4">
        <v>63.75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45236</v>
      </c>
      <c r="S14" s="6">
        <v>45299</v>
      </c>
      <c r="T14" s="4" t="s">
        <v>34</v>
      </c>
      <c r="U14" s="4">
        <v>63.75</v>
      </c>
      <c r="V14" s="4">
        <v>0</v>
      </c>
      <c r="W14" s="4">
        <v>0</v>
      </c>
      <c r="X14" s="4" t="s">
        <v>85</v>
      </c>
      <c r="Y14" s="4" t="s">
        <v>86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45294</v>
      </c>
      <c r="G15" s="6">
        <v>45296</v>
      </c>
      <c r="H15" s="4">
        <v>1</v>
      </c>
      <c r="I15" s="4">
        <v>2</v>
      </c>
      <c r="J15" s="4">
        <v>2</v>
      </c>
      <c r="K15" s="4" t="s">
        <v>30</v>
      </c>
      <c r="L15" s="4">
        <v>400.72</v>
      </c>
      <c r="M15" s="4">
        <v>400.72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45237</v>
      </c>
      <c r="S15" s="6">
        <v>45299</v>
      </c>
      <c r="T15" s="4" t="s">
        <v>34</v>
      </c>
      <c r="U15" s="4">
        <v>400.72</v>
      </c>
      <c r="V15" s="4">
        <v>0</v>
      </c>
      <c r="W15" s="4">
        <v>0</v>
      </c>
      <c r="X15" s="4" t="s">
        <v>91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45292</v>
      </c>
      <c r="G16" s="6">
        <v>45293</v>
      </c>
      <c r="H16" s="4">
        <v>1</v>
      </c>
      <c r="I16" s="4">
        <v>1</v>
      </c>
      <c r="J16" s="4">
        <v>1</v>
      </c>
      <c r="K16" s="4" t="s">
        <v>30</v>
      </c>
      <c r="L16" s="4">
        <v>61.54</v>
      </c>
      <c r="M16" s="4">
        <v>61.54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45238</v>
      </c>
      <c r="S16" s="6">
        <v>45299</v>
      </c>
      <c r="T16" s="4" t="s">
        <v>34</v>
      </c>
      <c r="U16" s="4">
        <v>61.54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45293</v>
      </c>
      <c r="G17" s="6">
        <v>45294</v>
      </c>
      <c r="H17" s="4">
        <v>1</v>
      </c>
      <c r="I17" s="4">
        <v>1</v>
      </c>
      <c r="J17" s="4">
        <v>1</v>
      </c>
      <c r="K17" s="4" t="s">
        <v>30</v>
      </c>
      <c r="L17" s="4">
        <v>206.22</v>
      </c>
      <c r="M17" s="4">
        <v>206.22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45241</v>
      </c>
      <c r="S17" s="6">
        <v>45299</v>
      </c>
      <c r="T17" s="4" t="s">
        <v>34</v>
      </c>
      <c r="U17" s="4">
        <v>206.22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45293</v>
      </c>
      <c r="G18" s="6">
        <v>45294</v>
      </c>
      <c r="H18" s="4">
        <v>5</v>
      </c>
      <c r="I18" s="4">
        <v>1</v>
      </c>
      <c r="J18" s="4">
        <v>5</v>
      </c>
      <c r="K18" s="4" t="s">
        <v>30</v>
      </c>
      <c r="L18" s="4">
        <v>598.65</v>
      </c>
      <c r="M18" s="4">
        <v>598.65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45241</v>
      </c>
      <c r="S18" s="6">
        <v>45299</v>
      </c>
      <c r="T18" s="4" t="s">
        <v>34</v>
      </c>
      <c r="U18" s="4">
        <v>598.65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106</v>
      </c>
      <c r="E19" s="4" t="s">
        <v>101</v>
      </c>
      <c r="F19" s="6">
        <v>45293</v>
      </c>
      <c r="G19" s="6">
        <v>45294</v>
      </c>
      <c r="H19" s="4">
        <v>1</v>
      </c>
      <c r="I19" s="4">
        <v>1</v>
      </c>
      <c r="J19" s="4">
        <v>1</v>
      </c>
      <c r="K19" s="4" t="s">
        <v>30</v>
      </c>
      <c r="L19" s="4">
        <v>119.73</v>
      </c>
      <c r="M19" s="4">
        <v>119.73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45241</v>
      </c>
      <c r="S19" s="6">
        <v>45299</v>
      </c>
      <c r="T19" s="4" t="s">
        <v>34</v>
      </c>
      <c r="U19" s="4">
        <v>119.73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29</v>
      </c>
      <c r="F20" s="6">
        <v>45291</v>
      </c>
      <c r="G20" s="6">
        <v>45294</v>
      </c>
      <c r="H20" s="4">
        <v>1</v>
      </c>
      <c r="I20" s="4">
        <v>3</v>
      </c>
      <c r="J20" s="4">
        <v>3</v>
      </c>
      <c r="K20" s="4" t="s">
        <v>30</v>
      </c>
      <c r="L20" s="4">
        <v>363.69</v>
      </c>
      <c r="M20" s="4">
        <v>363.69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45241</v>
      </c>
      <c r="S20" s="6">
        <v>45299</v>
      </c>
      <c r="T20" s="4" t="s">
        <v>34</v>
      </c>
      <c r="U20" s="4">
        <v>363.69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55</v>
      </c>
      <c r="E21" s="4" t="s">
        <v>121</v>
      </c>
      <c r="F21" s="6">
        <v>45289</v>
      </c>
      <c r="G21" s="6">
        <v>45294</v>
      </c>
      <c r="H21" s="4">
        <v>1</v>
      </c>
      <c r="I21" s="4">
        <v>5</v>
      </c>
      <c r="J21" s="4">
        <v>5</v>
      </c>
      <c r="K21" s="4" t="s">
        <v>30</v>
      </c>
      <c r="L21" s="4">
        <v>1000.63</v>
      </c>
      <c r="M21" s="4">
        <v>1000.63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45242</v>
      </c>
      <c r="S21" s="6">
        <v>45299</v>
      </c>
      <c r="T21" s="4" t="s">
        <v>34</v>
      </c>
      <c r="U21" s="4">
        <v>1000.63</v>
      </c>
      <c r="V21" s="4">
        <v>0</v>
      </c>
      <c r="W21" s="4">
        <v>0</v>
      </c>
      <c r="X21" s="4" t="s">
        <v>123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94</v>
      </c>
      <c r="E22" s="4" t="s">
        <v>126</v>
      </c>
      <c r="F22" s="6">
        <v>45292</v>
      </c>
      <c r="G22" s="6">
        <v>45293</v>
      </c>
      <c r="H22" s="4">
        <v>1</v>
      </c>
      <c r="I22" s="4">
        <v>1</v>
      </c>
      <c r="J22" s="4">
        <v>1</v>
      </c>
      <c r="K22" s="4" t="s">
        <v>30</v>
      </c>
      <c r="L22" s="4">
        <v>66.11</v>
      </c>
      <c r="M22" s="4">
        <v>66.11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45243</v>
      </c>
      <c r="S22" s="6">
        <v>45299</v>
      </c>
      <c r="T22" s="4" t="s">
        <v>34</v>
      </c>
      <c r="U22" s="4">
        <v>66.11</v>
      </c>
      <c r="V22" s="4">
        <v>0</v>
      </c>
      <c r="W22" s="4">
        <v>0</v>
      </c>
      <c r="X22" s="4" t="s">
        <v>128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45295</v>
      </c>
      <c r="G23" s="6">
        <v>45298</v>
      </c>
      <c r="H23" s="4">
        <v>1</v>
      </c>
      <c r="I23" s="4">
        <v>3</v>
      </c>
      <c r="J23" s="4">
        <v>3</v>
      </c>
      <c r="K23" s="4" t="s">
        <v>30</v>
      </c>
      <c r="L23" s="4">
        <v>387.24</v>
      </c>
      <c r="M23" s="4">
        <v>387.24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45243</v>
      </c>
      <c r="S23" s="6">
        <v>45299</v>
      </c>
      <c r="T23" s="4" t="s">
        <v>34</v>
      </c>
      <c r="U23" s="4">
        <v>387.24</v>
      </c>
      <c r="V23" s="4">
        <v>0</v>
      </c>
      <c r="W23" s="4">
        <v>0</v>
      </c>
      <c r="X23" s="4" t="s">
        <v>134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28</v>
      </c>
      <c r="E24" s="4" t="s">
        <v>137</v>
      </c>
      <c r="F24" s="6">
        <v>45286</v>
      </c>
      <c r="G24" s="6">
        <v>45292</v>
      </c>
      <c r="H24" s="4">
        <v>1</v>
      </c>
      <c r="I24" s="4">
        <v>6</v>
      </c>
      <c r="J24" s="4">
        <v>6</v>
      </c>
      <c r="K24" s="4" t="s">
        <v>30</v>
      </c>
      <c r="L24" s="4">
        <v>1261.59</v>
      </c>
      <c r="M24" s="4">
        <v>1261.59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45244</v>
      </c>
      <c r="S24" s="6">
        <v>45299</v>
      </c>
      <c r="T24" s="4" t="s">
        <v>34</v>
      </c>
      <c r="U24" s="4">
        <v>1261.59</v>
      </c>
      <c r="V24" s="4">
        <v>0</v>
      </c>
      <c r="W24" s="4">
        <v>0</v>
      </c>
      <c r="X24" s="4" t="s">
        <v>139</v>
      </c>
      <c r="Y24" s="4" t="s">
        <v>140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45293</v>
      </c>
      <c r="G25" s="6">
        <v>45295</v>
      </c>
      <c r="H25" s="4">
        <v>2</v>
      </c>
      <c r="I25" s="4">
        <v>2</v>
      </c>
      <c r="J25" s="4">
        <v>4</v>
      </c>
      <c r="K25" s="4" t="s">
        <v>30</v>
      </c>
      <c r="L25" s="4">
        <v>657</v>
      </c>
      <c r="M25" s="4">
        <v>657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45244</v>
      </c>
      <c r="S25" s="6">
        <v>45299</v>
      </c>
      <c r="T25" s="4" t="s">
        <v>34</v>
      </c>
      <c r="U25" s="4">
        <v>657</v>
      </c>
      <c r="V25" s="4">
        <v>0</v>
      </c>
      <c r="W25" s="4">
        <v>0</v>
      </c>
      <c r="X25" s="4" t="s">
        <v>145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45288</v>
      </c>
      <c r="G26" s="6">
        <v>45293</v>
      </c>
      <c r="H26" s="4">
        <v>1</v>
      </c>
      <c r="I26" s="4">
        <v>5</v>
      </c>
      <c r="J26" s="4">
        <v>5</v>
      </c>
      <c r="K26" s="4" t="s">
        <v>30</v>
      </c>
      <c r="L26" s="4">
        <v>1598.3</v>
      </c>
      <c r="M26" s="4">
        <v>1598.3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45245.0000115741</v>
      </c>
      <c r="S26" s="6">
        <v>45299</v>
      </c>
      <c r="T26" s="4" t="s">
        <v>34</v>
      </c>
      <c r="U26" s="4">
        <v>1598.3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45289</v>
      </c>
      <c r="G27" s="6">
        <v>45292</v>
      </c>
      <c r="H27" s="4">
        <v>1</v>
      </c>
      <c r="I27" s="4">
        <v>3</v>
      </c>
      <c r="J27" s="4">
        <v>3</v>
      </c>
      <c r="K27" s="4" t="s">
        <v>30</v>
      </c>
      <c r="L27" s="4">
        <v>1654</v>
      </c>
      <c r="M27" s="4">
        <v>1654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45245.0000115741</v>
      </c>
      <c r="S27" s="6">
        <v>45299</v>
      </c>
      <c r="T27" s="4" t="s">
        <v>34</v>
      </c>
      <c r="U27" s="4">
        <v>1654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149</v>
      </c>
      <c r="F28" s="6">
        <v>45289</v>
      </c>
      <c r="G28" s="6">
        <v>45292</v>
      </c>
      <c r="H28" s="4">
        <v>1</v>
      </c>
      <c r="I28" s="4">
        <v>3</v>
      </c>
      <c r="J28" s="4">
        <v>3</v>
      </c>
      <c r="K28" s="4" t="s">
        <v>30</v>
      </c>
      <c r="L28" s="4">
        <v>439.23</v>
      </c>
      <c r="M28" s="4">
        <v>439.23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45250.0000115741</v>
      </c>
      <c r="S28" s="6">
        <v>45299</v>
      </c>
      <c r="T28" s="4" t="s">
        <v>34</v>
      </c>
      <c r="U28" s="4">
        <v>439.23</v>
      </c>
      <c r="V28" s="4">
        <v>0</v>
      </c>
      <c r="W28" s="4">
        <v>0</v>
      </c>
      <c r="X28" s="4" t="s">
        <v>162</v>
      </c>
      <c r="Y28" s="4" t="s">
        <v>163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45292</v>
      </c>
      <c r="G29" s="6">
        <v>45293</v>
      </c>
      <c r="H29" s="4">
        <v>2</v>
      </c>
      <c r="I29" s="4">
        <v>1</v>
      </c>
      <c r="J29" s="4">
        <v>2</v>
      </c>
      <c r="K29" s="4" t="s">
        <v>30</v>
      </c>
      <c r="L29" s="4">
        <v>160.64</v>
      </c>
      <c r="M29" s="4">
        <v>160.64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45251</v>
      </c>
      <c r="S29" s="6">
        <v>45299</v>
      </c>
      <c r="T29" s="4" t="s">
        <v>34</v>
      </c>
      <c r="U29" s="4">
        <v>160.64</v>
      </c>
      <c r="V29" s="4">
        <v>0</v>
      </c>
      <c r="W29" s="4">
        <v>0</v>
      </c>
      <c r="X29" s="4" t="s">
        <v>168</v>
      </c>
      <c r="Y29" s="4" t="s">
        <v>169</v>
      </c>
    </row>
    <row r="30" s="4" customFormat="1" spans="1:25">
      <c r="A30" s="4" t="s">
        <v>170</v>
      </c>
      <c r="B30" s="4" t="s">
        <v>26</v>
      </c>
      <c r="C30" s="4" t="s">
        <v>27</v>
      </c>
      <c r="D30" s="4" t="s">
        <v>171</v>
      </c>
      <c r="E30" s="4" t="s">
        <v>172</v>
      </c>
      <c r="F30" s="6">
        <v>45292</v>
      </c>
      <c r="G30" s="6">
        <v>45295</v>
      </c>
      <c r="H30" s="4">
        <v>1</v>
      </c>
      <c r="I30" s="4">
        <v>3</v>
      </c>
      <c r="J30" s="4">
        <v>3</v>
      </c>
      <c r="K30" s="4" t="s">
        <v>30</v>
      </c>
      <c r="L30" s="4">
        <v>349.5</v>
      </c>
      <c r="M30" s="4">
        <v>349.5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45251</v>
      </c>
      <c r="S30" s="6">
        <v>45299</v>
      </c>
      <c r="T30" s="4" t="s">
        <v>34</v>
      </c>
      <c r="U30" s="4">
        <v>349.5</v>
      </c>
      <c r="V30" s="4">
        <v>0</v>
      </c>
      <c r="W30" s="4">
        <v>0</v>
      </c>
      <c r="X30" s="4" t="s">
        <v>174</v>
      </c>
      <c r="Y30" s="4" t="s">
        <v>175</v>
      </c>
    </row>
    <row r="31" s="4" customFormat="1" spans="1:25">
      <c r="A31" s="4" t="s">
        <v>82</v>
      </c>
      <c r="B31" s="4" t="s">
        <v>26</v>
      </c>
      <c r="C31" s="4" t="s">
        <v>75</v>
      </c>
      <c r="D31" s="4" t="s">
        <v>61</v>
      </c>
      <c r="E31" s="4" t="s">
        <v>83</v>
      </c>
      <c r="F31" s="6">
        <v>45291</v>
      </c>
      <c r="G31" s="6">
        <v>45292</v>
      </c>
      <c r="H31" s="4">
        <v>1</v>
      </c>
      <c r="I31" s="4">
        <v>1</v>
      </c>
      <c r="J31" s="4">
        <v>1</v>
      </c>
      <c r="K31" s="4" t="s">
        <v>30</v>
      </c>
      <c r="L31" s="4">
        <v>-63.75</v>
      </c>
      <c r="M31" s="4">
        <v>-63.75</v>
      </c>
      <c r="N31" s="4" t="s">
        <v>84</v>
      </c>
      <c r="O31" s="4" t="s">
        <v>32</v>
      </c>
      <c r="P31" s="4" t="s">
        <v>33</v>
      </c>
      <c r="Q31" s="4">
        <v>0</v>
      </c>
      <c r="R31" s="7">
        <v>45236</v>
      </c>
      <c r="S31" s="6">
        <v>45299</v>
      </c>
      <c r="T31" s="4" t="s">
        <v>34</v>
      </c>
      <c r="U31" s="4">
        <v>-63.75</v>
      </c>
      <c r="V31" s="4">
        <v>0</v>
      </c>
      <c r="W31" s="4">
        <v>0</v>
      </c>
      <c r="X31" s="4" t="s">
        <v>85</v>
      </c>
      <c r="Y31" s="4" t="s">
        <v>86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45291</v>
      </c>
      <c r="G32" s="6">
        <v>45293</v>
      </c>
      <c r="H32" s="4">
        <v>3</v>
      </c>
      <c r="I32" s="4">
        <v>2</v>
      </c>
      <c r="J32" s="4">
        <v>6</v>
      </c>
      <c r="K32" s="4" t="s">
        <v>30</v>
      </c>
      <c r="L32" s="4">
        <v>1458.12</v>
      </c>
      <c r="M32" s="4">
        <v>1458.12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45251.0000115741</v>
      </c>
      <c r="S32" s="6">
        <v>45299</v>
      </c>
      <c r="T32" s="4" t="s">
        <v>34</v>
      </c>
      <c r="U32" s="4">
        <v>1458.12</v>
      </c>
      <c r="V32" s="4">
        <v>0</v>
      </c>
      <c r="W32" s="4">
        <v>0</v>
      </c>
      <c r="X32" s="4" t="s">
        <v>180</v>
      </c>
      <c r="Y32" s="4" t="s">
        <v>181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45293</v>
      </c>
      <c r="G33" s="6">
        <v>45295</v>
      </c>
      <c r="H33" s="4">
        <v>2</v>
      </c>
      <c r="I33" s="4">
        <v>2</v>
      </c>
      <c r="J33" s="4">
        <v>4</v>
      </c>
      <c r="K33" s="4" t="s">
        <v>30</v>
      </c>
      <c r="L33" s="4">
        <v>425.24</v>
      </c>
      <c r="M33" s="4">
        <v>425.24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45252</v>
      </c>
      <c r="S33" s="6">
        <v>45299</v>
      </c>
      <c r="T33" s="4" t="s">
        <v>34</v>
      </c>
      <c r="U33" s="4">
        <v>425.24</v>
      </c>
      <c r="V33" s="4">
        <v>0</v>
      </c>
      <c r="W33" s="4">
        <v>0</v>
      </c>
      <c r="X33" s="4" t="s">
        <v>186</v>
      </c>
      <c r="Y33" s="4" t="s">
        <v>187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183</v>
      </c>
      <c r="E34" s="4" t="s">
        <v>184</v>
      </c>
      <c r="F34" s="6">
        <v>45293</v>
      </c>
      <c r="G34" s="6">
        <v>45295</v>
      </c>
      <c r="H34" s="4">
        <v>2</v>
      </c>
      <c r="I34" s="4">
        <v>2</v>
      </c>
      <c r="J34" s="4">
        <v>4</v>
      </c>
      <c r="K34" s="4" t="s">
        <v>30</v>
      </c>
      <c r="L34" s="4">
        <v>425.24</v>
      </c>
      <c r="M34" s="4">
        <v>425.24</v>
      </c>
      <c r="N34" s="4" t="s">
        <v>185</v>
      </c>
      <c r="O34" s="4" t="s">
        <v>32</v>
      </c>
      <c r="P34" s="4" t="s">
        <v>33</v>
      </c>
      <c r="Q34" s="4">
        <v>0</v>
      </c>
      <c r="R34" s="7">
        <v>45252</v>
      </c>
      <c r="S34" s="6">
        <v>45299</v>
      </c>
      <c r="T34" s="4" t="s">
        <v>34</v>
      </c>
      <c r="U34" s="4">
        <v>425.24</v>
      </c>
      <c r="V34" s="4">
        <v>0</v>
      </c>
      <c r="W34" s="4">
        <v>0</v>
      </c>
      <c r="X34" s="4" t="s">
        <v>189</v>
      </c>
      <c r="Y34" s="4" t="s">
        <v>190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183</v>
      </c>
      <c r="E35" s="4" t="s">
        <v>184</v>
      </c>
      <c r="F35" s="6">
        <v>45293</v>
      </c>
      <c r="G35" s="6">
        <v>45295</v>
      </c>
      <c r="H35" s="4">
        <v>2</v>
      </c>
      <c r="I35" s="4">
        <v>2</v>
      </c>
      <c r="J35" s="4">
        <v>4</v>
      </c>
      <c r="K35" s="4" t="s">
        <v>30</v>
      </c>
      <c r="L35" s="4">
        <v>425.24</v>
      </c>
      <c r="M35" s="4">
        <v>425.24</v>
      </c>
      <c r="N35" s="4" t="s">
        <v>192</v>
      </c>
      <c r="O35" s="4" t="s">
        <v>32</v>
      </c>
      <c r="P35" s="4" t="s">
        <v>33</v>
      </c>
      <c r="Q35" s="4">
        <v>0</v>
      </c>
      <c r="R35" s="7">
        <v>45252</v>
      </c>
      <c r="S35" s="6">
        <v>45299</v>
      </c>
      <c r="T35" s="4" t="s">
        <v>34</v>
      </c>
      <c r="U35" s="4">
        <v>425.24</v>
      </c>
      <c r="V35" s="4">
        <v>0</v>
      </c>
      <c r="W35" s="4">
        <v>0</v>
      </c>
      <c r="X35" s="4" t="s">
        <v>193</v>
      </c>
      <c r="Y35" s="4" t="s">
        <v>194</v>
      </c>
    </row>
    <row r="36" s="4" customFormat="1" spans="1:25">
      <c r="A36" s="4" t="s">
        <v>195</v>
      </c>
      <c r="B36" s="4" t="s">
        <v>26</v>
      </c>
      <c r="C36" s="4" t="s">
        <v>27</v>
      </c>
      <c r="D36" s="4" t="s">
        <v>55</v>
      </c>
      <c r="E36" s="4" t="s">
        <v>121</v>
      </c>
      <c r="F36" s="6">
        <v>45289</v>
      </c>
      <c r="G36" s="6">
        <v>45292</v>
      </c>
      <c r="H36" s="4">
        <v>1</v>
      </c>
      <c r="I36" s="4">
        <v>3</v>
      </c>
      <c r="J36" s="4">
        <v>3</v>
      </c>
      <c r="K36" s="4" t="s">
        <v>30</v>
      </c>
      <c r="L36" s="4">
        <v>638.86</v>
      </c>
      <c r="M36" s="4">
        <v>638.86</v>
      </c>
      <c r="N36" s="4" t="s">
        <v>196</v>
      </c>
      <c r="O36" s="4" t="s">
        <v>32</v>
      </c>
      <c r="P36" s="4" t="s">
        <v>33</v>
      </c>
      <c r="Q36" s="4">
        <v>0</v>
      </c>
      <c r="R36" s="7">
        <v>45252</v>
      </c>
      <c r="S36" s="6">
        <v>45299</v>
      </c>
      <c r="T36" s="4" t="s">
        <v>34</v>
      </c>
      <c r="U36" s="4">
        <v>638.86</v>
      </c>
      <c r="V36" s="4">
        <v>0</v>
      </c>
      <c r="W36" s="4">
        <v>0</v>
      </c>
      <c r="X36" s="4" t="s">
        <v>197</v>
      </c>
      <c r="Y36" s="4" t="s">
        <v>198</v>
      </c>
    </row>
    <row r="37" s="4" customFormat="1" spans="1:25">
      <c r="A37" s="4" t="s">
        <v>195</v>
      </c>
      <c r="B37" s="4" t="s">
        <v>26</v>
      </c>
      <c r="C37" s="4" t="s">
        <v>75</v>
      </c>
      <c r="D37" s="4" t="s">
        <v>55</v>
      </c>
      <c r="E37" s="4" t="s">
        <v>121</v>
      </c>
      <c r="F37" s="6">
        <v>45289</v>
      </c>
      <c r="G37" s="6">
        <v>45292</v>
      </c>
      <c r="H37" s="4">
        <v>1</v>
      </c>
      <c r="I37" s="4">
        <v>3</v>
      </c>
      <c r="J37" s="4">
        <v>3</v>
      </c>
      <c r="K37" s="4" t="s">
        <v>30</v>
      </c>
      <c r="L37" s="4">
        <v>-638.86</v>
      </c>
      <c r="M37" s="4">
        <v>-638.86</v>
      </c>
      <c r="N37" s="4" t="s">
        <v>196</v>
      </c>
      <c r="O37" s="4" t="s">
        <v>32</v>
      </c>
      <c r="P37" s="4" t="s">
        <v>33</v>
      </c>
      <c r="Q37" s="4">
        <v>0</v>
      </c>
      <c r="R37" s="7">
        <v>45252</v>
      </c>
      <c r="S37" s="6">
        <v>45299</v>
      </c>
      <c r="T37" s="4" t="s">
        <v>34</v>
      </c>
      <c r="U37" s="4">
        <v>-638.86</v>
      </c>
      <c r="V37" s="4">
        <v>0</v>
      </c>
      <c r="W37" s="4">
        <v>0</v>
      </c>
      <c r="X37" s="4" t="s">
        <v>197</v>
      </c>
      <c r="Y37" s="4" t="s">
        <v>198</v>
      </c>
    </row>
    <row r="38" s="4" customFormat="1" spans="1:25">
      <c r="A38" s="4" t="s">
        <v>199</v>
      </c>
      <c r="B38" s="4" t="s">
        <v>26</v>
      </c>
      <c r="C38" s="4" t="s">
        <v>27</v>
      </c>
      <c r="D38" s="4" t="s">
        <v>77</v>
      </c>
      <c r="E38" s="4" t="s">
        <v>29</v>
      </c>
      <c r="F38" s="6">
        <v>45289</v>
      </c>
      <c r="G38" s="6">
        <v>45292</v>
      </c>
      <c r="H38" s="4">
        <v>1</v>
      </c>
      <c r="I38" s="4">
        <v>3</v>
      </c>
      <c r="J38" s="4">
        <v>3</v>
      </c>
      <c r="K38" s="4" t="s">
        <v>30</v>
      </c>
      <c r="L38" s="4">
        <v>576.68</v>
      </c>
      <c r="M38" s="4">
        <v>576.68</v>
      </c>
      <c r="N38" s="4" t="s">
        <v>200</v>
      </c>
      <c r="O38" s="4" t="s">
        <v>32</v>
      </c>
      <c r="P38" s="4" t="s">
        <v>33</v>
      </c>
      <c r="Q38" s="4">
        <v>0</v>
      </c>
      <c r="R38" s="7">
        <v>45253</v>
      </c>
      <c r="S38" s="6">
        <v>45299</v>
      </c>
      <c r="T38" s="4" t="s">
        <v>34</v>
      </c>
      <c r="U38" s="4">
        <v>576.68</v>
      </c>
      <c r="V38" s="4">
        <v>0</v>
      </c>
      <c r="W38" s="4">
        <v>0</v>
      </c>
      <c r="X38" s="4" t="s">
        <v>201</v>
      </c>
      <c r="Y38" s="4" t="s">
        <v>202</v>
      </c>
    </row>
    <row r="39" s="4" customFormat="1" spans="1:25">
      <c r="A39" s="4" t="s">
        <v>203</v>
      </c>
      <c r="B39" s="4" t="s">
        <v>26</v>
      </c>
      <c r="C39" s="4" t="s">
        <v>27</v>
      </c>
      <c r="D39" s="4" t="s">
        <v>177</v>
      </c>
      <c r="E39" s="4" t="s">
        <v>204</v>
      </c>
      <c r="F39" s="6">
        <v>45291</v>
      </c>
      <c r="G39" s="6">
        <v>45293</v>
      </c>
      <c r="H39" s="4">
        <v>2</v>
      </c>
      <c r="I39" s="4">
        <v>2</v>
      </c>
      <c r="J39" s="4">
        <v>4</v>
      </c>
      <c r="K39" s="4" t="s">
        <v>30</v>
      </c>
      <c r="L39" s="4">
        <v>974.8</v>
      </c>
      <c r="M39" s="4">
        <v>974.8</v>
      </c>
      <c r="N39" s="4" t="s">
        <v>205</v>
      </c>
      <c r="O39" s="4" t="s">
        <v>32</v>
      </c>
      <c r="P39" s="4" t="s">
        <v>33</v>
      </c>
      <c r="Q39" s="4">
        <v>0</v>
      </c>
      <c r="R39" s="7">
        <v>45254</v>
      </c>
      <c r="S39" s="6">
        <v>45299</v>
      </c>
      <c r="T39" s="4" t="s">
        <v>34</v>
      </c>
      <c r="U39" s="4">
        <v>974.8</v>
      </c>
      <c r="V39" s="4">
        <v>0</v>
      </c>
      <c r="W39" s="4">
        <v>0</v>
      </c>
      <c r="X39" s="4" t="s">
        <v>206</v>
      </c>
      <c r="Y39" s="4" t="s">
        <v>207</v>
      </c>
    </row>
    <row r="40" s="4" customFormat="1" spans="1:25">
      <c r="A40" s="4" t="s">
        <v>208</v>
      </c>
      <c r="B40" s="4" t="s">
        <v>26</v>
      </c>
      <c r="C40" s="4" t="s">
        <v>27</v>
      </c>
      <c r="D40" s="4" t="s">
        <v>177</v>
      </c>
      <c r="E40" s="4" t="s">
        <v>178</v>
      </c>
      <c r="F40" s="6">
        <v>45291</v>
      </c>
      <c r="G40" s="6">
        <v>45293</v>
      </c>
      <c r="H40" s="4">
        <v>1</v>
      </c>
      <c r="I40" s="4">
        <v>2</v>
      </c>
      <c r="J40" s="4">
        <v>2</v>
      </c>
      <c r="K40" s="4" t="s">
        <v>30</v>
      </c>
      <c r="L40" s="4">
        <v>487.4</v>
      </c>
      <c r="M40" s="4">
        <v>487.4</v>
      </c>
      <c r="N40" s="4" t="s">
        <v>209</v>
      </c>
      <c r="O40" s="4" t="s">
        <v>32</v>
      </c>
      <c r="P40" s="4" t="s">
        <v>33</v>
      </c>
      <c r="Q40" s="4">
        <v>0</v>
      </c>
      <c r="R40" s="7">
        <v>45254</v>
      </c>
      <c r="S40" s="6">
        <v>45299</v>
      </c>
      <c r="T40" s="4" t="s">
        <v>34</v>
      </c>
      <c r="U40" s="4">
        <v>487.4</v>
      </c>
      <c r="V40" s="4">
        <v>0</v>
      </c>
      <c r="W40" s="4">
        <v>0</v>
      </c>
      <c r="X40" s="4" t="s">
        <v>210</v>
      </c>
      <c r="Y40" s="4" t="s">
        <v>211</v>
      </c>
    </row>
    <row r="41" s="4" customFormat="1" spans="1:25">
      <c r="A41" s="4" t="s">
        <v>212</v>
      </c>
      <c r="B41" s="4" t="s">
        <v>26</v>
      </c>
      <c r="C41" s="4" t="s">
        <v>27</v>
      </c>
      <c r="D41" s="4" t="s">
        <v>160</v>
      </c>
      <c r="E41" s="4" t="s">
        <v>149</v>
      </c>
      <c r="F41" s="6">
        <v>45289</v>
      </c>
      <c r="G41" s="6">
        <v>45293</v>
      </c>
      <c r="H41" s="4">
        <v>1</v>
      </c>
      <c r="I41" s="4">
        <v>4</v>
      </c>
      <c r="J41" s="4">
        <v>4</v>
      </c>
      <c r="K41" s="4" t="s">
        <v>30</v>
      </c>
      <c r="L41" s="4">
        <v>591.24</v>
      </c>
      <c r="M41" s="4">
        <v>591.24</v>
      </c>
      <c r="N41" s="4" t="s">
        <v>213</v>
      </c>
      <c r="O41" s="4" t="s">
        <v>32</v>
      </c>
      <c r="P41" s="4" t="s">
        <v>33</v>
      </c>
      <c r="Q41" s="4">
        <v>0</v>
      </c>
      <c r="R41" s="7">
        <v>45254.0000115741</v>
      </c>
      <c r="S41" s="6">
        <v>45299</v>
      </c>
      <c r="T41" s="4" t="s">
        <v>34</v>
      </c>
      <c r="U41" s="4">
        <v>591.24</v>
      </c>
      <c r="V41" s="4">
        <v>0</v>
      </c>
      <c r="W41" s="4">
        <v>0</v>
      </c>
      <c r="X41" s="4" t="s">
        <v>214</v>
      </c>
      <c r="Y41" s="4" t="s">
        <v>215</v>
      </c>
    </row>
    <row r="42" s="4" customFormat="1" spans="1:25">
      <c r="A42" s="4" t="s">
        <v>216</v>
      </c>
      <c r="B42" s="4" t="s">
        <v>26</v>
      </c>
      <c r="C42" s="4" t="s">
        <v>27</v>
      </c>
      <c r="D42" s="4" t="s">
        <v>94</v>
      </c>
      <c r="E42" s="4" t="s">
        <v>217</v>
      </c>
      <c r="F42" s="6">
        <v>45292</v>
      </c>
      <c r="G42" s="6">
        <v>45293</v>
      </c>
      <c r="H42" s="4">
        <v>1</v>
      </c>
      <c r="I42" s="4">
        <v>1</v>
      </c>
      <c r="J42" s="4">
        <v>1</v>
      </c>
      <c r="K42" s="4" t="s">
        <v>30</v>
      </c>
      <c r="L42" s="4">
        <v>56.81</v>
      </c>
      <c r="M42" s="4">
        <v>56.81</v>
      </c>
      <c r="N42" s="4" t="s">
        <v>218</v>
      </c>
      <c r="O42" s="4" t="s">
        <v>32</v>
      </c>
      <c r="P42" s="4" t="s">
        <v>33</v>
      </c>
      <c r="Q42" s="4">
        <v>0</v>
      </c>
      <c r="R42" s="7">
        <v>45254.0000115741</v>
      </c>
      <c r="S42" s="6">
        <v>45299</v>
      </c>
      <c r="T42" s="4" t="s">
        <v>34</v>
      </c>
      <c r="U42" s="4">
        <v>56.81</v>
      </c>
      <c r="V42" s="4">
        <v>0</v>
      </c>
      <c r="W42" s="4">
        <v>0</v>
      </c>
      <c r="X42" s="4" t="s">
        <v>219</v>
      </c>
      <c r="Y42" s="4" t="s">
        <v>220</v>
      </c>
    </row>
    <row r="43" s="4" customFormat="1" spans="1:25">
      <c r="A43" s="4" t="s">
        <v>221</v>
      </c>
      <c r="B43" s="4" t="s">
        <v>26</v>
      </c>
      <c r="C43" s="4" t="s">
        <v>27</v>
      </c>
      <c r="D43" s="4" t="s">
        <v>222</v>
      </c>
      <c r="E43" s="4" t="s">
        <v>29</v>
      </c>
      <c r="F43" s="6">
        <v>45280</v>
      </c>
      <c r="G43" s="6">
        <v>45294</v>
      </c>
      <c r="H43" s="4">
        <v>1</v>
      </c>
      <c r="I43" s="4">
        <v>14</v>
      </c>
      <c r="J43" s="4">
        <v>14</v>
      </c>
      <c r="K43" s="4" t="s">
        <v>30</v>
      </c>
      <c r="L43" s="4">
        <v>452.62</v>
      </c>
      <c r="M43" s="4">
        <v>452.62</v>
      </c>
      <c r="N43" s="4" t="s">
        <v>223</v>
      </c>
      <c r="O43" s="4" t="s">
        <v>32</v>
      </c>
      <c r="P43" s="4" t="s">
        <v>33</v>
      </c>
      <c r="Q43" s="4">
        <v>0</v>
      </c>
      <c r="R43" s="7">
        <v>45257.0000115741</v>
      </c>
      <c r="S43" s="6">
        <v>45299</v>
      </c>
      <c r="T43" s="4" t="s">
        <v>34</v>
      </c>
      <c r="U43" s="4">
        <v>452.62</v>
      </c>
      <c r="V43" s="4">
        <v>0</v>
      </c>
      <c r="W43" s="4">
        <v>0</v>
      </c>
      <c r="X43" s="4" t="s">
        <v>224</v>
      </c>
      <c r="Y43" s="4" t="s">
        <v>224</v>
      </c>
    </row>
    <row r="44" s="4" customFormat="1" spans="1:25">
      <c r="A44" s="4" t="s">
        <v>225</v>
      </c>
      <c r="B44" s="4" t="s">
        <v>26</v>
      </c>
      <c r="C44" s="4" t="s">
        <v>27</v>
      </c>
      <c r="D44" s="4" t="s">
        <v>226</v>
      </c>
      <c r="E44" s="4" t="s">
        <v>29</v>
      </c>
      <c r="F44" s="6">
        <v>45294</v>
      </c>
      <c r="G44" s="6">
        <v>45296</v>
      </c>
      <c r="H44" s="4">
        <v>1</v>
      </c>
      <c r="I44" s="4">
        <v>2</v>
      </c>
      <c r="J44" s="4">
        <v>2</v>
      </c>
      <c r="K44" s="4" t="s">
        <v>30</v>
      </c>
      <c r="L44" s="4">
        <v>245.48</v>
      </c>
      <c r="M44" s="4">
        <v>245.48</v>
      </c>
      <c r="N44" s="4" t="s">
        <v>227</v>
      </c>
      <c r="O44" s="4" t="s">
        <v>32</v>
      </c>
      <c r="P44" s="4" t="s">
        <v>33</v>
      </c>
      <c r="Q44" s="4">
        <v>0</v>
      </c>
      <c r="R44" s="7">
        <v>45258.0000115741</v>
      </c>
      <c r="S44" s="6">
        <v>45299</v>
      </c>
      <c r="T44" s="4" t="s">
        <v>34</v>
      </c>
      <c r="U44" s="4">
        <v>245.48</v>
      </c>
      <c r="V44" s="4">
        <v>0</v>
      </c>
      <c r="W44" s="4">
        <v>0</v>
      </c>
      <c r="X44" s="4" t="s">
        <v>228</v>
      </c>
      <c r="Y44" s="4" t="s">
        <v>229</v>
      </c>
    </row>
    <row r="45" s="4" customFormat="1" spans="1:25">
      <c r="A45" s="4" t="s">
        <v>230</v>
      </c>
      <c r="B45" s="4" t="s">
        <v>26</v>
      </c>
      <c r="C45" s="4" t="s">
        <v>27</v>
      </c>
      <c r="D45" s="4" t="s">
        <v>61</v>
      </c>
      <c r="E45" s="4" t="s">
        <v>62</v>
      </c>
      <c r="F45" s="6">
        <v>45291</v>
      </c>
      <c r="G45" s="6">
        <v>45293</v>
      </c>
      <c r="H45" s="4">
        <v>1</v>
      </c>
      <c r="I45" s="4">
        <v>2</v>
      </c>
      <c r="J45" s="4">
        <v>2</v>
      </c>
      <c r="K45" s="4" t="s">
        <v>30</v>
      </c>
      <c r="L45" s="4">
        <v>156.22</v>
      </c>
      <c r="M45" s="4">
        <v>156.22</v>
      </c>
      <c r="N45" s="4" t="s">
        <v>231</v>
      </c>
      <c r="O45" s="4" t="s">
        <v>32</v>
      </c>
      <c r="P45" s="4" t="s">
        <v>33</v>
      </c>
      <c r="Q45" s="4">
        <v>0</v>
      </c>
      <c r="R45" s="7">
        <v>45258.0000115741</v>
      </c>
      <c r="S45" s="6">
        <v>45299</v>
      </c>
      <c r="T45" s="4" t="s">
        <v>34</v>
      </c>
      <c r="U45" s="4">
        <v>156.22</v>
      </c>
      <c r="V45" s="4">
        <v>0</v>
      </c>
      <c r="W45" s="4">
        <v>0</v>
      </c>
      <c r="X45" s="4" t="s">
        <v>232</v>
      </c>
      <c r="Y45" s="4" t="s">
        <v>233</v>
      </c>
    </row>
    <row r="46" s="4" customFormat="1" spans="1:25">
      <c r="A46" s="4" t="s">
        <v>234</v>
      </c>
      <c r="B46" s="4" t="s">
        <v>26</v>
      </c>
      <c r="C46" s="4" t="s">
        <v>27</v>
      </c>
      <c r="D46" s="4" t="s">
        <v>235</v>
      </c>
      <c r="E46" s="4" t="s">
        <v>236</v>
      </c>
      <c r="F46" s="6">
        <v>45294</v>
      </c>
      <c r="G46" s="6">
        <v>45296</v>
      </c>
      <c r="H46" s="4">
        <v>1</v>
      </c>
      <c r="I46" s="4">
        <v>2</v>
      </c>
      <c r="J46" s="4">
        <v>2</v>
      </c>
      <c r="K46" s="4" t="s">
        <v>30</v>
      </c>
      <c r="L46" s="4">
        <v>89.48</v>
      </c>
      <c r="M46" s="4">
        <v>89.48</v>
      </c>
      <c r="N46" s="4" t="s">
        <v>237</v>
      </c>
      <c r="O46" s="4" t="s">
        <v>32</v>
      </c>
      <c r="P46" s="4" t="s">
        <v>33</v>
      </c>
      <c r="Q46" s="4">
        <v>0</v>
      </c>
      <c r="R46" s="7">
        <v>45259.0000115741</v>
      </c>
      <c r="S46" s="6">
        <v>45299</v>
      </c>
      <c r="T46" s="4" t="s">
        <v>34</v>
      </c>
      <c r="U46" s="4">
        <v>89.48</v>
      </c>
      <c r="V46" s="4">
        <v>0</v>
      </c>
      <c r="W46" s="4">
        <v>0</v>
      </c>
      <c r="X46" s="4" t="s">
        <v>238</v>
      </c>
      <c r="Y46" s="4" t="s">
        <v>239</v>
      </c>
    </row>
    <row r="47" s="4" customFormat="1" spans="1:25">
      <c r="A47" s="4" t="s">
        <v>240</v>
      </c>
      <c r="B47" s="4" t="s">
        <v>26</v>
      </c>
      <c r="C47" s="4" t="s">
        <v>27</v>
      </c>
      <c r="D47" s="4" t="s">
        <v>241</v>
      </c>
      <c r="E47" s="4" t="s">
        <v>242</v>
      </c>
      <c r="F47" s="6">
        <v>45291</v>
      </c>
      <c r="G47" s="6">
        <v>45292</v>
      </c>
      <c r="H47" s="4">
        <v>1</v>
      </c>
      <c r="I47" s="4">
        <v>1</v>
      </c>
      <c r="J47" s="4">
        <v>1</v>
      </c>
      <c r="K47" s="4" t="s">
        <v>30</v>
      </c>
      <c r="L47" s="4">
        <v>209.42</v>
      </c>
      <c r="M47" s="4">
        <v>209.42</v>
      </c>
      <c r="N47" s="4" t="s">
        <v>243</v>
      </c>
      <c r="O47" s="4" t="s">
        <v>32</v>
      </c>
      <c r="P47" s="4" t="s">
        <v>33</v>
      </c>
      <c r="Q47" s="4">
        <v>0</v>
      </c>
      <c r="R47" s="7">
        <v>45259.0000115741</v>
      </c>
      <c r="S47" s="6">
        <v>45299</v>
      </c>
      <c r="T47" s="4" t="s">
        <v>34</v>
      </c>
      <c r="U47" s="4">
        <v>209.42</v>
      </c>
      <c r="V47" s="4">
        <v>0</v>
      </c>
      <c r="W47" s="4">
        <v>0</v>
      </c>
      <c r="X47" s="4" t="s">
        <v>244</v>
      </c>
      <c r="Y47" s="4" t="s">
        <v>245</v>
      </c>
    </row>
    <row r="48" s="4" customFormat="1" spans="1:25">
      <c r="A48" s="4" t="s">
        <v>246</v>
      </c>
      <c r="B48" s="4" t="s">
        <v>26</v>
      </c>
      <c r="C48" s="4" t="s">
        <v>27</v>
      </c>
      <c r="D48" s="4" t="s">
        <v>247</v>
      </c>
      <c r="E48" s="4" t="s">
        <v>248</v>
      </c>
      <c r="F48" s="6">
        <v>45290</v>
      </c>
      <c r="G48" s="6">
        <v>45294</v>
      </c>
      <c r="H48" s="4">
        <v>1</v>
      </c>
      <c r="I48" s="4">
        <v>4</v>
      </c>
      <c r="J48" s="4">
        <v>4</v>
      </c>
      <c r="K48" s="4" t="s">
        <v>30</v>
      </c>
      <c r="L48" s="4">
        <v>449.64</v>
      </c>
      <c r="M48" s="4">
        <v>449.64</v>
      </c>
      <c r="N48" s="4" t="s">
        <v>249</v>
      </c>
      <c r="O48" s="4" t="s">
        <v>32</v>
      </c>
      <c r="P48" s="4" t="s">
        <v>33</v>
      </c>
      <c r="Q48" s="4">
        <v>0</v>
      </c>
      <c r="R48" s="7">
        <v>45260</v>
      </c>
      <c r="S48" s="6">
        <v>45299</v>
      </c>
      <c r="T48" s="4" t="s">
        <v>34</v>
      </c>
      <c r="U48" s="4">
        <v>449.64</v>
      </c>
      <c r="V48" s="4">
        <v>0</v>
      </c>
      <c r="W48" s="4">
        <v>0</v>
      </c>
      <c r="X48" s="4" t="s">
        <v>250</v>
      </c>
      <c r="Y48" s="4" t="s">
        <v>251</v>
      </c>
    </row>
    <row r="49" s="4" customFormat="1" spans="1:25">
      <c r="A49" s="4" t="s">
        <v>252</v>
      </c>
      <c r="B49" s="4" t="s">
        <v>26</v>
      </c>
      <c r="C49" s="4" t="s">
        <v>27</v>
      </c>
      <c r="D49" s="4" t="s">
        <v>253</v>
      </c>
      <c r="E49" s="4" t="s">
        <v>254</v>
      </c>
      <c r="F49" s="6">
        <v>45289</v>
      </c>
      <c r="G49" s="6">
        <v>45292</v>
      </c>
      <c r="H49" s="4">
        <v>1</v>
      </c>
      <c r="I49" s="4">
        <v>3</v>
      </c>
      <c r="J49" s="4">
        <v>3</v>
      </c>
      <c r="K49" s="4" t="s">
        <v>30</v>
      </c>
      <c r="L49" s="4">
        <v>85.14</v>
      </c>
      <c r="M49" s="4">
        <v>85.14</v>
      </c>
      <c r="N49" s="4" t="s">
        <v>255</v>
      </c>
      <c r="O49" s="4" t="s">
        <v>32</v>
      </c>
      <c r="P49" s="4" t="s">
        <v>33</v>
      </c>
      <c r="Q49" s="4">
        <v>0</v>
      </c>
      <c r="R49" s="7">
        <v>45263</v>
      </c>
      <c r="S49" s="6">
        <v>45299</v>
      </c>
      <c r="T49" s="4" t="s">
        <v>34</v>
      </c>
      <c r="U49" s="4">
        <v>85.14</v>
      </c>
      <c r="V49" s="4">
        <v>0</v>
      </c>
      <c r="W49" s="4">
        <v>0</v>
      </c>
      <c r="X49" s="4" t="s">
        <v>198</v>
      </c>
      <c r="Y49" s="4" t="s">
        <v>256</v>
      </c>
    </row>
    <row r="50" s="4" customFormat="1" spans="1:25">
      <c r="A50" s="4" t="s">
        <v>257</v>
      </c>
      <c r="B50" s="4" t="s">
        <v>26</v>
      </c>
      <c r="C50" s="4" t="s">
        <v>27</v>
      </c>
      <c r="D50" s="4" t="s">
        <v>61</v>
      </c>
      <c r="E50" s="4" t="s">
        <v>62</v>
      </c>
      <c r="F50" s="6">
        <v>45289</v>
      </c>
      <c r="G50" s="6">
        <v>45293</v>
      </c>
      <c r="H50" s="4">
        <v>1</v>
      </c>
      <c r="I50" s="4">
        <v>4</v>
      </c>
      <c r="J50" s="4">
        <v>4</v>
      </c>
      <c r="K50" s="4" t="s">
        <v>30</v>
      </c>
      <c r="L50" s="4">
        <v>279.96</v>
      </c>
      <c r="M50" s="4">
        <v>279.96</v>
      </c>
      <c r="N50" s="4" t="s">
        <v>258</v>
      </c>
      <c r="O50" s="4" t="s">
        <v>32</v>
      </c>
      <c r="P50" s="4" t="s">
        <v>33</v>
      </c>
      <c r="Q50" s="4">
        <v>0</v>
      </c>
      <c r="R50" s="7">
        <v>45237.0000115741</v>
      </c>
      <c r="S50" s="6">
        <v>45299</v>
      </c>
      <c r="T50" s="4" t="s">
        <v>34</v>
      </c>
      <c r="U50" s="4">
        <v>279.96</v>
      </c>
      <c r="V50" s="4">
        <v>0</v>
      </c>
      <c r="W50" s="4">
        <v>0</v>
      </c>
      <c r="X50" s="4" t="s">
        <v>259</v>
      </c>
      <c r="Y50" s="4" t="s">
        <v>260</v>
      </c>
    </row>
    <row r="51" s="4" customFormat="1" spans="1:25">
      <c r="A51" s="4" t="s">
        <v>261</v>
      </c>
      <c r="B51" s="4" t="s">
        <v>26</v>
      </c>
      <c r="C51" s="4" t="s">
        <v>27</v>
      </c>
      <c r="D51" s="4" t="s">
        <v>61</v>
      </c>
      <c r="E51" s="4" t="s">
        <v>62</v>
      </c>
      <c r="F51" s="6">
        <v>45289</v>
      </c>
      <c r="G51" s="6">
        <v>45292</v>
      </c>
      <c r="H51" s="4">
        <v>1</v>
      </c>
      <c r="I51" s="4">
        <v>3</v>
      </c>
      <c r="J51" s="4">
        <v>3</v>
      </c>
      <c r="K51" s="4" t="s">
        <v>30</v>
      </c>
      <c r="L51" s="4">
        <v>209.34</v>
      </c>
      <c r="M51" s="4">
        <v>209.34</v>
      </c>
      <c r="N51" s="4" t="s">
        <v>262</v>
      </c>
      <c r="O51" s="4" t="s">
        <v>32</v>
      </c>
      <c r="P51" s="4" t="s">
        <v>33</v>
      </c>
      <c r="Q51" s="4">
        <v>0</v>
      </c>
      <c r="R51" s="7">
        <v>45241.0000115741</v>
      </c>
      <c r="S51" s="6">
        <v>45299</v>
      </c>
      <c r="T51" s="4" t="s">
        <v>34</v>
      </c>
      <c r="U51" s="4">
        <v>209.34</v>
      </c>
      <c r="V51" s="4">
        <v>0</v>
      </c>
      <c r="W51" s="4">
        <v>0</v>
      </c>
      <c r="X51" s="4" t="s">
        <v>263</v>
      </c>
      <c r="Y51" s="4" t="s">
        <v>264</v>
      </c>
    </row>
    <row r="52" s="4" customFormat="1" spans="1:25">
      <c r="A52" s="4" t="s">
        <v>265</v>
      </c>
      <c r="B52" s="4" t="s">
        <v>26</v>
      </c>
      <c r="C52" s="4" t="s">
        <v>27</v>
      </c>
      <c r="D52" s="4" t="s">
        <v>266</v>
      </c>
      <c r="E52" s="4" t="s">
        <v>29</v>
      </c>
      <c r="F52" s="6">
        <v>45294</v>
      </c>
      <c r="G52" s="6">
        <v>45298</v>
      </c>
      <c r="H52" s="4">
        <v>1</v>
      </c>
      <c r="I52" s="4">
        <v>4</v>
      </c>
      <c r="J52" s="4">
        <v>4</v>
      </c>
      <c r="K52" s="4" t="s">
        <v>30</v>
      </c>
      <c r="L52" s="4">
        <v>255.32</v>
      </c>
      <c r="M52" s="4">
        <v>255.32</v>
      </c>
      <c r="N52" s="4" t="s">
        <v>267</v>
      </c>
      <c r="O52" s="4" t="s">
        <v>32</v>
      </c>
      <c r="P52" s="4" t="s">
        <v>33</v>
      </c>
      <c r="Q52" s="4">
        <v>0</v>
      </c>
      <c r="R52" s="7">
        <v>45265.0000115741</v>
      </c>
      <c r="S52" s="6">
        <v>45299</v>
      </c>
      <c r="T52" s="4" t="s">
        <v>34</v>
      </c>
      <c r="U52" s="4">
        <v>255.32</v>
      </c>
      <c r="V52" s="4">
        <v>0</v>
      </c>
      <c r="W52" s="4">
        <v>0</v>
      </c>
      <c r="X52" s="4" t="s">
        <v>268</v>
      </c>
      <c r="Y52" s="4" t="s">
        <v>269</v>
      </c>
    </row>
    <row r="53" s="4" customFormat="1" spans="1:25">
      <c r="A53" s="4" t="s">
        <v>230</v>
      </c>
      <c r="B53" s="4" t="s">
        <v>26</v>
      </c>
      <c r="C53" s="4" t="s">
        <v>75</v>
      </c>
      <c r="D53" s="4" t="s">
        <v>61</v>
      </c>
      <c r="E53" s="4" t="s">
        <v>62</v>
      </c>
      <c r="F53" s="6">
        <v>45291</v>
      </c>
      <c r="G53" s="6">
        <v>45293</v>
      </c>
      <c r="H53" s="4">
        <v>1</v>
      </c>
      <c r="I53" s="4">
        <v>2</v>
      </c>
      <c r="J53" s="4">
        <v>2</v>
      </c>
      <c r="K53" s="4" t="s">
        <v>30</v>
      </c>
      <c r="L53" s="4">
        <v>-156.22</v>
      </c>
      <c r="M53" s="4">
        <v>-156.22</v>
      </c>
      <c r="N53" s="4" t="s">
        <v>231</v>
      </c>
      <c r="O53" s="4" t="s">
        <v>32</v>
      </c>
      <c r="P53" s="4" t="s">
        <v>33</v>
      </c>
      <c r="Q53" s="4">
        <v>0</v>
      </c>
      <c r="R53" s="7">
        <v>45258.0000115741</v>
      </c>
      <c r="S53" s="6">
        <v>45299</v>
      </c>
      <c r="T53" s="4" t="s">
        <v>34</v>
      </c>
      <c r="U53" s="4">
        <v>-156.22</v>
      </c>
      <c r="V53" s="4">
        <v>0</v>
      </c>
      <c r="W53" s="4">
        <v>0</v>
      </c>
      <c r="X53" s="4" t="s">
        <v>232</v>
      </c>
      <c r="Y53" s="4" t="s">
        <v>233</v>
      </c>
    </row>
    <row r="54" s="4" customFormat="1" spans="1:25">
      <c r="A54" s="4" t="s">
        <v>270</v>
      </c>
      <c r="B54" s="4" t="s">
        <v>26</v>
      </c>
      <c r="C54" s="4" t="s">
        <v>27</v>
      </c>
      <c r="D54" s="4" t="s">
        <v>271</v>
      </c>
      <c r="E54" s="4" t="s">
        <v>272</v>
      </c>
      <c r="F54" s="6">
        <v>45296</v>
      </c>
      <c r="G54" s="6">
        <v>45297</v>
      </c>
      <c r="H54" s="4">
        <v>1</v>
      </c>
      <c r="I54" s="4">
        <v>1</v>
      </c>
      <c r="J54" s="4">
        <v>1</v>
      </c>
      <c r="K54" s="4" t="s">
        <v>30</v>
      </c>
      <c r="L54" s="4">
        <v>37.99</v>
      </c>
      <c r="M54" s="4">
        <v>37.99</v>
      </c>
      <c r="N54" s="4" t="s">
        <v>273</v>
      </c>
      <c r="O54" s="4" t="s">
        <v>32</v>
      </c>
      <c r="P54" s="4" t="s">
        <v>33</v>
      </c>
      <c r="Q54" s="4">
        <v>0</v>
      </c>
      <c r="R54" s="7">
        <v>45265</v>
      </c>
      <c r="S54" s="6">
        <v>45299</v>
      </c>
      <c r="T54" s="4" t="s">
        <v>34</v>
      </c>
      <c r="U54" s="4">
        <v>37.99</v>
      </c>
      <c r="V54" s="4">
        <v>0</v>
      </c>
      <c r="W54" s="4">
        <v>0</v>
      </c>
      <c r="X54" s="4" t="s">
        <v>274</v>
      </c>
      <c r="Y54" s="4" t="s">
        <v>198</v>
      </c>
    </row>
    <row r="55" s="4" customFormat="1" spans="1:25">
      <c r="A55" s="4" t="s">
        <v>275</v>
      </c>
      <c r="B55" s="4" t="s">
        <v>26</v>
      </c>
      <c r="C55" s="4" t="s">
        <v>27</v>
      </c>
      <c r="D55" s="4" t="s">
        <v>276</v>
      </c>
      <c r="E55" s="4" t="s">
        <v>277</v>
      </c>
      <c r="F55" s="6">
        <v>45297</v>
      </c>
      <c r="G55" s="6">
        <v>45298</v>
      </c>
      <c r="H55" s="4">
        <v>1</v>
      </c>
      <c r="I55" s="4">
        <v>1</v>
      </c>
      <c r="J55" s="4">
        <v>1</v>
      </c>
      <c r="K55" s="4" t="s">
        <v>30</v>
      </c>
      <c r="L55" s="4">
        <v>59.5</v>
      </c>
      <c r="M55" s="4">
        <v>59.5</v>
      </c>
      <c r="N55" s="4" t="s">
        <v>278</v>
      </c>
      <c r="O55" s="4" t="s">
        <v>32</v>
      </c>
      <c r="P55" s="4" t="s">
        <v>33</v>
      </c>
      <c r="Q55" s="4">
        <v>0</v>
      </c>
      <c r="R55" s="7">
        <v>45267</v>
      </c>
      <c r="S55" s="6">
        <v>45299</v>
      </c>
      <c r="T55" s="4" t="s">
        <v>34</v>
      </c>
      <c r="U55" s="4">
        <v>59.5</v>
      </c>
      <c r="V55" s="4">
        <v>0</v>
      </c>
      <c r="W55" s="4">
        <v>0</v>
      </c>
      <c r="X55" s="4" t="s">
        <v>279</v>
      </c>
      <c r="Y55" s="4" t="s">
        <v>198</v>
      </c>
    </row>
    <row r="56" s="4" customFormat="1" spans="1:25">
      <c r="A56" s="4" t="s">
        <v>280</v>
      </c>
      <c r="B56" s="4" t="s">
        <v>26</v>
      </c>
      <c r="C56" s="4" t="s">
        <v>27</v>
      </c>
      <c r="D56" s="4" t="s">
        <v>281</v>
      </c>
      <c r="E56" s="4" t="s">
        <v>282</v>
      </c>
      <c r="F56" s="6">
        <v>45295</v>
      </c>
      <c r="G56" s="6">
        <v>45298</v>
      </c>
      <c r="H56" s="4">
        <v>1</v>
      </c>
      <c r="I56" s="4">
        <v>3</v>
      </c>
      <c r="J56" s="4">
        <v>3</v>
      </c>
      <c r="K56" s="4" t="s">
        <v>30</v>
      </c>
      <c r="L56" s="4">
        <v>260.85</v>
      </c>
      <c r="M56" s="4">
        <v>260.85</v>
      </c>
      <c r="N56" s="4" t="s">
        <v>283</v>
      </c>
      <c r="O56" s="4" t="s">
        <v>32</v>
      </c>
      <c r="P56" s="4" t="s">
        <v>33</v>
      </c>
      <c r="Q56" s="4">
        <v>0</v>
      </c>
      <c r="R56" s="7">
        <v>45267.0000115741</v>
      </c>
      <c r="S56" s="6">
        <v>45299</v>
      </c>
      <c r="T56" s="4" t="s">
        <v>34</v>
      </c>
      <c r="U56" s="4">
        <v>260.85</v>
      </c>
      <c r="V56" s="4">
        <v>0</v>
      </c>
      <c r="W56" s="4">
        <v>0</v>
      </c>
      <c r="X56" s="4" t="s">
        <v>284</v>
      </c>
      <c r="Y56" s="4" t="s">
        <v>285</v>
      </c>
    </row>
    <row r="57" s="4" customFormat="1" spans="1:25">
      <c r="A57" s="4" t="s">
        <v>286</v>
      </c>
      <c r="B57" s="4" t="s">
        <v>26</v>
      </c>
      <c r="C57" s="4" t="s">
        <v>27</v>
      </c>
      <c r="D57" s="4" t="s">
        <v>287</v>
      </c>
      <c r="E57" s="4" t="s">
        <v>288</v>
      </c>
      <c r="F57" s="6">
        <v>45293</v>
      </c>
      <c r="G57" s="6">
        <v>45296</v>
      </c>
      <c r="H57" s="4">
        <v>1</v>
      </c>
      <c r="I57" s="4">
        <v>3</v>
      </c>
      <c r="J57" s="4">
        <v>3</v>
      </c>
      <c r="K57" s="4" t="s">
        <v>30</v>
      </c>
      <c r="L57" s="4">
        <v>2423.75</v>
      </c>
      <c r="M57" s="4">
        <v>2423.75</v>
      </c>
      <c r="N57" s="4" t="s">
        <v>289</v>
      </c>
      <c r="O57" s="4" t="s">
        <v>32</v>
      </c>
      <c r="P57" s="4" t="s">
        <v>33</v>
      </c>
      <c r="Q57" s="4">
        <v>0</v>
      </c>
      <c r="R57" s="7">
        <v>45267.0000115741</v>
      </c>
      <c r="S57" s="6">
        <v>45299</v>
      </c>
      <c r="T57" s="4" t="s">
        <v>34</v>
      </c>
      <c r="U57" s="4">
        <v>2423.75</v>
      </c>
      <c r="V57" s="4">
        <v>0</v>
      </c>
      <c r="W57" s="4">
        <v>0</v>
      </c>
      <c r="X57" s="4" t="s">
        <v>290</v>
      </c>
      <c r="Y57" s="4" t="s">
        <v>291</v>
      </c>
    </row>
    <row r="58" s="4" customFormat="1" spans="1:25">
      <c r="A58" s="4" t="s">
        <v>270</v>
      </c>
      <c r="B58" s="4" t="s">
        <v>26</v>
      </c>
      <c r="C58" s="4" t="s">
        <v>75</v>
      </c>
      <c r="D58" s="4" t="s">
        <v>271</v>
      </c>
      <c r="E58" s="4" t="s">
        <v>272</v>
      </c>
      <c r="F58" s="6">
        <v>45296</v>
      </c>
      <c r="G58" s="6">
        <v>45297</v>
      </c>
      <c r="H58" s="4">
        <v>1</v>
      </c>
      <c r="I58" s="4">
        <v>1</v>
      </c>
      <c r="J58" s="4">
        <v>1</v>
      </c>
      <c r="K58" s="4" t="s">
        <v>30</v>
      </c>
      <c r="L58" s="4">
        <v>-37.99</v>
      </c>
      <c r="M58" s="4">
        <v>-37.99</v>
      </c>
      <c r="N58" s="4" t="s">
        <v>273</v>
      </c>
      <c r="O58" s="4" t="s">
        <v>32</v>
      </c>
      <c r="P58" s="4" t="s">
        <v>33</v>
      </c>
      <c r="Q58" s="4">
        <v>0</v>
      </c>
      <c r="R58" s="7">
        <v>45265</v>
      </c>
      <c r="S58" s="6">
        <v>45299</v>
      </c>
      <c r="T58" s="4" t="s">
        <v>34</v>
      </c>
      <c r="U58" s="4">
        <v>-37.99</v>
      </c>
      <c r="V58" s="4">
        <v>0</v>
      </c>
      <c r="W58" s="4">
        <v>0</v>
      </c>
      <c r="X58" s="4" t="s">
        <v>274</v>
      </c>
      <c r="Y58" s="4" t="s">
        <v>198</v>
      </c>
    </row>
    <row r="59" s="4" customFormat="1" spans="1:25">
      <c r="A59" s="4" t="s">
        <v>292</v>
      </c>
      <c r="B59" s="4" t="s">
        <v>26</v>
      </c>
      <c r="C59" s="4" t="s">
        <v>27</v>
      </c>
      <c r="D59" s="4" t="s">
        <v>142</v>
      </c>
      <c r="E59" s="4" t="s">
        <v>143</v>
      </c>
      <c r="F59" s="6">
        <v>45292</v>
      </c>
      <c r="G59" s="6">
        <v>45294</v>
      </c>
      <c r="H59" s="4">
        <v>1</v>
      </c>
      <c r="I59" s="4">
        <v>2</v>
      </c>
      <c r="J59" s="4">
        <v>2</v>
      </c>
      <c r="K59" s="4" t="s">
        <v>30</v>
      </c>
      <c r="L59" s="4">
        <v>373.62</v>
      </c>
      <c r="M59" s="4">
        <v>373.62</v>
      </c>
      <c r="N59" s="4" t="s">
        <v>293</v>
      </c>
      <c r="O59" s="4" t="s">
        <v>32</v>
      </c>
      <c r="P59" s="4" t="s">
        <v>33</v>
      </c>
      <c r="Q59" s="4">
        <v>0</v>
      </c>
      <c r="R59" s="7">
        <v>45270</v>
      </c>
      <c r="S59" s="6">
        <v>45299</v>
      </c>
      <c r="T59" s="4" t="s">
        <v>34</v>
      </c>
      <c r="U59" s="4">
        <v>373.62</v>
      </c>
      <c r="V59" s="4">
        <v>0</v>
      </c>
      <c r="W59" s="4">
        <v>0</v>
      </c>
      <c r="X59" s="4" t="s">
        <v>294</v>
      </c>
      <c r="Y59" s="4" t="s">
        <v>295</v>
      </c>
    </row>
    <row r="60" s="4" customFormat="1" spans="1:25">
      <c r="A60" s="4" t="s">
        <v>296</v>
      </c>
      <c r="B60" s="4" t="s">
        <v>26</v>
      </c>
      <c r="C60" s="4" t="s">
        <v>27</v>
      </c>
      <c r="D60" s="4" t="s">
        <v>297</v>
      </c>
      <c r="E60" s="4" t="s">
        <v>29</v>
      </c>
      <c r="F60" s="6">
        <v>45291</v>
      </c>
      <c r="G60" s="6">
        <v>45292</v>
      </c>
      <c r="H60" s="4">
        <v>1</v>
      </c>
      <c r="I60" s="4">
        <v>1</v>
      </c>
      <c r="J60" s="4">
        <v>1</v>
      </c>
      <c r="K60" s="4" t="s">
        <v>30</v>
      </c>
      <c r="L60" s="4">
        <v>54.94</v>
      </c>
      <c r="M60" s="4">
        <v>54.94</v>
      </c>
      <c r="N60" s="4" t="s">
        <v>298</v>
      </c>
      <c r="O60" s="4" t="s">
        <v>32</v>
      </c>
      <c r="P60" s="4" t="s">
        <v>33</v>
      </c>
      <c r="Q60" s="4">
        <v>0</v>
      </c>
      <c r="R60" s="7">
        <v>45271</v>
      </c>
      <c r="S60" s="6">
        <v>45299</v>
      </c>
      <c r="T60" s="4" t="s">
        <v>34</v>
      </c>
      <c r="U60" s="4">
        <v>54.94</v>
      </c>
      <c r="V60" s="4">
        <v>0</v>
      </c>
      <c r="W60" s="4">
        <v>0</v>
      </c>
      <c r="X60" s="4" t="s">
        <v>299</v>
      </c>
      <c r="Y60" s="4" t="s">
        <v>300</v>
      </c>
    </row>
    <row r="61" s="4" customFormat="1" spans="1:25">
      <c r="A61" s="4" t="s">
        <v>301</v>
      </c>
      <c r="B61" s="4" t="s">
        <v>26</v>
      </c>
      <c r="C61" s="4" t="s">
        <v>27</v>
      </c>
      <c r="D61" s="4" t="s">
        <v>302</v>
      </c>
      <c r="E61" s="4" t="s">
        <v>303</v>
      </c>
      <c r="F61" s="6">
        <v>45289</v>
      </c>
      <c r="G61" s="6">
        <v>45292</v>
      </c>
      <c r="H61" s="4">
        <v>1</v>
      </c>
      <c r="I61" s="4">
        <v>3</v>
      </c>
      <c r="J61" s="4">
        <v>3</v>
      </c>
      <c r="K61" s="4" t="s">
        <v>30</v>
      </c>
      <c r="L61" s="4">
        <v>1019.04</v>
      </c>
      <c r="M61" s="4">
        <v>1019.04</v>
      </c>
      <c r="N61" s="4" t="s">
        <v>304</v>
      </c>
      <c r="O61" s="4" t="s">
        <v>32</v>
      </c>
      <c r="P61" s="4" t="s">
        <v>33</v>
      </c>
      <c r="Q61" s="4">
        <v>0</v>
      </c>
      <c r="R61" s="7">
        <v>45271.0000115741</v>
      </c>
      <c r="S61" s="6">
        <v>45299</v>
      </c>
      <c r="T61" s="4" t="s">
        <v>34</v>
      </c>
      <c r="U61" s="4">
        <v>1019.04</v>
      </c>
      <c r="V61" s="4">
        <v>0</v>
      </c>
      <c r="W61" s="4">
        <v>0</v>
      </c>
      <c r="X61" s="4" t="s">
        <v>305</v>
      </c>
      <c r="Y61" s="4" t="s">
        <v>306</v>
      </c>
    </row>
    <row r="62" s="4" customFormat="1" spans="1:25">
      <c r="A62" s="4" t="s">
        <v>275</v>
      </c>
      <c r="B62" s="4" t="s">
        <v>26</v>
      </c>
      <c r="C62" s="4" t="s">
        <v>75</v>
      </c>
      <c r="D62" s="4" t="s">
        <v>276</v>
      </c>
      <c r="E62" s="4" t="s">
        <v>277</v>
      </c>
      <c r="F62" s="6">
        <v>45297</v>
      </c>
      <c r="G62" s="6">
        <v>45298</v>
      </c>
      <c r="H62" s="4">
        <v>1</v>
      </c>
      <c r="I62" s="4">
        <v>1</v>
      </c>
      <c r="J62" s="4">
        <v>1</v>
      </c>
      <c r="K62" s="4" t="s">
        <v>30</v>
      </c>
      <c r="L62" s="4">
        <v>-59.5</v>
      </c>
      <c r="M62" s="4">
        <v>-59.5</v>
      </c>
      <c r="N62" s="4" t="s">
        <v>278</v>
      </c>
      <c r="O62" s="4" t="s">
        <v>32</v>
      </c>
      <c r="P62" s="4" t="s">
        <v>33</v>
      </c>
      <c r="Q62" s="4">
        <v>0</v>
      </c>
      <c r="R62" s="7">
        <v>45267</v>
      </c>
      <c r="S62" s="6">
        <v>45299</v>
      </c>
      <c r="T62" s="4" t="s">
        <v>34</v>
      </c>
      <c r="U62" s="4">
        <v>-59.5</v>
      </c>
      <c r="V62" s="4">
        <v>0</v>
      </c>
      <c r="W62" s="4">
        <v>0</v>
      </c>
      <c r="X62" s="4" t="s">
        <v>279</v>
      </c>
      <c r="Y62" s="4" t="s">
        <v>198</v>
      </c>
    </row>
    <row r="63" s="4" customFormat="1" spans="1:25">
      <c r="A63" s="4" t="s">
        <v>307</v>
      </c>
      <c r="B63" s="4" t="s">
        <v>26</v>
      </c>
      <c r="C63" s="4" t="s">
        <v>27</v>
      </c>
      <c r="D63" s="4" t="s">
        <v>308</v>
      </c>
      <c r="E63" s="4" t="s">
        <v>309</v>
      </c>
      <c r="F63" s="6">
        <v>45296</v>
      </c>
      <c r="G63" s="6">
        <v>45297</v>
      </c>
      <c r="H63" s="4">
        <v>2</v>
      </c>
      <c r="I63" s="4">
        <v>1</v>
      </c>
      <c r="J63" s="4">
        <v>2</v>
      </c>
      <c r="K63" s="4" t="s">
        <v>30</v>
      </c>
      <c r="L63" s="4">
        <v>171.38</v>
      </c>
      <c r="M63" s="4">
        <v>171.38</v>
      </c>
      <c r="N63" s="4" t="s">
        <v>310</v>
      </c>
      <c r="O63" s="4" t="s">
        <v>32</v>
      </c>
      <c r="P63" s="4" t="s">
        <v>33</v>
      </c>
      <c r="Q63" s="4">
        <v>0</v>
      </c>
      <c r="R63" s="7">
        <v>45271.0000115741</v>
      </c>
      <c r="S63" s="6">
        <v>45299</v>
      </c>
      <c r="T63" s="4" t="s">
        <v>34</v>
      </c>
      <c r="U63" s="4">
        <v>171.38</v>
      </c>
      <c r="V63" s="4">
        <v>0</v>
      </c>
      <c r="W63" s="4">
        <v>0</v>
      </c>
      <c r="X63" s="4" t="s">
        <v>311</v>
      </c>
      <c r="Y63" s="4" t="s">
        <v>312</v>
      </c>
    </row>
    <row r="64" s="4" customFormat="1" spans="1:25">
      <c r="A64" s="4" t="s">
        <v>313</v>
      </c>
      <c r="B64" s="4" t="s">
        <v>26</v>
      </c>
      <c r="C64" s="4" t="s">
        <v>27</v>
      </c>
      <c r="D64" s="4" t="s">
        <v>314</v>
      </c>
      <c r="E64" s="4" t="s">
        <v>315</v>
      </c>
      <c r="F64" s="6">
        <v>45290</v>
      </c>
      <c r="G64" s="6">
        <v>45292</v>
      </c>
      <c r="H64" s="4">
        <v>1</v>
      </c>
      <c r="I64" s="4">
        <v>2</v>
      </c>
      <c r="J64" s="4">
        <v>2</v>
      </c>
      <c r="K64" s="4" t="s">
        <v>30</v>
      </c>
      <c r="L64" s="4">
        <v>343.86</v>
      </c>
      <c r="M64" s="4">
        <v>343.86</v>
      </c>
      <c r="N64" s="4" t="s">
        <v>316</v>
      </c>
      <c r="O64" s="4" t="s">
        <v>32</v>
      </c>
      <c r="P64" s="4" t="s">
        <v>33</v>
      </c>
      <c r="Q64" s="4">
        <v>0</v>
      </c>
      <c r="R64" s="7">
        <v>45271</v>
      </c>
      <c r="S64" s="6">
        <v>45299</v>
      </c>
      <c r="T64" s="4" t="s">
        <v>34</v>
      </c>
      <c r="U64" s="4">
        <v>343.86</v>
      </c>
      <c r="V64" s="4">
        <v>0</v>
      </c>
      <c r="W64" s="4">
        <v>0</v>
      </c>
      <c r="X64" s="4" t="s">
        <v>317</v>
      </c>
      <c r="Y64" s="4" t="s">
        <v>318</v>
      </c>
    </row>
    <row r="65" s="4" customFormat="1" spans="1:25">
      <c r="A65" s="4" t="s">
        <v>319</v>
      </c>
      <c r="B65" s="4" t="s">
        <v>26</v>
      </c>
      <c r="C65" s="4" t="s">
        <v>27</v>
      </c>
      <c r="D65" s="4" t="s">
        <v>314</v>
      </c>
      <c r="E65" s="4" t="s">
        <v>315</v>
      </c>
      <c r="F65" s="6">
        <v>45290</v>
      </c>
      <c r="G65" s="6">
        <v>45292</v>
      </c>
      <c r="H65" s="4">
        <v>1</v>
      </c>
      <c r="I65" s="4">
        <v>2</v>
      </c>
      <c r="J65" s="4">
        <v>2</v>
      </c>
      <c r="K65" s="4" t="s">
        <v>30</v>
      </c>
      <c r="L65" s="4">
        <v>341.44</v>
      </c>
      <c r="M65" s="4">
        <v>341.44</v>
      </c>
      <c r="N65" s="4" t="s">
        <v>320</v>
      </c>
      <c r="O65" s="4" t="s">
        <v>32</v>
      </c>
      <c r="P65" s="4" t="s">
        <v>33</v>
      </c>
      <c r="Q65" s="4">
        <v>0</v>
      </c>
      <c r="R65" s="7">
        <v>45272.0000115741</v>
      </c>
      <c r="S65" s="6">
        <v>45299</v>
      </c>
      <c r="T65" s="4" t="s">
        <v>34</v>
      </c>
      <c r="U65" s="4">
        <v>341.44</v>
      </c>
      <c r="V65" s="4">
        <v>0</v>
      </c>
      <c r="W65" s="4">
        <v>0</v>
      </c>
      <c r="X65" s="4" t="s">
        <v>321</v>
      </c>
      <c r="Y65" s="4" t="s">
        <v>322</v>
      </c>
    </row>
    <row r="66" s="4" customFormat="1" spans="1:25">
      <c r="A66" s="4" t="s">
        <v>323</v>
      </c>
      <c r="B66" s="4" t="s">
        <v>26</v>
      </c>
      <c r="C66" s="4" t="s">
        <v>27</v>
      </c>
      <c r="D66" s="4" t="s">
        <v>55</v>
      </c>
      <c r="E66" s="4" t="s">
        <v>324</v>
      </c>
      <c r="F66" s="6">
        <v>45291</v>
      </c>
      <c r="G66" s="6">
        <v>45292</v>
      </c>
      <c r="H66" s="4">
        <v>1</v>
      </c>
      <c r="I66" s="4">
        <v>1</v>
      </c>
      <c r="J66" s="4">
        <v>1</v>
      </c>
      <c r="K66" s="4" t="s">
        <v>30</v>
      </c>
      <c r="L66" s="4">
        <v>247.32</v>
      </c>
      <c r="M66" s="4">
        <v>247.32</v>
      </c>
      <c r="N66" s="4" t="s">
        <v>325</v>
      </c>
      <c r="O66" s="4" t="s">
        <v>32</v>
      </c>
      <c r="P66" s="4" t="s">
        <v>33</v>
      </c>
      <c r="Q66" s="4">
        <v>0</v>
      </c>
      <c r="R66" s="7">
        <v>45272</v>
      </c>
      <c r="S66" s="6">
        <v>45299</v>
      </c>
      <c r="T66" s="4" t="s">
        <v>34</v>
      </c>
      <c r="U66" s="4">
        <v>247.32</v>
      </c>
      <c r="V66" s="4">
        <v>0</v>
      </c>
      <c r="W66" s="4">
        <v>0</v>
      </c>
      <c r="X66" s="4" t="s">
        <v>326</v>
      </c>
      <c r="Y66" s="4" t="s">
        <v>327</v>
      </c>
    </row>
    <row r="67" s="4" customFormat="1" spans="1:25">
      <c r="A67" s="4" t="s">
        <v>328</v>
      </c>
      <c r="B67" s="4" t="s">
        <v>26</v>
      </c>
      <c r="C67" s="4" t="s">
        <v>27</v>
      </c>
      <c r="D67" s="4" t="s">
        <v>165</v>
      </c>
      <c r="E67" s="4" t="s">
        <v>166</v>
      </c>
      <c r="F67" s="6">
        <v>45293</v>
      </c>
      <c r="G67" s="6">
        <v>45296</v>
      </c>
      <c r="H67" s="4">
        <v>1</v>
      </c>
      <c r="I67" s="4">
        <v>3</v>
      </c>
      <c r="J67" s="4">
        <v>3</v>
      </c>
      <c r="K67" s="4" t="s">
        <v>30</v>
      </c>
      <c r="L67" s="4">
        <v>273.21</v>
      </c>
      <c r="M67" s="4">
        <v>273.21</v>
      </c>
      <c r="N67" s="4" t="s">
        <v>329</v>
      </c>
      <c r="O67" s="4" t="s">
        <v>32</v>
      </c>
      <c r="P67" s="4" t="s">
        <v>33</v>
      </c>
      <c r="Q67" s="4">
        <v>0</v>
      </c>
      <c r="R67" s="7">
        <v>45273.0000115741</v>
      </c>
      <c r="S67" s="6">
        <v>45299</v>
      </c>
      <c r="T67" s="4" t="s">
        <v>34</v>
      </c>
      <c r="U67" s="4">
        <v>273.21</v>
      </c>
      <c r="V67" s="4">
        <v>0</v>
      </c>
      <c r="W67" s="4">
        <v>0</v>
      </c>
      <c r="X67" s="4" t="s">
        <v>330</v>
      </c>
      <c r="Y67" s="4" t="s">
        <v>331</v>
      </c>
    </row>
    <row r="68" s="4" customFormat="1" spans="1:25">
      <c r="A68" s="4" t="s">
        <v>332</v>
      </c>
      <c r="B68" s="4" t="s">
        <v>26</v>
      </c>
      <c r="C68" s="4" t="s">
        <v>27</v>
      </c>
      <c r="D68" s="4" t="s">
        <v>183</v>
      </c>
      <c r="E68" s="4" t="s">
        <v>333</v>
      </c>
      <c r="F68" s="6">
        <v>45291</v>
      </c>
      <c r="G68" s="6">
        <v>45292</v>
      </c>
      <c r="H68" s="4">
        <v>1</v>
      </c>
      <c r="I68" s="4">
        <v>1</v>
      </c>
      <c r="J68" s="4">
        <v>1</v>
      </c>
      <c r="K68" s="4" t="s">
        <v>30</v>
      </c>
      <c r="L68" s="4">
        <v>117.3</v>
      </c>
      <c r="M68" s="4">
        <v>117.3</v>
      </c>
      <c r="N68" s="4" t="s">
        <v>334</v>
      </c>
      <c r="O68" s="4" t="s">
        <v>32</v>
      </c>
      <c r="P68" s="4" t="s">
        <v>33</v>
      </c>
      <c r="Q68" s="4">
        <v>0</v>
      </c>
      <c r="R68" s="7">
        <v>45246.0000115741</v>
      </c>
      <c r="S68" s="6">
        <v>45299</v>
      </c>
      <c r="T68" s="4" t="s">
        <v>34</v>
      </c>
      <c r="U68" s="4">
        <v>117.3</v>
      </c>
      <c r="V68" s="4">
        <v>0</v>
      </c>
      <c r="W68" s="4">
        <v>0</v>
      </c>
      <c r="X68" s="4" t="s">
        <v>335</v>
      </c>
      <c r="Y68" s="4" t="s">
        <v>336</v>
      </c>
    </row>
    <row r="69" s="4" customFormat="1" spans="1:25">
      <c r="A69" s="4" t="s">
        <v>337</v>
      </c>
      <c r="B69" s="4" t="s">
        <v>26</v>
      </c>
      <c r="C69" s="4" t="s">
        <v>27</v>
      </c>
      <c r="D69" s="4" t="s">
        <v>338</v>
      </c>
      <c r="E69" s="4" t="s">
        <v>339</v>
      </c>
      <c r="F69" s="6">
        <v>45296</v>
      </c>
      <c r="G69" s="6">
        <v>45298</v>
      </c>
      <c r="H69" s="4">
        <v>1</v>
      </c>
      <c r="I69" s="4">
        <v>2</v>
      </c>
      <c r="J69" s="4">
        <v>2</v>
      </c>
      <c r="K69" s="4" t="s">
        <v>30</v>
      </c>
      <c r="L69" s="4">
        <v>227.47</v>
      </c>
      <c r="M69" s="4">
        <v>227.47</v>
      </c>
      <c r="N69" s="4" t="s">
        <v>340</v>
      </c>
      <c r="O69" s="4" t="s">
        <v>32</v>
      </c>
      <c r="P69" s="4" t="s">
        <v>33</v>
      </c>
      <c r="Q69" s="4">
        <v>0</v>
      </c>
      <c r="R69" s="7">
        <v>45273.0000115741</v>
      </c>
      <c r="S69" s="6">
        <v>45299</v>
      </c>
      <c r="T69" s="4" t="s">
        <v>34</v>
      </c>
      <c r="U69" s="4">
        <v>227.47</v>
      </c>
      <c r="V69" s="4">
        <v>0</v>
      </c>
      <c r="W69" s="4">
        <v>0</v>
      </c>
      <c r="X69" s="4" t="s">
        <v>341</v>
      </c>
      <c r="Y69" s="4" t="s">
        <v>342</v>
      </c>
    </row>
    <row r="70" s="4" customFormat="1" spans="1:25">
      <c r="A70" s="4" t="s">
        <v>343</v>
      </c>
      <c r="B70" s="4" t="s">
        <v>26</v>
      </c>
      <c r="C70" s="4" t="s">
        <v>27</v>
      </c>
      <c r="D70" s="4" t="s">
        <v>344</v>
      </c>
      <c r="E70" s="4" t="s">
        <v>345</v>
      </c>
      <c r="F70" s="6">
        <v>45289</v>
      </c>
      <c r="G70" s="6">
        <v>45293</v>
      </c>
      <c r="H70" s="4">
        <v>1</v>
      </c>
      <c r="I70" s="4">
        <v>4</v>
      </c>
      <c r="J70" s="4">
        <v>4</v>
      </c>
      <c r="K70" s="4" t="s">
        <v>30</v>
      </c>
      <c r="L70" s="4">
        <v>923.24</v>
      </c>
      <c r="M70" s="4">
        <v>923.24</v>
      </c>
      <c r="N70" s="4" t="s">
        <v>346</v>
      </c>
      <c r="O70" s="4" t="s">
        <v>32</v>
      </c>
      <c r="P70" s="4" t="s">
        <v>33</v>
      </c>
      <c r="Q70" s="4">
        <v>0</v>
      </c>
      <c r="R70" s="7">
        <v>45274.0000115741</v>
      </c>
      <c r="S70" s="6">
        <v>45299</v>
      </c>
      <c r="T70" s="4" t="s">
        <v>34</v>
      </c>
      <c r="U70" s="4">
        <v>923.24</v>
      </c>
      <c r="V70" s="4">
        <v>0</v>
      </c>
      <c r="W70" s="4">
        <v>0</v>
      </c>
      <c r="X70" s="4" t="s">
        <v>347</v>
      </c>
      <c r="Y70" s="4" t="s">
        <v>347</v>
      </c>
    </row>
    <row r="71" s="4" customFormat="1" spans="1:25">
      <c r="A71" s="4" t="s">
        <v>348</v>
      </c>
      <c r="B71" s="4" t="s">
        <v>26</v>
      </c>
      <c r="C71" s="4" t="s">
        <v>27</v>
      </c>
      <c r="D71" s="4" t="s">
        <v>349</v>
      </c>
      <c r="E71" s="4" t="s">
        <v>350</v>
      </c>
      <c r="F71" s="6">
        <v>45292</v>
      </c>
      <c r="G71" s="6">
        <v>45295</v>
      </c>
      <c r="H71" s="4">
        <v>1</v>
      </c>
      <c r="I71" s="4">
        <v>3</v>
      </c>
      <c r="J71" s="4">
        <v>3</v>
      </c>
      <c r="K71" s="4" t="s">
        <v>30</v>
      </c>
      <c r="L71" s="4">
        <v>212.87</v>
      </c>
      <c r="M71" s="4">
        <v>212.87</v>
      </c>
      <c r="N71" s="4" t="s">
        <v>351</v>
      </c>
      <c r="O71" s="4" t="s">
        <v>32</v>
      </c>
      <c r="P71" s="4" t="s">
        <v>33</v>
      </c>
      <c r="Q71" s="4">
        <v>0</v>
      </c>
      <c r="R71" s="7">
        <v>45274.0000115741</v>
      </c>
      <c r="S71" s="6">
        <v>45299</v>
      </c>
      <c r="T71" s="4" t="s">
        <v>34</v>
      </c>
      <c r="U71" s="4">
        <v>212.87</v>
      </c>
      <c r="V71" s="4">
        <v>0</v>
      </c>
      <c r="W71" s="4">
        <v>0</v>
      </c>
      <c r="X71" s="4" t="s">
        <v>352</v>
      </c>
      <c r="Y71" s="4" t="s">
        <v>353</v>
      </c>
    </row>
    <row r="72" s="4" customFormat="1" spans="1:25">
      <c r="A72" s="4" t="s">
        <v>354</v>
      </c>
      <c r="B72" s="4" t="s">
        <v>26</v>
      </c>
      <c r="C72" s="4" t="s">
        <v>27</v>
      </c>
      <c r="D72" s="4" t="s">
        <v>355</v>
      </c>
      <c r="E72" s="4" t="s">
        <v>356</v>
      </c>
      <c r="F72" s="6">
        <v>45289</v>
      </c>
      <c r="G72" s="6">
        <v>45292</v>
      </c>
      <c r="H72" s="4">
        <v>1</v>
      </c>
      <c r="I72" s="4">
        <v>3</v>
      </c>
      <c r="J72" s="4">
        <v>3</v>
      </c>
      <c r="K72" s="4" t="s">
        <v>30</v>
      </c>
      <c r="L72" s="4">
        <v>1057.37</v>
      </c>
      <c r="M72" s="4">
        <v>1057.37</v>
      </c>
      <c r="N72" s="4" t="s">
        <v>357</v>
      </c>
      <c r="O72" s="4" t="s">
        <v>32</v>
      </c>
      <c r="P72" s="4" t="s">
        <v>33</v>
      </c>
      <c r="Q72" s="4">
        <v>0</v>
      </c>
      <c r="R72" s="7">
        <v>45275</v>
      </c>
      <c r="S72" s="6">
        <v>45299</v>
      </c>
      <c r="T72" s="4" t="s">
        <v>34</v>
      </c>
      <c r="U72" s="4">
        <v>1057.37</v>
      </c>
      <c r="V72" s="4">
        <v>0</v>
      </c>
      <c r="W72" s="4">
        <v>0</v>
      </c>
      <c r="X72" s="4" t="s">
        <v>358</v>
      </c>
      <c r="Y72" s="4" t="s">
        <v>198</v>
      </c>
    </row>
    <row r="73" s="4" customFormat="1" spans="1:25">
      <c r="A73" s="4" t="s">
        <v>359</v>
      </c>
      <c r="B73" s="4" t="s">
        <v>26</v>
      </c>
      <c r="C73" s="4" t="s">
        <v>27</v>
      </c>
      <c r="D73" s="4" t="s">
        <v>94</v>
      </c>
      <c r="E73" s="4" t="s">
        <v>126</v>
      </c>
      <c r="F73" s="6">
        <v>45290</v>
      </c>
      <c r="G73" s="6">
        <v>45292</v>
      </c>
      <c r="H73" s="4">
        <v>1</v>
      </c>
      <c r="I73" s="4">
        <v>2</v>
      </c>
      <c r="J73" s="4">
        <v>2</v>
      </c>
      <c r="K73" s="4" t="s">
        <v>30</v>
      </c>
      <c r="L73" s="4">
        <v>308.66</v>
      </c>
      <c r="M73" s="4">
        <v>308.66</v>
      </c>
      <c r="N73" s="4" t="s">
        <v>360</v>
      </c>
      <c r="O73" s="4" t="s">
        <v>32</v>
      </c>
      <c r="P73" s="4" t="s">
        <v>33</v>
      </c>
      <c r="Q73" s="4">
        <v>0</v>
      </c>
      <c r="R73" s="7">
        <v>45275</v>
      </c>
      <c r="S73" s="6">
        <v>45299</v>
      </c>
      <c r="T73" s="4" t="s">
        <v>34</v>
      </c>
      <c r="U73" s="4">
        <v>308.66</v>
      </c>
      <c r="V73" s="4">
        <v>0</v>
      </c>
      <c r="W73" s="4">
        <v>0</v>
      </c>
      <c r="X73" s="4" t="s">
        <v>361</v>
      </c>
      <c r="Y73" s="4" t="s">
        <v>362</v>
      </c>
    </row>
    <row r="74" s="4" customFormat="1" spans="1:25">
      <c r="A74" s="4" t="s">
        <v>363</v>
      </c>
      <c r="B74" s="4" t="s">
        <v>26</v>
      </c>
      <c r="C74" s="4" t="s">
        <v>27</v>
      </c>
      <c r="D74" s="4" t="s">
        <v>364</v>
      </c>
      <c r="E74" s="4" t="s">
        <v>365</v>
      </c>
      <c r="F74" s="6">
        <v>45292</v>
      </c>
      <c r="G74" s="6">
        <v>45294</v>
      </c>
      <c r="H74" s="4">
        <v>1</v>
      </c>
      <c r="I74" s="4">
        <v>2</v>
      </c>
      <c r="J74" s="4">
        <v>2</v>
      </c>
      <c r="K74" s="4" t="s">
        <v>30</v>
      </c>
      <c r="L74" s="4">
        <v>194.74</v>
      </c>
      <c r="M74" s="4">
        <v>194.74</v>
      </c>
      <c r="N74" s="4" t="s">
        <v>366</v>
      </c>
      <c r="O74" s="4" t="s">
        <v>32</v>
      </c>
      <c r="P74" s="4" t="s">
        <v>33</v>
      </c>
      <c r="Q74" s="4">
        <v>0</v>
      </c>
      <c r="R74" s="7">
        <v>45275</v>
      </c>
      <c r="S74" s="6">
        <v>45299</v>
      </c>
      <c r="T74" s="4" t="s">
        <v>34</v>
      </c>
      <c r="U74" s="4">
        <v>194.74</v>
      </c>
      <c r="V74" s="4">
        <v>0</v>
      </c>
      <c r="W74" s="4">
        <v>0</v>
      </c>
      <c r="X74" s="4" t="s">
        <v>367</v>
      </c>
      <c r="Y74" s="4" t="s">
        <v>368</v>
      </c>
    </row>
    <row r="75" s="4" customFormat="1" spans="1:25">
      <c r="A75" s="4" t="s">
        <v>369</v>
      </c>
      <c r="B75" s="4" t="s">
        <v>26</v>
      </c>
      <c r="C75" s="4" t="s">
        <v>27</v>
      </c>
      <c r="D75" s="4" t="s">
        <v>370</v>
      </c>
      <c r="E75" s="4" t="s">
        <v>371</v>
      </c>
      <c r="F75" s="6">
        <v>45295</v>
      </c>
      <c r="G75" s="6">
        <v>45297</v>
      </c>
      <c r="H75" s="4">
        <v>2</v>
      </c>
      <c r="I75" s="4">
        <v>2</v>
      </c>
      <c r="J75" s="4">
        <v>4</v>
      </c>
      <c r="K75" s="4" t="s">
        <v>30</v>
      </c>
      <c r="L75" s="4">
        <v>2507.28</v>
      </c>
      <c r="M75" s="4">
        <v>2507.28</v>
      </c>
      <c r="N75" s="4" t="s">
        <v>372</v>
      </c>
      <c r="O75" s="4" t="s">
        <v>32</v>
      </c>
      <c r="P75" s="4" t="s">
        <v>33</v>
      </c>
      <c r="Q75" s="4">
        <v>0</v>
      </c>
      <c r="R75" s="7">
        <v>45276.0000115741</v>
      </c>
      <c r="S75" s="6">
        <v>45299</v>
      </c>
      <c r="T75" s="4" t="s">
        <v>34</v>
      </c>
      <c r="U75" s="4">
        <v>2507.28</v>
      </c>
      <c r="V75" s="4">
        <v>0</v>
      </c>
      <c r="W75" s="4">
        <v>0</v>
      </c>
      <c r="X75" s="4" t="s">
        <v>373</v>
      </c>
      <c r="Y75" s="4" t="s">
        <v>374</v>
      </c>
    </row>
    <row r="76" s="4" customFormat="1" spans="1:25">
      <c r="A76" s="4" t="s">
        <v>375</v>
      </c>
      <c r="B76" s="4" t="s">
        <v>26</v>
      </c>
      <c r="C76" s="4" t="s">
        <v>27</v>
      </c>
      <c r="D76" s="4" t="s">
        <v>308</v>
      </c>
      <c r="E76" s="4" t="s">
        <v>376</v>
      </c>
      <c r="F76" s="6">
        <v>45289</v>
      </c>
      <c r="G76" s="6">
        <v>45293</v>
      </c>
      <c r="H76" s="4">
        <v>1</v>
      </c>
      <c r="I76" s="4">
        <v>4</v>
      </c>
      <c r="J76" s="4">
        <v>4</v>
      </c>
      <c r="K76" s="4" t="s">
        <v>30</v>
      </c>
      <c r="L76" s="4">
        <v>735.15</v>
      </c>
      <c r="M76" s="4">
        <v>735.15</v>
      </c>
      <c r="N76" s="4" t="s">
        <v>377</v>
      </c>
      <c r="O76" s="4" t="s">
        <v>32</v>
      </c>
      <c r="P76" s="4" t="s">
        <v>33</v>
      </c>
      <c r="Q76" s="4">
        <v>0</v>
      </c>
      <c r="R76" s="7">
        <v>45276.0000115741</v>
      </c>
      <c r="S76" s="6">
        <v>45299</v>
      </c>
      <c r="T76" s="4" t="s">
        <v>34</v>
      </c>
      <c r="U76" s="4">
        <v>735.15</v>
      </c>
      <c r="V76" s="4">
        <v>0</v>
      </c>
      <c r="W76" s="4">
        <v>0</v>
      </c>
      <c r="X76" s="4" t="s">
        <v>378</v>
      </c>
      <c r="Y76" s="4" t="s">
        <v>379</v>
      </c>
    </row>
    <row r="77" s="4" customFormat="1" spans="1:25">
      <c r="A77" s="4" t="s">
        <v>380</v>
      </c>
      <c r="B77" s="4" t="s">
        <v>26</v>
      </c>
      <c r="C77" s="4" t="s">
        <v>27</v>
      </c>
      <c r="D77" s="4" t="s">
        <v>308</v>
      </c>
      <c r="E77" s="4" t="s">
        <v>381</v>
      </c>
      <c r="F77" s="6">
        <v>45293</v>
      </c>
      <c r="G77" s="6">
        <v>45294</v>
      </c>
      <c r="H77" s="4">
        <v>1</v>
      </c>
      <c r="I77" s="4">
        <v>1</v>
      </c>
      <c r="J77" s="4">
        <v>1</v>
      </c>
      <c r="K77" s="4" t="s">
        <v>30</v>
      </c>
      <c r="L77" s="4">
        <v>70.49</v>
      </c>
      <c r="M77" s="4">
        <v>70.49</v>
      </c>
      <c r="N77" s="4" t="s">
        <v>382</v>
      </c>
      <c r="O77" s="4" t="s">
        <v>32</v>
      </c>
      <c r="P77" s="4" t="s">
        <v>33</v>
      </c>
      <c r="Q77" s="4">
        <v>0</v>
      </c>
      <c r="R77" s="7">
        <v>45276</v>
      </c>
      <c r="S77" s="6">
        <v>45299</v>
      </c>
      <c r="T77" s="4" t="s">
        <v>34</v>
      </c>
      <c r="U77" s="4">
        <v>70.49</v>
      </c>
      <c r="V77" s="4">
        <v>0</v>
      </c>
      <c r="W77" s="4">
        <v>0</v>
      </c>
      <c r="X77" s="4" t="s">
        <v>383</v>
      </c>
      <c r="Y77" s="4" t="s">
        <v>198</v>
      </c>
    </row>
    <row r="78" s="4" customFormat="1" spans="1:25">
      <c r="A78" s="4" t="s">
        <v>384</v>
      </c>
      <c r="B78" s="4" t="s">
        <v>26</v>
      </c>
      <c r="C78" s="4" t="s">
        <v>27</v>
      </c>
      <c r="D78" s="4" t="s">
        <v>385</v>
      </c>
      <c r="E78" s="4" t="s">
        <v>386</v>
      </c>
      <c r="F78" s="6">
        <v>45295</v>
      </c>
      <c r="G78" s="6">
        <v>45297</v>
      </c>
      <c r="H78" s="4">
        <v>1</v>
      </c>
      <c r="I78" s="4">
        <v>2</v>
      </c>
      <c r="J78" s="4">
        <v>2</v>
      </c>
      <c r="K78" s="4" t="s">
        <v>30</v>
      </c>
      <c r="L78" s="4">
        <v>583.34</v>
      </c>
      <c r="M78" s="4">
        <v>583.34</v>
      </c>
      <c r="N78" s="4" t="s">
        <v>387</v>
      </c>
      <c r="O78" s="4" t="s">
        <v>32</v>
      </c>
      <c r="P78" s="4" t="s">
        <v>33</v>
      </c>
      <c r="Q78" s="4">
        <v>0</v>
      </c>
      <c r="R78" s="7">
        <v>45277</v>
      </c>
      <c r="S78" s="6">
        <v>45299</v>
      </c>
      <c r="T78" s="4" t="s">
        <v>34</v>
      </c>
      <c r="U78" s="4">
        <v>583.34</v>
      </c>
      <c r="V78" s="4">
        <v>0</v>
      </c>
      <c r="W78" s="4">
        <v>0</v>
      </c>
      <c r="X78" s="4" t="s">
        <v>388</v>
      </c>
      <c r="Y78" s="4" t="s">
        <v>389</v>
      </c>
    </row>
    <row r="79" s="4" customFormat="1" spans="1:25">
      <c r="A79" s="4" t="s">
        <v>390</v>
      </c>
      <c r="B79" s="4" t="s">
        <v>26</v>
      </c>
      <c r="C79" s="4" t="s">
        <v>27</v>
      </c>
      <c r="D79" s="4" t="s">
        <v>391</v>
      </c>
      <c r="E79" s="4" t="s">
        <v>392</v>
      </c>
      <c r="F79" s="6">
        <v>45291</v>
      </c>
      <c r="G79" s="6">
        <v>45292</v>
      </c>
      <c r="H79" s="4">
        <v>1</v>
      </c>
      <c r="I79" s="4">
        <v>1</v>
      </c>
      <c r="J79" s="4">
        <v>1</v>
      </c>
      <c r="K79" s="4" t="s">
        <v>30</v>
      </c>
      <c r="L79" s="4">
        <v>294.12</v>
      </c>
      <c r="M79" s="4">
        <v>294.12</v>
      </c>
      <c r="N79" s="4" t="s">
        <v>393</v>
      </c>
      <c r="O79" s="4" t="s">
        <v>32</v>
      </c>
      <c r="P79" s="4" t="s">
        <v>33</v>
      </c>
      <c r="Q79" s="4">
        <v>0</v>
      </c>
      <c r="R79" s="7">
        <v>45277</v>
      </c>
      <c r="S79" s="6">
        <v>45299</v>
      </c>
      <c r="T79" s="4" t="s">
        <v>34</v>
      </c>
      <c r="U79" s="4">
        <v>294.12</v>
      </c>
      <c r="V79" s="4">
        <v>0</v>
      </c>
      <c r="W79" s="4">
        <v>0</v>
      </c>
      <c r="X79" s="4" t="s">
        <v>394</v>
      </c>
      <c r="Y79" s="4" t="s">
        <v>395</v>
      </c>
    </row>
    <row r="80" s="4" customFormat="1" spans="1:25">
      <c r="A80" s="4" t="s">
        <v>359</v>
      </c>
      <c r="B80" s="4" t="s">
        <v>26</v>
      </c>
      <c r="C80" s="4" t="s">
        <v>396</v>
      </c>
      <c r="D80" s="4" t="s">
        <v>94</v>
      </c>
      <c r="E80" s="4" t="s">
        <v>126</v>
      </c>
      <c r="F80" s="6">
        <v>45290</v>
      </c>
      <c r="G80" s="6">
        <v>45292</v>
      </c>
      <c r="H80" s="4">
        <v>1</v>
      </c>
      <c r="I80" s="4">
        <v>2</v>
      </c>
      <c r="J80" s="4">
        <v>2</v>
      </c>
      <c r="K80" s="4" t="s">
        <v>30</v>
      </c>
      <c r="L80" s="4">
        <v>-84.01</v>
      </c>
      <c r="M80" s="4">
        <v>-84.01</v>
      </c>
      <c r="N80" s="4" t="s">
        <v>360</v>
      </c>
      <c r="O80" s="4" t="s">
        <v>32</v>
      </c>
      <c r="P80" s="4" t="s">
        <v>33</v>
      </c>
      <c r="Q80" s="4">
        <v>0</v>
      </c>
      <c r="R80" s="7">
        <v>45275.1075578704</v>
      </c>
      <c r="S80" s="6">
        <v>45299</v>
      </c>
      <c r="T80" s="4" t="s">
        <v>34</v>
      </c>
      <c r="U80" s="4">
        <v>-84.01</v>
      </c>
      <c r="V80" s="4">
        <v>0</v>
      </c>
      <c r="W80" s="4">
        <v>0</v>
      </c>
      <c r="X80" s="4" t="s">
        <v>361</v>
      </c>
      <c r="Y80" s="4" t="s">
        <v>362</v>
      </c>
    </row>
    <row r="81" s="4" customFormat="1" spans="1:25">
      <c r="A81" s="4" t="s">
        <v>397</v>
      </c>
      <c r="B81" s="4" t="s">
        <v>26</v>
      </c>
      <c r="C81" s="4" t="s">
        <v>27</v>
      </c>
      <c r="D81" s="4" t="s">
        <v>61</v>
      </c>
      <c r="E81" s="4" t="s">
        <v>67</v>
      </c>
      <c r="F81" s="6">
        <v>45292</v>
      </c>
      <c r="G81" s="6">
        <v>45294</v>
      </c>
      <c r="H81" s="4">
        <v>1</v>
      </c>
      <c r="I81" s="4">
        <v>2</v>
      </c>
      <c r="J81" s="4">
        <v>2</v>
      </c>
      <c r="K81" s="4" t="s">
        <v>30</v>
      </c>
      <c r="L81" s="4">
        <v>154.9</v>
      </c>
      <c r="M81" s="4">
        <v>154.9</v>
      </c>
      <c r="N81" s="4" t="s">
        <v>398</v>
      </c>
      <c r="O81" s="4" t="s">
        <v>32</v>
      </c>
      <c r="P81" s="4" t="s">
        <v>33</v>
      </c>
      <c r="Q81" s="4">
        <v>0</v>
      </c>
      <c r="R81" s="7">
        <v>45277.0000115741</v>
      </c>
      <c r="S81" s="6">
        <v>45299</v>
      </c>
      <c r="T81" s="4" t="s">
        <v>34</v>
      </c>
      <c r="U81" s="4">
        <v>154.9</v>
      </c>
      <c r="V81" s="4">
        <v>0</v>
      </c>
      <c r="W81" s="4">
        <v>0</v>
      </c>
      <c r="X81" s="4" t="s">
        <v>399</v>
      </c>
      <c r="Y81" s="4" t="s">
        <v>400</v>
      </c>
    </row>
    <row r="82" s="4" customFormat="1" spans="1:25">
      <c r="A82" s="4" t="s">
        <v>401</v>
      </c>
      <c r="B82" s="4" t="s">
        <v>26</v>
      </c>
      <c r="C82" s="4" t="s">
        <v>27</v>
      </c>
      <c r="D82" s="4" t="s">
        <v>364</v>
      </c>
      <c r="E82" s="4" t="s">
        <v>365</v>
      </c>
      <c r="F82" s="6">
        <v>45292</v>
      </c>
      <c r="G82" s="6">
        <v>45294</v>
      </c>
      <c r="H82" s="4">
        <v>1</v>
      </c>
      <c r="I82" s="4">
        <v>2</v>
      </c>
      <c r="J82" s="4">
        <v>2</v>
      </c>
      <c r="K82" s="4" t="s">
        <v>30</v>
      </c>
      <c r="L82" s="4">
        <v>194.4</v>
      </c>
      <c r="M82" s="4">
        <v>194.4</v>
      </c>
      <c r="N82" s="4" t="s">
        <v>402</v>
      </c>
      <c r="O82" s="4" t="s">
        <v>32</v>
      </c>
      <c r="P82" s="4" t="s">
        <v>33</v>
      </c>
      <c r="Q82" s="4">
        <v>0</v>
      </c>
      <c r="R82" s="7">
        <v>45277</v>
      </c>
      <c r="S82" s="6">
        <v>45299</v>
      </c>
      <c r="T82" s="4" t="s">
        <v>34</v>
      </c>
      <c r="U82" s="4">
        <v>194.4</v>
      </c>
      <c r="V82" s="4">
        <v>0</v>
      </c>
      <c r="W82" s="4">
        <v>0</v>
      </c>
      <c r="X82" s="4" t="s">
        <v>403</v>
      </c>
      <c r="Y82" s="4" t="s">
        <v>404</v>
      </c>
    </row>
    <row r="83" s="4" customFormat="1" spans="1:25">
      <c r="A83" s="4" t="s">
        <v>405</v>
      </c>
      <c r="B83" s="4" t="s">
        <v>26</v>
      </c>
      <c r="C83" s="4" t="s">
        <v>27</v>
      </c>
      <c r="D83" s="4" t="s">
        <v>314</v>
      </c>
      <c r="E83" s="4" t="s">
        <v>406</v>
      </c>
      <c r="F83" s="6">
        <v>45290</v>
      </c>
      <c r="G83" s="6">
        <v>45292</v>
      </c>
      <c r="H83" s="4">
        <v>1</v>
      </c>
      <c r="I83" s="4">
        <v>2</v>
      </c>
      <c r="J83" s="4">
        <v>2</v>
      </c>
      <c r="K83" s="4" t="s">
        <v>30</v>
      </c>
      <c r="L83" s="4">
        <v>360.82</v>
      </c>
      <c r="M83" s="4">
        <v>360.82</v>
      </c>
      <c r="N83" s="4" t="s">
        <v>407</v>
      </c>
      <c r="O83" s="4" t="s">
        <v>32</v>
      </c>
      <c r="P83" s="4" t="s">
        <v>33</v>
      </c>
      <c r="Q83" s="4">
        <v>0</v>
      </c>
      <c r="R83" s="7">
        <v>45271.0000115741</v>
      </c>
      <c r="S83" s="6">
        <v>45299</v>
      </c>
      <c r="T83" s="4" t="s">
        <v>34</v>
      </c>
      <c r="U83" s="4">
        <v>360.82</v>
      </c>
      <c r="V83" s="4">
        <v>0</v>
      </c>
      <c r="W83" s="4">
        <v>0</v>
      </c>
      <c r="X83" s="4" t="s">
        <v>408</v>
      </c>
      <c r="Y83" s="4" t="s">
        <v>409</v>
      </c>
    </row>
    <row r="84" s="4" customFormat="1" spans="1:25">
      <c r="A84" s="4" t="s">
        <v>410</v>
      </c>
      <c r="B84" s="4" t="s">
        <v>26</v>
      </c>
      <c r="C84" s="4" t="s">
        <v>27</v>
      </c>
      <c r="D84" s="4" t="s">
        <v>308</v>
      </c>
      <c r="E84" s="4" t="s">
        <v>381</v>
      </c>
      <c r="F84" s="6">
        <v>45297</v>
      </c>
      <c r="G84" s="6">
        <v>45298</v>
      </c>
      <c r="H84" s="4">
        <v>1</v>
      </c>
      <c r="I84" s="4">
        <v>1</v>
      </c>
      <c r="J84" s="4">
        <v>1</v>
      </c>
      <c r="K84" s="4" t="s">
        <v>30</v>
      </c>
      <c r="L84" s="4">
        <v>85.43</v>
      </c>
      <c r="M84" s="4">
        <v>85.43</v>
      </c>
      <c r="N84" s="4" t="s">
        <v>411</v>
      </c>
      <c r="O84" s="4" t="s">
        <v>32</v>
      </c>
      <c r="P84" s="4" t="s">
        <v>33</v>
      </c>
      <c r="Q84" s="4">
        <v>0</v>
      </c>
      <c r="R84" s="7">
        <v>45278</v>
      </c>
      <c r="S84" s="6">
        <v>45299</v>
      </c>
      <c r="T84" s="4" t="s">
        <v>34</v>
      </c>
      <c r="U84" s="4">
        <v>85.43</v>
      </c>
      <c r="V84" s="4">
        <v>0</v>
      </c>
      <c r="W84" s="4">
        <v>0</v>
      </c>
      <c r="X84" s="4" t="s">
        <v>412</v>
      </c>
      <c r="Y84" s="4" t="s">
        <v>413</v>
      </c>
    </row>
    <row r="85" s="4" customFormat="1" spans="1:25">
      <c r="A85" s="4" t="s">
        <v>414</v>
      </c>
      <c r="B85" s="4" t="s">
        <v>26</v>
      </c>
      <c r="C85" s="4" t="s">
        <v>27</v>
      </c>
      <c r="D85" s="4" t="s">
        <v>415</v>
      </c>
      <c r="E85" s="4" t="s">
        <v>416</v>
      </c>
      <c r="F85" s="6">
        <v>45291</v>
      </c>
      <c r="G85" s="6">
        <v>45292</v>
      </c>
      <c r="H85" s="4">
        <v>1</v>
      </c>
      <c r="I85" s="4">
        <v>1</v>
      </c>
      <c r="J85" s="4">
        <v>1</v>
      </c>
      <c r="K85" s="4" t="s">
        <v>30</v>
      </c>
      <c r="L85" s="4">
        <v>124.51</v>
      </c>
      <c r="M85" s="4">
        <v>124.51</v>
      </c>
      <c r="N85" s="4" t="s">
        <v>417</v>
      </c>
      <c r="O85" s="4" t="s">
        <v>32</v>
      </c>
      <c r="P85" s="4" t="s">
        <v>33</v>
      </c>
      <c r="Q85" s="4">
        <v>0</v>
      </c>
      <c r="R85" s="7">
        <v>45279.0000115741</v>
      </c>
      <c r="S85" s="6">
        <v>45299</v>
      </c>
      <c r="T85" s="4" t="s">
        <v>34</v>
      </c>
      <c r="U85" s="4">
        <v>124.51</v>
      </c>
      <c r="V85" s="4">
        <v>0</v>
      </c>
      <c r="W85" s="4">
        <v>0</v>
      </c>
      <c r="X85" s="4" t="s">
        <v>418</v>
      </c>
      <c r="Y85" s="4" t="s">
        <v>419</v>
      </c>
    </row>
    <row r="86" s="4" customFormat="1" spans="1:25">
      <c r="A86" s="4" t="s">
        <v>420</v>
      </c>
      <c r="B86" s="4" t="s">
        <v>26</v>
      </c>
      <c r="C86" s="4" t="s">
        <v>27</v>
      </c>
      <c r="D86" s="4" t="s">
        <v>235</v>
      </c>
      <c r="E86" s="4" t="s">
        <v>236</v>
      </c>
      <c r="F86" s="6">
        <v>45293</v>
      </c>
      <c r="G86" s="6">
        <v>45295</v>
      </c>
      <c r="H86" s="4">
        <v>2</v>
      </c>
      <c r="I86" s="4">
        <v>2</v>
      </c>
      <c r="J86" s="4">
        <v>4</v>
      </c>
      <c r="K86" s="4" t="s">
        <v>30</v>
      </c>
      <c r="L86" s="4">
        <v>179.08</v>
      </c>
      <c r="M86" s="4">
        <v>179.08</v>
      </c>
      <c r="N86" s="4" t="s">
        <v>421</v>
      </c>
      <c r="O86" s="4" t="s">
        <v>32</v>
      </c>
      <c r="P86" s="4" t="s">
        <v>33</v>
      </c>
      <c r="Q86" s="4">
        <v>0</v>
      </c>
      <c r="R86" s="7">
        <v>45279.0000115741</v>
      </c>
      <c r="S86" s="6">
        <v>45299</v>
      </c>
      <c r="T86" s="4" t="s">
        <v>34</v>
      </c>
      <c r="U86" s="4">
        <v>179.08</v>
      </c>
      <c r="V86" s="4">
        <v>0</v>
      </c>
      <c r="W86" s="4">
        <v>0</v>
      </c>
      <c r="X86" s="4" t="s">
        <v>422</v>
      </c>
      <c r="Y86" s="4" t="s">
        <v>423</v>
      </c>
    </row>
    <row r="87" s="4" customFormat="1" spans="1:25">
      <c r="A87" s="4" t="s">
        <v>424</v>
      </c>
      <c r="B87" s="4" t="s">
        <v>26</v>
      </c>
      <c r="C87" s="4" t="s">
        <v>27</v>
      </c>
      <c r="D87" s="4" t="s">
        <v>308</v>
      </c>
      <c r="E87" s="4" t="s">
        <v>381</v>
      </c>
      <c r="F87" s="6">
        <v>45297</v>
      </c>
      <c r="G87" s="6">
        <v>45298</v>
      </c>
      <c r="H87" s="4">
        <v>1</v>
      </c>
      <c r="I87" s="4">
        <v>1</v>
      </c>
      <c r="J87" s="4">
        <v>1</v>
      </c>
      <c r="K87" s="4" t="s">
        <v>30</v>
      </c>
      <c r="L87" s="4">
        <v>85.35</v>
      </c>
      <c r="M87" s="4">
        <v>85.35</v>
      </c>
      <c r="N87" s="4" t="s">
        <v>425</v>
      </c>
      <c r="O87" s="4" t="s">
        <v>32</v>
      </c>
      <c r="P87" s="4" t="s">
        <v>33</v>
      </c>
      <c r="Q87" s="4">
        <v>0</v>
      </c>
      <c r="R87" s="7">
        <v>45280.0000115741</v>
      </c>
      <c r="S87" s="6">
        <v>45299</v>
      </c>
      <c r="T87" s="4" t="s">
        <v>34</v>
      </c>
      <c r="U87" s="4">
        <v>85.35</v>
      </c>
      <c r="V87" s="4">
        <v>0</v>
      </c>
      <c r="W87" s="4">
        <v>0</v>
      </c>
      <c r="X87" s="4" t="s">
        <v>426</v>
      </c>
      <c r="Y87" s="4" t="s">
        <v>427</v>
      </c>
    </row>
    <row r="88" s="4" customFormat="1" spans="1:25">
      <c r="A88" s="4" t="s">
        <v>428</v>
      </c>
      <c r="B88" s="4" t="s">
        <v>26</v>
      </c>
      <c r="C88" s="4" t="s">
        <v>27</v>
      </c>
      <c r="D88" s="4" t="s">
        <v>429</v>
      </c>
      <c r="E88" s="4" t="s">
        <v>430</v>
      </c>
      <c r="F88" s="6">
        <v>45292</v>
      </c>
      <c r="G88" s="6">
        <v>45293</v>
      </c>
      <c r="H88" s="4">
        <v>1</v>
      </c>
      <c r="I88" s="4">
        <v>1</v>
      </c>
      <c r="J88" s="4">
        <v>1</v>
      </c>
      <c r="K88" s="4" t="s">
        <v>30</v>
      </c>
      <c r="L88" s="4">
        <v>168.19</v>
      </c>
      <c r="M88" s="4">
        <v>168.19</v>
      </c>
      <c r="N88" s="4" t="s">
        <v>431</v>
      </c>
      <c r="O88" s="4" t="s">
        <v>32</v>
      </c>
      <c r="P88" s="4" t="s">
        <v>33</v>
      </c>
      <c r="Q88" s="4">
        <v>0</v>
      </c>
      <c r="R88" s="7">
        <v>45280.0000115741</v>
      </c>
      <c r="S88" s="6">
        <v>45299</v>
      </c>
      <c r="T88" s="4" t="s">
        <v>34</v>
      </c>
      <c r="U88" s="4">
        <v>168.19</v>
      </c>
      <c r="V88" s="4">
        <v>0</v>
      </c>
      <c r="W88" s="4">
        <v>0</v>
      </c>
      <c r="X88" s="4" t="s">
        <v>432</v>
      </c>
      <c r="Y88" s="4" t="s">
        <v>433</v>
      </c>
    </row>
    <row r="89" s="4" customFormat="1" spans="1:25">
      <c r="A89" s="4" t="s">
        <v>434</v>
      </c>
      <c r="B89" s="4" t="s">
        <v>26</v>
      </c>
      <c r="C89" s="4" t="s">
        <v>27</v>
      </c>
      <c r="D89" s="4" t="s">
        <v>160</v>
      </c>
      <c r="E89" s="4" t="s">
        <v>435</v>
      </c>
      <c r="F89" s="6">
        <v>45294</v>
      </c>
      <c r="G89" s="6">
        <v>45298</v>
      </c>
      <c r="H89" s="4">
        <v>1</v>
      </c>
      <c r="I89" s="4">
        <v>4</v>
      </c>
      <c r="J89" s="4">
        <v>4</v>
      </c>
      <c r="K89" s="4" t="s">
        <v>30</v>
      </c>
      <c r="L89" s="4">
        <v>593.68</v>
      </c>
      <c r="M89" s="4">
        <v>593.68</v>
      </c>
      <c r="N89" s="4" t="s">
        <v>436</v>
      </c>
      <c r="O89" s="4" t="s">
        <v>32</v>
      </c>
      <c r="P89" s="4" t="s">
        <v>33</v>
      </c>
      <c r="Q89" s="4">
        <v>0</v>
      </c>
      <c r="R89" s="7">
        <v>45280</v>
      </c>
      <c r="S89" s="6">
        <v>45299</v>
      </c>
      <c r="T89" s="4" t="s">
        <v>34</v>
      </c>
      <c r="U89" s="4">
        <v>593.68</v>
      </c>
      <c r="V89" s="4">
        <v>0</v>
      </c>
      <c r="W89" s="4">
        <v>0</v>
      </c>
      <c r="X89" s="4" t="s">
        <v>437</v>
      </c>
      <c r="Y89" s="4" t="s">
        <v>438</v>
      </c>
    </row>
    <row r="90" s="4" customFormat="1" spans="1:25">
      <c r="A90" s="4" t="s">
        <v>439</v>
      </c>
      <c r="B90" s="4" t="s">
        <v>26</v>
      </c>
      <c r="C90" s="4" t="s">
        <v>27</v>
      </c>
      <c r="D90" s="4" t="s">
        <v>385</v>
      </c>
      <c r="E90" s="4" t="s">
        <v>386</v>
      </c>
      <c r="F90" s="6">
        <v>45293</v>
      </c>
      <c r="G90" s="6">
        <v>45294</v>
      </c>
      <c r="H90" s="4">
        <v>1</v>
      </c>
      <c r="I90" s="4">
        <v>1</v>
      </c>
      <c r="J90" s="4">
        <v>1</v>
      </c>
      <c r="K90" s="4" t="s">
        <v>30</v>
      </c>
      <c r="L90" s="4">
        <v>304.7</v>
      </c>
      <c r="M90" s="4">
        <v>304.7</v>
      </c>
      <c r="N90" s="4" t="s">
        <v>440</v>
      </c>
      <c r="O90" s="4" t="s">
        <v>32</v>
      </c>
      <c r="P90" s="4" t="s">
        <v>33</v>
      </c>
      <c r="Q90" s="4">
        <v>0</v>
      </c>
      <c r="R90" s="7">
        <v>45280.0000115741</v>
      </c>
      <c r="S90" s="6">
        <v>45299</v>
      </c>
      <c r="T90" s="4" t="s">
        <v>34</v>
      </c>
      <c r="U90" s="4">
        <v>304.7</v>
      </c>
      <c r="V90" s="4">
        <v>0</v>
      </c>
      <c r="W90" s="4">
        <v>0</v>
      </c>
      <c r="X90" s="4" t="s">
        <v>441</v>
      </c>
      <c r="Y90" s="4" t="s">
        <v>442</v>
      </c>
    </row>
    <row r="91" s="4" customFormat="1" spans="1:25">
      <c r="A91" s="4" t="s">
        <v>443</v>
      </c>
      <c r="B91" s="4" t="s">
        <v>26</v>
      </c>
      <c r="C91" s="4" t="s">
        <v>27</v>
      </c>
      <c r="D91" s="4" t="s">
        <v>444</v>
      </c>
      <c r="E91" s="4" t="s">
        <v>445</v>
      </c>
      <c r="F91" s="6">
        <v>45294</v>
      </c>
      <c r="G91" s="6">
        <v>45296</v>
      </c>
      <c r="H91" s="4">
        <v>1</v>
      </c>
      <c r="I91" s="4">
        <v>2</v>
      </c>
      <c r="J91" s="4">
        <v>2</v>
      </c>
      <c r="K91" s="4" t="s">
        <v>30</v>
      </c>
      <c r="L91" s="4">
        <v>332.72</v>
      </c>
      <c r="M91" s="4">
        <v>332.72</v>
      </c>
      <c r="N91" s="4" t="s">
        <v>446</v>
      </c>
      <c r="O91" s="4" t="s">
        <v>32</v>
      </c>
      <c r="P91" s="4" t="s">
        <v>33</v>
      </c>
      <c r="Q91" s="4">
        <v>0</v>
      </c>
      <c r="R91" s="7">
        <v>45281.0000115741</v>
      </c>
      <c r="S91" s="6">
        <v>45299</v>
      </c>
      <c r="T91" s="4" t="s">
        <v>34</v>
      </c>
      <c r="U91" s="4">
        <v>332.72</v>
      </c>
      <c r="V91" s="4">
        <v>0</v>
      </c>
      <c r="W91" s="4">
        <v>0</v>
      </c>
      <c r="X91" s="4" t="s">
        <v>447</v>
      </c>
      <c r="Y91" s="4" t="s">
        <v>448</v>
      </c>
    </row>
    <row r="92" s="4" customFormat="1" spans="1:25">
      <c r="A92" s="4" t="s">
        <v>449</v>
      </c>
      <c r="B92" s="4" t="s">
        <v>26</v>
      </c>
      <c r="C92" s="4" t="s">
        <v>27</v>
      </c>
      <c r="D92" s="4" t="s">
        <v>385</v>
      </c>
      <c r="E92" s="4" t="s">
        <v>450</v>
      </c>
      <c r="F92" s="6">
        <v>45293</v>
      </c>
      <c r="G92" s="6">
        <v>45294</v>
      </c>
      <c r="H92" s="4">
        <v>1</v>
      </c>
      <c r="I92" s="4">
        <v>1</v>
      </c>
      <c r="J92" s="4">
        <v>1</v>
      </c>
      <c r="K92" s="4" t="s">
        <v>30</v>
      </c>
      <c r="L92" s="4">
        <v>320.67</v>
      </c>
      <c r="M92" s="4">
        <v>320.67</v>
      </c>
      <c r="N92" s="4" t="s">
        <v>451</v>
      </c>
      <c r="O92" s="4" t="s">
        <v>32</v>
      </c>
      <c r="P92" s="4" t="s">
        <v>33</v>
      </c>
      <c r="Q92" s="4">
        <v>0</v>
      </c>
      <c r="R92" s="7">
        <v>45281</v>
      </c>
      <c r="S92" s="6">
        <v>45299</v>
      </c>
      <c r="T92" s="4" t="s">
        <v>34</v>
      </c>
      <c r="U92" s="4">
        <v>320.67</v>
      </c>
      <c r="V92" s="4">
        <v>0</v>
      </c>
      <c r="W92" s="4">
        <v>0</v>
      </c>
      <c r="X92" s="4" t="s">
        <v>452</v>
      </c>
      <c r="Y92" s="4" t="s">
        <v>198</v>
      </c>
    </row>
    <row r="93" s="4" customFormat="1" spans="1:25">
      <c r="A93" s="4" t="s">
        <v>453</v>
      </c>
      <c r="B93" s="4" t="s">
        <v>26</v>
      </c>
      <c r="C93" s="4" t="s">
        <v>27</v>
      </c>
      <c r="D93" s="4" t="s">
        <v>454</v>
      </c>
      <c r="E93" s="4" t="s">
        <v>455</v>
      </c>
      <c r="F93" s="6">
        <v>45294</v>
      </c>
      <c r="G93" s="6">
        <v>45296</v>
      </c>
      <c r="H93" s="4">
        <v>1</v>
      </c>
      <c r="I93" s="4">
        <v>2</v>
      </c>
      <c r="J93" s="4">
        <v>2</v>
      </c>
      <c r="K93" s="4" t="s">
        <v>30</v>
      </c>
      <c r="L93" s="4">
        <v>370.9</v>
      </c>
      <c r="M93" s="4">
        <v>370.9</v>
      </c>
      <c r="N93" s="4" t="s">
        <v>456</v>
      </c>
      <c r="O93" s="4" t="s">
        <v>32</v>
      </c>
      <c r="P93" s="4" t="s">
        <v>33</v>
      </c>
      <c r="Q93" s="4">
        <v>0</v>
      </c>
      <c r="R93" s="7">
        <v>45281.0000115741</v>
      </c>
      <c r="S93" s="6">
        <v>45299</v>
      </c>
      <c r="T93" s="4" t="s">
        <v>34</v>
      </c>
      <c r="U93" s="4">
        <v>370.9</v>
      </c>
      <c r="V93" s="4">
        <v>0</v>
      </c>
      <c r="W93" s="4">
        <v>0</v>
      </c>
      <c r="X93" s="4" t="s">
        <v>457</v>
      </c>
      <c r="Y93" s="4" t="s">
        <v>458</v>
      </c>
    </row>
    <row r="94" s="4" customFormat="1" spans="1:25">
      <c r="A94" s="4" t="s">
        <v>459</v>
      </c>
      <c r="B94" s="4" t="s">
        <v>26</v>
      </c>
      <c r="C94" s="4" t="s">
        <v>27</v>
      </c>
      <c r="D94" s="4" t="s">
        <v>454</v>
      </c>
      <c r="E94" s="4" t="s">
        <v>455</v>
      </c>
      <c r="F94" s="6">
        <v>45289</v>
      </c>
      <c r="G94" s="6">
        <v>45292</v>
      </c>
      <c r="H94" s="4">
        <v>1</v>
      </c>
      <c r="I94" s="4">
        <v>3</v>
      </c>
      <c r="J94" s="4">
        <v>3</v>
      </c>
      <c r="K94" s="4" t="s">
        <v>30</v>
      </c>
      <c r="L94" s="4">
        <v>556.35</v>
      </c>
      <c r="M94" s="4">
        <v>556.35</v>
      </c>
      <c r="N94" s="4" t="s">
        <v>460</v>
      </c>
      <c r="O94" s="4" t="s">
        <v>32</v>
      </c>
      <c r="P94" s="4" t="s">
        <v>33</v>
      </c>
      <c r="Q94" s="4">
        <v>0</v>
      </c>
      <c r="R94" s="7">
        <v>45281</v>
      </c>
      <c r="S94" s="6">
        <v>45299</v>
      </c>
      <c r="T94" s="4" t="s">
        <v>34</v>
      </c>
      <c r="U94" s="4">
        <v>556.35</v>
      </c>
      <c r="V94" s="4">
        <v>0</v>
      </c>
      <c r="W94" s="4">
        <v>0</v>
      </c>
      <c r="X94" s="4" t="s">
        <v>461</v>
      </c>
      <c r="Y94" s="4" t="s">
        <v>462</v>
      </c>
    </row>
    <row r="95" s="4" customFormat="1" spans="1:25">
      <c r="A95" s="4" t="s">
        <v>463</v>
      </c>
      <c r="B95" s="4" t="s">
        <v>26</v>
      </c>
      <c r="C95" s="4" t="s">
        <v>27</v>
      </c>
      <c r="D95" s="4" t="s">
        <v>226</v>
      </c>
      <c r="E95" s="4" t="s">
        <v>339</v>
      </c>
      <c r="F95" s="6">
        <v>45290</v>
      </c>
      <c r="G95" s="6">
        <v>45292</v>
      </c>
      <c r="H95" s="4">
        <v>1</v>
      </c>
      <c r="I95" s="4">
        <v>2</v>
      </c>
      <c r="J95" s="4">
        <v>2</v>
      </c>
      <c r="K95" s="4" t="s">
        <v>30</v>
      </c>
      <c r="L95" s="4">
        <v>436.3</v>
      </c>
      <c r="M95" s="4">
        <v>436.3</v>
      </c>
      <c r="N95" s="4" t="s">
        <v>464</v>
      </c>
      <c r="O95" s="4" t="s">
        <v>32</v>
      </c>
      <c r="P95" s="4" t="s">
        <v>33</v>
      </c>
      <c r="Q95" s="4">
        <v>0</v>
      </c>
      <c r="R95" s="7">
        <v>45281.0000115741</v>
      </c>
      <c r="S95" s="6">
        <v>45299</v>
      </c>
      <c r="T95" s="4" t="s">
        <v>34</v>
      </c>
      <c r="U95" s="4">
        <v>436.3</v>
      </c>
      <c r="V95" s="4">
        <v>0</v>
      </c>
      <c r="W95" s="4">
        <v>0</v>
      </c>
      <c r="X95" s="4" t="s">
        <v>465</v>
      </c>
      <c r="Y95" s="4" t="s">
        <v>466</v>
      </c>
    </row>
    <row r="96" s="4" customFormat="1" spans="1:25">
      <c r="A96" s="4" t="s">
        <v>467</v>
      </c>
      <c r="B96" s="4" t="s">
        <v>26</v>
      </c>
      <c r="C96" s="4" t="s">
        <v>27</v>
      </c>
      <c r="D96" s="4" t="s">
        <v>468</v>
      </c>
      <c r="E96" s="4" t="s">
        <v>469</v>
      </c>
      <c r="F96" s="6">
        <v>45294</v>
      </c>
      <c r="G96" s="6">
        <v>45296</v>
      </c>
      <c r="H96" s="4">
        <v>1</v>
      </c>
      <c r="I96" s="4">
        <v>2</v>
      </c>
      <c r="J96" s="4">
        <v>2</v>
      </c>
      <c r="K96" s="4" t="s">
        <v>30</v>
      </c>
      <c r="L96" s="4">
        <v>138.06</v>
      </c>
      <c r="M96" s="4">
        <v>138.06</v>
      </c>
      <c r="N96" s="4" t="s">
        <v>470</v>
      </c>
      <c r="O96" s="4" t="s">
        <v>32</v>
      </c>
      <c r="P96" s="4" t="s">
        <v>33</v>
      </c>
      <c r="Q96" s="4">
        <v>0</v>
      </c>
      <c r="R96" s="7">
        <v>45282.0000115741</v>
      </c>
      <c r="S96" s="6">
        <v>45299</v>
      </c>
      <c r="T96" s="4" t="s">
        <v>34</v>
      </c>
      <c r="U96" s="4">
        <v>138.06</v>
      </c>
      <c r="V96" s="4">
        <v>0</v>
      </c>
      <c r="W96" s="4">
        <v>0</v>
      </c>
      <c r="X96" s="4" t="s">
        <v>471</v>
      </c>
      <c r="Y96" s="4" t="s">
        <v>472</v>
      </c>
    </row>
    <row r="97" s="4" customFormat="1" spans="1:25">
      <c r="A97" s="4" t="s">
        <v>473</v>
      </c>
      <c r="B97" s="4" t="s">
        <v>26</v>
      </c>
      <c r="C97" s="4" t="s">
        <v>27</v>
      </c>
      <c r="D97" s="4" t="s">
        <v>226</v>
      </c>
      <c r="E97" s="4" t="s">
        <v>101</v>
      </c>
      <c r="F97" s="6">
        <v>45290</v>
      </c>
      <c r="G97" s="6">
        <v>45294</v>
      </c>
      <c r="H97" s="4">
        <v>1</v>
      </c>
      <c r="I97" s="4">
        <v>4</v>
      </c>
      <c r="J97" s="4">
        <v>4</v>
      </c>
      <c r="K97" s="4" t="s">
        <v>30</v>
      </c>
      <c r="L97" s="4">
        <v>872.48</v>
      </c>
      <c r="M97" s="4">
        <v>872.48</v>
      </c>
      <c r="N97" s="4" t="s">
        <v>474</v>
      </c>
      <c r="O97" s="4" t="s">
        <v>32</v>
      </c>
      <c r="P97" s="4" t="s">
        <v>33</v>
      </c>
      <c r="Q97" s="4">
        <v>0</v>
      </c>
      <c r="R97" s="7">
        <v>45282</v>
      </c>
      <c r="S97" s="6">
        <v>45299</v>
      </c>
      <c r="T97" s="4" t="s">
        <v>34</v>
      </c>
      <c r="U97" s="4">
        <v>872.48</v>
      </c>
      <c r="V97" s="4">
        <v>0</v>
      </c>
      <c r="W97" s="4">
        <v>0</v>
      </c>
      <c r="X97" s="4" t="s">
        <v>475</v>
      </c>
      <c r="Y97" s="4" t="s">
        <v>476</v>
      </c>
    </row>
    <row r="98" s="4" customFormat="1" spans="1:25">
      <c r="A98" s="4" t="s">
        <v>477</v>
      </c>
      <c r="B98" s="4" t="s">
        <v>26</v>
      </c>
      <c r="C98" s="4" t="s">
        <v>27</v>
      </c>
      <c r="D98" s="4" t="s">
        <v>478</v>
      </c>
      <c r="E98" s="4" t="s">
        <v>479</v>
      </c>
      <c r="F98" s="6">
        <v>45292</v>
      </c>
      <c r="G98" s="6">
        <v>45293</v>
      </c>
      <c r="H98" s="4">
        <v>1</v>
      </c>
      <c r="I98" s="4">
        <v>1</v>
      </c>
      <c r="J98" s="4">
        <v>1</v>
      </c>
      <c r="K98" s="4" t="s">
        <v>30</v>
      </c>
      <c r="L98" s="4">
        <v>149.05</v>
      </c>
      <c r="M98" s="4">
        <v>149.05</v>
      </c>
      <c r="N98" s="4" t="s">
        <v>480</v>
      </c>
      <c r="O98" s="4" t="s">
        <v>32</v>
      </c>
      <c r="P98" s="4" t="s">
        <v>33</v>
      </c>
      <c r="Q98" s="4">
        <v>0</v>
      </c>
      <c r="R98" s="7">
        <v>45283</v>
      </c>
      <c r="S98" s="6">
        <v>45299</v>
      </c>
      <c r="T98" s="4" t="s">
        <v>34</v>
      </c>
      <c r="U98" s="4">
        <v>149.05</v>
      </c>
      <c r="V98" s="4">
        <v>0</v>
      </c>
      <c r="W98" s="4">
        <v>0</v>
      </c>
      <c r="X98" s="4" t="s">
        <v>481</v>
      </c>
      <c r="Y98" s="4" t="s">
        <v>198</v>
      </c>
    </row>
    <row r="99" s="4" customFormat="1" spans="1:25">
      <c r="A99" s="4" t="s">
        <v>477</v>
      </c>
      <c r="B99" s="4" t="s">
        <v>26</v>
      </c>
      <c r="C99" s="4" t="s">
        <v>75</v>
      </c>
      <c r="D99" s="4" t="s">
        <v>478</v>
      </c>
      <c r="E99" s="4" t="s">
        <v>479</v>
      </c>
      <c r="F99" s="6">
        <v>45292</v>
      </c>
      <c r="G99" s="6">
        <v>45293</v>
      </c>
      <c r="H99" s="4">
        <v>1</v>
      </c>
      <c r="I99" s="4">
        <v>1</v>
      </c>
      <c r="J99" s="4">
        <v>1</v>
      </c>
      <c r="K99" s="4" t="s">
        <v>30</v>
      </c>
      <c r="L99" s="4">
        <v>-149.05</v>
      </c>
      <c r="M99" s="4">
        <v>-149.05</v>
      </c>
      <c r="N99" s="4" t="s">
        <v>480</v>
      </c>
      <c r="O99" s="4" t="s">
        <v>32</v>
      </c>
      <c r="P99" s="4" t="s">
        <v>33</v>
      </c>
      <c r="Q99" s="4">
        <v>0</v>
      </c>
      <c r="R99" s="7">
        <v>45283</v>
      </c>
      <c r="S99" s="6">
        <v>45299</v>
      </c>
      <c r="T99" s="4" t="s">
        <v>34</v>
      </c>
      <c r="U99" s="4">
        <v>-149.05</v>
      </c>
      <c r="V99" s="4">
        <v>0</v>
      </c>
      <c r="W99" s="4">
        <v>0</v>
      </c>
      <c r="X99" s="4" t="s">
        <v>481</v>
      </c>
      <c r="Y99" s="4" t="s">
        <v>198</v>
      </c>
    </row>
    <row r="100" s="4" customFormat="1" spans="1:25">
      <c r="A100" s="4" t="s">
        <v>482</v>
      </c>
      <c r="B100" s="4" t="s">
        <v>26</v>
      </c>
      <c r="C100" s="4" t="s">
        <v>27</v>
      </c>
      <c r="D100" s="4" t="s">
        <v>483</v>
      </c>
      <c r="E100" s="4" t="s">
        <v>484</v>
      </c>
      <c r="F100" s="6">
        <v>45290</v>
      </c>
      <c r="G100" s="6">
        <v>45292</v>
      </c>
      <c r="H100" s="4">
        <v>1</v>
      </c>
      <c r="I100" s="4">
        <v>2</v>
      </c>
      <c r="J100" s="4">
        <v>2</v>
      </c>
      <c r="K100" s="4" t="s">
        <v>30</v>
      </c>
      <c r="L100" s="4">
        <v>658.1</v>
      </c>
      <c r="M100" s="4">
        <v>658.1</v>
      </c>
      <c r="N100" s="4" t="s">
        <v>485</v>
      </c>
      <c r="O100" s="4" t="s">
        <v>32</v>
      </c>
      <c r="P100" s="4" t="s">
        <v>33</v>
      </c>
      <c r="Q100" s="4">
        <v>0</v>
      </c>
      <c r="R100" s="7">
        <v>45284.0000115741</v>
      </c>
      <c r="S100" s="6">
        <v>45299</v>
      </c>
      <c r="T100" s="4" t="s">
        <v>34</v>
      </c>
      <c r="U100" s="4">
        <v>658.1</v>
      </c>
      <c r="V100" s="4">
        <v>0</v>
      </c>
      <c r="W100" s="4">
        <v>0</v>
      </c>
      <c r="X100" s="4" t="s">
        <v>486</v>
      </c>
      <c r="Y100" s="4" t="s">
        <v>486</v>
      </c>
    </row>
    <row r="101" s="4" customFormat="1" spans="1:25">
      <c r="A101" s="4" t="s">
        <v>487</v>
      </c>
      <c r="B101" s="4" t="s">
        <v>26</v>
      </c>
      <c r="C101" s="4" t="s">
        <v>27</v>
      </c>
      <c r="D101" s="4" t="s">
        <v>385</v>
      </c>
      <c r="E101" s="4" t="s">
        <v>488</v>
      </c>
      <c r="F101" s="6">
        <v>45293</v>
      </c>
      <c r="G101" s="6">
        <v>45295</v>
      </c>
      <c r="H101" s="4">
        <v>1</v>
      </c>
      <c r="I101" s="4">
        <v>2</v>
      </c>
      <c r="J101" s="4">
        <v>2</v>
      </c>
      <c r="K101" s="4" t="s">
        <v>30</v>
      </c>
      <c r="L101" s="4">
        <v>691.89</v>
      </c>
      <c r="M101" s="4">
        <v>691.89</v>
      </c>
      <c r="N101" s="4" t="s">
        <v>489</v>
      </c>
      <c r="O101" s="4" t="s">
        <v>32</v>
      </c>
      <c r="P101" s="4" t="s">
        <v>33</v>
      </c>
      <c r="Q101" s="4">
        <v>0</v>
      </c>
      <c r="R101" s="7">
        <v>45284</v>
      </c>
      <c r="S101" s="6">
        <v>45299</v>
      </c>
      <c r="T101" s="4" t="s">
        <v>34</v>
      </c>
      <c r="U101" s="4">
        <v>691.89</v>
      </c>
      <c r="V101" s="4">
        <v>0</v>
      </c>
      <c r="W101" s="4">
        <v>0</v>
      </c>
      <c r="X101" s="4" t="s">
        <v>490</v>
      </c>
      <c r="Y101" s="4" t="s">
        <v>491</v>
      </c>
    </row>
    <row r="102" s="4" customFormat="1" spans="1:25">
      <c r="A102" s="4" t="s">
        <v>492</v>
      </c>
      <c r="B102" s="4" t="s">
        <v>26</v>
      </c>
      <c r="C102" s="4" t="s">
        <v>27</v>
      </c>
      <c r="D102" s="4" t="s">
        <v>493</v>
      </c>
      <c r="E102" s="4" t="s">
        <v>494</v>
      </c>
      <c r="F102" s="6">
        <v>45292</v>
      </c>
      <c r="G102" s="6">
        <v>45294</v>
      </c>
      <c r="H102" s="4">
        <v>1</v>
      </c>
      <c r="I102" s="4">
        <v>2</v>
      </c>
      <c r="J102" s="4">
        <v>2</v>
      </c>
      <c r="K102" s="4" t="s">
        <v>30</v>
      </c>
      <c r="L102" s="4">
        <v>398.1</v>
      </c>
      <c r="M102" s="4">
        <v>398.1</v>
      </c>
      <c r="N102" s="4" t="s">
        <v>495</v>
      </c>
      <c r="O102" s="4" t="s">
        <v>32</v>
      </c>
      <c r="P102" s="4" t="s">
        <v>33</v>
      </c>
      <c r="Q102" s="4">
        <v>0</v>
      </c>
      <c r="R102" s="7">
        <v>45284.0000115741</v>
      </c>
      <c r="S102" s="6">
        <v>45299</v>
      </c>
      <c r="T102" s="4" t="s">
        <v>34</v>
      </c>
      <c r="U102" s="4">
        <v>398.1</v>
      </c>
      <c r="V102" s="4">
        <v>0</v>
      </c>
      <c r="W102" s="4">
        <v>0</v>
      </c>
      <c r="X102" s="4" t="s">
        <v>496</v>
      </c>
      <c r="Y102" s="4" t="s">
        <v>497</v>
      </c>
    </row>
    <row r="103" s="4" customFormat="1" spans="1:25">
      <c r="A103" s="4" t="s">
        <v>498</v>
      </c>
      <c r="B103" s="4" t="s">
        <v>26</v>
      </c>
      <c r="C103" s="4" t="s">
        <v>27</v>
      </c>
      <c r="D103" s="4" t="s">
        <v>478</v>
      </c>
      <c r="E103" s="4" t="s">
        <v>29</v>
      </c>
      <c r="F103" s="6">
        <v>45293</v>
      </c>
      <c r="G103" s="6">
        <v>45295</v>
      </c>
      <c r="H103" s="4">
        <v>1</v>
      </c>
      <c r="I103" s="4">
        <v>2</v>
      </c>
      <c r="J103" s="4">
        <v>2</v>
      </c>
      <c r="K103" s="4" t="s">
        <v>30</v>
      </c>
      <c r="L103" s="4">
        <v>210.52</v>
      </c>
      <c r="M103" s="4">
        <v>210.52</v>
      </c>
      <c r="N103" s="4" t="s">
        <v>499</v>
      </c>
      <c r="O103" s="4" t="s">
        <v>32</v>
      </c>
      <c r="P103" s="4" t="s">
        <v>33</v>
      </c>
      <c r="Q103" s="4">
        <v>0</v>
      </c>
      <c r="R103" s="7">
        <v>45284</v>
      </c>
      <c r="S103" s="6">
        <v>45299</v>
      </c>
      <c r="T103" s="4" t="s">
        <v>34</v>
      </c>
      <c r="U103" s="4">
        <v>210.52</v>
      </c>
      <c r="V103" s="4">
        <v>0</v>
      </c>
      <c r="W103" s="4">
        <v>0</v>
      </c>
      <c r="X103" s="4" t="s">
        <v>500</v>
      </c>
      <c r="Y103" s="4" t="s">
        <v>501</v>
      </c>
    </row>
    <row r="104" s="4" customFormat="1" spans="1:25">
      <c r="A104" s="4" t="s">
        <v>502</v>
      </c>
      <c r="B104" s="4" t="s">
        <v>26</v>
      </c>
      <c r="C104" s="4" t="s">
        <v>27</v>
      </c>
      <c r="D104" s="4" t="s">
        <v>302</v>
      </c>
      <c r="E104" s="4" t="s">
        <v>303</v>
      </c>
      <c r="F104" s="6">
        <v>45290</v>
      </c>
      <c r="G104" s="6">
        <v>45293</v>
      </c>
      <c r="H104" s="4">
        <v>2</v>
      </c>
      <c r="I104" s="4">
        <v>3</v>
      </c>
      <c r="J104" s="4">
        <v>6</v>
      </c>
      <c r="K104" s="4" t="s">
        <v>30</v>
      </c>
      <c r="L104" s="4">
        <v>2040.54</v>
      </c>
      <c r="M104" s="4">
        <v>2040.54</v>
      </c>
      <c r="N104" s="4" t="s">
        <v>503</v>
      </c>
      <c r="O104" s="4" t="s">
        <v>32</v>
      </c>
      <c r="P104" s="4" t="s">
        <v>33</v>
      </c>
      <c r="Q104" s="4">
        <v>0</v>
      </c>
      <c r="R104" s="7">
        <v>45284</v>
      </c>
      <c r="S104" s="6">
        <v>45299</v>
      </c>
      <c r="T104" s="4" t="s">
        <v>34</v>
      </c>
      <c r="U104" s="4">
        <v>2040.54</v>
      </c>
      <c r="V104" s="4">
        <v>0</v>
      </c>
      <c r="W104" s="4">
        <v>0</v>
      </c>
      <c r="X104" s="4" t="s">
        <v>504</v>
      </c>
      <c r="Y104" s="4" t="s">
        <v>505</v>
      </c>
    </row>
    <row r="105" s="4" customFormat="1" spans="1:25">
      <c r="A105" s="4" t="s">
        <v>506</v>
      </c>
      <c r="B105" s="4" t="s">
        <v>26</v>
      </c>
      <c r="C105" s="4" t="s">
        <v>27</v>
      </c>
      <c r="D105" s="4" t="s">
        <v>507</v>
      </c>
      <c r="E105" s="4" t="s">
        <v>508</v>
      </c>
      <c r="F105" s="6">
        <v>45293</v>
      </c>
      <c r="G105" s="6">
        <v>45295</v>
      </c>
      <c r="H105" s="4">
        <v>1</v>
      </c>
      <c r="I105" s="4">
        <v>2</v>
      </c>
      <c r="J105" s="4">
        <v>2</v>
      </c>
      <c r="K105" s="4" t="s">
        <v>30</v>
      </c>
      <c r="L105" s="4">
        <v>250.52</v>
      </c>
      <c r="M105" s="4">
        <v>250.52</v>
      </c>
      <c r="N105" s="4" t="s">
        <v>509</v>
      </c>
      <c r="O105" s="4" t="s">
        <v>32</v>
      </c>
      <c r="P105" s="4" t="s">
        <v>33</v>
      </c>
      <c r="Q105" s="4">
        <v>0</v>
      </c>
      <c r="R105" s="7">
        <v>45286</v>
      </c>
      <c r="S105" s="6">
        <v>45299</v>
      </c>
      <c r="T105" s="4" t="s">
        <v>34</v>
      </c>
      <c r="U105" s="4">
        <v>250.52</v>
      </c>
      <c r="V105" s="4">
        <v>0</v>
      </c>
      <c r="W105" s="4">
        <v>0</v>
      </c>
      <c r="X105" s="4" t="s">
        <v>510</v>
      </c>
      <c r="Y105" s="4" t="s">
        <v>511</v>
      </c>
    </row>
    <row r="106" s="4" customFormat="1" spans="1:25">
      <c r="A106" s="4" t="s">
        <v>512</v>
      </c>
      <c r="B106" s="4" t="s">
        <v>26</v>
      </c>
      <c r="C106" s="4" t="s">
        <v>27</v>
      </c>
      <c r="D106" s="4" t="s">
        <v>302</v>
      </c>
      <c r="E106" s="4" t="s">
        <v>339</v>
      </c>
      <c r="F106" s="6">
        <v>45290</v>
      </c>
      <c r="G106" s="6">
        <v>45292</v>
      </c>
      <c r="H106" s="4">
        <v>1</v>
      </c>
      <c r="I106" s="4">
        <v>2</v>
      </c>
      <c r="J106" s="4">
        <v>2</v>
      </c>
      <c r="K106" s="4" t="s">
        <v>30</v>
      </c>
      <c r="L106" s="4">
        <v>503.56</v>
      </c>
      <c r="M106" s="4">
        <v>503.56</v>
      </c>
      <c r="N106" s="4" t="s">
        <v>513</v>
      </c>
      <c r="O106" s="4" t="s">
        <v>32</v>
      </c>
      <c r="P106" s="4" t="s">
        <v>33</v>
      </c>
      <c r="Q106" s="4">
        <v>0</v>
      </c>
      <c r="R106" s="7">
        <v>45286.0000115741</v>
      </c>
      <c r="S106" s="6">
        <v>45299</v>
      </c>
      <c r="T106" s="4" t="s">
        <v>34</v>
      </c>
      <c r="U106" s="4">
        <v>503.56</v>
      </c>
      <c r="V106" s="4">
        <v>0</v>
      </c>
      <c r="W106" s="4">
        <v>0</v>
      </c>
      <c r="X106" s="4" t="s">
        <v>514</v>
      </c>
      <c r="Y106" s="4" t="s">
        <v>515</v>
      </c>
    </row>
    <row r="107" s="4" customFormat="1" spans="1:25">
      <c r="A107" s="4" t="s">
        <v>516</v>
      </c>
      <c r="B107" s="4" t="s">
        <v>26</v>
      </c>
      <c r="C107" s="4" t="s">
        <v>27</v>
      </c>
      <c r="D107" s="4" t="s">
        <v>517</v>
      </c>
      <c r="E107" s="4" t="s">
        <v>101</v>
      </c>
      <c r="F107" s="6">
        <v>45294</v>
      </c>
      <c r="G107" s="6">
        <v>45295</v>
      </c>
      <c r="H107" s="4">
        <v>1</v>
      </c>
      <c r="I107" s="4">
        <v>1</v>
      </c>
      <c r="J107" s="4">
        <v>1</v>
      </c>
      <c r="K107" s="4" t="s">
        <v>30</v>
      </c>
      <c r="L107" s="4">
        <v>89.75</v>
      </c>
      <c r="M107" s="4">
        <v>89.75</v>
      </c>
      <c r="N107" s="4" t="s">
        <v>518</v>
      </c>
      <c r="O107" s="4" t="s">
        <v>32</v>
      </c>
      <c r="P107" s="4" t="s">
        <v>33</v>
      </c>
      <c r="Q107" s="4">
        <v>0</v>
      </c>
      <c r="R107" s="7">
        <v>45286.0000115741</v>
      </c>
      <c r="S107" s="6">
        <v>45299</v>
      </c>
      <c r="T107" s="4" t="s">
        <v>34</v>
      </c>
      <c r="U107" s="4">
        <v>89.75</v>
      </c>
      <c r="V107" s="4">
        <v>0</v>
      </c>
      <c r="W107" s="4">
        <v>0</v>
      </c>
      <c r="X107" s="4" t="s">
        <v>198</v>
      </c>
      <c r="Y107" s="4" t="s">
        <v>519</v>
      </c>
    </row>
    <row r="108" s="4" customFormat="1" spans="1:25">
      <c r="A108" s="4" t="s">
        <v>520</v>
      </c>
      <c r="B108" s="4" t="s">
        <v>26</v>
      </c>
      <c r="C108" s="4" t="s">
        <v>27</v>
      </c>
      <c r="D108" s="4" t="s">
        <v>521</v>
      </c>
      <c r="E108" s="4" t="s">
        <v>522</v>
      </c>
      <c r="F108" s="6">
        <v>45292</v>
      </c>
      <c r="G108" s="6">
        <v>45293</v>
      </c>
      <c r="H108" s="4">
        <v>1</v>
      </c>
      <c r="I108" s="4">
        <v>1</v>
      </c>
      <c r="J108" s="4">
        <v>1</v>
      </c>
      <c r="K108" s="4" t="s">
        <v>30</v>
      </c>
      <c r="L108" s="4">
        <v>65.7</v>
      </c>
      <c r="M108" s="4">
        <v>65.7</v>
      </c>
      <c r="N108" s="4" t="s">
        <v>523</v>
      </c>
      <c r="O108" s="4" t="s">
        <v>32</v>
      </c>
      <c r="P108" s="4" t="s">
        <v>33</v>
      </c>
      <c r="Q108" s="4">
        <v>0</v>
      </c>
      <c r="R108" s="7">
        <v>45257.0000115741</v>
      </c>
      <c r="S108" s="6">
        <v>45299</v>
      </c>
      <c r="T108" s="4" t="s">
        <v>34</v>
      </c>
      <c r="U108" s="4">
        <v>65.7</v>
      </c>
      <c r="V108" s="4">
        <v>0</v>
      </c>
      <c r="W108" s="4">
        <v>0</v>
      </c>
      <c r="X108" s="4" t="s">
        <v>524</v>
      </c>
      <c r="Y108" s="4" t="s">
        <v>198</v>
      </c>
    </row>
    <row r="109" s="4" customFormat="1" spans="1:25">
      <c r="A109" s="4" t="s">
        <v>525</v>
      </c>
      <c r="B109" s="4" t="s">
        <v>26</v>
      </c>
      <c r="C109" s="4" t="s">
        <v>27</v>
      </c>
      <c r="D109" s="4" t="s">
        <v>526</v>
      </c>
      <c r="E109" s="4" t="s">
        <v>527</v>
      </c>
      <c r="F109" s="6">
        <v>45291</v>
      </c>
      <c r="G109" s="6">
        <v>45292</v>
      </c>
      <c r="H109" s="4">
        <v>1</v>
      </c>
      <c r="I109" s="4">
        <v>1</v>
      </c>
      <c r="J109" s="4">
        <v>1</v>
      </c>
      <c r="K109" s="4" t="s">
        <v>30</v>
      </c>
      <c r="L109" s="4">
        <v>181.74</v>
      </c>
      <c r="M109" s="4">
        <v>181.74</v>
      </c>
      <c r="N109" s="4" t="s">
        <v>528</v>
      </c>
      <c r="O109" s="4" t="s">
        <v>32</v>
      </c>
      <c r="P109" s="4" t="s">
        <v>33</v>
      </c>
      <c r="Q109" s="4">
        <v>0</v>
      </c>
      <c r="R109" s="7">
        <v>45286.0000115741</v>
      </c>
      <c r="S109" s="6">
        <v>45299</v>
      </c>
      <c r="T109" s="4" t="s">
        <v>34</v>
      </c>
      <c r="U109" s="4">
        <v>181.74</v>
      </c>
      <c r="V109" s="4">
        <v>0</v>
      </c>
      <c r="W109" s="4">
        <v>0</v>
      </c>
      <c r="X109" s="4" t="s">
        <v>529</v>
      </c>
      <c r="Y109" s="4" t="s">
        <v>530</v>
      </c>
    </row>
    <row r="110" s="4" customFormat="1" spans="1:25">
      <c r="A110" s="4" t="s">
        <v>531</v>
      </c>
      <c r="B110" s="4" t="s">
        <v>26</v>
      </c>
      <c r="C110" s="4" t="s">
        <v>27</v>
      </c>
      <c r="D110" s="4" t="s">
        <v>302</v>
      </c>
      <c r="E110" s="4" t="s">
        <v>303</v>
      </c>
      <c r="F110" s="6">
        <v>45290</v>
      </c>
      <c r="G110" s="6">
        <v>45292</v>
      </c>
      <c r="H110" s="4">
        <v>1</v>
      </c>
      <c r="I110" s="4">
        <v>2</v>
      </c>
      <c r="J110" s="4">
        <v>2</v>
      </c>
      <c r="K110" s="4" t="s">
        <v>30</v>
      </c>
      <c r="L110" s="4">
        <v>682.8</v>
      </c>
      <c r="M110" s="4">
        <v>682.8</v>
      </c>
      <c r="N110" s="4" t="s">
        <v>532</v>
      </c>
      <c r="O110" s="4" t="s">
        <v>32</v>
      </c>
      <c r="P110" s="4" t="s">
        <v>33</v>
      </c>
      <c r="Q110" s="4">
        <v>0</v>
      </c>
      <c r="R110" s="7">
        <v>45286</v>
      </c>
      <c r="S110" s="6">
        <v>45299</v>
      </c>
      <c r="T110" s="4" t="s">
        <v>34</v>
      </c>
      <c r="U110" s="4">
        <v>682.8</v>
      </c>
      <c r="V110" s="4">
        <v>0</v>
      </c>
      <c r="W110" s="4">
        <v>0</v>
      </c>
      <c r="X110" s="4" t="s">
        <v>533</v>
      </c>
      <c r="Y110" s="4" t="s">
        <v>534</v>
      </c>
    </row>
    <row r="111" s="4" customFormat="1" spans="1:25">
      <c r="A111" s="4" t="s">
        <v>535</v>
      </c>
      <c r="B111" s="4" t="s">
        <v>26</v>
      </c>
      <c r="C111" s="4" t="s">
        <v>27</v>
      </c>
      <c r="D111" s="4" t="s">
        <v>536</v>
      </c>
      <c r="E111" s="4" t="s">
        <v>537</v>
      </c>
      <c r="F111" s="6">
        <v>45295</v>
      </c>
      <c r="G111" s="6">
        <v>45297</v>
      </c>
      <c r="H111" s="4">
        <v>1</v>
      </c>
      <c r="I111" s="4">
        <v>2</v>
      </c>
      <c r="J111" s="4">
        <v>2</v>
      </c>
      <c r="K111" s="4" t="s">
        <v>30</v>
      </c>
      <c r="L111" s="4">
        <v>384.46</v>
      </c>
      <c r="M111" s="4">
        <v>384.46</v>
      </c>
      <c r="N111" s="4" t="s">
        <v>538</v>
      </c>
      <c r="O111" s="4" t="s">
        <v>32</v>
      </c>
      <c r="P111" s="4" t="s">
        <v>33</v>
      </c>
      <c r="Q111" s="4">
        <v>0</v>
      </c>
      <c r="R111" s="7">
        <v>45286.0000115741</v>
      </c>
      <c r="S111" s="6">
        <v>45299</v>
      </c>
      <c r="T111" s="4" t="s">
        <v>34</v>
      </c>
      <c r="U111" s="4">
        <v>384.46</v>
      </c>
      <c r="V111" s="4">
        <v>0</v>
      </c>
      <c r="W111" s="4">
        <v>0</v>
      </c>
      <c r="X111" s="4" t="s">
        <v>539</v>
      </c>
      <c r="Y111" s="4" t="s">
        <v>540</v>
      </c>
    </row>
    <row r="112" s="4" customFormat="1" spans="1:25">
      <c r="A112" s="4" t="s">
        <v>541</v>
      </c>
      <c r="B112" s="4" t="s">
        <v>26</v>
      </c>
      <c r="C112" s="4" t="s">
        <v>27</v>
      </c>
      <c r="D112" s="4" t="s">
        <v>297</v>
      </c>
      <c r="E112" s="4" t="s">
        <v>542</v>
      </c>
      <c r="F112" s="6">
        <v>45294</v>
      </c>
      <c r="G112" s="6">
        <v>45297</v>
      </c>
      <c r="H112" s="4">
        <v>2</v>
      </c>
      <c r="I112" s="4">
        <v>3</v>
      </c>
      <c r="J112" s="4">
        <v>6</v>
      </c>
      <c r="K112" s="4" t="s">
        <v>30</v>
      </c>
      <c r="L112" s="4">
        <v>390.48</v>
      </c>
      <c r="M112" s="4">
        <v>390.48</v>
      </c>
      <c r="N112" s="4" t="s">
        <v>543</v>
      </c>
      <c r="O112" s="4" t="s">
        <v>32</v>
      </c>
      <c r="P112" s="4" t="s">
        <v>33</v>
      </c>
      <c r="Q112" s="4">
        <v>0</v>
      </c>
      <c r="R112" s="7">
        <v>45287.0000115741</v>
      </c>
      <c r="S112" s="6">
        <v>45299</v>
      </c>
      <c r="T112" s="4" t="s">
        <v>34</v>
      </c>
      <c r="U112" s="4">
        <v>390.48</v>
      </c>
      <c r="V112" s="4">
        <v>0</v>
      </c>
      <c r="W112" s="4">
        <v>0</v>
      </c>
      <c r="X112" s="4" t="s">
        <v>544</v>
      </c>
      <c r="Y112" s="4" t="s">
        <v>545</v>
      </c>
    </row>
    <row r="113" s="4" customFormat="1" spans="1:25">
      <c r="A113" s="4" t="s">
        <v>546</v>
      </c>
      <c r="B113" s="4" t="s">
        <v>26</v>
      </c>
      <c r="C113" s="4" t="s">
        <v>27</v>
      </c>
      <c r="D113" s="4" t="s">
        <v>154</v>
      </c>
      <c r="E113" s="4" t="s">
        <v>547</v>
      </c>
      <c r="F113" s="6">
        <v>45292</v>
      </c>
      <c r="G113" s="6">
        <v>45294</v>
      </c>
      <c r="H113" s="4">
        <v>1</v>
      </c>
      <c r="I113" s="4">
        <v>2</v>
      </c>
      <c r="J113" s="4">
        <v>2</v>
      </c>
      <c r="K113" s="4" t="s">
        <v>30</v>
      </c>
      <c r="L113" s="4">
        <v>446.22</v>
      </c>
      <c r="M113" s="4">
        <v>446.22</v>
      </c>
      <c r="N113" s="4" t="s">
        <v>548</v>
      </c>
      <c r="O113" s="4" t="s">
        <v>32</v>
      </c>
      <c r="P113" s="4" t="s">
        <v>33</v>
      </c>
      <c r="Q113" s="4">
        <v>0</v>
      </c>
      <c r="R113" s="7">
        <v>45288.0000115741</v>
      </c>
      <c r="S113" s="6">
        <v>45299</v>
      </c>
      <c r="T113" s="4" t="s">
        <v>34</v>
      </c>
      <c r="U113" s="4">
        <v>446.22</v>
      </c>
      <c r="V113" s="4">
        <v>0</v>
      </c>
      <c r="W113" s="4">
        <v>0</v>
      </c>
      <c r="X113" s="4" t="s">
        <v>549</v>
      </c>
      <c r="Y113" s="4" t="s">
        <v>550</v>
      </c>
    </row>
    <row r="114" s="4" customFormat="1" spans="1:25">
      <c r="A114" s="4" t="s">
        <v>551</v>
      </c>
      <c r="B114" s="4" t="s">
        <v>26</v>
      </c>
      <c r="C114" s="4" t="s">
        <v>27</v>
      </c>
      <c r="D114" s="4" t="s">
        <v>61</v>
      </c>
      <c r="E114" s="4" t="s">
        <v>552</v>
      </c>
      <c r="F114" s="6">
        <v>45292</v>
      </c>
      <c r="G114" s="6">
        <v>45293</v>
      </c>
      <c r="H114" s="4">
        <v>1</v>
      </c>
      <c r="I114" s="4">
        <v>1</v>
      </c>
      <c r="J114" s="4">
        <v>1</v>
      </c>
      <c r="K114" s="4" t="s">
        <v>30</v>
      </c>
      <c r="L114" s="4">
        <v>90.53</v>
      </c>
      <c r="M114" s="4">
        <v>90.53</v>
      </c>
      <c r="N114" s="4" t="s">
        <v>553</v>
      </c>
      <c r="O114" s="4" t="s">
        <v>32</v>
      </c>
      <c r="P114" s="4" t="s">
        <v>33</v>
      </c>
      <c r="Q114" s="4">
        <v>0</v>
      </c>
      <c r="R114" s="7">
        <v>45288.0000115741</v>
      </c>
      <c r="S114" s="6">
        <v>45299</v>
      </c>
      <c r="T114" s="4" t="s">
        <v>34</v>
      </c>
      <c r="U114" s="4">
        <v>90.53</v>
      </c>
      <c r="V114" s="4">
        <v>0</v>
      </c>
      <c r="W114" s="4">
        <v>0</v>
      </c>
      <c r="X114" s="4" t="s">
        <v>554</v>
      </c>
      <c r="Y114" s="4" t="s">
        <v>555</v>
      </c>
    </row>
    <row r="115" s="4" customFormat="1" spans="1:25">
      <c r="A115" s="4" t="s">
        <v>556</v>
      </c>
      <c r="B115" s="4" t="s">
        <v>26</v>
      </c>
      <c r="C115" s="4" t="s">
        <v>27</v>
      </c>
      <c r="D115" s="4" t="s">
        <v>557</v>
      </c>
      <c r="E115" s="4" t="s">
        <v>558</v>
      </c>
      <c r="F115" s="6">
        <v>45292</v>
      </c>
      <c r="G115" s="6">
        <v>45293</v>
      </c>
      <c r="H115" s="4">
        <v>1</v>
      </c>
      <c r="I115" s="4">
        <v>1</v>
      </c>
      <c r="J115" s="4">
        <v>1</v>
      </c>
      <c r="K115" s="4" t="s">
        <v>30</v>
      </c>
      <c r="L115" s="4">
        <v>39.96</v>
      </c>
      <c r="M115" s="4">
        <v>39.96</v>
      </c>
      <c r="N115" s="4" t="s">
        <v>559</v>
      </c>
      <c r="O115" s="4" t="s">
        <v>32</v>
      </c>
      <c r="P115" s="4" t="s">
        <v>33</v>
      </c>
      <c r="Q115" s="4">
        <v>0</v>
      </c>
      <c r="R115" s="7">
        <v>45288</v>
      </c>
      <c r="S115" s="6">
        <v>45299</v>
      </c>
      <c r="T115" s="4" t="s">
        <v>34</v>
      </c>
      <c r="U115" s="4">
        <v>39.96</v>
      </c>
      <c r="V115" s="4">
        <v>0</v>
      </c>
      <c r="W115" s="4">
        <v>0</v>
      </c>
      <c r="X115" s="4" t="s">
        <v>560</v>
      </c>
      <c r="Y115" s="4" t="s">
        <v>561</v>
      </c>
    </row>
    <row r="116" s="4" customFormat="1" spans="1:25">
      <c r="A116" s="4" t="s">
        <v>562</v>
      </c>
      <c r="B116" s="4" t="s">
        <v>26</v>
      </c>
      <c r="C116" s="4" t="s">
        <v>27</v>
      </c>
      <c r="D116" s="4" t="s">
        <v>415</v>
      </c>
      <c r="E116" s="4" t="s">
        <v>563</v>
      </c>
      <c r="F116" s="6">
        <v>45291</v>
      </c>
      <c r="G116" s="6">
        <v>45292</v>
      </c>
      <c r="H116" s="4">
        <v>1</v>
      </c>
      <c r="I116" s="4">
        <v>1</v>
      </c>
      <c r="J116" s="4">
        <v>1</v>
      </c>
      <c r="K116" s="4" t="s">
        <v>30</v>
      </c>
      <c r="L116" s="4">
        <v>154.23</v>
      </c>
      <c r="M116" s="4">
        <v>154.23</v>
      </c>
      <c r="N116" s="4" t="s">
        <v>564</v>
      </c>
      <c r="O116" s="4" t="s">
        <v>32</v>
      </c>
      <c r="P116" s="4" t="s">
        <v>33</v>
      </c>
      <c r="Q116" s="4">
        <v>0</v>
      </c>
      <c r="R116" s="7">
        <v>45288.0000115741</v>
      </c>
      <c r="S116" s="6">
        <v>45299</v>
      </c>
      <c r="T116" s="4" t="s">
        <v>34</v>
      </c>
      <c r="U116" s="4">
        <v>154.23</v>
      </c>
      <c r="V116" s="4">
        <v>0</v>
      </c>
      <c r="W116" s="4">
        <v>0</v>
      </c>
      <c r="X116" s="4" t="s">
        <v>565</v>
      </c>
      <c r="Y116" s="4" t="s">
        <v>198</v>
      </c>
    </row>
    <row r="117" s="4" customFormat="1" spans="1:25">
      <c r="A117" s="4" t="s">
        <v>562</v>
      </c>
      <c r="B117" s="4" t="s">
        <v>26</v>
      </c>
      <c r="C117" s="4" t="s">
        <v>75</v>
      </c>
      <c r="D117" s="4" t="s">
        <v>415</v>
      </c>
      <c r="E117" s="4" t="s">
        <v>563</v>
      </c>
      <c r="F117" s="6">
        <v>45291</v>
      </c>
      <c r="G117" s="6">
        <v>45292</v>
      </c>
      <c r="H117" s="4">
        <v>1</v>
      </c>
      <c r="I117" s="4">
        <v>1</v>
      </c>
      <c r="J117" s="4">
        <v>1</v>
      </c>
      <c r="K117" s="4" t="s">
        <v>30</v>
      </c>
      <c r="L117" s="4">
        <v>-154.23</v>
      </c>
      <c r="M117" s="4">
        <v>-154.23</v>
      </c>
      <c r="N117" s="4" t="s">
        <v>564</v>
      </c>
      <c r="O117" s="4" t="s">
        <v>32</v>
      </c>
      <c r="P117" s="4" t="s">
        <v>33</v>
      </c>
      <c r="Q117" s="4">
        <v>0</v>
      </c>
      <c r="R117" s="7">
        <v>45288.0000115741</v>
      </c>
      <c r="S117" s="6">
        <v>45299</v>
      </c>
      <c r="T117" s="4" t="s">
        <v>34</v>
      </c>
      <c r="U117" s="4">
        <v>-154.23</v>
      </c>
      <c r="V117" s="4">
        <v>0</v>
      </c>
      <c r="W117" s="4">
        <v>0</v>
      </c>
      <c r="X117" s="4" t="s">
        <v>565</v>
      </c>
      <c r="Y117" s="4" t="s">
        <v>198</v>
      </c>
    </row>
    <row r="118" s="4" customFormat="1" spans="1:25">
      <c r="A118" s="4" t="s">
        <v>566</v>
      </c>
      <c r="B118" s="4" t="s">
        <v>26</v>
      </c>
      <c r="C118" s="4" t="s">
        <v>27</v>
      </c>
      <c r="D118" s="4" t="s">
        <v>567</v>
      </c>
      <c r="E118" s="4" t="s">
        <v>568</v>
      </c>
      <c r="F118" s="6">
        <v>45289</v>
      </c>
      <c r="G118" s="6">
        <v>45295</v>
      </c>
      <c r="H118" s="4">
        <v>1</v>
      </c>
      <c r="I118" s="4">
        <v>6</v>
      </c>
      <c r="J118" s="4">
        <v>6</v>
      </c>
      <c r="K118" s="4" t="s">
        <v>30</v>
      </c>
      <c r="L118" s="4">
        <v>423.87</v>
      </c>
      <c r="M118" s="4">
        <v>423.87</v>
      </c>
      <c r="N118" s="4" t="s">
        <v>569</v>
      </c>
      <c r="O118" s="4" t="s">
        <v>32</v>
      </c>
      <c r="P118" s="4" t="s">
        <v>33</v>
      </c>
      <c r="Q118" s="4">
        <v>0</v>
      </c>
      <c r="R118" s="7">
        <v>45288.0000115741</v>
      </c>
      <c r="S118" s="6">
        <v>45299</v>
      </c>
      <c r="T118" s="4" t="s">
        <v>34</v>
      </c>
      <c r="U118" s="4">
        <v>423.87</v>
      </c>
      <c r="V118" s="4">
        <v>0</v>
      </c>
      <c r="W118" s="4">
        <v>0</v>
      </c>
      <c r="X118" s="4" t="s">
        <v>570</v>
      </c>
      <c r="Y118" s="4" t="s">
        <v>571</v>
      </c>
    </row>
    <row r="119" s="4" customFormat="1" spans="1:25">
      <c r="A119" s="4" t="s">
        <v>572</v>
      </c>
      <c r="B119" s="4" t="s">
        <v>26</v>
      </c>
      <c r="C119" s="4" t="s">
        <v>27</v>
      </c>
      <c r="D119" s="4" t="s">
        <v>573</v>
      </c>
      <c r="E119" s="4" t="s">
        <v>574</v>
      </c>
      <c r="F119" s="6">
        <v>45292</v>
      </c>
      <c r="G119" s="6">
        <v>45294</v>
      </c>
      <c r="H119" s="4">
        <v>1</v>
      </c>
      <c r="I119" s="4">
        <v>2</v>
      </c>
      <c r="J119" s="4">
        <v>2</v>
      </c>
      <c r="K119" s="4" t="s">
        <v>30</v>
      </c>
      <c r="L119" s="4">
        <v>110.92</v>
      </c>
      <c r="M119" s="4">
        <v>110.92</v>
      </c>
      <c r="N119" s="4" t="s">
        <v>575</v>
      </c>
      <c r="O119" s="4" t="s">
        <v>32</v>
      </c>
      <c r="P119" s="4" t="s">
        <v>33</v>
      </c>
      <c r="Q119" s="4">
        <v>0</v>
      </c>
      <c r="R119" s="7">
        <v>45288</v>
      </c>
      <c r="S119" s="6">
        <v>45299</v>
      </c>
      <c r="T119" s="4" t="s">
        <v>34</v>
      </c>
      <c r="U119" s="4">
        <v>110.92</v>
      </c>
      <c r="V119" s="4">
        <v>0</v>
      </c>
      <c r="W119" s="4">
        <v>0</v>
      </c>
      <c r="X119" s="4" t="s">
        <v>576</v>
      </c>
      <c r="Y119" s="4" t="s">
        <v>577</v>
      </c>
    </row>
    <row r="120" s="4" customFormat="1" spans="1:25">
      <c r="A120" s="4" t="s">
        <v>578</v>
      </c>
      <c r="B120" s="4" t="s">
        <v>26</v>
      </c>
      <c r="C120" s="4" t="s">
        <v>27</v>
      </c>
      <c r="D120" s="4" t="s">
        <v>493</v>
      </c>
      <c r="E120" s="4" t="s">
        <v>579</v>
      </c>
      <c r="F120" s="6">
        <v>45292</v>
      </c>
      <c r="G120" s="6">
        <v>45293</v>
      </c>
      <c r="H120" s="4">
        <v>1</v>
      </c>
      <c r="I120" s="4">
        <v>1</v>
      </c>
      <c r="J120" s="4">
        <v>1</v>
      </c>
      <c r="K120" s="4" t="s">
        <v>30</v>
      </c>
      <c r="L120" s="4">
        <v>193.34</v>
      </c>
      <c r="M120" s="4">
        <v>193.34</v>
      </c>
      <c r="N120" s="4" t="s">
        <v>580</v>
      </c>
      <c r="O120" s="4" t="s">
        <v>32</v>
      </c>
      <c r="P120" s="4" t="s">
        <v>33</v>
      </c>
      <c r="Q120" s="4">
        <v>0</v>
      </c>
      <c r="R120" s="7">
        <v>45289.0000115741</v>
      </c>
      <c r="S120" s="6">
        <v>45299</v>
      </c>
      <c r="T120" s="4" t="s">
        <v>34</v>
      </c>
      <c r="U120" s="4">
        <v>193.34</v>
      </c>
      <c r="V120" s="4">
        <v>0</v>
      </c>
      <c r="W120" s="4">
        <v>0</v>
      </c>
      <c r="X120" s="4" t="s">
        <v>581</v>
      </c>
      <c r="Y120" s="4" t="s">
        <v>582</v>
      </c>
    </row>
    <row r="121" s="4" customFormat="1" spans="1:25">
      <c r="A121" s="4" t="s">
        <v>583</v>
      </c>
      <c r="B121" s="4" t="s">
        <v>26</v>
      </c>
      <c r="C121" s="4" t="s">
        <v>27</v>
      </c>
      <c r="D121" s="4" t="s">
        <v>584</v>
      </c>
      <c r="E121" s="4" t="s">
        <v>101</v>
      </c>
      <c r="F121" s="6">
        <v>45291</v>
      </c>
      <c r="G121" s="6">
        <v>45292</v>
      </c>
      <c r="H121" s="4">
        <v>1</v>
      </c>
      <c r="I121" s="4">
        <v>1</v>
      </c>
      <c r="J121" s="4">
        <v>1</v>
      </c>
      <c r="K121" s="4" t="s">
        <v>30</v>
      </c>
      <c r="L121" s="4">
        <v>83.48</v>
      </c>
      <c r="M121" s="4">
        <v>83.48</v>
      </c>
      <c r="N121" s="4" t="s">
        <v>585</v>
      </c>
      <c r="O121" s="4" t="s">
        <v>32</v>
      </c>
      <c r="P121" s="4" t="s">
        <v>33</v>
      </c>
      <c r="Q121" s="4">
        <v>0</v>
      </c>
      <c r="R121" s="7">
        <v>45289</v>
      </c>
      <c r="S121" s="6">
        <v>45299</v>
      </c>
      <c r="T121" s="4" t="s">
        <v>34</v>
      </c>
      <c r="U121" s="4">
        <v>83.48</v>
      </c>
      <c r="V121" s="4">
        <v>0</v>
      </c>
      <c r="W121" s="4">
        <v>0</v>
      </c>
      <c r="X121" s="4" t="s">
        <v>586</v>
      </c>
      <c r="Y121" s="4" t="s">
        <v>587</v>
      </c>
    </row>
    <row r="122" s="4" customFormat="1" spans="1:25">
      <c r="A122" s="4" t="s">
        <v>588</v>
      </c>
      <c r="B122" s="4" t="s">
        <v>26</v>
      </c>
      <c r="C122" s="4" t="s">
        <v>27</v>
      </c>
      <c r="D122" s="4" t="s">
        <v>589</v>
      </c>
      <c r="E122" s="4" t="s">
        <v>590</v>
      </c>
      <c r="F122" s="6">
        <v>45296</v>
      </c>
      <c r="G122" s="6">
        <v>45298</v>
      </c>
      <c r="H122" s="4">
        <v>3</v>
      </c>
      <c r="I122" s="4">
        <v>2</v>
      </c>
      <c r="J122" s="4">
        <v>6</v>
      </c>
      <c r="K122" s="4" t="s">
        <v>30</v>
      </c>
      <c r="L122" s="4">
        <v>593.46</v>
      </c>
      <c r="M122" s="4">
        <v>593.46</v>
      </c>
      <c r="N122" s="4" t="s">
        <v>591</v>
      </c>
      <c r="O122" s="4" t="s">
        <v>32</v>
      </c>
      <c r="P122" s="4" t="s">
        <v>33</v>
      </c>
      <c r="Q122" s="4">
        <v>0</v>
      </c>
      <c r="R122" s="7">
        <v>45289.0000115741</v>
      </c>
      <c r="S122" s="6">
        <v>45299</v>
      </c>
      <c r="T122" s="4" t="s">
        <v>34</v>
      </c>
      <c r="U122" s="4">
        <v>593.46</v>
      </c>
      <c r="V122" s="4">
        <v>0</v>
      </c>
      <c r="W122" s="4">
        <v>0</v>
      </c>
      <c r="X122" s="4" t="s">
        <v>592</v>
      </c>
      <c r="Y122" s="4" t="s">
        <v>593</v>
      </c>
    </row>
    <row r="123" s="4" customFormat="1" spans="1:25">
      <c r="A123" s="4" t="s">
        <v>594</v>
      </c>
      <c r="B123" s="4" t="s">
        <v>26</v>
      </c>
      <c r="C123" s="4" t="s">
        <v>27</v>
      </c>
      <c r="D123" s="4" t="s">
        <v>595</v>
      </c>
      <c r="E123" s="4" t="s">
        <v>596</v>
      </c>
      <c r="F123" s="6">
        <v>45292</v>
      </c>
      <c r="G123" s="6">
        <v>45293</v>
      </c>
      <c r="H123" s="4">
        <v>2</v>
      </c>
      <c r="I123" s="4">
        <v>1</v>
      </c>
      <c r="J123" s="4">
        <v>2</v>
      </c>
      <c r="K123" s="4" t="s">
        <v>30</v>
      </c>
      <c r="L123" s="4">
        <v>213.54</v>
      </c>
      <c r="M123" s="4">
        <v>213.54</v>
      </c>
      <c r="N123" s="4" t="s">
        <v>597</v>
      </c>
      <c r="O123" s="4" t="s">
        <v>32</v>
      </c>
      <c r="P123" s="4" t="s">
        <v>33</v>
      </c>
      <c r="Q123" s="4">
        <v>0</v>
      </c>
      <c r="R123" s="7">
        <v>45289.0000115741</v>
      </c>
      <c r="S123" s="6">
        <v>45299</v>
      </c>
      <c r="T123" s="4" t="s">
        <v>34</v>
      </c>
      <c r="U123" s="4">
        <v>213.54</v>
      </c>
      <c r="V123" s="4">
        <v>0</v>
      </c>
      <c r="W123" s="4">
        <v>0</v>
      </c>
      <c r="X123" s="4" t="s">
        <v>598</v>
      </c>
      <c r="Y123" s="4" t="s">
        <v>198</v>
      </c>
    </row>
    <row r="124" s="4" customFormat="1" spans="1:25">
      <c r="A124" s="4" t="s">
        <v>594</v>
      </c>
      <c r="B124" s="4" t="s">
        <v>26</v>
      </c>
      <c r="C124" s="4" t="s">
        <v>75</v>
      </c>
      <c r="D124" s="4" t="s">
        <v>595</v>
      </c>
      <c r="E124" s="4" t="s">
        <v>596</v>
      </c>
      <c r="F124" s="6">
        <v>45292</v>
      </c>
      <c r="G124" s="6">
        <v>45293</v>
      </c>
      <c r="H124" s="4">
        <v>2</v>
      </c>
      <c r="I124" s="4">
        <v>1</v>
      </c>
      <c r="J124" s="4">
        <v>2</v>
      </c>
      <c r="K124" s="4" t="s">
        <v>30</v>
      </c>
      <c r="L124" s="4">
        <v>-213.54</v>
      </c>
      <c r="M124" s="4">
        <v>-213.54</v>
      </c>
      <c r="N124" s="4" t="s">
        <v>597</v>
      </c>
      <c r="O124" s="4" t="s">
        <v>32</v>
      </c>
      <c r="P124" s="4" t="s">
        <v>33</v>
      </c>
      <c r="Q124" s="4">
        <v>0</v>
      </c>
      <c r="R124" s="7">
        <v>45289.0000115741</v>
      </c>
      <c r="S124" s="6">
        <v>45299</v>
      </c>
      <c r="T124" s="4" t="s">
        <v>34</v>
      </c>
      <c r="U124" s="4">
        <v>-213.54</v>
      </c>
      <c r="V124" s="4">
        <v>0</v>
      </c>
      <c r="W124" s="4">
        <v>0</v>
      </c>
      <c r="X124" s="4" t="s">
        <v>598</v>
      </c>
      <c r="Y124" s="4" t="s">
        <v>198</v>
      </c>
    </row>
    <row r="125" s="4" customFormat="1" spans="1:25">
      <c r="A125" s="4" t="s">
        <v>599</v>
      </c>
      <c r="B125" s="4" t="s">
        <v>26</v>
      </c>
      <c r="C125" s="4" t="s">
        <v>27</v>
      </c>
      <c r="D125" s="4" t="s">
        <v>100</v>
      </c>
      <c r="E125" s="4" t="s">
        <v>600</v>
      </c>
      <c r="F125" s="6">
        <v>45292</v>
      </c>
      <c r="G125" s="6">
        <v>45293</v>
      </c>
      <c r="H125" s="4">
        <v>1</v>
      </c>
      <c r="I125" s="4">
        <v>1</v>
      </c>
      <c r="J125" s="4">
        <v>1</v>
      </c>
      <c r="K125" s="4" t="s">
        <v>30</v>
      </c>
      <c r="L125" s="4">
        <v>169.49</v>
      </c>
      <c r="M125" s="4">
        <v>169.49</v>
      </c>
      <c r="N125" s="4" t="s">
        <v>601</v>
      </c>
      <c r="O125" s="4" t="s">
        <v>32</v>
      </c>
      <c r="P125" s="4" t="s">
        <v>33</v>
      </c>
      <c r="Q125" s="4">
        <v>0</v>
      </c>
      <c r="R125" s="7">
        <v>45289</v>
      </c>
      <c r="S125" s="6">
        <v>45299</v>
      </c>
      <c r="T125" s="4" t="s">
        <v>34</v>
      </c>
      <c r="U125" s="4">
        <v>169.49</v>
      </c>
      <c r="V125" s="4">
        <v>0</v>
      </c>
      <c r="W125" s="4">
        <v>0</v>
      </c>
      <c r="X125" s="4" t="s">
        <v>602</v>
      </c>
      <c r="Y125" s="4" t="s">
        <v>603</v>
      </c>
    </row>
    <row r="126" s="4" customFormat="1" spans="1:25">
      <c r="A126" s="4" t="s">
        <v>604</v>
      </c>
      <c r="B126" s="4" t="s">
        <v>26</v>
      </c>
      <c r="C126" s="4" t="s">
        <v>27</v>
      </c>
      <c r="D126" s="4" t="s">
        <v>605</v>
      </c>
      <c r="E126" s="4" t="s">
        <v>606</v>
      </c>
      <c r="F126" s="6">
        <v>45293</v>
      </c>
      <c r="G126" s="6">
        <v>45294</v>
      </c>
      <c r="H126" s="4">
        <v>1</v>
      </c>
      <c r="I126" s="4">
        <v>1</v>
      </c>
      <c r="J126" s="4">
        <v>1</v>
      </c>
      <c r="K126" s="4" t="s">
        <v>30</v>
      </c>
      <c r="L126" s="4">
        <v>67.49</v>
      </c>
      <c r="M126" s="4">
        <v>67.49</v>
      </c>
      <c r="N126" s="4" t="s">
        <v>607</v>
      </c>
      <c r="O126" s="4" t="s">
        <v>32</v>
      </c>
      <c r="P126" s="4" t="s">
        <v>33</v>
      </c>
      <c r="Q126" s="4">
        <v>0</v>
      </c>
      <c r="R126" s="7">
        <v>45290.0000115741</v>
      </c>
      <c r="S126" s="6">
        <v>45299</v>
      </c>
      <c r="T126" s="4" t="s">
        <v>34</v>
      </c>
      <c r="U126" s="4">
        <v>67.49</v>
      </c>
      <c r="V126" s="4">
        <v>0</v>
      </c>
      <c r="W126" s="4">
        <v>0</v>
      </c>
      <c r="X126" s="4" t="s">
        <v>608</v>
      </c>
      <c r="Y126" s="4" t="s">
        <v>609</v>
      </c>
    </row>
    <row r="127" s="4" customFormat="1" spans="1:25">
      <c r="A127" s="4" t="s">
        <v>610</v>
      </c>
      <c r="B127" s="4" t="s">
        <v>26</v>
      </c>
      <c r="C127" s="4" t="s">
        <v>27</v>
      </c>
      <c r="D127" s="4" t="s">
        <v>611</v>
      </c>
      <c r="E127" s="4" t="s">
        <v>612</v>
      </c>
      <c r="F127" s="6">
        <v>45293</v>
      </c>
      <c r="G127" s="6">
        <v>45296</v>
      </c>
      <c r="H127" s="4">
        <v>1</v>
      </c>
      <c r="I127" s="4">
        <v>3</v>
      </c>
      <c r="J127" s="4">
        <v>3</v>
      </c>
      <c r="K127" s="4" t="s">
        <v>30</v>
      </c>
      <c r="L127" s="4">
        <v>273.6</v>
      </c>
      <c r="M127" s="4">
        <v>273.6</v>
      </c>
      <c r="N127" s="4" t="s">
        <v>613</v>
      </c>
      <c r="O127" s="4" t="s">
        <v>32</v>
      </c>
      <c r="P127" s="4" t="s">
        <v>33</v>
      </c>
      <c r="Q127" s="4">
        <v>0</v>
      </c>
      <c r="R127" s="7">
        <v>45290</v>
      </c>
      <c r="S127" s="6">
        <v>45299</v>
      </c>
      <c r="T127" s="4" t="s">
        <v>34</v>
      </c>
      <c r="U127" s="4">
        <v>273.6</v>
      </c>
      <c r="V127" s="4">
        <v>0</v>
      </c>
      <c r="W127" s="4">
        <v>0</v>
      </c>
      <c r="X127" s="4" t="s">
        <v>614</v>
      </c>
      <c r="Y127" s="4" t="s">
        <v>615</v>
      </c>
    </row>
    <row r="128" s="4" customFormat="1" spans="1:25">
      <c r="A128" s="4" t="s">
        <v>616</v>
      </c>
      <c r="B128" s="4" t="s">
        <v>26</v>
      </c>
      <c r="C128" s="4" t="s">
        <v>27</v>
      </c>
      <c r="D128" s="4" t="s">
        <v>617</v>
      </c>
      <c r="E128" s="4" t="s">
        <v>29</v>
      </c>
      <c r="F128" s="6">
        <v>45294</v>
      </c>
      <c r="G128" s="6">
        <v>45296</v>
      </c>
      <c r="H128" s="4">
        <v>1</v>
      </c>
      <c r="I128" s="4">
        <v>2</v>
      </c>
      <c r="J128" s="4">
        <v>2</v>
      </c>
      <c r="K128" s="4" t="s">
        <v>30</v>
      </c>
      <c r="L128" s="4">
        <v>79.55</v>
      </c>
      <c r="M128" s="4">
        <v>79.55</v>
      </c>
      <c r="N128" s="4" t="s">
        <v>618</v>
      </c>
      <c r="O128" s="4" t="s">
        <v>32</v>
      </c>
      <c r="P128" s="4" t="s">
        <v>33</v>
      </c>
      <c r="Q128" s="4">
        <v>0</v>
      </c>
      <c r="R128" s="7">
        <v>45290.0000115741</v>
      </c>
      <c r="S128" s="6">
        <v>45299</v>
      </c>
      <c r="T128" s="4" t="s">
        <v>34</v>
      </c>
      <c r="U128" s="4">
        <v>79.55</v>
      </c>
      <c r="V128" s="4">
        <v>0</v>
      </c>
      <c r="W128" s="4">
        <v>0</v>
      </c>
      <c r="X128" s="4" t="s">
        <v>619</v>
      </c>
      <c r="Y128" s="4" t="s">
        <v>620</v>
      </c>
    </row>
    <row r="129" s="4" customFormat="1" spans="1:25">
      <c r="A129" s="4" t="s">
        <v>621</v>
      </c>
      <c r="B129" s="4" t="s">
        <v>26</v>
      </c>
      <c r="C129" s="4" t="s">
        <v>27</v>
      </c>
      <c r="D129" s="4" t="s">
        <v>622</v>
      </c>
      <c r="E129" s="4" t="s">
        <v>623</v>
      </c>
      <c r="F129" s="6">
        <v>45291</v>
      </c>
      <c r="G129" s="6">
        <v>45292</v>
      </c>
      <c r="H129" s="4">
        <v>1</v>
      </c>
      <c r="I129" s="4">
        <v>1</v>
      </c>
      <c r="J129" s="4">
        <v>1</v>
      </c>
      <c r="K129" s="4" t="s">
        <v>30</v>
      </c>
      <c r="L129" s="4">
        <v>231.09</v>
      </c>
      <c r="M129" s="4">
        <v>231.09</v>
      </c>
      <c r="N129" s="4" t="s">
        <v>624</v>
      </c>
      <c r="O129" s="4" t="s">
        <v>32</v>
      </c>
      <c r="P129" s="4" t="s">
        <v>33</v>
      </c>
      <c r="Q129" s="4">
        <v>0</v>
      </c>
      <c r="R129" s="7">
        <v>45290</v>
      </c>
      <c r="S129" s="6">
        <v>45299</v>
      </c>
      <c r="T129" s="4" t="s">
        <v>34</v>
      </c>
      <c r="U129" s="4">
        <v>231.09</v>
      </c>
      <c r="V129" s="4">
        <v>0</v>
      </c>
      <c r="W129" s="4">
        <v>0</v>
      </c>
      <c r="X129" s="4" t="s">
        <v>625</v>
      </c>
      <c r="Y129" s="4" t="s">
        <v>626</v>
      </c>
    </row>
    <row r="130" s="4" customFormat="1" spans="1:25">
      <c r="A130" s="4" t="s">
        <v>627</v>
      </c>
      <c r="B130" s="4" t="s">
        <v>26</v>
      </c>
      <c r="C130" s="4" t="s">
        <v>27</v>
      </c>
      <c r="D130" s="4" t="s">
        <v>88</v>
      </c>
      <c r="E130" s="4" t="s">
        <v>628</v>
      </c>
      <c r="F130" s="6">
        <v>45293</v>
      </c>
      <c r="G130" s="6">
        <v>45295</v>
      </c>
      <c r="H130" s="4">
        <v>1</v>
      </c>
      <c r="I130" s="4">
        <v>2</v>
      </c>
      <c r="J130" s="4">
        <v>2</v>
      </c>
      <c r="K130" s="4" t="s">
        <v>30</v>
      </c>
      <c r="L130" s="4">
        <v>469.1</v>
      </c>
      <c r="M130" s="4">
        <v>469.1</v>
      </c>
      <c r="N130" s="4" t="s">
        <v>629</v>
      </c>
      <c r="O130" s="4" t="s">
        <v>32</v>
      </c>
      <c r="P130" s="4" t="s">
        <v>33</v>
      </c>
      <c r="Q130" s="4">
        <v>0</v>
      </c>
      <c r="R130" s="7">
        <v>45290</v>
      </c>
      <c r="S130" s="6">
        <v>45299</v>
      </c>
      <c r="T130" s="4" t="s">
        <v>34</v>
      </c>
      <c r="U130" s="4">
        <v>469.1</v>
      </c>
      <c r="V130" s="4">
        <v>0</v>
      </c>
      <c r="W130" s="4">
        <v>0</v>
      </c>
      <c r="X130" s="4" t="s">
        <v>630</v>
      </c>
      <c r="Y130" s="4" t="s">
        <v>631</v>
      </c>
    </row>
    <row r="131" s="4" customFormat="1" spans="1:25">
      <c r="A131" s="4" t="s">
        <v>632</v>
      </c>
      <c r="B131" s="4" t="s">
        <v>26</v>
      </c>
      <c r="C131" s="4" t="s">
        <v>27</v>
      </c>
      <c r="D131" s="4" t="s">
        <v>633</v>
      </c>
      <c r="E131" s="4" t="s">
        <v>634</v>
      </c>
      <c r="F131" s="6">
        <v>45292</v>
      </c>
      <c r="G131" s="6">
        <v>45293</v>
      </c>
      <c r="H131" s="4">
        <v>2</v>
      </c>
      <c r="I131" s="4">
        <v>1</v>
      </c>
      <c r="J131" s="4">
        <v>2</v>
      </c>
      <c r="K131" s="4" t="s">
        <v>30</v>
      </c>
      <c r="L131" s="4">
        <v>289.32</v>
      </c>
      <c r="M131" s="4">
        <v>289.32</v>
      </c>
      <c r="N131" s="4" t="s">
        <v>635</v>
      </c>
      <c r="O131" s="4" t="s">
        <v>32</v>
      </c>
      <c r="P131" s="4" t="s">
        <v>33</v>
      </c>
      <c r="Q131" s="4">
        <v>0</v>
      </c>
      <c r="R131" s="7">
        <v>45290</v>
      </c>
      <c r="S131" s="6">
        <v>45299</v>
      </c>
      <c r="T131" s="4" t="s">
        <v>34</v>
      </c>
      <c r="U131" s="4">
        <v>289.32</v>
      </c>
      <c r="V131" s="4">
        <v>0</v>
      </c>
      <c r="W131" s="4">
        <v>0</v>
      </c>
      <c r="X131" s="4" t="s">
        <v>636</v>
      </c>
      <c r="Y131" s="4" t="s">
        <v>637</v>
      </c>
    </row>
    <row r="132" s="4" customFormat="1" spans="1:25">
      <c r="A132" s="4" t="s">
        <v>638</v>
      </c>
      <c r="B132" s="4" t="s">
        <v>26</v>
      </c>
      <c r="C132" s="4" t="s">
        <v>27</v>
      </c>
      <c r="D132" s="4" t="s">
        <v>493</v>
      </c>
      <c r="E132" s="4" t="s">
        <v>639</v>
      </c>
      <c r="F132" s="6">
        <v>45292</v>
      </c>
      <c r="G132" s="6">
        <v>45295</v>
      </c>
      <c r="H132" s="4">
        <v>1</v>
      </c>
      <c r="I132" s="4">
        <v>3</v>
      </c>
      <c r="J132" s="4">
        <v>3</v>
      </c>
      <c r="K132" s="4" t="s">
        <v>30</v>
      </c>
      <c r="L132" s="4">
        <v>614.9</v>
      </c>
      <c r="M132" s="4">
        <v>614.9</v>
      </c>
      <c r="N132" s="4" t="s">
        <v>640</v>
      </c>
      <c r="O132" s="4" t="s">
        <v>32</v>
      </c>
      <c r="P132" s="4" t="s">
        <v>33</v>
      </c>
      <c r="Q132" s="4">
        <v>0</v>
      </c>
      <c r="R132" s="7">
        <v>45290.0000115741</v>
      </c>
      <c r="S132" s="6">
        <v>45299</v>
      </c>
      <c r="T132" s="4" t="s">
        <v>34</v>
      </c>
      <c r="U132" s="4">
        <v>614.9</v>
      </c>
      <c r="V132" s="4">
        <v>0</v>
      </c>
      <c r="W132" s="4">
        <v>0</v>
      </c>
      <c r="X132" s="4" t="s">
        <v>641</v>
      </c>
      <c r="Y132" s="4" t="s">
        <v>642</v>
      </c>
    </row>
    <row r="133" s="4" customFormat="1" spans="1:25">
      <c r="A133" s="4" t="s">
        <v>643</v>
      </c>
      <c r="B133" s="4" t="s">
        <v>26</v>
      </c>
      <c r="C133" s="4" t="s">
        <v>27</v>
      </c>
      <c r="D133" s="4" t="s">
        <v>297</v>
      </c>
      <c r="E133" s="4" t="s">
        <v>78</v>
      </c>
      <c r="F133" s="6">
        <v>45291</v>
      </c>
      <c r="G133" s="6">
        <v>45293</v>
      </c>
      <c r="H133" s="4">
        <v>1</v>
      </c>
      <c r="I133" s="4">
        <v>2</v>
      </c>
      <c r="J133" s="4">
        <v>2</v>
      </c>
      <c r="K133" s="4" t="s">
        <v>30</v>
      </c>
      <c r="L133" s="4">
        <v>96.06</v>
      </c>
      <c r="M133" s="4">
        <v>96.06</v>
      </c>
      <c r="N133" s="4" t="s">
        <v>644</v>
      </c>
      <c r="O133" s="4" t="s">
        <v>32</v>
      </c>
      <c r="P133" s="4" t="s">
        <v>33</v>
      </c>
      <c r="Q133" s="4">
        <v>0</v>
      </c>
      <c r="R133" s="7">
        <v>45290.0000115741</v>
      </c>
      <c r="S133" s="6">
        <v>45299</v>
      </c>
      <c r="T133" s="4" t="s">
        <v>34</v>
      </c>
      <c r="U133" s="4">
        <v>96.06</v>
      </c>
      <c r="V133" s="4">
        <v>0</v>
      </c>
      <c r="W133" s="4">
        <v>0</v>
      </c>
      <c r="X133" s="4" t="s">
        <v>645</v>
      </c>
      <c r="Y133" s="4" t="s">
        <v>646</v>
      </c>
    </row>
    <row r="134" s="4" customFormat="1" spans="1:25">
      <c r="A134" s="4" t="s">
        <v>647</v>
      </c>
      <c r="B134" s="4" t="s">
        <v>26</v>
      </c>
      <c r="C134" s="4" t="s">
        <v>27</v>
      </c>
      <c r="D134" s="4" t="s">
        <v>584</v>
      </c>
      <c r="E134" s="4" t="s">
        <v>648</v>
      </c>
      <c r="F134" s="6">
        <v>45291</v>
      </c>
      <c r="G134" s="6">
        <v>45292</v>
      </c>
      <c r="H134" s="4">
        <v>1</v>
      </c>
      <c r="I134" s="4">
        <v>1</v>
      </c>
      <c r="J134" s="4">
        <v>1</v>
      </c>
      <c r="K134" s="4" t="s">
        <v>30</v>
      </c>
      <c r="L134" s="4">
        <v>75.42</v>
      </c>
      <c r="M134" s="4">
        <v>75.42</v>
      </c>
      <c r="N134" s="4" t="s">
        <v>649</v>
      </c>
      <c r="O134" s="4" t="s">
        <v>32</v>
      </c>
      <c r="P134" s="4" t="s">
        <v>33</v>
      </c>
      <c r="Q134" s="4">
        <v>0</v>
      </c>
      <c r="R134" s="7">
        <v>45290</v>
      </c>
      <c r="S134" s="6">
        <v>45299</v>
      </c>
      <c r="T134" s="4" t="s">
        <v>34</v>
      </c>
      <c r="U134" s="4">
        <v>75.42</v>
      </c>
      <c r="V134" s="4">
        <v>0</v>
      </c>
      <c r="W134" s="4">
        <v>0</v>
      </c>
      <c r="X134" s="4" t="s">
        <v>650</v>
      </c>
      <c r="Y134" s="4" t="s">
        <v>651</v>
      </c>
    </row>
    <row r="135" s="4" customFormat="1" spans="1:25">
      <c r="A135" s="4" t="s">
        <v>652</v>
      </c>
      <c r="B135" s="4" t="s">
        <v>26</v>
      </c>
      <c r="C135" s="4" t="s">
        <v>27</v>
      </c>
      <c r="D135" s="4" t="s">
        <v>297</v>
      </c>
      <c r="E135" s="4" t="s">
        <v>78</v>
      </c>
      <c r="F135" s="6">
        <v>45291</v>
      </c>
      <c r="G135" s="6">
        <v>45293</v>
      </c>
      <c r="H135" s="4">
        <v>1</v>
      </c>
      <c r="I135" s="4">
        <v>2</v>
      </c>
      <c r="J135" s="4">
        <v>2</v>
      </c>
      <c r="K135" s="4" t="s">
        <v>30</v>
      </c>
      <c r="L135" s="4">
        <v>96.06</v>
      </c>
      <c r="M135" s="4">
        <v>96.06</v>
      </c>
      <c r="N135" s="4" t="s">
        <v>653</v>
      </c>
      <c r="O135" s="4" t="s">
        <v>32</v>
      </c>
      <c r="P135" s="4" t="s">
        <v>33</v>
      </c>
      <c r="Q135" s="4">
        <v>0</v>
      </c>
      <c r="R135" s="7">
        <v>45291</v>
      </c>
      <c r="S135" s="6">
        <v>45299</v>
      </c>
      <c r="T135" s="4" t="s">
        <v>34</v>
      </c>
      <c r="U135" s="4">
        <v>96.06</v>
      </c>
      <c r="V135" s="4">
        <v>0</v>
      </c>
      <c r="W135" s="4">
        <v>0</v>
      </c>
      <c r="X135" s="4" t="s">
        <v>654</v>
      </c>
      <c r="Y135" s="4" t="s">
        <v>655</v>
      </c>
    </row>
    <row r="136" s="4" customFormat="1" spans="1:25">
      <c r="A136" s="4" t="s">
        <v>656</v>
      </c>
      <c r="B136" s="4" t="s">
        <v>26</v>
      </c>
      <c r="C136" s="4" t="s">
        <v>27</v>
      </c>
      <c r="D136" s="4" t="s">
        <v>657</v>
      </c>
      <c r="E136" s="4" t="s">
        <v>658</v>
      </c>
      <c r="F136" s="6">
        <v>45292</v>
      </c>
      <c r="G136" s="6">
        <v>45294</v>
      </c>
      <c r="H136" s="4">
        <v>1</v>
      </c>
      <c r="I136" s="4">
        <v>2</v>
      </c>
      <c r="J136" s="4">
        <v>2</v>
      </c>
      <c r="K136" s="4" t="s">
        <v>30</v>
      </c>
      <c r="L136" s="4">
        <v>436.22</v>
      </c>
      <c r="M136" s="4">
        <v>436.22</v>
      </c>
      <c r="N136" s="4" t="s">
        <v>659</v>
      </c>
      <c r="O136" s="4" t="s">
        <v>32</v>
      </c>
      <c r="P136" s="4" t="s">
        <v>33</v>
      </c>
      <c r="Q136" s="4">
        <v>0</v>
      </c>
      <c r="R136" s="7">
        <v>45291</v>
      </c>
      <c r="S136" s="6">
        <v>45299</v>
      </c>
      <c r="T136" s="4" t="s">
        <v>34</v>
      </c>
      <c r="U136" s="4">
        <v>436.22</v>
      </c>
      <c r="V136" s="4">
        <v>0</v>
      </c>
      <c r="W136" s="4">
        <v>0</v>
      </c>
      <c r="X136" s="4" t="s">
        <v>660</v>
      </c>
      <c r="Y136" s="4" t="s">
        <v>198</v>
      </c>
    </row>
    <row r="137" s="4" customFormat="1" spans="1:25">
      <c r="A137" s="4" t="s">
        <v>656</v>
      </c>
      <c r="B137" s="4" t="s">
        <v>26</v>
      </c>
      <c r="C137" s="4" t="s">
        <v>75</v>
      </c>
      <c r="D137" s="4" t="s">
        <v>657</v>
      </c>
      <c r="E137" s="4" t="s">
        <v>658</v>
      </c>
      <c r="F137" s="6">
        <v>45292</v>
      </c>
      <c r="G137" s="6">
        <v>45294</v>
      </c>
      <c r="H137" s="4">
        <v>1</v>
      </c>
      <c r="I137" s="4">
        <v>2</v>
      </c>
      <c r="J137" s="4">
        <v>2</v>
      </c>
      <c r="K137" s="4" t="s">
        <v>30</v>
      </c>
      <c r="L137" s="4">
        <v>-436.22</v>
      </c>
      <c r="M137" s="4">
        <v>-436.22</v>
      </c>
      <c r="N137" s="4" t="s">
        <v>659</v>
      </c>
      <c r="O137" s="4" t="s">
        <v>32</v>
      </c>
      <c r="P137" s="4" t="s">
        <v>33</v>
      </c>
      <c r="Q137" s="4">
        <v>0</v>
      </c>
      <c r="R137" s="7">
        <v>45291</v>
      </c>
      <c r="S137" s="6">
        <v>45299</v>
      </c>
      <c r="T137" s="4" t="s">
        <v>34</v>
      </c>
      <c r="U137" s="4">
        <v>-436.22</v>
      </c>
      <c r="V137" s="4">
        <v>0</v>
      </c>
      <c r="W137" s="4">
        <v>0</v>
      </c>
      <c r="X137" s="4" t="s">
        <v>660</v>
      </c>
      <c r="Y137" s="4" t="s">
        <v>198</v>
      </c>
    </row>
    <row r="138" s="4" customFormat="1" spans="1:25">
      <c r="A138" s="4" t="s">
        <v>661</v>
      </c>
      <c r="B138" s="4" t="s">
        <v>26</v>
      </c>
      <c r="C138" s="4" t="s">
        <v>27</v>
      </c>
      <c r="D138" s="4" t="s">
        <v>100</v>
      </c>
      <c r="E138" s="4" t="s">
        <v>600</v>
      </c>
      <c r="F138" s="6">
        <v>45297</v>
      </c>
      <c r="G138" s="6">
        <v>45298</v>
      </c>
      <c r="H138" s="4">
        <v>1</v>
      </c>
      <c r="I138" s="4">
        <v>1</v>
      </c>
      <c r="J138" s="4">
        <v>1</v>
      </c>
      <c r="K138" s="4" t="s">
        <v>30</v>
      </c>
      <c r="L138" s="4">
        <v>169.65</v>
      </c>
      <c r="M138" s="4">
        <v>169.65</v>
      </c>
      <c r="N138" s="4" t="s">
        <v>662</v>
      </c>
      <c r="O138" s="4" t="s">
        <v>32</v>
      </c>
      <c r="P138" s="4" t="s">
        <v>33</v>
      </c>
      <c r="Q138" s="4">
        <v>0</v>
      </c>
      <c r="R138" s="7">
        <v>45292</v>
      </c>
      <c r="S138" s="6">
        <v>45299</v>
      </c>
      <c r="T138" s="4" t="s">
        <v>34</v>
      </c>
      <c r="U138" s="4">
        <v>169.65</v>
      </c>
      <c r="V138" s="4">
        <v>0</v>
      </c>
      <c r="W138" s="4">
        <v>0</v>
      </c>
      <c r="X138" s="4" t="s">
        <v>663</v>
      </c>
      <c r="Y138" s="4" t="s">
        <v>664</v>
      </c>
    </row>
    <row r="139" s="4" customFormat="1" spans="1:25">
      <c r="A139" s="4" t="s">
        <v>665</v>
      </c>
      <c r="B139" s="4" t="s">
        <v>26</v>
      </c>
      <c r="C139" s="4" t="s">
        <v>27</v>
      </c>
      <c r="D139" s="4" t="s">
        <v>666</v>
      </c>
      <c r="E139" s="4" t="s">
        <v>667</v>
      </c>
      <c r="F139" s="6">
        <v>45292</v>
      </c>
      <c r="G139" s="6">
        <v>45295</v>
      </c>
      <c r="H139" s="4">
        <v>1</v>
      </c>
      <c r="I139" s="4">
        <v>3</v>
      </c>
      <c r="J139" s="4">
        <v>3</v>
      </c>
      <c r="K139" s="4" t="s">
        <v>30</v>
      </c>
      <c r="L139" s="4">
        <v>423.42</v>
      </c>
      <c r="M139" s="4">
        <v>423.42</v>
      </c>
      <c r="N139" s="4" t="s">
        <v>668</v>
      </c>
      <c r="O139" s="4" t="s">
        <v>32</v>
      </c>
      <c r="P139" s="4" t="s">
        <v>33</v>
      </c>
      <c r="Q139" s="4">
        <v>0</v>
      </c>
      <c r="R139" s="7">
        <v>45292</v>
      </c>
      <c r="S139" s="6">
        <v>45299</v>
      </c>
      <c r="T139" s="4" t="s">
        <v>34</v>
      </c>
      <c r="U139" s="4">
        <v>423.42</v>
      </c>
      <c r="V139" s="4">
        <v>0</v>
      </c>
      <c r="W139" s="4">
        <v>0</v>
      </c>
      <c r="X139" s="4" t="s">
        <v>669</v>
      </c>
      <c r="Y139" s="4" t="s">
        <v>670</v>
      </c>
    </row>
    <row r="140" s="4" customFormat="1" spans="1:25">
      <c r="A140" s="4" t="s">
        <v>671</v>
      </c>
      <c r="B140" s="4" t="s">
        <v>26</v>
      </c>
      <c r="C140" s="4" t="s">
        <v>27</v>
      </c>
      <c r="D140" s="4" t="s">
        <v>657</v>
      </c>
      <c r="E140" s="4" t="s">
        <v>672</v>
      </c>
      <c r="F140" s="6">
        <v>45292</v>
      </c>
      <c r="G140" s="6">
        <v>45293</v>
      </c>
      <c r="H140" s="4">
        <v>1</v>
      </c>
      <c r="I140" s="4">
        <v>1</v>
      </c>
      <c r="J140" s="4">
        <v>1</v>
      </c>
      <c r="K140" s="4" t="s">
        <v>30</v>
      </c>
      <c r="L140" s="4">
        <v>85.81</v>
      </c>
      <c r="M140" s="4">
        <v>85.81</v>
      </c>
      <c r="N140" s="4" t="s">
        <v>673</v>
      </c>
      <c r="O140" s="4" t="s">
        <v>32</v>
      </c>
      <c r="P140" s="4" t="s">
        <v>33</v>
      </c>
      <c r="Q140" s="4">
        <v>0</v>
      </c>
      <c r="R140" s="7">
        <v>45292</v>
      </c>
      <c r="S140" s="6">
        <v>45299</v>
      </c>
      <c r="T140" s="4" t="s">
        <v>34</v>
      </c>
      <c r="U140" s="4">
        <v>85.81</v>
      </c>
      <c r="V140" s="4">
        <v>0</v>
      </c>
      <c r="W140" s="4">
        <v>0</v>
      </c>
      <c r="X140" s="4" t="s">
        <v>674</v>
      </c>
      <c r="Y140" s="4" t="s">
        <v>675</v>
      </c>
    </row>
    <row r="141" s="4" customFormat="1" spans="1:25">
      <c r="A141" s="4" t="s">
        <v>676</v>
      </c>
      <c r="B141" s="4" t="s">
        <v>26</v>
      </c>
      <c r="C141" s="4" t="s">
        <v>27</v>
      </c>
      <c r="D141" s="4" t="s">
        <v>302</v>
      </c>
      <c r="E141" s="4" t="s">
        <v>29</v>
      </c>
      <c r="F141" s="6">
        <v>45292</v>
      </c>
      <c r="G141" s="6">
        <v>45294</v>
      </c>
      <c r="H141" s="4">
        <v>1</v>
      </c>
      <c r="I141" s="4">
        <v>2</v>
      </c>
      <c r="J141" s="4">
        <v>2</v>
      </c>
      <c r="K141" s="4" t="s">
        <v>30</v>
      </c>
      <c r="L141" s="4">
        <v>505.88</v>
      </c>
      <c r="M141" s="4">
        <v>505.88</v>
      </c>
      <c r="N141" s="4" t="s">
        <v>677</v>
      </c>
      <c r="O141" s="4" t="s">
        <v>32</v>
      </c>
      <c r="P141" s="4" t="s">
        <v>33</v>
      </c>
      <c r="Q141" s="4">
        <v>0</v>
      </c>
      <c r="R141" s="7">
        <v>45292.0000115741</v>
      </c>
      <c r="S141" s="6">
        <v>45299</v>
      </c>
      <c r="T141" s="4" t="s">
        <v>34</v>
      </c>
      <c r="U141" s="4">
        <v>505.88</v>
      </c>
      <c r="V141" s="4">
        <v>0</v>
      </c>
      <c r="W141" s="4">
        <v>0</v>
      </c>
      <c r="X141" s="4" t="s">
        <v>678</v>
      </c>
      <c r="Y141" s="4" t="s">
        <v>679</v>
      </c>
    </row>
    <row r="142" s="4" customFormat="1" spans="1:25">
      <c r="A142" s="4" t="s">
        <v>680</v>
      </c>
      <c r="B142" s="4" t="s">
        <v>26</v>
      </c>
      <c r="C142" s="4" t="s">
        <v>27</v>
      </c>
      <c r="D142" s="4" t="s">
        <v>507</v>
      </c>
      <c r="E142" s="4" t="s">
        <v>508</v>
      </c>
      <c r="F142" s="6">
        <v>45293</v>
      </c>
      <c r="G142" s="6">
        <v>45294</v>
      </c>
      <c r="H142" s="4">
        <v>1</v>
      </c>
      <c r="I142" s="4">
        <v>1</v>
      </c>
      <c r="J142" s="4">
        <v>1</v>
      </c>
      <c r="K142" s="4" t="s">
        <v>30</v>
      </c>
      <c r="L142" s="4">
        <v>126.12</v>
      </c>
      <c r="M142" s="4">
        <v>126.12</v>
      </c>
      <c r="N142" s="4" t="s">
        <v>681</v>
      </c>
      <c r="O142" s="4" t="s">
        <v>32</v>
      </c>
      <c r="P142" s="4" t="s">
        <v>33</v>
      </c>
      <c r="Q142" s="4">
        <v>0</v>
      </c>
      <c r="R142" s="7">
        <v>45292</v>
      </c>
      <c r="S142" s="6">
        <v>45299</v>
      </c>
      <c r="T142" s="4" t="s">
        <v>34</v>
      </c>
      <c r="U142" s="4">
        <v>126.12</v>
      </c>
      <c r="V142" s="4">
        <v>0</v>
      </c>
      <c r="W142" s="4">
        <v>0</v>
      </c>
      <c r="X142" s="4" t="s">
        <v>682</v>
      </c>
      <c r="Y142" s="4" t="s">
        <v>683</v>
      </c>
    </row>
    <row r="143" s="4" customFormat="1" spans="1:25">
      <c r="A143" s="4" t="s">
        <v>684</v>
      </c>
      <c r="B143" s="4" t="s">
        <v>26</v>
      </c>
      <c r="C143" s="4" t="s">
        <v>27</v>
      </c>
      <c r="D143" s="4" t="s">
        <v>657</v>
      </c>
      <c r="E143" s="4" t="s">
        <v>672</v>
      </c>
      <c r="F143" s="6">
        <v>45292</v>
      </c>
      <c r="G143" s="6">
        <v>45294</v>
      </c>
      <c r="H143" s="4">
        <v>1</v>
      </c>
      <c r="I143" s="4">
        <v>2</v>
      </c>
      <c r="J143" s="4">
        <v>2</v>
      </c>
      <c r="K143" s="4" t="s">
        <v>30</v>
      </c>
      <c r="L143" s="4">
        <v>171.62</v>
      </c>
      <c r="M143" s="4">
        <v>171.62</v>
      </c>
      <c r="N143" s="4" t="s">
        <v>685</v>
      </c>
      <c r="O143" s="4" t="s">
        <v>32</v>
      </c>
      <c r="P143" s="4" t="s">
        <v>33</v>
      </c>
      <c r="Q143" s="4">
        <v>0</v>
      </c>
      <c r="R143" s="7">
        <v>45292.0000115741</v>
      </c>
      <c r="S143" s="6">
        <v>45299</v>
      </c>
      <c r="T143" s="4" t="s">
        <v>34</v>
      </c>
      <c r="U143" s="4">
        <v>171.62</v>
      </c>
      <c r="V143" s="4">
        <v>0</v>
      </c>
      <c r="W143" s="4">
        <v>0</v>
      </c>
      <c r="X143" s="4" t="s">
        <v>686</v>
      </c>
      <c r="Y143" s="4" t="s">
        <v>687</v>
      </c>
    </row>
    <row r="144" s="4" customFormat="1" spans="1:25">
      <c r="A144" s="4" t="s">
        <v>688</v>
      </c>
      <c r="B144" s="4" t="s">
        <v>26</v>
      </c>
      <c r="C144" s="4" t="s">
        <v>27</v>
      </c>
      <c r="D144" s="4" t="s">
        <v>657</v>
      </c>
      <c r="E144" s="4" t="s">
        <v>689</v>
      </c>
      <c r="F144" s="6">
        <v>45292</v>
      </c>
      <c r="G144" s="6">
        <v>45293</v>
      </c>
      <c r="H144" s="4">
        <v>1</v>
      </c>
      <c r="I144" s="4">
        <v>1</v>
      </c>
      <c r="J144" s="4">
        <v>1</v>
      </c>
      <c r="K144" s="4" t="s">
        <v>30</v>
      </c>
      <c r="L144" s="4">
        <v>141.85</v>
      </c>
      <c r="M144" s="4">
        <v>141.85</v>
      </c>
      <c r="N144" s="4" t="s">
        <v>690</v>
      </c>
      <c r="O144" s="4" t="s">
        <v>32</v>
      </c>
      <c r="P144" s="4" t="s">
        <v>33</v>
      </c>
      <c r="Q144" s="4">
        <v>0</v>
      </c>
      <c r="R144" s="7">
        <v>45292.0000115741</v>
      </c>
      <c r="S144" s="6">
        <v>45299</v>
      </c>
      <c r="T144" s="4" t="s">
        <v>34</v>
      </c>
      <c r="U144" s="4">
        <v>141.85</v>
      </c>
      <c r="V144" s="4">
        <v>0</v>
      </c>
      <c r="W144" s="4">
        <v>0</v>
      </c>
      <c r="X144" s="4" t="s">
        <v>691</v>
      </c>
      <c r="Y144" s="4" t="s">
        <v>687</v>
      </c>
    </row>
    <row r="145" s="4" customFormat="1" spans="1:25">
      <c r="A145" s="4" t="s">
        <v>692</v>
      </c>
      <c r="B145" s="4" t="s">
        <v>26</v>
      </c>
      <c r="C145" s="4" t="s">
        <v>27</v>
      </c>
      <c r="D145" s="4" t="s">
        <v>657</v>
      </c>
      <c r="E145" s="4" t="s">
        <v>672</v>
      </c>
      <c r="F145" s="6">
        <v>45292</v>
      </c>
      <c r="G145" s="6">
        <v>45293</v>
      </c>
      <c r="H145" s="4">
        <v>1</v>
      </c>
      <c r="I145" s="4">
        <v>1</v>
      </c>
      <c r="J145" s="4">
        <v>1</v>
      </c>
      <c r="K145" s="4" t="s">
        <v>30</v>
      </c>
      <c r="L145" s="4">
        <v>85.81</v>
      </c>
      <c r="M145" s="4">
        <v>85.81</v>
      </c>
      <c r="N145" s="4" t="s">
        <v>693</v>
      </c>
      <c r="O145" s="4" t="s">
        <v>32</v>
      </c>
      <c r="P145" s="4" t="s">
        <v>33</v>
      </c>
      <c r="Q145" s="4">
        <v>0</v>
      </c>
      <c r="R145" s="7">
        <v>45292</v>
      </c>
      <c r="S145" s="6">
        <v>45299</v>
      </c>
      <c r="T145" s="4" t="s">
        <v>34</v>
      </c>
      <c r="U145" s="4">
        <v>85.81</v>
      </c>
      <c r="V145" s="4">
        <v>0</v>
      </c>
      <c r="W145" s="4">
        <v>0</v>
      </c>
      <c r="X145" s="4" t="s">
        <v>694</v>
      </c>
      <c r="Y145" s="4" t="s">
        <v>695</v>
      </c>
    </row>
    <row r="146" s="4" customFormat="1" spans="1:25">
      <c r="A146" s="4" t="s">
        <v>696</v>
      </c>
      <c r="B146" s="4" t="s">
        <v>26</v>
      </c>
      <c r="C146" s="4" t="s">
        <v>27</v>
      </c>
      <c r="D146" s="4" t="s">
        <v>697</v>
      </c>
      <c r="E146" s="4" t="s">
        <v>29</v>
      </c>
      <c r="F146" s="6">
        <v>45293</v>
      </c>
      <c r="G146" s="6">
        <v>45294</v>
      </c>
      <c r="H146" s="4">
        <v>1</v>
      </c>
      <c r="I146" s="4">
        <v>1</v>
      </c>
      <c r="J146" s="4">
        <v>1</v>
      </c>
      <c r="K146" s="4" t="s">
        <v>30</v>
      </c>
      <c r="L146" s="4">
        <v>99.71</v>
      </c>
      <c r="M146" s="4">
        <v>99.71</v>
      </c>
      <c r="N146" s="4" t="s">
        <v>698</v>
      </c>
      <c r="O146" s="4" t="s">
        <v>32</v>
      </c>
      <c r="P146" s="4" t="s">
        <v>33</v>
      </c>
      <c r="Q146" s="4">
        <v>0</v>
      </c>
      <c r="R146" s="7">
        <v>45292</v>
      </c>
      <c r="S146" s="6">
        <v>45299</v>
      </c>
      <c r="T146" s="4" t="s">
        <v>34</v>
      </c>
      <c r="U146" s="4">
        <v>99.71</v>
      </c>
      <c r="V146" s="4">
        <v>0</v>
      </c>
      <c r="W146" s="4">
        <v>0</v>
      </c>
      <c r="X146" s="4" t="s">
        <v>699</v>
      </c>
      <c r="Y146" s="4" t="s">
        <v>700</v>
      </c>
    </row>
    <row r="147" s="4" customFormat="1" spans="1:25">
      <c r="A147" s="4" t="s">
        <v>701</v>
      </c>
      <c r="B147" s="4" t="s">
        <v>26</v>
      </c>
      <c r="C147" s="4" t="s">
        <v>27</v>
      </c>
      <c r="D147" s="4" t="s">
        <v>702</v>
      </c>
      <c r="E147" s="4" t="s">
        <v>703</v>
      </c>
      <c r="F147" s="6">
        <v>45292</v>
      </c>
      <c r="G147" s="6">
        <v>45294</v>
      </c>
      <c r="H147" s="4">
        <v>2</v>
      </c>
      <c r="I147" s="4">
        <v>2</v>
      </c>
      <c r="J147" s="4">
        <v>4</v>
      </c>
      <c r="K147" s="4" t="s">
        <v>30</v>
      </c>
      <c r="L147" s="4">
        <v>3131.84</v>
      </c>
      <c r="M147" s="4">
        <v>3131.84</v>
      </c>
      <c r="N147" s="4" t="s">
        <v>704</v>
      </c>
      <c r="O147" s="4" t="s">
        <v>32</v>
      </c>
      <c r="P147" s="4" t="s">
        <v>33</v>
      </c>
      <c r="Q147" s="4">
        <v>0</v>
      </c>
      <c r="R147" s="7">
        <v>45292.0000115741</v>
      </c>
      <c r="S147" s="6">
        <v>45299</v>
      </c>
      <c r="T147" s="4" t="s">
        <v>34</v>
      </c>
      <c r="U147" s="4">
        <v>3131.84</v>
      </c>
      <c r="V147" s="4">
        <v>0</v>
      </c>
      <c r="W147" s="4">
        <v>0</v>
      </c>
      <c r="X147" s="4" t="s">
        <v>705</v>
      </c>
      <c r="Y147" s="4" t="s">
        <v>706</v>
      </c>
    </row>
    <row r="148" s="4" customFormat="1" spans="1:25">
      <c r="A148" s="4" t="s">
        <v>707</v>
      </c>
      <c r="B148" s="4" t="s">
        <v>26</v>
      </c>
      <c r="C148" s="4" t="s">
        <v>27</v>
      </c>
      <c r="D148" s="4" t="s">
        <v>657</v>
      </c>
      <c r="E148" s="4" t="s">
        <v>672</v>
      </c>
      <c r="F148" s="6">
        <v>45292</v>
      </c>
      <c r="G148" s="6">
        <v>45293</v>
      </c>
      <c r="H148" s="4">
        <v>1</v>
      </c>
      <c r="I148" s="4">
        <v>1</v>
      </c>
      <c r="J148" s="4">
        <v>1</v>
      </c>
      <c r="K148" s="4" t="s">
        <v>30</v>
      </c>
      <c r="L148" s="4">
        <v>85.81</v>
      </c>
      <c r="M148" s="4">
        <v>85.81</v>
      </c>
      <c r="N148" s="4" t="s">
        <v>708</v>
      </c>
      <c r="O148" s="4" t="s">
        <v>32</v>
      </c>
      <c r="P148" s="4" t="s">
        <v>33</v>
      </c>
      <c r="Q148" s="4">
        <v>0</v>
      </c>
      <c r="R148" s="7">
        <v>45292.0000115741</v>
      </c>
      <c r="S148" s="6">
        <v>45299</v>
      </c>
      <c r="T148" s="4" t="s">
        <v>34</v>
      </c>
      <c r="U148" s="4">
        <v>85.81</v>
      </c>
      <c r="V148" s="4">
        <v>0</v>
      </c>
      <c r="W148" s="4">
        <v>0</v>
      </c>
      <c r="X148" s="4" t="s">
        <v>709</v>
      </c>
      <c r="Y148" s="4" t="s">
        <v>710</v>
      </c>
    </row>
    <row r="149" s="4" customFormat="1" spans="1:25">
      <c r="A149" s="4" t="s">
        <v>711</v>
      </c>
      <c r="B149" s="4" t="s">
        <v>26</v>
      </c>
      <c r="C149" s="4" t="s">
        <v>27</v>
      </c>
      <c r="D149" s="4" t="s">
        <v>712</v>
      </c>
      <c r="E149" s="4" t="s">
        <v>713</v>
      </c>
      <c r="F149" s="6">
        <v>45295</v>
      </c>
      <c r="G149" s="6">
        <v>45297</v>
      </c>
      <c r="H149" s="4">
        <v>1</v>
      </c>
      <c r="I149" s="4">
        <v>2</v>
      </c>
      <c r="J149" s="4">
        <v>2</v>
      </c>
      <c r="K149" s="4" t="s">
        <v>30</v>
      </c>
      <c r="L149" s="4">
        <v>1019.75</v>
      </c>
      <c r="M149" s="4">
        <v>1019.75</v>
      </c>
      <c r="N149" s="4" t="s">
        <v>714</v>
      </c>
      <c r="O149" s="4" t="s">
        <v>32</v>
      </c>
      <c r="P149" s="4" t="s">
        <v>33</v>
      </c>
      <c r="Q149" s="4">
        <v>0</v>
      </c>
      <c r="R149" s="7">
        <v>45292</v>
      </c>
      <c r="S149" s="6">
        <v>45299</v>
      </c>
      <c r="T149" s="4" t="s">
        <v>34</v>
      </c>
      <c r="U149" s="4">
        <v>1019.75</v>
      </c>
      <c r="V149" s="4">
        <v>0</v>
      </c>
      <c r="W149" s="4">
        <v>0</v>
      </c>
      <c r="X149" s="4" t="s">
        <v>715</v>
      </c>
      <c r="Y149" s="4" t="s">
        <v>716</v>
      </c>
    </row>
    <row r="150" s="4" customFormat="1" spans="1:25">
      <c r="A150" s="4" t="s">
        <v>717</v>
      </c>
      <c r="B150" s="4" t="s">
        <v>26</v>
      </c>
      <c r="C150" s="4" t="s">
        <v>27</v>
      </c>
      <c r="D150" s="4" t="s">
        <v>718</v>
      </c>
      <c r="E150" s="4" t="s">
        <v>719</v>
      </c>
      <c r="F150" s="6">
        <v>45293</v>
      </c>
      <c r="G150" s="6">
        <v>45295</v>
      </c>
      <c r="H150" s="4">
        <v>1</v>
      </c>
      <c r="I150" s="4">
        <v>2</v>
      </c>
      <c r="J150" s="4">
        <v>2</v>
      </c>
      <c r="K150" s="4" t="s">
        <v>30</v>
      </c>
      <c r="L150" s="4">
        <v>96.34</v>
      </c>
      <c r="M150" s="4">
        <v>96.34</v>
      </c>
      <c r="N150" s="4" t="s">
        <v>720</v>
      </c>
      <c r="O150" s="4" t="s">
        <v>32</v>
      </c>
      <c r="P150" s="4" t="s">
        <v>33</v>
      </c>
      <c r="Q150" s="4">
        <v>0</v>
      </c>
      <c r="R150" s="7">
        <v>45293.0000115741</v>
      </c>
      <c r="S150" s="6">
        <v>45299</v>
      </c>
      <c r="T150" s="4" t="s">
        <v>34</v>
      </c>
      <c r="U150" s="4">
        <v>96.34</v>
      </c>
      <c r="V150" s="4">
        <v>0</v>
      </c>
      <c r="W150" s="4">
        <v>0</v>
      </c>
      <c r="X150" s="4" t="s">
        <v>721</v>
      </c>
      <c r="Y150" s="4" t="s">
        <v>722</v>
      </c>
    </row>
    <row r="151" s="4" customFormat="1" spans="1:25">
      <c r="A151" s="4" t="s">
        <v>723</v>
      </c>
      <c r="B151" s="4" t="s">
        <v>26</v>
      </c>
      <c r="C151" s="4" t="s">
        <v>27</v>
      </c>
      <c r="D151" s="4" t="s">
        <v>718</v>
      </c>
      <c r="E151" s="4" t="s">
        <v>719</v>
      </c>
      <c r="F151" s="6">
        <v>45293</v>
      </c>
      <c r="G151" s="6">
        <v>45296</v>
      </c>
      <c r="H151" s="4">
        <v>1</v>
      </c>
      <c r="I151" s="4">
        <v>3</v>
      </c>
      <c r="J151" s="4">
        <v>3</v>
      </c>
      <c r="K151" s="4" t="s">
        <v>30</v>
      </c>
      <c r="L151" s="4">
        <v>144.51</v>
      </c>
      <c r="M151" s="4">
        <v>144.51</v>
      </c>
      <c r="N151" s="4" t="s">
        <v>724</v>
      </c>
      <c r="O151" s="4" t="s">
        <v>32</v>
      </c>
      <c r="P151" s="4" t="s">
        <v>33</v>
      </c>
      <c r="Q151" s="4">
        <v>0</v>
      </c>
      <c r="R151" s="7">
        <v>45293.0000115741</v>
      </c>
      <c r="S151" s="6">
        <v>45299</v>
      </c>
      <c r="T151" s="4" t="s">
        <v>34</v>
      </c>
      <c r="U151" s="4">
        <v>144.51</v>
      </c>
      <c r="V151" s="4">
        <v>0</v>
      </c>
      <c r="W151" s="4">
        <v>0</v>
      </c>
      <c r="X151" s="4" t="s">
        <v>725</v>
      </c>
      <c r="Y151" s="4" t="s">
        <v>726</v>
      </c>
    </row>
    <row r="152" s="4" customFormat="1" spans="1:25">
      <c r="A152" s="4" t="s">
        <v>727</v>
      </c>
      <c r="B152" s="4" t="s">
        <v>26</v>
      </c>
      <c r="C152" s="4" t="s">
        <v>27</v>
      </c>
      <c r="D152" s="4" t="s">
        <v>507</v>
      </c>
      <c r="E152" s="4" t="s">
        <v>508</v>
      </c>
      <c r="F152" s="6">
        <v>45294</v>
      </c>
      <c r="G152" s="6">
        <v>45296</v>
      </c>
      <c r="H152" s="4">
        <v>1</v>
      </c>
      <c r="I152" s="4">
        <v>2</v>
      </c>
      <c r="J152" s="4">
        <v>2</v>
      </c>
      <c r="K152" s="4" t="s">
        <v>30</v>
      </c>
      <c r="L152" s="4">
        <v>251.68</v>
      </c>
      <c r="M152" s="4">
        <v>251.68</v>
      </c>
      <c r="N152" s="4" t="s">
        <v>728</v>
      </c>
      <c r="O152" s="4" t="s">
        <v>32</v>
      </c>
      <c r="P152" s="4" t="s">
        <v>33</v>
      </c>
      <c r="Q152" s="4">
        <v>0</v>
      </c>
      <c r="R152" s="7">
        <v>45293.0000115741</v>
      </c>
      <c r="S152" s="6">
        <v>45299</v>
      </c>
      <c r="T152" s="4" t="s">
        <v>34</v>
      </c>
      <c r="U152" s="4">
        <v>251.68</v>
      </c>
      <c r="V152" s="4">
        <v>0</v>
      </c>
      <c r="W152" s="4">
        <v>0</v>
      </c>
      <c r="X152" s="4" t="s">
        <v>729</v>
      </c>
      <c r="Y152" s="4" t="s">
        <v>730</v>
      </c>
    </row>
    <row r="153" s="4" customFormat="1" spans="1:25">
      <c r="A153" s="4" t="s">
        <v>731</v>
      </c>
      <c r="B153" s="4" t="s">
        <v>26</v>
      </c>
      <c r="C153" s="4" t="s">
        <v>27</v>
      </c>
      <c r="D153" s="4" t="s">
        <v>732</v>
      </c>
      <c r="E153" s="4" t="s">
        <v>29</v>
      </c>
      <c r="F153" s="6">
        <v>45293</v>
      </c>
      <c r="G153" s="6">
        <v>45294</v>
      </c>
      <c r="H153" s="4">
        <v>1</v>
      </c>
      <c r="I153" s="4">
        <v>1</v>
      </c>
      <c r="J153" s="4">
        <v>1</v>
      </c>
      <c r="K153" s="4" t="s">
        <v>30</v>
      </c>
      <c r="L153" s="4">
        <v>98.03</v>
      </c>
      <c r="M153" s="4">
        <v>98.03</v>
      </c>
      <c r="N153" s="4" t="s">
        <v>733</v>
      </c>
      <c r="O153" s="4" t="s">
        <v>32</v>
      </c>
      <c r="P153" s="4" t="s">
        <v>33</v>
      </c>
      <c r="Q153" s="4">
        <v>0</v>
      </c>
      <c r="R153" s="7">
        <v>45293</v>
      </c>
      <c r="S153" s="6">
        <v>45299</v>
      </c>
      <c r="T153" s="4" t="s">
        <v>34</v>
      </c>
      <c r="U153" s="4">
        <v>98.03</v>
      </c>
      <c r="V153" s="4">
        <v>0</v>
      </c>
      <c r="W153" s="4">
        <v>0</v>
      </c>
      <c r="X153" s="4" t="s">
        <v>734</v>
      </c>
      <c r="Y153" s="4" t="s">
        <v>735</v>
      </c>
    </row>
    <row r="154" s="4" customFormat="1" spans="1:25">
      <c r="A154" s="4" t="s">
        <v>736</v>
      </c>
      <c r="B154" s="4" t="s">
        <v>26</v>
      </c>
      <c r="C154" s="4" t="s">
        <v>27</v>
      </c>
      <c r="D154" s="4" t="s">
        <v>737</v>
      </c>
      <c r="E154" s="4" t="s">
        <v>738</v>
      </c>
      <c r="F154" s="6">
        <v>45294</v>
      </c>
      <c r="G154" s="6">
        <v>45295</v>
      </c>
      <c r="H154" s="4">
        <v>1</v>
      </c>
      <c r="I154" s="4">
        <v>1</v>
      </c>
      <c r="J154" s="4">
        <v>1</v>
      </c>
      <c r="K154" s="4" t="s">
        <v>30</v>
      </c>
      <c r="L154" s="4">
        <v>69.84</v>
      </c>
      <c r="M154" s="4">
        <v>69.84</v>
      </c>
      <c r="N154" s="4" t="s">
        <v>739</v>
      </c>
      <c r="O154" s="4" t="s">
        <v>32</v>
      </c>
      <c r="P154" s="4" t="s">
        <v>33</v>
      </c>
      <c r="Q154" s="4">
        <v>0</v>
      </c>
      <c r="R154" s="7">
        <v>45294.0000115741</v>
      </c>
      <c r="S154" s="6">
        <v>45299</v>
      </c>
      <c r="T154" s="4" t="s">
        <v>34</v>
      </c>
      <c r="U154" s="4">
        <v>69.84</v>
      </c>
      <c r="V154" s="4">
        <v>0</v>
      </c>
      <c r="W154" s="4">
        <v>0</v>
      </c>
      <c r="X154" s="4" t="s">
        <v>740</v>
      </c>
      <c r="Y154" s="4" t="s">
        <v>741</v>
      </c>
    </row>
    <row r="155" s="4" customFormat="1" spans="1:25">
      <c r="A155" s="4" t="s">
        <v>742</v>
      </c>
      <c r="B155" s="4" t="s">
        <v>26</v>
      </c>
      <c r="C155" s="4" t="s">
        <v>27</v>
      </c>
      <c r="D155" s="4" t="s">
        <v>737</v>
      </c>
      <c r="E155" s="4" t="s">
        <v>738</v>
      </c>
      <c r="F155" s="6">
        <v>45294</v>
      </c>
      <c r="G155" s="6">
        <v>45295</v>
      </c>
      <c r="H155" s="4">
        <v>1</v>
      </c>
      <c r="I155" s="4">
        <v>1</v>
      </c>
      <c r="J155" s="4">
        <v>1</v>
      </c>
      <c r="K155" s="4" t="s">
        <v>30</v>
      </c>
      <c r="L155" s="4">
        <v>69.84</v>
      </c>
      <c r="M155" s="4">
        <v>69.84</v>
      </c>
      <c r="N155" s="4" t="s">
        <v>743</v>
      </c>
      <c r="O155" s="4" t="s">
        <v>32</v>
      </c>
      <c r="P155" s="4" t="s">
        <v>33</v>
      </c>
      <c r="Q155" s="4">
        <v>0</v>
      </c>
      <c r="R155" s="7">
        <v>45294</v>
      </c>
      <c r="S155" s="6">
        <v>45299</v>
      </c>
      <c r="T155" s="4" t="s">
        <v>34</v>
      </c>
      <c r="U155" s="4">
        <v>69.84</v>
      </c>
      <c r="V155" s="4">
        <v>0</v>
      </c>
      <c r="W155" s="4">
        <v>0</v>
      </c>
      <c r="X155" s="4" t="s">
        <v>744</v>
      </c>
      <c r="Y155" s="4" t="s">
        <v>745</v>
      </c>
    </row>
    <row r="156" s="4" customFormat="1" spans="1:25">
      <c r="A156" s="4" t="s">
        <v>746</v>
      </c>
      <c r="B156" s="4" t="s">
        <v>26</v>
      </c>
      <c r="C156" s="4" t="s">
        <v>27</v>
      </c>
      <c r="D156" s="4" t="s">
        <v>747</v>
      </c>
      <c r="E156" s="4" t="s">
        <v>748</v>
      </c>
      <c r="F156" s="6">
        <v>45294</v>
      </c>
      <c r="G156" s="6">
        <v>45298</v>
      </c>
      <c r="H156" s="4">
        <v>1</v>
      </c>
      <c r="I156" s="4">
        <v>4</v>
      </c>
      <c r="J156" s="4">
        <v>4</v>
      </c>
      <c r="K156" s="4" t="s">
        <v>30</v>
      </c>
      <c r="L156" s="4">
        <v>324.08</v>
      </c>
      <c r="M156" s="4">
        <v>324.08</v>
      </c>
      <c r="N156" s="4" t="s">
        <v>749</v>
      </c>
      <c r="O156" s="4" t="s">
        <v>32</v>
      </c>
      <c r="P156" s="4" t="s">
        <v>33</v>
      </c>
      <c r="Q156" s="4">
        <v>0</v>
      </c>
      <c r="R156" s="7">
        <v>45294.0000115741</v>
      </c>
      <c r="S156" s="6">
        <v>45299</v>
      </c>
      <c r="T156" s="4" t="s">
        <v>34</v>
      </c>
      <c r="U156" s="4">
        <v>324.08</v>
      </c>
      <c r="V156" s="4">
        <v>0</v>
      </c>
      <c r="W156" s="4">
        <v>0</v>
      </c>
      <c r="X156" s="4" t="s">
        <v>750</v>
      </c>
      <c r="Y156" s="4" t="s">
        <v>751</v>
      </c>
    </row>
    <row r="157" s="4" customFormat="1" spans="1:25">
      <c r="A157" s="4" t="s">
        <v>752</v>
      </c>
      <c r="B157" s="4" t="s">
        <v>26</v>
      </c>
      <c r="C157" s="4" t="s">
        <v>27</v>
      </c>
      <c r="D157" s="4" t="s">
        <v>297</v>
      </c>
      <c r="E157" s="4" t="s">
        <v>29</v>
      </c>
      <c r="F157" s="6">
        <v>45294</v>
      </c>
      <c r="G157" s="6">
        <v>45295</v>
      </c>
      <c r="H157" s="4">
        <v>1</v>
      </c>
      <c r="I157" s="4">
        <v>1</v>
      </c>
      <c r="J157" s="4">
        <v>1</v>
      </c>
      <c r="K157" s="4" t="s">
        <v>30</v>
      </c>
      <c r="L157" s="4">
        <v>56.85</v>
      </c>
      <c r="M157" s="4">
        <v>56.85</v>
      </c>
      <c r="N157" s="4" t="s">
        <v>753</v>
      </c>
      <c r="O157" s="4" t="s">
        <v>32</v>
      </c>
      <c r="P157" s="4" t="s">
        <v>33</v>
      </c>
      <c r="Q157" s="4">
        <v>0</v>
      </c>
      <c r="R157" s="7">
        <v>45294</v>
      </c>
      <c r="S157" s="6">
        <v>45299</v>
      </c>
      <c r="T157" s="4" t="s">
        <v>34</v>
      </c>
      <c r="U157" s="4">
        <v>56.85</v>
      </c>
      <c r="V157" s="4">
        <v>0</v>
      </c>
      <c r="W157" s="4">
        <v>0</v>
      </c>
      <c r="X157" s="4" t="s">
        <v>754</v>
      </c>
      <c r="Y157" s="4" t="s">
        <v>755</v>
      </c>
    </row>
    <row r="158" s="4" customFormat="1" spans="1:25">
      <c r="A158" s="4" t="s">
        <v>756</v>
      </c>
      <c r="B158" s="4" t="s">
        <v>26</v>
      </c>
      <c r="C158" s="4" t="s">
        <v>27</v>
      </c>
      <c r="D158" s="4" t="s">
        <v>757</v>
      </c>
      <c r="E158" s="4" t="s">
        <v>101</v>
      </c>
      <c r="F158" s="6">
        <v>45295</v>
      </c>
      <c r="G158" s="6">
        <v>45298</v>
      </c>
      <c r="H158" s="4">
        <v>1</v>
      </c>
      <c r="I158" s="4">
        <v>3</v>
      </c>
      <c r="J158" s="4">
        <v>3</v>
      </c>
      <c r="K158" s="4" t="s">
        <v>30</v>
      </c>
      <c r="L158" s="4">
        <v>177.27</v>
      </c>
      <c r="M158" s="4">
        <v>177.27</v>
      </c>
      <c r="N158" s="4" t="s">
        <v>758</v>
      </c>
      <c r="O158" s="4" t="s">
        <v>32</v>
      </c>
      <c r="P158" s="4" t="s">
        <v>33</v>
      </c>
      <c r="Q158" s="4">
        <v>0</v>
      </c>
      <c r="R158" s="7">
        <v>45294</v>
      </c>
      <c r="S158" s="6">
        <v>45299</v>
      </c>
      <c r="T158" s="4" t="s">
        <v>34</v>
      </c>
      <c r="U158" s="4">
        <v>177.27</v>
      </c>
      <c r="V158" s="4">
        <v>0</v>
      </c>
      <c r="W158" s="4">
        <v>0</v>
      </c>
      <c r="X158" s="4" t="s">
        <v>759</v>
      </c>
      <c r="Y158" s="4" t="s">
        <v>760</v>
      </c>
    </row>
    <row r="159" s="4" customFormat="1" spans="1:25">
      <c r="A159" s="4" t="s">
        <v>761</v>
      </c>
      <c r="B159" s="4" t="s">
        <v>26</v>
      </c>
      <c r="C159" s="4" t="s">
        <v>27</v>
      </c>
      <c r="D159" s="4" t="s">
        <v>493</v>
      </c>
      <c r="E159" s="4" t="s">
        <v>762</v>
      </c>
      <c r="F159" s="6">
        <v>45295</v>
      </c>
      <c r="G159" s="6">
        <v>45298</v>
      </c>
      <c r="H159" s="4">
        <v>1</v>
      </c>
      <c r="I159" s="4">
        <v>3</v>
      </c>
      <c r="J159" s="4">
        <v>3</v>
      </c>
      <c r="K159" s="4" t="s">
        <v>30</v>
      </c>
      <c r="L159" s="4">
        <v>455.94</v>
      </c>
      <c r="M159" s="4">
        <v>455.94</v>
      </c>
      <c r="N159" s="4" t="s">
        <v>763</v>
      </c>
      <c r="O159" s="4" t="s">
        <v>32</v>
      </c>
      <c r="P159" s="4" t="s">
        <v>33</v>
      </c>
      <c r="Q159" s="4">
        <v>0</v>
      </c>
      <c r="R159" s="7">
        <v>45294</v>
      </c>
      <c r="S159" s="6">
        <v>45299</v>
      </c>
      <c r="T159" s="4" t="s">
        <v>34</v>
      </c>
      <c r="U159" s="4">
        <v>455.94</v>
      </c>
      <c r="V159" s="4">
        <v>0</v>
      </c>
      <c r="W159" s="4">
        <v>0</v>
      </c>
      <c r="X159" s="4" t="s">
        <v>764</v>
      </c>
      <c r="Y159" s="4" t="s">
        <v>765</v>
      </c>
    </row>
    <row r="160" s="4" customFormat="1" spans="1:25">
      <c r="A160" s="4" t="s">
        <v>766</v>
      </c>
      <c r="B160" s="4" t="s">
        <v>26</v>
      </c>
      <c r="C160" s="4" t="s">
        <v>27</v>
      </c>
      <c r="D160" s="4" t="s">
        <v>493</v>
      </c>
      <c r="E160" s="4" t="s">
        <v>639</v>
      </c>
      <c r="F160" s="6">
        <v>45295</v>
      </c>
      <c r="G160" s="6">
        <v>45297</v>
      </c>
      <c r="H160" s="4">
        <v>1</v>
      </c>
      <c r="I160" s="4">
        <v>2</v>
      </c>
      <c r="J160" s="4">
        <v>2</v>
      </c>
      <c r="K160" s="4" t="s">
        <v>30</v>
      </c>
      <c r="L160" s="4">
        <v>391.68</v>
      </c>
      <c r="M160" s="4">
        <v>391.68</v>
      </c>
      <c r="N160" s="4" t="s">
        <v>640</v>
      </c>
      <c r="O160" s="4" t="s">
        <v>32</v>
      </c>
      <c r="P160" s="4" t="s">
        <v>33</v>
      </c>
      <c r="Q160" s="4">
        <v>0</v>
      </c>
      <c r="R160" s="7">
        <v>45294.0000115741</v>
      </c>
      <c r="S160" s="6">
        <v>45299</v>
      </c>
      <c r="T160" s="4" t="s">
        <v>34</v>
      </c>
      <c r="U160" s="4">
        <v>391.68</v>
      </c>
      <c r="V160" s="4">
        <v>0</v>
      </c>
      <c r="W160" s="4">
        <v>0</v>
      </c>
      <c r="X160" s="4" t="s">
        <v>767</v>
      </c>
      <c r="Y160" s="4" t="s">
        <v>768</v>
      </c>
    </row>
    <row r="161" s="4" customFormat="1" spans="1:25">
      <c r="A161" s="4" t="s">
        <v>769</v>
      </c>
      <c r="B161" s="4" t="s">
        <v>26</v>
      </c>
      <c r="C161" s="4" t="s">
        <v>27</v>
      </c>
      <c r="D161" s="4" t="s">
        <v>308</v>
      </c>
      <c r="E161" s="4" t="s">
        <v>309</v>
      </c>
      <c r="F161" s="6">
        <v>45297</v>
      </c>
      <c r="G161" s="6">
        <v>45298</v>
      </c>
      <c r="H161" s="4">
        <v>1</v>
      </c>
      <c r="I161" s="4">
        <v>1</v>
      </c>
      <c r="J161" s="4">
        <v>1</v>
      </c>
      <c r="K161" s="4" t="s">
        <v>30</v>
      </c>
      <c r="L161" s="4">
        <v>83.81</v>
      </c>
      <c r="M161" s="4">
        <v>83.81</v>
      </c>
      <c r="N161" s="4" t="s">
        <v>770</v>
      </c>
      <c r="O161" s="4" t="s">
        <v>32</v>
      </c>
      <c r="P161" s="4" t="s">
        <v>33</v>
      </c>
      <c r="Q161" s="4">
        <v>0</v>
      </c>
      <c r="R161" s="7">
        <v>45294</v>
      </c>
      <c r="S161" s="6">
        <v>45299</v>
      </c>
      <c r="T161" s="4" t="s">
        <v>34</v>
      </c>
      <c r="U161" s="4">
        <v>83.81</v>
      </c>
      <c r="V161" s="4">
        <v>0</v>
      </c>
      <c r="W161" s="4">
        <v>0</v>
      </c>
      <c r="X161" s="4" t="s">
        <v>771</v>
      </c>
      <c r="Y161" s="4" t="s">
        <v>198</v>
      </c>
    </row>
    <row r="162" s="4" customFormat="1" spans="1:25">
      <c r="A162" s="4" t="s">
        <v>772</v>
      </c>
      <c r="B162" s="4" t="s">
        <v>26</v>
      </c>
      <c r="C162" s="4" t="s">
        <v>27</v>
      </c>
      <c r="D162" s="4" t="s">
        <v>297</v>
      </c>
      <c r="E162" s="4" t="s">
        <v>78</v>
      </c>
      <c r="F162" s="6">
        <v>45295</v>
      </c>
      <c r="G162" s="6">
        <v>45296</v>
      </c>
      <c r="H162" s="4">
        <v>1</v>
      </c>
      <c r="I162" s="4">
        <v>1</v>
      </c>
      <c r="J162" s="4">
        <v>1</v>
      </c>
      <c r="K162" s="4" t="s">
        <v>30</v>
      </c>
      <c r="L162" s="4">
        <v>48.19</v>
      </c>
      <c r="M162" s="4">
        <v>48.19</v>
      </c>
      <c r="N162" s="4" t="s">
        <v>773</v>
      </c>
      <c r="O162" s="4" t="s">
        <v>32</v>
      </c>
      <c r="P162" s="4" t="s">
        <v>33</v>
      </c>
      <c r="Q162" s="4">
        <v>0</v>
      </c>
      <c r="R162" s="7">
        <v>45294</v>
      </c>
      <c r="S162" s="6">
        <v>45299</v>
      </c>
      <c r="T162" s="4" t="s">
        <v>34</v>
      </c>
      <c r="U162" s="4">
        <v>48.19</v>
      </c>
      <c r="V162" s="4">
        <v>0</v>
      </c>
      <c r="W162" s="4">
        <v>0</v>
      </c>
      <c r="X162" s="4" t="s">
        <v>774</v>
      </c>
      <c r="Y162" s="4" t="s">
        <v>198</v>
      </c>
    </row>
    <row r="163" s="4" customFormat="1" spans="1:25">
      <c r="A163" s="4" t="s">
        <v>772</v>
      </c>
      <c r="B163" s="4" t="s">
        <v>26</v>
      </c>
      <c r="C163" s="4" t="s">
        <v>75</v>
      </c>
      <c r="D163" s="4" t="s">
        <v>297</v>
      </c>
      <c r="E163" s="4" t="s">
        <v>78</v>
      </c>
      <c r="F163" s="6">
        <v>45295</v>
      </c>
      <c r="G163" s="6">
        <v>45296</v>
      </c>
      <c r="H163" s="4">
        <v>1</v>
      </c>
      <c r="I163" s="4">
        <v>1</v>
      </c>
      <c r="J163" s="4">
        <v>1</v>
      </c>
      <c r="K163" s="4" t="s">
        <v>30</v>
      </c>
      <c r="L163" s="4">
        <v>-48.19</v>
      </c>
      <c r="M163" s="4">
        <v>-48.19</v>
      </c>
      <c r="N163" s="4" t="s">
        <v>773</v>
      </c>
      <c r="O163" s="4" t="s">
        <v>32</v>
      </c>
      <c r="P163" s="4" t="s">
        <v>33</v>
      </c>
      <c r="Q163" s="4">
        <v>0</v>
      </c>
      <c r="R163" s="7">
        <v>45294</v>
      </c>
      <c r="S163" s="6">
        <v>45299</v>
      </c>
      <c r="T163" s="4" t="s">
        <v>34</v>
      </c>
      <c r="U163" s="4">
        <v>-48.19</v>
      </c>
      <c r="V163" s="4">
        <v>0</v>
      </c>
      <c r="W163" s="4">
        <v>0</v>
      </c>
      <c r="X163" s="4" t="s">
        <v>774</v>
      </c>
      <c r="Y163" s="4" t="s">
        <v>198</v>
      </c>
    </row>
    <row r="164" s="4" customFormat="1" spans="1:25">
      <c r="A164" s="4" t="s">
        <v>775</v>
      </c>
      <c r="B164" s="4" t="s">
        <v>26</v>
      </c>
      <c r="C164" s="4" t="s">
        <v>27</v>
      </c>
      <c r="D164" s="4" t="s">
        <v>297</v>
      </c>
      <c r="E164" s="4" t="s">
        <v>78</v>
      </c>
      <c r="F164" s="6">
        <v>45294</v>
      </c>
      <c r="G164" s="6">
        <v>45295</v>
      </c>
      <c r="H164" s="4">
        <v>1</v>
      </c>
      <c r="I164" s="4">
        <v>1</v>
      </c>
      <c r="J164" s="4">
        <v>1</v>
      </c>
      <c r="K164" s="4" t="s">
        <v>30</v>
      </c>
      <c r="L164" s="4">
        <v>48.19</v>
      </c>
      <c r="M164" s="4">
        <v>48.19</v>
      </c>
      <c r="N164" s="4" t="s">
        <v>773</v>
      </c>
      <c r="O164" s="4" t="s">
        <v>32</v>
      </c>
      <c r="P164" s="4" t="s">
        <v>33</v>
      </c>
      <c r="Q164" s="4">
        <v>0</v>
      </c>
      <c r="R164" s="7">
        <v>45294.0000115741</v>
      </c>
      <c r="S164" s="6">
        <v>45299</v>
      </c>
      <c r="T164" s="4" t="s">
        <v>34</v>
      </c>
      <c r="U164" s="4">
        <v>48.19</v>
      </c>
      <c r="V164" s="4">
        <v>0</v>
      </c>
      <c r="W164" s="4">
        <v>0</v>
      </c>
      <c r="X164" s="4" t="s">
        <v>776</v>
      </c>
      <c r="Y164" s="4" t="s">
        <v>777</v>
      </c>
    </row>
    <row r="165" s="4" customFormat="1" spans="1:25">
      <c r="A165" s="4" t="s">
        <v>778</v>
      </c>
      <c r="B165" s="4" t="s">
        <v>26</v>
      </c>
      <c r="C165" s="4" t="s">
        <v>27</v>
      </c>
      <c r="D165" s="4" t="s">
        <v>718</v>
      </c>
      <c r="E165" s="4" t="s">
        <v>719</v>
      </c>
      <c r="F165" s="6">
        <v>45296</v>
      </c>
      <c r="G165" s="6">
        <v>45298</v>
      </c>
      <c r="H165" s="4">
        <v>1</v>
      </c>
      <c r="I165" s="4">
        <v>2</v>
      </c>
      <c r="J165" s="4">
        <v>2</v>
      </c>
      <c r="K165" s="4" t="s">
        <v>30</v>
      </c>
      <c r="L165" s="4">
        <v>97.78</v>
      </c>
      <c r="M165" s="4">
        <v>97.78</v>
      </c>
      <c r="N165" s="4" t="s">
        <v>779</v>
      </c>
      <c r="O165" s="4" t="s">
        <v>32</v>
      </c>
      <c r="P165" s="4" t="s">
        <v>33</v>
      </c>
      <c r="Q165" s="4">
        <v>0</v>
      </c>
      <c r="R165" s="7">
        <v>45294</v>
      </c>
      <c r="S165" s="6">
        <v>45299</v>
      </c>
      <c r="T165" s="4" t="s">
        <v>34</v>
      </c>
      <c r="U165" s="4">
        <v>97.78</v>
      </c>
      <c r="V165" s="4">
        <v>0</v>
      </c>
      <c r="W165" s="4">
        <v>0</v>
      </c>
      <c r="X165" s="4" t="s">
        <v>780</v>
      </c>
      <c r="Y165" s="4" t="s">
        <v>781</v>
      </c>
    </row>
    <row r="166" s="4" customFormat="1" spans="1:25">
      <c r="A166" s="4" t="s">
        <v>782</v>
      </c>
      <c r="B166" s="4" t="s">
        <v>26</v>
      </c>
      <c r="C166" s="4" t="s">
        <v>27</v>
      </c>
      <c r="D166" s="4" t="s">
        <v>493</v>
      </c>
      <c r="E166" s="4" t="s">
        <v>783</v>
      </c>
      <c r="F166" s="6">
        <v>45296</v>
      </c>
      <c r="G166" s="6">
        <v>45297</v>
      </c>
      <c r="H166" s="4">
        <v>1</v>
      </c>
      <c r="I166" s="4">
        <v>1</v>
      </c>
      <c r="J166" s="4">
        <v>1</v>
      </c>
      <c r="K166" s="4" t="s">
        <v>30</v>
      </c>
      <c r="L166" s="4">
        <v>139.1</v>
      </c>
      <c r="M166" s="4">
        <v>139.1</v>
      </c>
      <c r="N166" s="4" t="s">
        <v>784</v>
      </c>
      <c r="O166" s="4" t="s">
        <v>32</v>
      </c>
      <c r="P166" s="4" t="s">
        <v>33</v>
      </c>
      <c r="Q166" s="4">
        <v>0</v>
      </c>
      <c r="R166" s="7">
        <v>45295</v>
      </c>
      <c r="S166" s="6">
        <v>45299</v>
      </c>
      <c r="T166" s="4" t="s">
        <v>34</v>
      </c>
      <c r="U166" s="4">
        <v>139.1</v>
      </c>
      <c r="V166" s="4">
        <v>0</v>
      </c>
      <c r="W166" s="4">
        <v>0</v>
      </c>
      <c r="X166" s="4" t="s">
        <v>785</v>
      </c>
      <c r="Y166" s="4" t="s">
        <v>786</v>
      </c>
    </row>
    <row r="167" s="4" customFormat="1" spans="1:25">
      <c r="A167" s="4" t="s">
        <v>787</v>
      </c>
      <c r="B167" s="4" t="s">
        <v>26</v>
      </c>
      <c r="C167" s="4" t="s">
        <v>27</v>
      </c>
      <c r="D167" s="4" t="s">
        <v>297</v>
      </c>
      <c r="E167" s="4" t="s">
        <v>78</v>
      </c>
      <c r="F167" s="6">
        <v>45295</v>
      </c>
      <c r="G167" s="6">
        <v>45296</v>
      </c>
      <c r="H167" s="4">
        <v>1</v>
      </c>
      <c r="I167" s="4">
        <v>1</v>
      </c>
      <c r="J167" s="4">
        <v>1</v>
      </c>
      <c r="K167" s="4" t="s">
        <v>30</v>
      </c>
      <c r="L167" s="4">
        <v>47.72</v>
      </c>
      <c r="M167" s="4">
        <v>47.72</v>
      </c>
      <c r="N167" s="4" t="s">
        <v>788</v>
      </c>
      <c r="O167" s="4" t="s">
        <v>32</v>
      </c>
      <c r="P167" s="4" t="s">
        <v>33</v>
      </c>
      <c r="Q167" s="4">
        <v>0</v>
      </c>
      <c r="R167" s="7">
        <v>45295.0000115741</v>
      </c>
      <c r="S167" s="6">
        <v>45299</v>
      </c>
      <c r="T167" s="4" t="s">
        <v>34</v>
      </c>
      <c r="U167" s="4">
        <v>47.72</v>
      </c>
      <c r="V167" s="4">
        <v>0</v>
      </c>
      <c r="W167" s="4">
        <v>0</v>
      </c>
      <c r="X167" s="4" t="s">
        <v>789</v>
      </c>
      <c r="Y167" s="4" t="s">
        <v>790</v>
      </c>
    </row>
    <row r="168" s="4" customFormat="1" spans="1:25">
      <c r="A168" s="4" t="s">
        <v>791</v>
      </c>
      <c r="B168" s="4" t="s">
        <v>26</v>
      </c>
      <c r="C168" s="4" t="s">
        <v>27</v>
      </c>
      <c r="D168" s="4" t="s">
        <v>792</v>
      </c>
      <c r="E168" s="4" t="s">
        <v>793</v>
      </c>
      <c r="F168" s="6">
        <v>45296</v>
      </c>
      <c r="G168" s="6">
        <v>45298</v>
      </c>
      <c r="H168" s="4">
        <v>1</v>
      </c>
      <c r="I168" s="4">
        <v>2</v>
      </c>
      <c r="J168" s="4">
        <v>2</v>
      </c>
      <c r="K168" s="4" t="s">
        <v>30</v>
      </c>
      <c r="L168" s="4">
        <v>133.18</v>
      </c>
      <c r="M168" s="4">
        <v>133.18</v>
      </c>
      <c r="N168" s="4" t="s">
        <v>794</v>
      </c>
      <c r="O168" s="4" t="s">
        <v>32</v>
      </c>
      <c r="P168" s="4" t="s">
        <v>33</v>
      </c>
      <c r="Q168" s="4">
        <v>0</v>
      </c>
      <c r="R168" s="7">
        <v>45296.0000115741</v>
      </c>
      <c r="S168" s="6">
        <v>45299</v>
      </c>
      <c r="T168" s="4" t="s">
        <v>34</v>
      </c>
      <c r="U168" s="4">
        <v>133.18</v>
      </c>
      <c r="V168" s="4">
        <v>0</v>
      </c>
      <c r="W168" s="4">
        <v>0</v>
      </c>
      <c r="X168" s="4" t="s">
        <v>795</v>
      </c>
      <c r="Y168" s="4" t="s">
        <v>796</v>
      </c>
    </row>
    <row r="169" s="4" customFormat="1" spans="1:25">
      <c r="A169" s="4" t="s">
        <v>797</v>
      </c>
      <c r="B169" s="4" t="s">
        <v>26</v>
      </c>
      <c r="C169" s="4" t="s">
        <v>27</v>
      </c>
      <c r="D169" s="4" t="s">
        <v>798</v>
      </c>
      <c r="E169" s="4" t="s">
        <v>719</v>
      </c>
      <c r="F169" s="6">
        <v>45296</v>
      </c>
      <c r="G169" s="6">
        <v>45297</v>
      </c>
      <c r="H169" s="4">
        <v>1</v>
      </c>
      <c r="I169" s="4">
        <v>1</v>
      </c>
      <c r="J169" s="4">
        <v>1</v>
      </c>
      <c r="K169" s="4" t="s">
        <v>30</v>
      </c>
      <c r="L169" s="4">
        <v>57.12</v>
      </c>
      <c r="M169" s="4">
        <v>57.12</v>
      </c>
      <c r="N169" s="4" t="s">
        <v>799</v>
      </c>
      <c r="O169" s="4" t="s">
        <v>32</v>
      </c>
      <c r="P169" s="4" t="s">
        <v>33</v>
      </c>
      <c r="Q169" s="4">
        <v>0</v>
      </c>
      <c r="R169" s="7">
        <v>45296</v>
      </c>
      <c r="S169" s="6">
        <v>45299</v>
      </c>
      <c r="T169" s="4" t="s">
        <v>34</v>
      </c>
      <c r="U169" s="4">
        <v>57.12</v>
      </c>
      <c r="V169" s="4">
        <v>0</v>
      </c>
      <c r="W169" s="4">
        <v>0</v>
      </c>
      <c r="X169" s="4" t="s">
        <v>800</v>
      </c>
      <c r="Y169" s="4" t="s">
        <v>801</v>
      </c>
    </row>
    <row r="170" s="4" customFormat="1" spans="1:25">
      <c r="A170" s="4" t="s">
        <v>802</v>
      </c>
      <c r="B170" s="4" t="s">
        <v>26</v>
      </c>
      <c r="C170" s="4" t="s">
        <v>27</v>
      </c>
      <c r="D170" s="4" t="s">
        <v>297</v>
      </c>
      <c r="E170" s="4" t="s">
        <v>78</v>
      </c>
      <c r="F170" s="6">
        <v>45296</v>
      </c>
      <c r="G170" s="6">
        <v>45297</v>
      </c>
      <c r="H170" s="4">
        <v>1</v>
      </c>
      <c r="I170" s="4">
        <v>1</v>
      </c>
      <c r="J170" s="4">
        <v>1</v>
      </c>
      <c r="K170" s="4" t="s">
        <v>30</v>
      </c>
      <c r="L170" s="4">
        <v>47.78</v>
      </c>
      <c r="M170" s="4">
        <v>47.78</v>
      </c>
      <c r="N170" s="4" t="s">
        <v>803</v>
      </c>
      <c r="O170" s="4" t="s">
        <v>32</v>
      </c>
      <c r="P170" s="4" t="s">
        <v>33</v>
      </c>
      <c r="Q170" s="4">
        <v>0</v>
      </c>
      <c r="R170" s="7">
        <v>45296</v>
      </c>
      <c r="S170" s="6">
        <v>45299</v>
      </c>
      <c r="T170" s="4" t="s">
        <v>34</v>
      </c>
      <c r="U170" s="4">
        <v>47.78</v>
      </c>
      <c r="V170" s="4">
        <v>0</v>
      </c>
      <c r="W170" s="4">
        <v>0</v>
      </c>
      <c r="X170" s="4" t="s">
        <v>804</v>
      </c>
      <c r="Y170" s="4" t="s">
        <v>198</v>
      </c>
    </row>
    <row r="171" s="4" customFormat="1" spans="1:25">
      <c r="A171" s="4" t="s">
        <v>802</v>
      </c>
      <c r="B171" s="4" t="s">
        <v>26</v>
      </c>
      <c r="C171" s="4" t="s">
        <v>75</v>
      </c>
      <c r="D171" s="4" t="s">
        <v>297</v>
      </c>
      <c r="E171" s="4" t="s">
        <v>78</v>
      </c>
      <c r="F171" s="6">
        <v>45296</v>
      </c>
      <c r="G171" s="6">
        <v>45297</v>
      </c>
      <c r="H171" s="4">
        <v>1</v>
      </c>
      <c r="I171" s="4">
        <v>1</v>
      </c>
      <c r="J171" s="4">
        <v>1</v>
      </c>
      <c r="K171" s="4" t="s">
        <v>30</v>
      </c>
      <c r="L171" s="4">
        <v>-47.78</v>
      </c>
      <c r="M171" s="4">
        <v>-47.78</v>
      </c>
      <c r="N171" s="4" t="s">
        <v>803</v>
      </c>
      <c r="O171" s="4" t="s">
        <v>32</v>
      </c>
      <c r="P171" s="4" t="s">
        <v>33</v>
      </c>
      <c r="Q171" s="4">
        <v>0</v>
      </c>
      <c r="R171" s="7">
        <v>45296</v>
      </c>
      <c r="S171" s="6">
        <v>45299</v>
      </c>
      <c r="T171" s="4" t="s">
        <v>34</v>
      </c>
      <c r="U171" s="4">
        <v>-47.78</v>
      </c>
      <c r="V171" s="4">
        <v>0</v>
      </c>
      <c r="W171" s="4">
        <v>0</v>
      </c>
      <c r="X171" s="4" t="s">
        <v>804</v>
      </c>
      <c r="Y171" s="4" t="s">
        <v>198</v>
      </c>
    </row>
    <row r="172" s="4" customFormat="1" spans="1:25">
      <c r="A172" s="4" t="s">
        <v>805</v>
      </c>
      <c r="B172" s="4" t="s">
        <v>26</v>
      </c>
      <c r="C172" s="4" t="s">
        <v>27</v>
      </c>
      <c r="D172" s="4" t="s">
        <v>806</v>
      </c>
      <c r="E172" s="4" t="s">
        <v>236</v>
      </c>
      <c r="F172" s="6">
        <v>45296</v>
      </c>
      <c r="G172" s="6">
        <v>45297</v>
      </c>
      <c r="H172" s="4">
        <v>1</v>
      </c>
      <c r="I172" s="4">
        <v>1</v>
      </c>
      <c r="J172" s="4">
        <v>1</v>
      </c>
      <c r="K172" s="4" t="s">
        <v>30</v>
      </c>
      <c r="L172" s="4">
        <v>39.01</v>
      </c>
      <c r="M172" s="4">
        <v>39.01</v>
      </c>
      <c r="N172" s="4" t="s">
        <v>807</v>
      </c>
      <c r="O172" s="4" t="s">
        <v>32</v>
      </c>
      <c r="P172" s="4" t="s">
        <v>33</v>
      </c>
      <c r="Q172" s="4">
        <v>0</v>
      </c>
      <c r="R172" s="7">
        <v>45296</v>
      </c>
      <c r="S172" s="6">
        <v>45299</v>
      </c>
      <c r="T172" s="4" t="s">
        <v>34</v>
      </c>
      <c r="U172" s="4">
        <v>39.01</v>
      </c>
      <c r="V172" s="4">
        <v>0</v>
      </c>
      <c r="W172" s="4">
        <v>0</v>
      </c>
      <c r="X172" s="4" t="s">
        <v>808</v>
      </c>
      <c r="Y172" s="4" t="s">
        <v>809</v>
      </c>
    </row>
    <row r="173" s="4" customFormat="1" spans="1:25">
      <c r="A173" s="4" t="s">
        <v>810</v>
      </c>
      <c r="B173" s="4" t="s">
        <v>26</v>
      </c>
      <c r="C173" s="4" t="s">
        <v>27</v>
      </c>
      <c r="D173" s="4" t="s">
        <v>811</v>
      </c>
      <c r="E173" s="4" t="s">
        <v>29</v>
      </c>
      <c r="F173" s="6">
        <v>45296</v>
      </c>
      <c r="G173" s="6">
        <v>45297</v>
      </c>
      <c r="H173" s="4">
        <v>1</v>
      </c>
      <c r="I173" s="4">
        <v>1</v>
      </c>
      <c r="J173" s="4">
        <v>1</v>
      </c>
      <c r="K173" s="4" t="s">
        <v>30</v>
      </c>
      <c r="L173" s="4">
        <v>262.19</v>
      </c>
      <c r="M173" s="4">
        <v>262.19</v>
      </c>
      <c r="N173" s="4" t="s">
        <v>812</v>
      </c>
      <c r="O173" s="4" t="s">
        <v>32</v>
      </c>
      <c r="P173" s="4" t="s">
        <v>33</v>
      </c>
      <c r="Q173" s="4">
        <v>0</v>
      </c>
      <c r="R173" s="7">
        <v>45296.0000115741</v>
      </c>
      <c r="S173" s="6">
        <v>45299</v>
      </c>
      <c r="T173" s="4" t="s">
        <v>34</v>
      </c>
      <c r="U173" s="4">
        <v>262.19</v>
      </c>
      <c r="V173" s="4">
        <v>0</v>
      </c>
      <c r="W173" s="4">
        <v>0</v>
      </c>
      <c r="X173" s="4" t="s">
        <v>813</v>
      </c>
      <c r="Y173" s="4" t="s">
        <v>814</v>
      </c>
    </row>
    <row r="174" s="4" customFormat="1" spans="1:25">
      <c r="A174" s="4" t="s">
        <v>815</v>
      </c>
      <c r="B174" s="4" t="s">
        <v>26</v>
      </c>
      <c r="C174" s="4" t="s">
        <v>27</v>
      </c>
      <c r="D174" s="4" t="s">
        <v>798</v>
      </c>
      <c r="E174" s="4" t="s">
        <v>719</v>
      </c>
      <c r="F174" s="6">
        <v>45296</v>
      </c>
      <c r="G174" s="6">
        <v>45297</v>
      </c>
      <c r="H174" s="4">
        <v>1</v>
      </c>
      <c r="I174" s="4">
        <v>1</v>
      </c>
      <c r="J174" s="4">
        <v>1</v>
      </c>
      <c r="K174" s="4" t="s">
        <v>30</v>
      </c>
      <c r="L174" s="4">
        <v>57.12</v>
      </c>
      <c r="M174" s="4">
        <v>57.12</v>
      </c>
      <c r="N174" s="4" t="s">
        <v>816</v>
      </c>
      <c r="O174" s="4" t="s">
        <v>32</v>
      </c>
      <c r="P174" s="4" t="s">
        <v>33</v>
      </c>
      <c r="Q174" s="4">
        <v>0</v>
      </c>
      <c r="R174" s="7">
        <v>45296</v>
      </c>
      <c r="S174" s="6">
        <v>45299</v>
      </c>
      <c r="T174" s="4" t="s">
        <v>34</v>
      </c>
      <c r="U174" s="4">
        <v>57.12</v>
      </c>
      <c r="V174" s="4">
        <v>0</v>
      </c>
      <c r="W174" s="4">
        <v>0</v>
      </c>
      <c r="X174" s="4" t="s">
        <v>817</v>
      </c>
      <c r="Y174" s="4" t="s">
        <v>818</v>
      </c>
    </row>
    <row r="175" s="4" customFormat="1" spans="1:25">
      <c r="A175" s="4" t="s">
        <v>819</v>
      </c>
      <c r="B175" s="4" t="s">
        <v>26</v>
      </c>
      <c r="C175" s="4" t="s">
        <v>27</v>
      </c>
      <c r="D175" s="4" t="s">
        <v>483</v>
      </c>
      <c r="E175" s="4" t="s">
        <v>820</v>
      </c>
      <c r="F175" s="6">
        <v>45297</v>
      </c>
      <c r="G175" s="6">
        <v>45298</v>
      </c>
      <c r="H175" s="4">
        <v>1</v>
      </c>
      <c r="I175" s="4">
        <v>1</v>
      </c>
      <c r="J175" s="4">
        <v>1</v>
      </c>
      <c r="K175" s="4" t="s">
        <v>30</v>
      </c>
      <c r="L175" s="4">
        <v>160.49</v>
      </c>
      <c r="M175" s="4">
        <v>160.49</v>
      </c>
      <c r="N175" s="4" t="s">
        <v>821</v>
      </c>
      <c r="O175" s="4" t="s">
        <v>32</v>
      </c>
      <c r="P175" s="4" t="s">
        <v>33</v>
      </c>
      <c r="Q175" s="4">
        <v>0</v>
      </c>
      <c r="R175" s="7">
        <v>45296.0000115741</v>
      </c>
      <c r="S175" s="6">
        <v>45299</v>
      </c>
      <c r="T175" s="4" t="s">
        <v>34</v>
      </c>
      <c r="U175" s="4">
        <v>160.49</v>
      </c>
      <c r="V175" s="4">
        <v>0</v>
      </c>
      <c r="W175" s="4">
        <v>0</v>
      </c>
      <c r="X175" s="4" t="s">
        <v>822</v>
      </c>
      <c r="Y175" s="4" t="s">
        <v>823</v>
      </c>
    </row>
    <row r="176" s="4" customFormat="1" spans="1:25">
      <c r="A176" s="4" t="s">
        <v>824</v>
      </c>
      <c r="B176" s="4" t="s">
        <v>26</v>
      </c>
      <c r="C176" s="4" t="s">
        <v>27</v>
      </c>
      <c r="D176" s="4" t="s">
        <v>737</v>
      </c>
      <c r="E176" s="4" t="s">
        <v>738</v>
      </c>
      <c r="F176" s="6">
        <v>45297</v>
      </c>
      <c r="G176" s="6">
        <v>45298</v>
      </c>
      <c r="H176" s="4">
        <v>1</v>
      </c>
      <c r="I176" s="4">
        <v>1</v>
      </c>
      <c r="J176" s="4">
        <v>1</v>
      </c>
      <c r="K176" s="4" t="s">
        <v>30</v>
      </c>
      <c r="L176" s="4">
        <v>69.8</v>
      </c>
      <c r="M176" s="4">
        <v>69.8</v>
      </c>
      <c r="N176" s="4" t="s">
        <v>825</v>
      </c>
      <c r="O176" s="4" t="s">
        <v>32</v>
      </c>
      <c r="P176" s="4" t="s">
        <v>33</v>
      </c>
      <c r="Q176" s="4">
        <v>0</v>
      </c>
      <c r="R176" s="7">
        <v>45297.0000115741</v>
      </c>
      <c r="S176" s="6">
        <v>45299</v>
      </c>
      <c r="T176" s="4" t="s">
        <v>34</v>
      </c>
      <c r="U176" s="4">
        <v>69.8</v>
      </c>
      <c r="V176" s="4">
        <v>0</v>
      </c>
      <c r="W176" s="4">
        <v>0</v>
      </c>
      <c r="X176" s="4" t="s">
        <v>826</v>
      </c>
      <c r="Y176" s="4" t="s">
        <v>827</v>
      </c>
    </row>
    <row r="177" s="4" customFormat="1" spans="1:25">
      <c r="A177" s="4" t="s">
        <v>828</v>
      </c>
      <c r="B177" s="4" t="s">
        <v>26</v>
      </c>
      <c r="C177" s="4" t="s">
        <v>27</v>
      </c>
      <c r="D177" s="4" t="s">
        <v>666</v>
      </c>
      <c r="E177" s="4" t="s">
        <v>667</v>
      </c>
      <c r="F177" s="6">
        <v>45297</v>
      </c>
      <c r="G177" s="6">
        <v>45298</v>
      </c>
      <c r="H177" s="4">
        <v>3</v>
      </c>
      <c r="I177" s="4">
        <v>1</v>
      </c>
      <c r="J177" s="4">
        <v>3</v>
      </c>
      <c r="K177" s="4" t="s">
        <v>30</v>
      </c>
      <c r="L177" s="4">
        <v>433.02</v>
      </c>
      <c r="M177" s="4">
        <v>433.02</v>
      </c>
      <c r="N177" s="4" t="s">
        <v>829</v>
      </c>
      <c r="O177" s="4" t="s">
        <v>32</v>
      </c>
      <c r="P177" s="4" t="s">
        <v>33</v>
      </c>
      <c r="Q177" s="4">
        <v>0</v>
      </c>
      <c r="R177" s="7">
        <v>45297.0000115741</v>
      </c>
      <c r="S177" s="6">
        <v>45299</v>
      </c>
      <c r="T177" s="4" t="s">
        <v>34</v>
      </c>
      <c r="U177" s="4">
        <v>433.02</v>
      </c>
      <c r="V177" s="4">
        <v>0</v>
      </c>
      <c r="W177" s="4">
        <v>0</v>
      </c>
      <c r="X177" s="4" t="s">
        <v>830</v>
      </c>
      <c r="Y177" s="4" t="s">
        <v>831</v>
      </c>
    </row>
    <row r="178" s="4" customFormat="1" spans="1:25">
      <c r="A178" s="4" t="s">
        <v>832</v>
      </c>
      <c r="B178" s="4" t="s">
        <v>26</v>
      </c>
      <c r="C178" s="4" t="s">
        <v>27</v>
      </c>
      <c r="D178" s="4" t="s">
        <v>833</v>
      </c>
      <c r="E178" s="4" t="s">
        <v>834</v>
      </c>
      <c r="F178" s="6">
        <v>45297</v>
      </c>
      <c r="G178" s="6">
        <v>45298</v>
      </c>
      <c r="H178" s="4">
        <v>1</v>
      </c>
      <c r="I178" s="4">
        <v>1</v>
      </c>
      <c r="J178" s="4">
        <v>1</v>
      </c>
      <c r="K178" s="4" t="s">
        <v>30</v>
      </c>
      <c r="L178" s="4">
        <v>61.56</v>
      </c>
      <c r="M178" s="4">
        <v>61.56</v>
      </c>
      <c r="N178" s="4" t="s">
        <v>835</v>
      </c>
      <c r="O178" s="4" t="s">
        <v>32</v>
      </c>
      <c r="P178" s="4" t="s">
        <v>33</v>
      </c>
      <c r="Q178" s="4">
        <v>0</v>
      </c>
      <c r="R178" s="7">
        <v>45297.0000115741</v>
      </c>
      <c r="S178" s="6">
        <v>45299</v>
      </c>
      <c r="T178" s="4" t="s">
        <v>34</v>
      </c>
      <c r="U178" s="4">
        <v>61.56</v>
      </c>
      <c r="V178" s="4">
        <v>0</v>
      </c>
      <c r="W178" s="4">
        <v>0</v>
      </c>
      <c r="X178" s="4" t="s">
        <v>836</v>
      </c>
      <c r="Y178" s="4" t="s">
        <v>837</v>
      </c>
    </row>
    <row r="179" s="4" customFormat="1" spans="1:25">
      <c r="A179" s="4" t="s">
        <v>838</v>
      </c>
      <c r="B179" s="4" t="s">
        <v>26</v>
      </c>
      <c r="C179" s="4" t="s">
        <v>27</v>
      </c>
      <c r="D179" s="4" t="s">
        <v>839</v>
      </c>
      <c r="E179" s="4" t="s">
        <v>840</v>
      </c>
      <c r="F179" s="6">
        <v>45297</v>
      </c>
      <c r="G179" s="6">
        <v>45298</v>
      </c>
      <c r="H179" s="4">
        <v>2</v>
      </c>
      <c r="I179" s="4">
        <v>1</v>
      </c>
      <c r="J179" s="4">
        <v>2</v>
      </c>
      <c r="K179" s="4" t="s">
        <v>30</v>
      </c>
      <c r="L179" s="4">
        <v>118.38</v>
      </c>
      <c r="M179" s="4">
        <v>118.38</v>
      </c>
      <c r="N179" s="4" t="s">
        <v>841</v>
      </c>
      <c r="O179" s="4" t="s">
        <v>32</v>
      </c>
      <c r="P179" s="4" t="s">
        <v>33</v>
      </c>
      <c r="Q179" s="4">
        <v>0</v>
      </c>
      <c r="R179" s="7">
        <v>45297.0000115741</v>
      </c>
      <c r="S179" s="6">
        <v>45299</v>
      </c>
      <c r="T179" s="4" t="s">
        <v>34</v>
      </c>
      <c r="U179" s="4">
        <v>118.38</v>
      </c>
      <c r="V179" s="4">
        <v>0</v>
      </c>
      <c r="W179" s="4">
        <v>0</v>
      </c>
      <c r="X179" s="4" t="s">
        <v>842</v>
      </c>
      <c r="Y179" s="4" t="s">
        <v>843</v>
      </c>
    </row>
    <row r="180" s="4" customFormat="1" spans="1:25">
      <c r="A180" s="4" t="s">
        <v>844</v>
      </c>
      <c r="B180" s="4" t="s">
        <v>26</v>
      </c>
      <c r="C180" s="4" t="s">
        <v>27</v>
      </c>
      <c r="D180" s="4" t="s">
        <v>839</v>
      </c>
      <c r="E180" s="4" t="s">
        <v>845</v>
      </c>
      <c r="F180" s="6">
        <v>45297</v>
      </c>
      <c r="G180" s="6">
        <v>45298</v>
      </c>
      <c r="H180" s="4">
        <v>2</v>
      </c>
      <c r="I180" s="4">
        <v>1</v>
      </c>
      <c r="J180" s="4">
        <v>2</v>
      </c>
      <c r="K180" s="4" t="s">
        <v>30</v>
      </c>
      <c r="L180" s="4">
        <v>129.82</v>
      </c>
      <c r="M180" s="4">
        <v>129.82</v>
      </c>
      <c r="N180" s="4" t="s">
        <v>846</v>
      </c>
      <c r="O180" s="4" t="s">
        <v>32</v>
      </c>
      <c r="P180" s="4" t="s">
        <v>33</v>
      </c>
      <c r="Q180" s="4">
        <v>0</v>
      </c>
      <c r="R180" s="7">
        <v>45297.0000115741</v>
      </c>
      <c r="S180" s="6">
        <v>45299</v>
      </c>
      <c r="T180" s="4" t="s">
        <v>34</v>
      </c>
      <c r="U180" s="4">
        <v>129.82</v>
      </c>
      <c r="V180" s="4">
        <v>0</v>
      </c>
      <c r="W180" s="4">
        <v>0</v>
      </c>
      <c r="X180" s="4" t="s">
        <v>847</v>
      </c>
      <c r="Y180" s="4" t="s">
        <v>848</v>
      </c>
    </row>
    <row r="181" s="4" customFormat="1" spans="1:25">
      <c r="A181" s="4" t="s">
        <v>849</v>
      </c>
      <c r="B181" s="4" t="s">
        <v>26</v>
      </c>
      <c r="C181" s="4" t="s">
        <v>27</v>
      </c>
      <c r="D181" s="4" t="s">
        <v>276</v>
      </c>
      <c r="E181" s="4" t="s">
        <v>277</v>
      </c>
      <c r="F181" s="6">
        <v>45297</v>
      </c>
      <c r="G181" s="6">
        <v>45298</v>
      </c>
      <c r="H181" s="4">
        <v>1</v>
      </c>
      <c r="I181" s="4">
        <v>1</v>
      </c>
      <c r="J181" s="4">
        <v>1</v>
      </c>
      <c r="K181" s="4" t="s">
        <v>30</v>
      </c>
      <c r="L181" s="4">
        <v>62.68</v>
      </c>
      <c r="M181" s="4">
        <v>62.68</v>
      </c>
      <c r="N181" s="4" t="s">
        <v>850</v>
      </c>
      <c r="O181" s="4" t="s">
        <v>32</v>
      </c>
      <c r="P181" s="4" t="s">
        <v>33</v>
      </c>
      <c r="Q181" s="4">
        <v>0</v>
      </c>
      <c r="R181" s="7">
        <v>45297</v>
      </c>
      <c r="S181" s="6">
        <v>45299</v>
      </c>
      <c r="T181" s="4" t="s">
        <v>34</v>
      </c>
      <c r="U181" s="4">
        <v>62.68</v>
      </c>
      <c r="V181" s="4">
        <v>0</v>
      </c>
      <c r="W181" s="4">
        <v>0</v>
      </c>
      <c r="X181" s="4" t="s">
        <v>851</v>
      </c>
      <c r="Y181" s="4" t="s">
        <v>852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853</v>
      </c>
      <c r="B2" s="4" t="s">
        <v>26</v>
      </c>
      <c r="C2" s="4" t="s">
        <v>854</v>
      </c>
      <c r="D2" s="4" t="s">
        <v>584</v>
      </c>
      <c r="E2" s="4" t="s">
        <v>62</v>
      </c>
      <c r="F2" s="6">
        <v>45279</v>
      </c>
      <c r="G2" s="6">
        <v>45281</v>
      </c>
      <c r="H2" s="4">
        <v>1</v>
      </c>
      <c r="I2" s="4">
        <v>2</v>
      </c>
      <c r="J2" s="4">
        <v>2</v>
      </c>
      <c r="K2" s="4" t="s">
        <v>855</v>
      </c>
      <c r="L2" s="4">
        <v>63.19</v>
      </c>
      <c r="M2" s="4">
        <v>63.19</v>
      </c>
      <c r="N2" s="4" t="s">
        <v>856</v>
      </c>
      <c r="O2" s="4" t="s">
        <v>857</v>
      </c>
      <c r="P2" s="4" t="s">
        <v>33</v>
      </c>
      <c r="Q2" s="4">
        <v>0</v>
      </c>
      <c r="R2" s="7">
        <v>45270.5058217593</v>
      </c>
      <c r="S2" s="6">
        <v>45299</v>
      </c>
      <c r="T2" s="4" t="s">
        <v>34</v>
      </c>
      <c r="U2" s="4">
        <v>63.19</v>
      </c>
      <c r="V2" s="4">
        <v>0</v>
      </c>
      <c r="W2" s="4">
        <v>0</v>
      </c>
      <c r="X2" s="4" t="s">
        <v>198</v>
      </c>
      <c r="Y2" s="4" t="s">
        <v>198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9"/>
  <sheetViews>
    <sheetView tabSelected="1" workbookViewId="0">
      <selection activeCell="A178" sqref="A178"/>
    </sheetView>
  </sheetViews>
  <sheetFormatPr defaultColWidth="9" defaultRowHeight="13.5"/>
  <cols>
    <col min="1" max="1" width="12.625" style="4"/>
    <col min="2" max="2" width="11.5" style="4"/>
    <col min="3" max="3" width="9.375" style="4"/>
    <col min="4" max="4" width="11.5" style="4"/>
    <col min="5" max="1634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858</v>
      </c>
    </row>
    <row r="2" s="4" customFormat="1" hidden="1" spans="1:9">
      <c r="A2" s="5">
        <v>999227194080569</v>
      </c>
      <c r="B2" s="6">
        <v>45290</v>
      </c>
      <c r="C2" s="6">
        <v>45292</v>
      </c>
      <c r="D2" s="4">
        <v>448.12</v>
      </c>
      <c r="E2" s="4" t="str">
        <f>VLOOKUP(A2,HOP!A:L,12,0)</f>
        <v>448.12</v>
      </c>
      <c r="F2" s="4" t="str">
        <f>VLOOKUP(A2,HOP!A:C,3,0)</f>
        <v>4025850</v>
      </c>
      <c r="G2" s="4">
        <f>D2-E2</f>
        <v>0</v>
      </c>
      <c r="H2" s="4" t="str">
        <f>$H$1&amp;F2</f>
        <v>，4025850</v>
      </c>
      <c r="I2" s="4" t="str">
        <f>VLOOKUP(A2,HOP!A:U,21,0)</f>
        <v>直采</v>
      </c>
    </row>
    <row r="3" s="4" customFormat="1" hidden="1" spans="1:9">
      <c r="A3" s="5">
        <v>999227346171551</v>
      </c>
      <c r="B3" s="6">
        <v>45295</v>
      </c>
      <c r="C3" s="6">
        <v>45298</v>
      </c>
      <c r="D3" s="4">
        <v>157.02</v>
      </c>
      <c r="E3" s="4" t="str">
        <f>VLOOKUP(A3,HOP!A:L,12,0)</f>
        <v>157.02</v>
      </c>
      <c r="F3" s="4" t="str">
        <f>VLOOKUP(A3,HOP!A:C,3,0)</f>
        <v>4058050</v>
      </c>
      <c r="G3" s="4">
        <f t="shared" ref="G3:G34" si="0">D3-E3</f>
        <v>0</v>
      </c>
      <c r="H3" s="4" t="str">
        <f t="shared" ref="H3:H34" si="1">$H$1&amp;F3</f>
        <v>，4058050</v>
      </c>
      <c r="I3" s="4" t="str">
        <f>VLOOKUP(A3,HOP!A:U,21,0)</f>
        <v>直采</v>
      </c>
    </row>
    <row r="4" s="4" customFormat="1" hidden="1" spans="1:9">
      <c r="A4" s="5">
        <v>999228043181604</v>
      </c>
      <c r="B4" s="6">
        <v>45287</v>
      </c>
      <c r="C4" s="6">
        <v>45292</v>
      </c>
      <c r="D4" s="4">
        <v>1433.75</v>
      </c>
      <c r="E4" s="4" t="str">
        <f>VLOOKUP(A4,HOP!A:L,12,0)</f>
        <v>1433.75</v>
      </c>
      <c r="F4" s="4" t="str">
        <f>VLOOKUP(A4,HOP!A:C,3,0)</f>
        <v>4111634</v>
      </c>
      <c r="G4" s="4">
        <f t="shared" si="0"/>
        <v>0</v>
      </c>
      <c r="H4" s="4" t="str">
        <f t="shared" si="1"/>
        <v>，4111634</v>
      </c>
      <c r="I4" s="4" t="str">
        <f>VLOOKUP(A4,HOP!A:U,21,0)</f>
        <v>直采</v>
      </c>
    </row>
    <row r="5" s="4" customFormat="1" hidden="1" spans="1:9">
      <c r="A5" s="5">
        <v>999228093490389</v>
      </c>
      <c r="B5" s="6">
        <v>45288</v>
      </c>
      <c r="C5" s="6">
        <v>45292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999228132886031</v>
      </c>
      <c r="B6" s="6">
        <v>45288</v>
      </c>
      <c r="C6" s="6">
        <v>45292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999228163799456</v>
      </c>
      <c r="B7" s="6">
        <v>45289</v>
      </c>
      <c r="C7" s="6">
        <v>45292</v>
      </c>
      <c r="D7" s="4">
        <v>190.59</v>
      </c>
      <c r="E7" s="4" t="str">
        <f>VLOOKUP(A7,HOP!A:L,12,0)</f>
        <v>190.59</v>
      </c>
      <c r="F7" s="4" t="str">
        <f>VLOOKUP(A7,HOP!A:C,3,0)</f>
        <v>4143568</v>
      </c>
      <c r="G7" s="4">
        <f t="shared" si="0"/>
        <v>0</v>
      </c>
      <c r="H7" s="4" t="str">
        <f t="shared" si="1"/>
        <v>，4143568</v>
      </c>
      <c r="I7" s="4" t="str">
        <f>VLOOKUP(A7,HOP!A:U,21,0)</f>
        <v>直采</v>
      </c>
    </row>
    <row r="8" s="4" customFormat="1" hidden="1" spans="1:9">
      <c r="A8" s="5">
        <v>999228207418144</v>
      </c>
      <c r="B8" s="6">
        <v>45290</v>
      </c>
      <c r="C8" s="6">
        <v>45292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999228207509527</v>
      </c>
      <c r="B9" s="6">
        <v>45289</v>
      </c>
      <c r="C9" s="6">
        <v>45292</v>
      </c>
      <c r="D9" s="4">
        <v>607.37</v>
      </c>
      <c r="E9" s="4" t="str">
        <f>VLOOKUP(A9,HOP!A:L,12,0)</f>
        <v>607.37</v>
      </c>
      <c r="F9" s="4" t="str">
        <f>VLOOKUP(A9,HOP!A:C,3,0)</f>
        <v>4148892</v>
      </c>
      <c r="G9" s="4">
        <f t="shared" si="0"/>
        <v>0</v>
      </c>
      <c r="H9" s="4" t="str">
        <f t="shared" si="1"/>
        <v>，4148892</v>
      </c>
      <c r="I9" s="4" t="str">
        <f>VLOOKUP(A9,HOP!A:U,21,0)</f>
        <v>直采</v>
      </c>
    </row>
    <row r="10" s="4" customFormat="1" hidden="1" spans="1:9">
      <c r="A10" s="5">
        <v>999228334006572</v>
      </c>
      <c r="B10" s="6">
        <v>45294</v>
      </c>
      <c r="C10" s="6">
        <v>45295</v>
      </c>
      <c r="D10" s="4">
        <v>180.3</v>
      </c>
      <c r="E10" s="4" t="str">
        <f>VLOOKUP(A10,HOP!A:L,12,0)</f>
        <v>180.30</v>
      </c>
      <c r="F10" s="4" t="str">
        <f>VLOOKUP(A10,HOP!A:C,3,0)</f>
        <v>4199514</v>
      </c>
      <c r="G10" s="4">
        <f t="shared" si="0"/>
        <v>0</v>
      </c>
      <c r="H10" s="4" t="str">
        <f t="shared" si="1"/>
        <v>，4199514</v>
      </c>
      <c r="I10" s="4" t="str">
        <f>VLOOKUP(A10,HOP!A:U,21,0)</f>
        <v>直采</v>
      </c>
    </row>
    <row r="11" s="4" customFormat="1" hidden="1" spans="1:9">
      <c r="A11" s="5">
        <v>999228340839189</v>
      </c>
      <c r="B11" s="6">
        <v>45291</v>
      </c>
      <c r="C11" s="6">
        <v>45292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999228351152103</v>
      </c>
      <c r="B12" s="6">
        <v>45294</v>
      </c>
      <c r="C12" s="6">
        <v>45296</v>
      </c>
      <c r="D12" s="4">
        <v>400.72</v>
      </c>
      <c r="E12" s="4" t="str">
        <f>VLOOKUP(A12,HOP!A:L,12,0)</f>
        <v>400.72</v>
      </c>
      <c r="F12" s="4" t="str">
        <f>VLOOKUP(A12,HOP!A:C,3,0)</f>
        <v>4208887</v>
      </c>
      <c r="G12" s="4">
        <f t="shared" si="0"/>
        <v>0</v>
      </c>
      <c r="H12" s="4" t="str">
        <f t="shared" si="1"/>
        <v>，4208887</v>
      </c>
      <c r="I12" s="4" t="str">
        <f>VLOOKUP(A12,HOP!A:U,21,0)</f>
        <v>直采</v>
      </c>
    </row>
    <row r="13" s="4" customFormat="1" hidden="1" spans="1:9">
      <c r="A13" s="5">
        <v>999228368016445</v>
      </c>
      <c r="B13" s="6">
        <v>45292</v>
      </c>
      <c r="C13" s="6">
        <v>45293</v>
      </c>
      <c r="D13" s="4">
        <v>61.54</v>
      </c>
      <c r="E13" s="4" t="str">
        <f>VLOOKUP(A13,HOP!A:L,12,0)</f>
        <v>61.54</v>
      </c>
      <c r="F13" s="4" t="str">
        <f>VLOOKUP(A13,HOP!A:C,3,0)</f>
        <v>4219501</v>
      </c>
      <c r="G13" s="4">
        <f t="shared" si="0"/>
        <v>0</v>
      </c>
      <c r="H13" s="4" t="str">
        <f t="shared" si="1"/>
        <v>，4219501</v>
      </c>
      <c r="I13" s="4" t="str">
        <f>VLOOKUP(A13,HOP!A:U,21,0)</f>
        <v>直连</v>
      </c>
    </row>
    <row r="14" s="4" customFormat="1" hidden="1" spans="1:9">
      <c r="A14" s="5">
        <v>999228414320173</v>
      </c>
      <c r="B14" s="6">
        <v>45293</v>
      </c>
      <c r="C14" s="6">
        <v>45294</v>
      </c>
      <c r="D14" s="4">
        <v>206.22</v>
      </c>
      <c r="E14" s="4" t="str">
        <f>VLOOKUP(A14,HOP!A:L,12,0)</f>
        <v>206.22</v>
      </c>
      <c r="F14" s="4" t="str">
        <f>VLOOKUP(A14,HOP!A:C,3,0)</f>
        <v>4232668</v>
      </c>
      <c r="G14" s="4">
        <f t="shared" si="0"/>
        <v>0</v>
      </c>
      <c r="H14" s="4" t="str">
        <f t="shared" si="1"/>
        <v>，4232668</v>
      </c>
      <c r="I14" s="4" t="str">
        <f>VLOOKUP(A14,HOP!A:U,21,0)</f>
        <v>直采</v>
      </c>
    </row>
    <row r="15" s="4" customFormat="1" hidden="1" spans="1:9">
      <c r="A15" s="5">
        <v>999228414491284</v>
      </c>
      <c r="B15" s="6">
        <v>45293</v>
      </c>
      <c r="C15" s="6">
        <v>45294</v>
      </c>
      <c r="D15" s="4">
        <v>598.65</v>
      </c>
      <c r="E15" s="4" t="str">
        <f>VLOOKUP(A15,HOP!A:L,12,0)</f>
        <v>598.65</v>
      </c>
      <c r="F15" s="4" t="str">
        <f>VLOOKUP(A15,HOP!A:C,3,0)</f>
        <v>4232753</v>
      </c>
      <c r="G15" s="4">
        <f t="shared" si="0"/>
        <v>0</v>
      </c>
      <c r="H15" s="4" t="str">
        <f t="shared" si="1"/>
        <v>，4232753</v>
      </c>
      <c r="I15" s="4" t="str">
        <f>VLOOKUP(A15,HOP!A:U,21,0)</f>
        <v>直采</v>
      </c>
    </row>
    <row r="16" s="4" customFormat="1" hidden="1" spans="1:9">
      <c r="A16" s="5">
        <v>999228414500514</v>
      </c>
      <c r="B16" s="6">
        <v>45293</v>
      </c>
      <c r="C16" s="6">
        <v>45294</v>
      </c>
      <c r="D16" s="4">
        <v>119.73</v>
      </c>
      <c r="E16" s="4" t="str">
        <f>VLOOKUP(A16,HOP!A:L,12,0)</f>
        <v>119.73</v>
      </c>
      <c r="F16" s="4" t="str">
        <f>VLOOKUP(A16,HOP!A:C,3,0)</f>
        <v>4232758</v>
      </c>
      <c r="G16" s="4">
        <f t="shared" si="0"/>
        <v>0</v>
      </c>
      <c r="H16" s="4" t="str">
        <f t="shared" si="1"/>
        <v>，4232758</v>
      </c>
      <c r="I16" s="4" t="str">
        <f>VLOOKUP(A16,HOP!A:U,21,0)</f>
        <v>直采</v>
      </c>
    </row>
    <row r="17" s="4" customFormat="1" hidden="1" spans="1:9">
      <c r="A17" s="5">
        <v>999228434535685</v>
      </c>
      <c r="B17" s="6">
        <v>45291</v>
      </c>
      <c r="C17" s="6">
        <v>45294</v>
      </c>
      <c r="D17" s="4">
        <v>363.69</v>
      </c>
      <c r="E17" s="4" t="str">
        <f>VLOOKUP(A17,HOP!A:L,12,0)</f>
        <v>363.69</v>
      </c>
      <c r="F17" s="4" t="str">
        <f>VLOOKUP(A17,HOP!A:C,3,0)</f>
        <v>4238412</v>
      </c>
      <c r="G17" s="4">
        <f t="shared" si="0"/>
        <v>0</v>
      </c>
      <c r="H17" s="4" t="str">
        <f t="shared" si="1"/>
        <v>，4238412</v>
      </c>
      <c r="I17" s="4" t="str">
        <f>VLOOKUP(A17,HOP!A:U,21,0)</f>
        <v>直采</v>
      </c>
    </row>
    <row r="18" s="4" customFormat="1" spans="1:9">
      <c r="A18" s="5">
        <v>999228436043510</v>
      </c>
      <c r="B18" s="6">
        <v>45289</v>
      </c>
      <c r="C18" s="6">
        <v>45294</v>
      </c>
      <c r="D18" s="4">
        <v>1000.63</v>
      </c>
      <c r="E18" s="4" t="str">
        <f>VLOOKUP(A18,HOP!A:L,12,0)</f>
        <v>1000.99</v>
      </c>
      <c r="F18" s="4" t="str">
        <f>VLOOKUP(A18,HOP!A:C,3,0)</f>
        <v>4238887</v>
      </c>
      <c r="G18" s="4">
        <f t="shared" si="0"/>
        <v>-0.360000000000014</v>
      </c>
      <c r="H18" s="4" t="str">
        <f t="shared" si="1"/>
        <v>，4238887</v>
      </c>
      <c r="I18" s="4" t="str">
        <f>VLOOKUP(A18,HOP!A:U,21,0)</f>
        <v>直采</v>
      </c>
    </row>
    <row r="19" s="4" customFormat="1" hidden="1" spans="1:9">
      <c r="A19" s="5">
        <v>999228443854225</v>
      </c>
      <c r="B19" s="6">
        <v>45292</v>
      </c>
      <c r="C19" s="6">
        <v>45293</v>
      </c>
      <c r="D19" s="4">
        <v>66.11</v>
      </c>
      <c r="E19" s="4" t="str">
        <f>VLOOKUP(A19,HOP!A:L,12,0)</f>
        <v>66.11</v>
      </c>
      <c r="F19" s="4" t="str">
        <f>VLOOKUP(A19,HOP!A:C,3,0)</f>
        <v>4245807</v>
      </c>
      <c r="G19" s="4">
        <f t="shared" si="0"/>
        <v>0</v>
      </c>
      <c r="H19" s="4" t="str">
        <f t="shared" si="1"/>
        <v>，4245807</v>
      </c>
      <c r="I19" s="4" t="str">
        <f>VLOOKUP(A19,HOP!A:U,21,0)</f>
        <v>直连</v>
      </c>
    </row>
    <row r="20" s="4" customFormat="1" hidden="1" spans="1:9">
      <c r="A20" s="5">
        <v>999228445455868</v>
      </c>
      <c r="B20" s="6">
        <v>45295</v>
      </c>
      <c r="C20" s="6">
        <v>45298</v>
      </c>
      <c r="D20" s="4">
        <v>387.24</v>
      </c>
      <c r="E20" s="4" t="str">
        <f>VLOOKUP(A20,HOP!A:L,12,0)</f>
        <v>387.24</v>
      </c>
      <c r="F20" s="4" t="str">
        <f>VLOOKUP(A20,HOP!A:C,3,0)</f>
        <v>4248399</v>
      </c>
      <c r="G20" s="4">
        <f t="shared" si="0"/>
        <v>0</v>
      </c>
      <c r="H20" s="4" t="str">
        <f t="shared" si="1"/>
        <v>，4248399</v>
      </c>
      <c r="I20" s="4" t="str">
        <f>VLOOKUP(A20,HOP!A:U,21,0)</f>
        <v>直采</v>
      </c>
    </row>
    <row r="21" s="4" customFormat="1" hidden="1" spans="1:9">
      <c r="A21" s="5">
        <v>999228473531229</v>
      </c>
      <c r="B21" s="6">
        <v>45286</v>
      </c>
      <c r="C21" s="6">
        <v>45292</v>
      </c>
      <c r="D21" s="4">
        <v>1261.59</v>
      </c>
      <c r="E21" s="4" t="str">
        <f>VLOOKUP(A21,HOP!A:L,12,0)</f>
        <v>1261.59</v>
      </c>
      <c r="F21" s="4" t="str">
        <f>VLOOKUP(A21,HOP!A:C,3,0)</f>
        <v>4254246</v>
      </c>
      <c r="G21" s="4">
        <f t="shared" si="0"/>
        <v>0</v>
      </c>
      <c r="H21" s="4" t="str">
        <f t="shared" si="1"/>
        <v>，4254246</v>
      </c>
      <c r="I21" s="4" t="str">
        <f>VLOOKUP(A21,HOP!A:U,21,0)</f>
        <v>直采</v>
      </c>
    </row>
    <row r="22" s="4" customFormat="1" hidden="1" spans="1:9">
      <c r="A22" s="5">
        <v>999228481935507</v>
      </c>
      <c r="B22" s="6">
        <v>45293</v>
      </c>
      <c r="C22" s="6">
        <v>45295</v>
      </c>
      <c r="D22" s="4">
        <v>657</v>
      </c>
      <c r="E22" s="4" t="str">
        <f>VLOOKUP(A22,HOP!A:L,12,0)</f>
        <v>657.00</v>
      </c>
      <c r="F22" s="4" t="str">
        <f>VLOOKUP(A22,HOP!A:C,3,0)</f>
        <v>4255417</v>
      </c>
      <c r="G22" s="4">
        <f t="shared" si="0"/>
        <v>0</v>
      </c>
      <c r="H22" s="4" t="str">
        <f t="shared" si="1"/>
        <v>，4255417</v>
      </c>
      <c r="I22" s="4" t="str">
        <f>VLOOKUP(A22,HOP!A:U,21,0)</f>
        <v>直采</v>
      </c>
    </row>
    <row r="23" s="4" customFormat="1" hidden="1" spans="1:9">
      <c r="A23" s="5">
        <v>28484687034</v>
      </c>
      <c r="B23" s="6">
        <v>45288</v>
      </c>
      <c r="C23" s="6">
        <v>45293</v>
      </c>
      <c r="D23" s="4">
        <v>1598.3</v>
      </c>
      <c r="E23" s="4" t="str">
        <f>VLOOKUP(A23,HOP!A:L,12,0)</f>
        <v>1598.30</v>
      </c>
      <c r="F23" s="4" t="str">
        <f>VLOOKUP(A23,HOP!A:C,3,0)</f>
        <v>4256896</v>
      </c>
      <c r="G23" s="4">
        <f t="shared" si="0"/>
        <v>0</v>
      </c>
      <c r="H23" s="4" t="str">
        <f t="shared" si="1"/>
        <v>，4256896</v>
      </c>
      <c r="I23" s="4" t="str">
        <f>VLOOKUP(A23,HOP!A:U,21,0)</f>
        <v>直采</v>
      </c>
    </row>
    <row r="24" s="4" customFormat="1" hidden="1" spans="1:9">
      <c r="A24" s="5">
        <v>999228487825502</v>
      </c>
      <c r="B24" s="6">
        <v>45289</v>
      </c>
      <c r="C24" s="6">
        <v>45292</v>
      </c>
      <c r="D24" s="4">
        <v>1654</v>
      </c>
      <c r="E24" s="4" t="str">
        <f>VLOOKUP(A24,HOP!A:L,12,0)</f>
        <v>1654.00</v>
      </c>
      <c r="F24" s="4" t="str">
        <f>VLOOKUP(A24,HOP!A:C,3,0)</f>
        <v>4258922</v>
      </c>
      <c r="G24" s="4">
        <f t="shared" si="0"/>
        <v>0</v>
      </c>
      <c r="H24" s="4" t="str">
        <f t="shared" si="1"/>
        <v>，4258922</v>
      </c>
      <c r="I24" s="4" t="str">
        <f>VLOOKUP(A24,HOP!A:U,21,0)</f>
        <v>直采</v>
      </c>
    </row>
    <row r="25" s="4" customFormat="1" hidden="1" spans="1:9">
      <c r="A25" s="5">
        <v>28546414703</v>
      </c>
      <c r="B25" s="6">
        <v>45289</v>
      </c>
      <c r="C25" s="6">
        <v>45292</v>
      </c>
      <c r="D25" s="4">
        <v>439.23</v>
      </c>
      <c r="E25" s="4" t="str">
        <f>VLOOKUP(A25,HOP!A:L,12,0)</f>
        <v>439.23</v>
      </c>
      <c r="F25" s="4" t="str">
        <f>VLOOKUP(A25,HOP!A:C,3,0)</f>
        <v>4277413</v>
      </c>
      <c r="G25" s="4">
        <f t="shared" si="0"/>
        <v>0</v>
      </c>
      <c r="H25" s="4" t="str">
        <f t="shared" si="1"/>
        <v>，4277413</v>
      </c>
      <c r="I25" s="4" t="str">
        <f>VLOOKUP(A25,HOP!A:U,21,0)</f>
        <v>直采</v>
      </c>
    </row>
    <row r="26" s="4" customFormat="1" hidden="1" spans="1:9">
      <c r="A26" s="5">
        <v>999228560281447</v>
      </c>
      <c r="B26" s="6">
        <v>45292</v>
      </c>
      <c r="C26" s="6">
        <v>45293</v>
      </c>
      <c r="D26" s="4">
        <v>160.64</v>
      </c>
      <c r="E26" s="4" t="str">
        <f>VLOOKUP(A26,HOP!A:L,12,0)</f>
        <v>160.64</v>
      </c>
      <c r="F26" s="4" t="str">
        <f>VLOOKUP(A26,HOP!A:C,3,0)</f>
        <v>4292931</v>
      </c>
      <c r="G26" s="4">
        <f t="shared" si="0"/>
        <v>0</v>
      </c>
      <c r="H26" s="4" t="str">
        <f t="shared" si="1"/>
        <v>，4292931</v>
      </c>
      <c r="I26" s="4" t="str">
        <f>VLOOKUP(A26,HOP!A:U,21,0)</f>
        <v>直采</v>
      </c>
    </row>
    <row r="27" s="4" customFormat="1" hidden="1" spans="1:9">
      <c r="A27" s="5">
        <v>28565168151</v>
      </c>
      <c r="B27" s="6">
        <v>45292</v>
      </c>
      <c r="C27" s="6">
        <v>45295</v>
      </c>
      <c r="D27" s="4">
        <v>349.5</v>
      </c>
      <c r="E27" s="4" t="str">
        <f>VLOOKUP(A27,HOP!A:L,12,0)</f>
        <v>349.50</v>
      </c>
      <c r="F27" s="4" t="str">
        <f>VLOOKUP(A27,HOP!A:C,3,0)</f>
        <v>4295605</v>
      </c>
      <c r="G27" s="4">
        <f t="shared" si="0"/>
        <v>0</v>
      </c>
      <c r="H27" s="4" t="str">
        <f t="shared" si="1"/>
        <v>，4295605</v>
      </c>
      <c r="I27" s="4" t="str">
        <f>VLOOKUP(A27,HOP!A:U,21,0)</f>
        <v>直采</v>
      </c>
    </row>
    <row r="28" s="4" customFormat="1" hidden="1" spans="1:9">
      <c r="A28" s="5">
        <v>999228568499861</v>
      </c>
      <c r="B28" s="6">
        <v>45291</v>
      </c>
      <c r="C28" s="6">
        <v>45293</v>
      </c>
      <c r="D28" s="4">
        <v>1458.12</v>
      </c>
      <c r="E28" s="4" t="str">
        <f>VLOOKUP(A28,HOP!A:L,12,0)</f>
        <v>1458.12</v>
      </c>
      <c r="F28" s="4" t="str">
        <f>VLOOKUP(A28,HOP!A:C,3,0)</f>
        <v>4296996</v>
      </c>
      <c r="G28" s="4">
        <f t="shared" si="0"/>
        <v>0</v>
      </c>
      <c r="H28" s="4" t="str">
        <f t="shared" si="1"/>
        <v>，4296996</v>
      </c>
      <c r="I28" s="4" t="str">
        <f>VLOOKUP(A28,HOP!A:U,21,0)</f>
        <v>直采</v>
      </c>
    </row>
    <row r="29" s="4" customFormat="1" hidden="1" spans="1:9">
      <c r="A29" s="5">
        <v>999228587410094</v>
      </c>
      <c r="B29" s="6">
        <v>45293</v>
      </c>
      <c r="C29" s="6">
        <v>45295</v>
      </c>
      <c r="D29" s="4">
        <v>425.24</v>
      </c>
      <c r="E29" s="4" t="str">
        <f>VLOOKUP(A29,HOP!A:L,12,0)</f>
        <v>425.24</v>
      </c>
      <c r="F29" s="4" t="str">
        <f>VLOOKUP(A29,HOP!A:C,3,0)</f>
        <v>4305406</v>
      </c>
      <c r="G29" s="4">
        <f t="shared" si="0"/>
        <v>0</v>
      </c>
      <c r="H29" s="4" t="str">
        <f t="shared" si="1"/>
        <v>，4305406</v>
      </c>
      <c r="I29" s="4" t="str">
        <f>VLOOKUP(A29,HOP!A:U,21,0)</f>
        <v>直采</v>
      </c>
    </row>
    <row r="30" s="4" customFormat="1" hidden="1" spans="1:9">
      <c r="A30" s="5">
        <v>999228587430276</v>
      </c>
      <c r="B30" s="6">
        <v>45293</v>
      </c>
      <c r="C30" s="6">
        <v>45295</v>
      </c>
      <c r="D30" s="4">
        <v>425.24</v>
      </c>
      <c r="E30" s="4" t="str">
        <f>VLOOKUP(A30,HOP!A:L,12,0)</f>
        <v>425.24</v>
      </c>
      <c r="F30" s="4" t="str">
        <f>VLOOKUP(A30,HOP!A:C,3,0)</f>
        <v>4305410</v>
      </c>
      <c r="G30" s="4">
        <f t="shared" si="0"/>
        <v>0</v>
      </c>
      <c r="H30" s="4" t="str">
        <f t="shared" si="1"/>
        <v>，4305410</v>
      </c>
      <c r="I30" s="4" t="str">
        <f>VLOOKUP(A30,HOP!A:U,21,0)</f>
        <v>直采</v>
      </c>
    </row>
    <row r="31" s="4" customFormat="1" hidden="1" spans="1:9">
      <c r="A31" s="5">
        <v>999228587460001</v>
      </c>
      <c r="B31" s="6">
        <v>45293</v>
      </c>
      <c r="C31" s="6">
        <v>45295</v>
      </c>
      <c r="D31" s="4">
        <v>425.24</v>
      </c>
      <c r="E31" s="4" t="str">
        <f>VLOOKUP(A31,HOP!A:L,12,0)</f>
        <v>425.24</v>
      </c>
      <c r="F31" s="4" t="str">
        <f>VLOOKUP(A31,HOP!A:C,3,0)</f>
        <v>4305416</v>
      </c>
      <c r="G31" s="4">
        <f t="shared" si="0"/>
        <v>0</v>
      </c>
      <c r="H31" s="4" t="str">
        <f t="shared" si="1"/>
        <v>，4305416</v>
      </c>
      <c r="I31" s="4" t="str">
        <f>VLOOKUP(A31,HOP!A:U,21,0)</f>
        <v>直采</v>
      </c>
    </row>
    <row r="32" s="4" customFormat="1" hidden="1" spans="1:9">
      <c r="A32" s="5">
        <v>999228588660155</v>
      </c>
      <c r="B32" s="6">
        <v>45289</v>
      </c>
      <c r="C32" s="6">
        <v>45292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999228590726347</v>
      </c>
      <c r="B33" s="6">
        <v>45289</v>
      </c>
      <c r="C33" s="6">
        <v>45292</v>
      </c>
      <c r="D33" s="4">
        <v>576.68</v>
      </c>
      <c r="E33" s="4" t="str">
        <f>VLOOKUP(A33,HOP!A:L,12,0)</f>
        <v>576.68</v>
      </c>
      <c r="F33" s="4" t="str">
        <f>VLOOKUP(A33,HOP!A:C,3,0)</f>
        <v>4308236</v>
      </c>
      <c r="G33" s="4">
        <f t="shared" si="0"/>
        <v>0</v>
      </c>
      <c r="H33" s="4" t="str">
        <f t="shared" si="1"/>
        <v>，4308236</v>
      </c>
      <c r="I33" s="4" t="str">
        <f>VLOOKUP(A33,HOP!A:U,21,0)</f>
        <v>直采</v>
      </c>
    </row>
    <row r="34" s="4" customFormat="1" hidden="1" spans="1:9">
      <c r="A34" s="5">
        <v>999228607275660</v>
      </c>
      <c r="B34" s="6">
        <v>45291</v>
      </c>
      <c r="C34" s="6">
        <v>45293</v>
      </c>
      <c r="D34" s="4">
        <v>974.8</v>
      </c>
      <c r="E34" s="4" t="str">
        <f>VLOOKUP(A34,HOP!A:L,12,0)</f>
        <v>974.80</v>
      </c>
      <c r="F34" s="4" t="str">
        <f>VLOOKUP(A34,HOP!A:C,3,0)</f>
        <v>4314614</v>
      </c>
      <c r="G34" s="4">
        <f t="shared" si="0"/>
        <v>0</v>
      </c>
      <c r="H34" s="4" t="str">
        <f t="shared" si="1"/>
        <v>，4314614</v>
      </c>
      <c r="I34" s="4" t="str">
        <f>VLOOKUP(A34,HOP!A:U,21,0)</f>
        <v>直采</v>
      </c>
    </row>
    <row r="35" s="4" customFormat="1" hidden="1" spans="1:9">
      <c r="A35" s="5">
        <v>999228607332434</v>
      </c>
      <c r="B35" s="6">
        <v>45291</v>
      </c>
      <c r="C35" s="6">
        <v>45293</v>
      </c>
      <c r="D35" s="4">
        <v>487.4</v>
      </c>
      <c r="E35" s="4" t="str">
        <f>VLOOKUP(A35,HOP!A:L,12,0)</f>
        <v>487.40</v>
      </c>
      <c r="F35" s="4" t="str">
        <f>VLOOKUP(A35,HOP!A:C,3,0)</f>
        <v>4314630</v>
      </c>
      <c r="G35" s="4">
        <f t="shared" ref="G35:G66" si="2">D35-E35</f>
        <v>0</v>
      </c>
      <c r="H35" s="4" t="str">
        <f t="shared" ref="H35:H66" si="3">$H$1&amp;F35</f>
        <v>，4314630</v>
      </c>
      <c r="I35" s="4" t="str">
        <f>VLOOKUP(A35,HOP!A:U,21,0)</f>
        <v>直采</v>
      </c>
    </row>
    <row r="36" s="4" customFormat="1" hidden="1" spans="1:9">
      <c r="A36" s="5">
        <v>999228621947768</v>
      </c>
      <c r="B36" s="6">
        <v>45289</v>
      </c>
      <c r="C36" s="6">
        <v>45293</v>
      </c>
      <c r="D36" s="4">
        <v>591.24</v>
      </c>
      <c r="E36" s="4" t="str">
        <f>VLOOKUP(A36,HOP!A:L,12,0)</f>
        <v>591.24</v>
      </c>
      <c r="F36" s="4" t="str">
        <f>VLOOKUP(A36,HOP!A:C,3,0)</f>
        <v>4317180</v>
      </c>
      <c r="G36" s="4">
        <f t="shared" si="2"/>
        <v>0</v>
      </c>
      <c r="H36" s="4" t="str">
        <f t="shared" si="3"/>
        <v>，4317180</v>
      </c>
      <c r="I36" s="4" t="str">
        <f>VLOOKUP(A36,HOP!A:U,21,0)</f>
        <v>直采</v>
      </c>
    </row>
    <row r="37" s="4" customFormat="1" hidden="1" spans="1:9">
      <c r="A37" s="5">
        <v>999228623704508</v>
      </c>
      <c r="B37" s="6">
        <v>45292</v>
      </c>
      <c r="C37" s="6">
        <v>45293</v>
      </c>
      <c r="D37" s="4">
        <v>56.81</v>
      </c>
      <c r="E37" s="4" t="str">
        <f>VLOOKUP(A37,HOP!A:L,12,0)</f>
        <v>56.81</v>
      </c>
      <c r="F37" s="4" t="str">
        <f>VLOOKUP(A37,HOP!A:C,3,0)</f>
        <v>4318097</v>
      </c>
      <c r="G37" s="4">
        <f t="shared" si="2"/>
        <v>0</v>
      </c>
      <c r="H37" s="4" t="str">
        <f t="shared" si="3"/>
        <v>，4318097</v>
      </c>
      <c r="I37" s="4" t="str">
        <f>VLOOKUP(A37,HOP!A:U,21,0)</f>
        <v>直连</v>
      </c>
    </row>
    <row r="38" s="4" customFormat="1" hidden="1" spans="1:9">
      <c r="A38" s="5">
        <v>999228700789716</v>
      </c>
      <c r="B38" s="6">
        <v>45280</v>
      </c>
      <c r="C38" s="6">
        <v>45294</v>
      </c>
      <c r="D38" s="4">
        <v>452.62</v>
      </c>
      <c r="E38" s="4" t="str">
        <f>VLOOKUP(A38,HOP!A:L,12,0)</f>
        <v>452.62</v>
      </c>
      <c r="F38" s="4" t="str">
        <f>VLOOKUP(A38,HOP!A:C,3,0)</f>
        <v>4334601</v>
      </c>
      <c r="G38" s="4">
        <f t="shared" si="2"/>
        <v>0</v>
      </c>
      <c r="H38" s="4" t="str">
        <f t="shared" si="3"/>
        <v>，4334601</v>
      </c>
      <c r="I38" s="4" t="str">
        <f>VLOOKUP(A38,HOP!A:U,21,0)</f>
        <v>直采</v>
      </c>
    </row>
    <row r="39" s="4" customFormat="1" hidden="1" spans="1:9">
      <c r="A39" s="5">
        <v>999228725525046</v>
      </c>
      <c r="B39" s="6">
        <v>45294</v>
      </c>
      <c r="C39" s="6">
        <v>45296</v>
      </c>
      <c r="D39" s="4">
        <v>245.48</v>
      </c>
      <c r="E39" s="4" t="str">
        <f>VLOOKUP(A39,HOP!A:L,12,0)</f>
        <v>245.48</v>
      </c>
      <c r="F39" s="4" t="str">
        <f>VLOOKUP(A39,HOP!A:C,3,0)</f>
        <v>4339284</v>
      </c>
      <c r="G39" s="4">
        <f t="shared" si="2"/>
        <v>0</v>
      </c>
      <c r="H39" s="4" t="str">
        <f t="shared" si="3"/>
        <v>，4339284</v>
      </c>
      <c r="I39" s="4" t="str">
        <f>VLOOKUP(A39,HOP!A:U,21,0)</f>
        <v>直采</v>
      </c>
    </row>
    <row r="40" s="4" customFormat="1" hidden="1" spans="1:9">
      <c r="A40" s="5">
        <v>999228738635679</v>
      </c>
      <c r="B40" s="6">
        <v>45291</v>
      </c>
      <c r="C40" s="6">
        <v>45293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999228763367899</v>
      </c>
      <c r="B41" s="6">
        <v>45294</v>
      </c>
      <c r="C41" s="6">
        <v>45296</v>
      </c>
      <c r="D41" s="4">
        <v>89.48</v>
      </c>
      <c r="E41" s="4" t="str">
        <f>VLOOKUP(A41,HOP!A:L,12,0)</f>
        <v>89.48</v>
      </c>
      <c r="F41" s="4" t="str">
        <f>VLOOKUP(A41,HOP!A:C,3,0)</f>
        <v>4346426</v>
      </c>
      <c r="G41" s="4">
        <f t="shared" si="2"/>
        <v>0</v>
      </c>
      <c r="H41" s="4" t="str">
        <f t="shared" si="3"/>
        <v>，4346426</v>
      </c>
      <c r="I41" s="4" t="str">
        <f>VLOOKUP(A41,HOP!A:U,21,0)</f>
        <v>直采</v>
      </c>
    </row>
    <row r="42" s="4" customFormat="1" hidden="1" spans="1:9">
      <c r="A42" s="5">
        <v>28771137173</v>
      </c>
      <c r="B42" s="6">
        <v>45291</v>
      </c>
      <c r="C42" s="6">
        <v>45292</v>
      </c>
      <c r="D42" s="4">
        <v>209.42</v>
      </c>
      <c r="E42" s="4" t="str">
        <f>VLOOKUP(A42,HOP!A:L,12,0)</f>
        <v>209.42</v>
      </c>
      <c r="F42" s="4" t="str">
        <f>VLOOKUP(A42,HOP!A:C,3,0)</f>
        <v>4349040</v>
      </c>
      <c r="G42" s="4">
        <f t="shared" si="2"/>
        <v>0</v>
      </c>
      <c r="H42" s="4" t="str">
        <f t="shared" si="3"/>
        <v>，4349040</v>
      </c>
      <c r="I42" s="4" t="str">
        <f>VLOOKUP(A42,HOP!A:U,21,0)</f>
        <v>直采</v>
      </c>
    </row>
    <row r="43" s="4" customFormat="1" hidden="1" spans="1:9">
      <c r="A43" s="5">
        <v>999229271575958</v>
      </c>
      <c r="B43" s="6">
        <v>45290</v>
      </c>
      <c r="C43" s="6">
        <v>45294</v>
      </c>
      <c r="D43" s="4">
        <v>449.64</v>
      </c>
      <c r="E43" s="4" t="str">
        <f>VLOOKUP(A43,HOP!A:L,12,0)</f>
        <v>449.64</v>
      </c>
      <c r="F43" s="4" t="str">
        <f>VLOOKUP(A43,HOP!A:C,3,0)</f>
        <v>4352732</v>
      </c>
      <c r="G43" s="4">
        <f t="shared" si="2"/>
        <v>0</v>
      </c>
      <c r="H43" s="4" t="str">
        <f t="shared" si="3"/>
        <v>，4352732</v>
      </c>
      <c r="I43" s="4" t="str">
        <f>VLOOKUP(A43,HOP!A:U,21,0)</f>
        <v>直采</v>
      </c>
    </row>
    <row r="44" s="4" customFormat="1" hidden="1" spans="1:9">
      <c r="A44" s="5">
        <v>999229290106747</v>
      </c>
      <c r="B44" s="6">
        <v>45289</v>
      </c>
      <c r="C44" s="6">
        <v>45292</v>
      </c>
      <c r="D44" s="4">
        <v>85.14</v>
      </c>
      <c r="E44" s="4" t="str">
        <f>VLOOKUP(A44,HOP!A:L,12,0)</f>
        <v>85.14</v>
      </c>
      <c r="F44" s="4" t="str">
        <f>VLOOKUP(A44,HOP!A:C,3,0)</f>
        <v>4369417</v>
      </c>
      <c r="G44" s="4">
        <f t="shared" si="2"/>
        <v>0</v>
      </c>
      <c r="H44" s="4" t="str">
        <f t="shared" si="3"/>
        <v>，4369417</v>
      </c>
      <c r="I44" s="4" t="str">
        <f>VLOOKUP(A44,HOP!A:U,21,0)</f>
        <v>直采</v>
      </c>
    </row>
    <row r="45" s="4" customFormat="1" hidden="1" spans="1:9">
      <c r="A45" s="5">
        <v>999228350411606</v>
      </c>
      <c r="B45" s="6">
        <v>45289</v>
      </c>
      <c r="C45" s="6">
        <v>45293</v>
      </c>
      <c r="D45" s="4">
        <v>279.96</v>
      </c>
      <c r="E45" s="4" t="str">
        <f>VLOOKUP(A45,HOP!A:L,12,0)</f>
        <v>279.96</v>
      </c>
      <c r="F45" s="4" t="str">
        <f>VLOOKUP(A45,HOP!A:C,3,0)</f>
        <v>4208540</v>
      </c>
      <c r="G45" s="4">
        <f t="shared" si="2"/>
        <v>0</v>
      </c>
      <c r="H45" s="4" t="str">
        <f t="shared" si="3"/>
        <v>，4208540</v>
      </c>
      <c r="I45" s="4" t="str">
        <f>VLOOKUP(A45,HOP!A:U,21,0)</f>
        <v>直采</v>
      </c>
    </row>
    <row r="46" s="4" customFormat="1" hidden="1" spans="1:9">
      <c r="A46" s="5">
        <v>999228414783795</v>
      </c>
      <c r="B46" s="6">
        <v>45289</v>
      </c>
      <c r="C46" s="6">
        <v>45292</v>
      </c>
      <c r="D46" s="4">
        <v>209.34</v>
      </c>
      <c r="E46" s="4" t="str">
        <f>VLOOKUP(A46,HOP!A:L,12,0)</f>
        <v>209.34</v>
      </c>
      <c r="F46" s="4" t="str">
        <f>VLOOKUP(A46,HOP!A:C,3,0)</f>
        <v>4232909</v>
      </c>
      <c r="G46" s="4">
        <f t="shared" si="2"/>
        <v>0</v>
      </c>
      <c r="H46" s="4" t="str">
        <f t="shared" si="3"/>
        <v>，4232909</v>
      </c>
      <c r="I46" s="4" t="str">
        <f>VLOOKUP(A46,HOP!A:U,21,0)</f>
        <v>直采</v>
      </c>
    </row>
    <row r="47" s="4" customFormat="1" hidden="1" spans="1:9">
      <c r="A47" s="5">
        <v>999229306673517</v>
      </c>
      <c r="B47" s="6">
        <v>45294</v>
      </c>
      <c r="C47" s="6">
        <v>45298</v>
      </c>
      <c r="D47" s="4">
        <v>255.32</v>
      </c>
      <c r="E47" s="4" t="str">
        <f>VLOOKUP(A47,HOP!A:L,12,0)</f>
        <v>255.32</v>
      </c>
      <c r="F47" s="4" t="str">
        <f>VLOOKUP(A47,HOP!A:C,3,0)</f>
        <v>4381194</v>
      </c>
      <c r="G47" s="4">
        <f t="shared" si="2"/>
        <v>0</v>
      </c>
      <c r="H47" s="4" t="str">
        <f t="shared" si="3"/>
        <v>，4381194</v>
      </c>
      <c r="I47" s="4" t="str">
        <f>VLOOKUP(A47,HOP!A:U,21,0)</f>
        <v>直采</v>
      </c>
    </row>
    <row r="48" s="4" customFormat="1" hidden="1" spans="1:9">
      <c r="A48" s="5">
        <v>999229330767732</v>
      </c>
      <c r="B48" s="6">
        <v>45296</v>
      </c>
      <c r="C48" s="6">
        <v>45297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999229339086105</v>
      </c>
      <c r="B49" s="6">
        <v>45297</v>
      </c>
      <c r="C49" s="6">
        <v>45298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999229339120705</v>
      </c>
      <c r="B50" s="6">
        <v>45295</v>
      </c>
      <c r="C50" s="6">
        <v>45298</v>
      </c>
      <c r="D50" s="4">
        <v>260.85</v>
      </c>
      <c r="E50" s="4" t="str">
        <f>VLOOKUP(A50,HOP!A:L,12,0)</f>
        <v>260.85</v>
      </c>
      <c r="F50" s="4" t="str">
        <f>VLOOKUP(A50,HOP!A:C,3,0)</f>
        <v>4394026</v>
      </c>
      <c r="G50" s="4">
        <f t="shared" si="2"/>
        <v>0</v>
      </c>
      <c r="H50" s="4" t="str">
        <f t="shared" si="3"/>
        <v>，4394026</v>
      </c>
      <c r="I50" s="4" t="str">
        <f>VLOOKUP(A50,HOP!A:U,21,0)</f>
        <v>直采</v>
      </c>
    </row>
    <row r="51" s="4" customFormat="1" hidden="1" spans="1:9">
      <c r="A51" s="5">
        <v>999229347507617</v>
      </c>
      <c r="B51" s="6">
        <v>45293</v>
      </c>
      <c r="C51" s="6">
        <v>45296</v>
      </c>
      <c r="D51" s="4">
        <v>2423.75</v>
      </c>
      <c r="E51" s="4" t="str">
        <f>VLOOKUP(A51,HOP!A:L,12,0)</f>
        <v>2423.75</v>
      </c>
      <c r="F51" s="4" t="str">
        <f>VLOOKUP(A51,HOP!A:C,3,0)</f>
        <v>4398732</v>
      </c>
      <c r="G51" s="4">
        <f t="shared" si="2"/>
        <v>0</v>
      </c>
      <c r="H51" s="4" t="str">
        <f t="shared" si="3"/>
        <v>，4398732</v>
      </c>
      <c r="I51" s="4" t="str">
        <f>VLOOKUP(A51,HOP!A:U,21,0)</f>
        <v>直采</v>
      </c>
    </row>
    <row r="52" s="4" customFormat="1" hidden="1" spans="1:9">
      <c r="A52" s="5">
        <v>999229363937919</v>
      </c>
      <c r="B52" s="6">
        <v>45292</v>
      </c>
      <c r="C52" s="6">
        <v>45294</v>
      </c>
      <c r="D52" s="4">
        <v>373.62</v>
      </c>
      <c r="E52" s="4" t="str">
        <f>VLOOKUP(A52,HOP!A:L,12,0)</f>
        <v>373.62</v>
      </c>
      <c r="F52" s="4" t="str">
        <f>VLOOKUP(A52,HOP!A:C,3,0)</f>
        <v>4415182</v>
      </c>
      <c r="G52" s="4">
        <f t="shared" si="2"/>
        <v>0</v>
      </c>
      <c r="H52" s="4" t="str">
        <f t="shared" si="3"/>
        <v>，4415182</v>
      </c>
      <c r="I52" s="4" t="str">
        <f>VLOOKUP(A52,HOP!A:U,21,0)</f>
        <v>直采</v>
      </c>
    </row>
    <row r="53" s="4" customFormat="1" hidden="1" spans="1:9">
      <c r="A53" s="5">
        <v>999229365579436</v>
      </c>
      <c r="B53" s="6">
        <v>45291</v>
      </c>
      <c r="C53" s="6">
        <v>45292</v>
      </c>
      <c r="D53" s="4">
        <v>54.94</v>
      </c>
      <c r="E53" s="4" t="str">
        <f>VLOOKUP(A53,HOP!A:L,12,0)</f>
        <v>54.94</v>
      </c>
      <c r="F53" s="4" t="str">
        <f>VLOOKUP(A53,HOP!A:C,3,0)</f>
        <v>4418103</v>
      </c>
      <c r="G53" s="4">
        <f t="shared" si="2"/>
        <v>0</v>
      </c>
      <c r="H53" s="4" t="str">
        <f t="shared" si="3"/>
        <v>，4418103</v>
      </c>
      <c r="I53" s="4" t="str">
        <f>VLOOKUP(A53,HOP!A:U,21,0)</f>
        <v>直采</v>
      </c>
    </row>
    <row r="54" s="4" customFormat="1" hidden="1" spans="1:9">
      <c r="A54" s="5">
        <v>999229367280880</v>
      </c>
      <c r="B54" s="6">
        <v>45289</v>
      </c>
      <c r="C54" s="6">
        <v>45292</v>
      </c>
      <c r="D54" s="4">
        <v>1019.04</v>
      </c>
      <c r="E54" s="4" t="str">
        <f>VLOOKUP(A54,HOP!A:L,12,0)</f>
        <v>1019.04</v>
      </c>
      <c r="F54" s="4" t="str">
        <f>VLOOKUP(A54,HOP!A:C,3,0)</f>
        <v>4418557</v>
      </c>
      <c r="G54" s="4">
        <f t="shared" si="2"/>
        <v>0</v>
      </c>
      <c r="H54" s="4" t="str">
        <f t="shared" si="3"/>
        <v>，4418557</v>
      </c>
      <c r="I54" s="4" t="str">
        <f>VLOOKUP(A54,HOP!A:U,21,0)</f>
        <v>直采</v>
      </c>
    </row>
    <row r="55" s="4" customFormat="1" hidden="1" spans="1:9">
      <c r="A55" s="5">
        <v>999229367894297</v>
      </c>
      <c r="B55" s="6">
        <v>45296</v>
      </c>
      <c r="C55" s="6">
        <v>45297</v>
      </c>
      <c r="D55" s="4">
        <v>171.38</v>
      </c>
      <c r="E55" s="4" t="str">
        <f>VLOOKUP(A55,HOP!A:L,12,0)</f>
        <v>171.38</v>
      </c>
      <c r="F55" s="4" t="str">
        <f>VLOOKUP(A55,HOP!A:C,3,0)</f>
        <v>4418749</v>
      </c>
      <c r="G55" s="4">
        <f t="shared" si="2"/>
        <v>0</v>
      </c>
      <c r="H55" s="4" t="str">
        <f t="shared" si="3"/>
        <v>，4418749</v>
      </c>
      <c r="I55" s="4" t="str">
        <f>VLOOKUP(A55,HOP!A:U,21,0)</f>
        <v>直采</v>
      </c>
    </row>
    <row r="56" s="4" customFormat="1" hidden="1" spans="1:9">
      <c r="A56" s="5">
        <v>999229374818365</v>
      </c>
      <c r="B56" s="6">
        <v>45290</v>
      </c>
      <c r="C56" s="6">
        <v>45292</v>
      </c>
      <c r="D56" s="4">
        <v>343.86</v>
      </c>
      <c r="E56" s="4" t="str">
        <f>VLOOKUP(A56,HOP!A:L,12,0)</f>
        <v>343.86</v>
      </c>
      <c r="F56" s="4" t="str">
        <f>VLOOKUP(A56,HOP!A:C,3,0)</f>
        <v>4421120</v>
      </c>
      <c r="G56" s="4">
        <f t="shared" si="2"/>
        <v>0</v>
      </c>
      <c r="H56" s="4" t="str">
        <f t="shared" si="3"/>
        <v>，4421120</v>
      </c>
      <c r="I56" s="4" t="str">
        <f>VLOOKUP(A56,HOP!A:U,21,0)</f>
        <v>直采</v>
      </c>
    </row>
    <row r="57" s="4" customFormat="1" hidden="1" spans="1:9">
      <c r="A57" s="5">
        <v>999229377687098</v>
      </c>
      <c r="B57" s="6">
        <v>45290</v>
      </c>
      <c r="C57" s="6">
        <v>45292</v>
      </c>
      <c r="D57" s="4">
        <v>341.44</v>
      </c>
      <c r="E57" s="4" t="str">
        <f>VLOOKUP(A57,HOP!A:L,12,0)</f>
        <v>341.44</v>
      </c>
      <c r="F57" s="4" t="str">
        <f>VLOOKUP(A57,HOP!A:C,3,0)</f>
        <v>4423368</v>
      </c>
      <c r="G57" s="4">
        <f t="shared" si="2"/>
        <v>0</v>
      </c>
      <c r="H57" s="4" t="str">
        <f t="shared" si="3"/>
        <v>，4423368</v>
      </c>
      <c r="I57" s="4" t="str">
        <f>VLOOKUP(A57,HOP!A:U,21,0)</f>
        <v>直采</v>
      </c>
    </row>
    <row r="58" s="4" customFormat="1" hidden="1" spans="1:9">
      <c r="A58" s="5">
        <v>999229379553670</v>
      </c>
      <c r="B58" s="6">
        <v>45291</v>
      </c>
      <c r="C58" s="6">
        <v>45292</v>
      </c>
      <c r="D58" s="4">
        <v>247.32</v>
      </c>
      <c r="E58" s="4" t="str">
        <f>VLOOKUP(A58,HOP!A:L,12,0)</f>
        <v>247.32</v>
      </c>
      <c r="F58" s="4" t="str">
        <f>VLOOKUP(A58,HOP!A:C,3,0)</f>
        <v>4426004</v>
      </c>
      <c r="G58" s="4">
        <f t="shared" si="2"/>
        <v>0</v>
      </c>
      <c r="H58" s="4" t="str">
        <f t="shared" si="3"/>
        <v>，4426004</v>
      </c>
      <c r="I58" s="4" t="str">
        <f>VLOOKUP(A58,HOP!A:U,21,0)</f>
        <v>直采</v>
      </c>
    </row>
    <row r="59" s="4" customFormat="1" hidden="1" spans="1:9">
      <c r="A59" s="5">
        <v>29381211800</v>
      </c>
      <c r="B59" s="6">
        <v>45293</v>
      </c>
      <c r="C59" s="6">
        <v>45296</v>
      </c>
      <c r="D59" s="4">
        <v>273.21</v>
      </c>
      <c r="E59" s="4" t="str">
        <f>VLOOKUP(A59,HOP!A:L,12,0)</f>
        <v>273.21</v>
      </c>
      <c r="F59" s="4" t="str">
        <f>VLOOKUP(A59,HOP!A:C,3,0)</f>
        <v>4427675</v>
      </c>
      <c r="G59" s="4">
        <f t="shared" si="2"/>
        <v>0</v>
      </c>
      <c r="H59" s="4" t="str">
        <f t="shared" si="3"/>
        <v>，4427675</v>
      </c>
      <c r="I59" s="4" t="str">
        <f>VLOOKUP(A59,HOP!A:U,21,0)</f>
        <v>直采</v>
      </c>
    </row>
    <row r="60" s="4" customFormat="1" hidden="1" spans="1:9">
      <c r="A60" s="5">
        <v>999228496494016</v>
      </c>
      <c r="B60" s="6">
        <v>45291</v>
      </c>
      <c r="C60" s="6">
        <v>45292</v>
      </c>
      <c r="D60" s="4">
        <v>117.3</v>
      </c>
      <c r="E60" s="4" t="str">
        <f>VLOOKUP(A60,HOP!A:L,12,0)</f>
        <v>117.30</v>
      </c>
      <c r="F60" s="4" t="str">
        <f>VLOOKUP(A60,HOP!A:C,3,0)</f>
        <v>4264478</v>
      </c>
      <c r="G60" s="4">
        <f t="shared" si="2"/>
        <v>0</v>
      </c>
      <c r="H60" s="4" t="str">
        <f t="shared" si="3"/>
        <v>，4264478</v>
      </c>
      <c r="I60" s="4" t="str">
        <f>VLOOKUP(A60,HOP!A:U,21,0)</f>
        <v>直采</v>
      </c>
    </row>
    <row r="61" s="4" customFormat="1" hidden="1" spans="1:9">
      <c r="A61" s="5">
        <v>999229384075413</v>
      </c>
      <c r="B61" s="6">
        <v>45296</v>
      </c>
      <c r="C61" s="6">
        <v>45298</v>
      </c>
      <c r="D61" s="4">
        <v>227.47</v>
      </c>
      <c r="E61" s="4" t="str">
        <f>VLOOKUP(A61,HOP!A:L,12,0)</f>
        <v>227.47</v>
      </c>
      <c r="F61" s="4" t="str">
        <f>VLOOKUP(A61,HOP!A:C,3,0)</f>
        <v>4430976</v>
      </c>
      <c r="G61" s="4">
        <f t="shared" si="2"/>
        <v>0</v>
      </c>
      <c r="H61" s="4" t="str">
        <f t="shared" si="3"/>
        <v>，4430976</v>
      </c>
      <c r="I61" s="4" t="str">
        <f>VLOOKUP(A61,HOP!A:U,21,0)</f>
        <v>直采</v>
      </c>
    </row>
    <row r="62" s="4" customFormat="1" hidden="1" spans="1:9">
      <c r="A62" s="5">
        <v>999229387594165</v>
      </c>
      <c r="B62" s="6">
        <v>45289</v>
      </c>
      <c r="C62" s="6">
        <v>45293</v>
      </c>
      <c r="D62" s="4">
        <v>923.24</v>
      </c>
      <c r="E62" s="4" t="str">
        <f>VLOOKUP(A62,HOP!A:L,12,0)</f>
        <v>923.24</v>
      </c>
      <c r="F62" s="4" t="str">
        <f>VLOOKUP(A62,HOP!A:C,3,0)</f>
        <v>4436013</v>
      </c>
      <c r="G62" s="4">
        <f t="shared" si="2"/>
        <v>0</v>
      </c>
      <c r="H62" s="4" t="str">
        <f t="shared" si="3"/>
        <v>，4436013</v>
      </c>
      <c r="I62" s="4" t="str">
        <f>VLOOKUP(A62,HOP!A:U,21,0)</f>
        <v>直采</v>
      </c>
    </row>
    <row r="63" s="4" customFormat="1" hidden="1" spans="1:9">
      <c r="A63" s="5">
        <v>999229388510837</v>
      </c>
      <c r="B63" s="6">
        <v>45292</v>
      </c>
      <c r="C63" s="6">
        <v>45295</v>
      </c>
      <c r="D63" s="4">
        <v>212.87</v>
      </c>
      <c r="E63" s="4" t="str">
        <f>VLOOKUP(A63,HOP!A:L,12,0)</f>
        <v>212.87</v>
      </c>
      <c r="F63" s="4" t="str">
        <f>VLOOKUP(A63,HOP!A:C,3,0)</f>
        <v>4437174</v>
      </c>
      <c r="G63" s="4">
        <f t="shared" si="2"/>
        <v>0</v>
      </c>
      <c r="H63" s="4" t="str">
        <f t="shared" si="3"/>
        <v>，4437174</v>
      </c>
      <c r="I63" s="4" t="str">
        <f>VLOOKUP(A63,HOP!A:U,21,0)</f>
        <v>直采</v>
      </c>
    </row>
    <row r="64" s="4" customFormat="1" hidden="1" spans="1:9">
      <c r="A64" s="5">
        <v>999229389051186</v>
      </c>
      <c r="B64" s="6">
        <v>45289</v>
      </c>
      <c r="C64" s="6">
        <v>45292</v>
      </c>
      <c r="D64" s="4">
        <v>1057.37</v>
      </c>
      <c r="E64" s="4" t="str">
        <f>VLOOKUP(A64,HOP!A:L,12,0)</f>
        <v>1057.37</v>
      </c>
      <c r="F64" s="4" t="str">
        <f>VLOOKUP(A64,HOP!A:C,3,0)</f>
        <v>4438198</v>
      </c>
      <c r="G64" s="4">
        <f t="shared" si="2"/>
        <v>0</v>
      </c>
      <c r="H64" s="4" t="str">
        <f t="shared" si="3"/>
        <v>，4438198</v>
      </c>
      <c r="I64" s="4" t="str">
        <f>VLOOKUP(A64,HOP!A:U,21,0)</f>
        <v>直采</v>
      </c>
    </row>
    <row r="65" s="4" customFormat="1" spans="1:9">
      <c r="A65" s="5">
        <v>999229389216535</v>
      </c>
      <c r="B65" s="6">
        <v>45290</v>
      </c>
      <c r="C65" s="6">
        <v>45292</v>
      </c>
      <c r="D65" s="4">
        <v>224.65</v>
      </c>
      <c r="E65" s="4">
        <v>224.48</v>
      </c>
      <c r="F65" s="4">
        <v>4438407</v>
      </c>
      <c r="G65" s="4">
        <f t="shared" si="2"/>
        <v>0.170000000000016</v>
      </c>
      <c r="H65" s="4" t="str">
        <f t="shared" si="3"/>
        <v>，4438407</v>
      </c>
      <c r="I65" s="4" t="s">
        <v>859</v>
      </c>
    </row>
    <row r="66" s="4" customFormat="1" hidden="1" spans="1:9">
      <c r="A66" s="5">
        <v>999229389813285</v>
      </c>
      <c r="B66" s="6">
        <v>45292</v>
      </c>
      <c r="C66" s="6">
        <v>45294</v>
      </c>
      <c r="D66" s="4">
        <v>194.74</v>
      </c>
      <c r="E66" s="4" t="str">
        <f>VLOOKUP(A66,HOP!A:L,12,0)</f>
        <v>194.74</v>
      </c>
      <c r="F66" s="4" t="str">
        <f>VLOOKUP(A66,HOP!A:C,3,0)</f>
        <v>4439437</v>
      </c>
      <c r="G66" s="4">
        <f t="shared" si="2"/>
        <v>0</v>
      </c>
      <c r="H66" s="4" t="str">
        <f t="shared" si="3"/>
        <v>，4439437</v>
      </c>
      <c r="I66" s="4" t="str">
        <f>VLOOKUP(A66,HOP!A:U,21,0)</f>
        <v>直采</v>
      </c>
    </row>
    <row r="67" s="4" customFormat="1" hidden="1" spans="1:9">
      <c r="A67" s="5">
        <v>999229394259237</v>
      </c>
      <c r="B67" s="6">
        <v>45295</v>
      </c>
      <c r="C67" s="6">
        <v>45297</v>
      </c>
      <c r="D67" s="4">
        <v>2507.28</v>
      </c>
      <c r="E67" s="4" t="str">
        <f>VLOOKUP(A67,HOP!A:L,12,0)</f>
        <v>2507.28</v>
      </c>
      <c r="F67" s="4" t="str">
        <f>VLOOKUP(A67,HOP!A:C,3,0)</f>
        <v>4445532</v>
      </c>
      <c r="G67" s="4">
        <f t="shared" ref="G67:G98" si="4">D67-E67</f>
        <v>0</v>
      </c>
      <c r="H67" s="4" t="str">
        <f t="shared" ref="H67:H98" si="5">$H$1&amp;F67</f>
        <v>，4445532</v>
      </c>
      <c r="I67" s="4" t="str">
        <f>VLOOKUP(A67,HOP!A:U,21,0)</f>
        <v>直采</v>
      </c>
    </row>
    <row r="68" s="4" customFormat="1" hidden="1" spans="1:9">
      <c r="A68" s="5">
        <v>999229394970412</v>
      </c>
      <c r="B68" s="6">
        <v>45289</v>
      </c>
      <c r="C68" s="6">
        <v>45293</v>
      </c>
      <c r="D68" s="4">
        <v>735.15</v>
      </c>
      <c r="E68" s="4" t="str">
        <f>VLOOKUP(A68,HOP!A:L,12,0)</f>
        <v>735.15</v>
      </c>
      <c r="F68" s="4" t="str">
        <f>VLOOKUP(A68,HOP!A:C,3,0)</f>
        <v>4446284</v>
      </c>
      <c r="G68" s="4">
        <f t="shared" si="4"/>
        <v>0</v>
      </c>
      <c r="H68" s="4" t="str">
        <f t="shared" si="5"/>
        <v>，4446284</v>
      </c>
      <c r="I68" s="4" t="str">
        <f>VLOOKUP(A68,HOP!A:U,21,0)</f>
        <v>直采</v>
      </c>
    </row>
    <row r="69" s="4" customFormat="1" hidden="1" spans="1:9">
      <c r="A69" s="5">
        <v>999229395351931</v>
      </c>
      <c r="B69" s="6">
        <v>45293</v>
      </c>
      <c r="C69" s="6">
        <v>45294</v>
      </c>
      <c r="D69" s="4">
        <v>70.49</v>
      </c>
      <c r="E69" s="4" t="str">
        <f>VLOOKUP(A69,HOP!A:L,12,0)</f>
        <v>70.49</v>
      </c>
      <c r="F69" s="4" t="str">
        <f>VLOOKUP(A69,HOP!A:C,3,0)</f>
        <v>4446848</v>
      </c>
      <c r="G69" s="4">
        <f t="shared" si="4"/>
        <v>0</v>
      </c>
      <c r="H69" s="4" t="str">
        <f t="shared" si="5"/>
        <v>，4446848</v>
      </c>
      <c r="I69" s="4" t="str">
        <f>VLOOKUP(A69,HOP!A:U,21,0)</f>
        <v>直采</v>
      </c>
    </row>
    <row r="70" s="4" customFormat="1" hidden="1" spans="1:9">
      <c r="A70" s="5">
        <v>999229397939335</v>
      </c>
      <c r="B70" s="6">
        <v>45295</v>
      </c>
      <c r="C70" s="6">
        <v>45297</v>
      </c>
      <c r="D70" s="4">
        <v>583.34</v>
      </c>
      <c r="E70" s="4" t="str">
        <f>VLOOKUP(A70,HOP!A:L,12,0)</f>
        <v>583.34</v>
      </c>
      <c r="F70" s="4" t="str">
        <f>VLOOKUP(A70,HOP!A:C,3,0)</f>
        <v>4450657</v>
      </c>
      <c r="G70" s="4">
        <f t="shared" si="4"/>
        <v>0</v>
      </c>
      <c r="H70" s="4" t="str">
        <f t="shared" si="5"/>
        <v>，4450657</v>
      </c>
      <c r="I70" s="4" t="str">
        <f>VLOOKUP(A70,HOP!A:U,21,0)</f>
        <v>直采</v>
      </c>
    </row>
    <row r="71" s="4" customFormat="1" hidden="1" spans="1:9">
      <c r="A71" s="5">
        <v>999229398109633</v>
      </c>
      <c r="B71" s="6">
        <v>45291</v>
      </c>
      <c r="C71" s="6">
        <v>45292</v>
      </c>
      <c r="D71" s="4">
        <v>294.12</v>
      </c>
      <c r="E71" s="4" t="str">
        <f>VLOOKUP(A71,HOP!A:L,12,0)</f>
        <v>294.12</v>
      </c>
      <c r="F71" s="4" t="str">
        <f>VLOOKUP(A71,HOP!A:C,3,0)</f>
        <v>4450892</v>
      </c>
      <c r="G71" s="4">
        <f t="shared" si="4"/>
        <v>0</v>
      </c>
      <c r="H71" s="4" t="str">
        <f t="shared" si="5"/>
        <v>，4450892</v>
      </c>
      <c r="I71" s="4" t="str">
        <f>VLOOKUP(A71,HOP!A:U,21,0)</f>
        <v>直采</v>
      </c>
    </row>
    <row r="72" s="4" customFormat="1" hidden="1" spans="1:9">
      <c r="A72" s="5">
        <v>999229399186447</v>
      </c>
      <c r="B72" s="6">
        <v>45292</v>
      </c>
      <c r="C72" s="6">
        <v>45294</v>
      </c>
      <c r="D72" s="4">
        <v>154.9</v>
      </c>
      <c r="E72" s="4" t="str">
        <f>VLOOKUP(A72,HOP!A:L,12,0)</f>
        <v>154.90</v>
      </c>
      <c r="F72" s="4" t="str">
        <f>VLOOKUP(A72,HOP!A:C,3,0)</f>
        <v>4452303</v>
      </c>
      <c r="G72" s="4">
        <f t="shared" si="4"/>
        <v>0</v>
      </c>
      <c r="H72" s="4" t="str">
        <f t="shared" si="5"/>
        <v>，4452303</v>
      </c>
      <c r="I72" s="4" t="str">
        <f>VLOOKUP(A72,HOP!A:U,21,0)</f>
        <v>直采</v>
      </c>
    </row>
    <row r="73" s="4" customFormat="1" hidden="1" spans="1:9">
      <c r="A73" s="5">
        <v>999229399677444</v>
      </c>
      <c r="B73" s="6">
        <v>45292</v>
      </c>
      <c r="C73" s="6">
        <v>45294</v>
      </c>
      <c r="D73" s="4">
        <v>194.4</v>
      </c>
      <c r="E73" s="4" t="str">
        <f>VLOOKUP(A73,HOP!A:L,12,0)</f>
        <v>194.40</v>
      </c>
      <c r="F73" s="4" t="str">
        <f>VLOOKUP(A73,HOP!A:C,3,0)</f>
        <v>4453144</v>
      </c>
      <c r="G73" s="4">
        <f t="shared" si="4"/>
        <v>0</v>
      </c>
      <c r="H73" s="4" t="str">
        <f t="shared" si="5"/>
        <v>，4453144</v>
      </c>
      <c r="I73" s="4" t="str">
        <f>VLOOKUP(A73,HOP!A:U,21,0)</f>
        <v>直采</v>
      </c>
    </row>
    <row r="74" s="4" customFormat="1" hidden="1" spans="1:9">
      <c r="A74" s="5">
        <v>999229373788565</v>
      </c>
      <c r="B74" s="6">
        <v>45290</v>
      </c>
      <c r="C74" s="6">
        <v>45292</v>
      </c>
      <c r="D74" s="4">
        <v>360.82</v>
      </c>
      <c r="E74" s="4" t="str">
        <f>VLOOKUP(A74,HOP!A:L,12,0)</f>
        <v>360.82</v>
      </c>
      <c r="F74" s="4" t="str">
        <f>VLOOKUP(A74,HOP!A:C,3,0)</f>
        <v>4420478</v>
      </c>
      <c r="G74" s="4">
        <f t="shared" si="4"/>
        <v>0</v>
      </c>
      <c r="H74" s="4" t="str">
        <f t="shared" si="5"/>
        <v>，4420478</v>
      </c>
      <c r="I74" s="4" t="str">
        <f>VLOOKUP(A74,HOP!A:U,21,0)</f>
        <v>直采</v>
      </c>
    </row>
    <row r="75" s="4" customFormat="1" hidden="1" spans="1:9">
      <c r="A75" s="5">
        <v>999229402889011</v>
      </c>
      <c r="B75" s="6">
        <v>45297</v>
      </c>
      <c r="C75" s="6">
        <v>45298</v>
      </c>
      <c r="D75" s="4">
        <v>85.43</v>
      </c>
      <c r="E75" s="4" t="str">
        <f>VLOOKUP(A75,HOP!A:L,12,0)</f>
        <v>85.43</v>
      </c>
      <c r="F75" s="4" t="str">
        <f>VLOOKUP(A75,HOP!A:C,3,0)</f>
        <v>4457589</v>
      </c>
      <c r="G75" s="4">
        <f t="shared" si="4"/>
        <v>0</v>
      </c>
      <c r="H75" s="4" t="str">
        <f t="shared" si="5"/>
        <v>，4457589</v>
      </c>
      <c r="I75" s="4" t="str">
        <f>VLOOKUP(A75,HOP!A:U,21,0)</f>
        <v>直采</v>
      </c>
    </row>
    <row r="76" s="4" customFormat="1" hidden="1" spans="1:9">
      <c r="A76" s="5">
        <v>999229403618636</v>
      </c>
      <c r="B76" s="6">
        <v>45291</v>
      </c>
      <c r="C76" s="6">
        <v>45292</v>
      </c>
      <c r="D76" s="4">
        <v>124.51</v>
      </c>
      <c r="E76" s="4" t="str">
        <f>VLOOKUP(A76,HOP!A:L,12,0)</f>
        <v>124.51</v>
      </c>
      <c r="F76" s="4" t="str">
        <f>VLOOKUP(A76,HOP!A:C,3,0)</f>
        <v>4458731</v>
      </c>
      <c r="G76" s="4">
        <f t="shared" si="4"/>
        <v>0</v>
      </c>
      <c r="H76" s="4" t="str">
        <f t="shared" si="5"/>
        <v>，4458731</v>
      </c>
      <c r="I76" s="4" t="str">
        <f>VLOOKUP(A76,HOP!A:U,21,0)</f>
        <v>直采</v>
      </c>
    </row>
    <row r="77" s="4" customFormat="1" hidden="1" spans="1:9">
      <c r="A77" s="5">
        <v>999229405269216</v>
      </c>
      <c r="B77" s="6">
        <v>45293</v>
      </c>
      <c r="C77" s="6">
        <v>45295</v>
      </c>
      <c r="D77" s="4">
        <v>179.08</v>
      </c>
      <c r="E77" s="4" t="str">
        <f>VLOOKUP(A77,HOP!A:L,12,0)</f>
        <v>179.08</v>
      </c>
      <c r="F77" s="4" t="str">
        <f>VLOOKUP(A77,HOP!A:C,3,0)</f>
        <v>4461067</v>
      </c>
      <c r="G77" s="4">
        <f t="shared" si="4"/>
        <v>0</v>
      </c>
      <c r="H77" s="4" t="str">
        <f t="shared" si="5"/>
        <v>，4461067</v>
      </c>
      <c r="I77" s="4" t="str">
        <f>VLOOKUP(A77,HOP!A:U,21,0)</f>
        <v>直采</v>
      </c>
    </row>
    <row r="78" s="4" customFormat="1" hidden="1" spans="1:9">
      <c r="A78" s="5">
        <v>999229407339030</v>
      </c>
      <c r="B78" s="6">
        <v>45297</v>
      </c>
      <c r="C78" s="6">
        <v>45298</v>
      </c>
      <c r="D78" s="4">
        <v>85.35</v>
      </c>
      <c r="E78" s="4" t="str">
        <f>VLOOKUP(A78,HOP!A:L,12,0)</f>
        <v>85.35</v>
      </c>
      <c r="F78" s="4" t="str">
        <f>VLOOKUP(A78,HOP!A:C,3,0)</f>
        <v>4463809</v>
      </c>
      <c r="G78" s="4">
        <f t="shared" si="4"/>
        <v>0</v>
      </c>
      <c r="H78" s="4" t="str">
        <f t="shared" si="5"/>
        <v>，4463809</v>
      </c>
      <c r="I78" s="4" t="str">
        <f>VLOOKUP(A78,HOP!A:U,21,0)</f>
        <v>直采</v>
      </c>
    </row>
    <row r="79" s="4" customFormat="1" hidden="1" spans="1:9">
      <c r="A79" s="5">
        <v>999229407540703</v>
      </c>
      <c r="B79" s="6">
        <v>45292</v>
      </c>
      <c r="C79" s="6">
        <v>45293</v>
      </c>
      <c r="D79" s="4">
        <v>168.19</v>
      </c>
      <c r="E79" s="4" t="str">
        <f>VLOOKUP(A79,HOP!A:L,12,0)</f>
        <v>168.19</v>
      </c>
      <c r="F79" s="4" t="str">
        <f>VLOOKUP(A79,HOP!A:C,3,0)</f>
        <v>4464216</v>
      </c>
      <c r="G79" s="4">
        <f t="shared" si="4"/>
        <v>0</v>
      </c>
      <c r="H79" s="4" t="str">
        <f t="shared" si="5"/>
        <v>，4464216</v>
      </c>
      <c r="I79" s="4" t="str">
        <f>VLOOKUP(A79,HOP!A:U,21,0)</f>
        <v>直采</v>
      </c>
    </row>
    <row r="80" s="4" customFormat="1" hidden="1" spans="1:9">
      <c r="A80" s="5">
        <v>999229408836541</v>
      </c>
      <c r="B80" s="6">
        <v>45294</v>
      </c>
      <c r="C80" s="6">
        <v>45298</v>
      </c>
      <c r="D80" s="4">
        <v>593.68</v>
      </c>
      <c r="E80" s="4" t="str">
        <f>VLOOKUP(A80,HOP!A:L,12,0)</f>
        <v>593.68</v>
      </c>
      <c r="F80" s="4" t="str">
        <f>VLOOKUP(A80,HOP!A:C,3,0)</f>
        <v>4465765</v>
      </c>
      <c r="G80" s="4">
        <f t="shared" si="4"/>
        <v>0</v>
      </c>
      <c r="H80" s="4" t="str">
        <f t="shared" si="5"/>
        <v>，4465765</v>
      </c>
      <c r="I80" s="4" t="str">
        <f>VLOOKUP(A80,HOP!A:U,21,0)</f>
        <v>直采</v>
      </c>
    </row>
    <row r="81" s="4" customFormat="1" hidden="1" spans="1:9">
      <c r="A81" s="5">
        <v>999229411002339</v>
      </c>
      <c r="B81" s="6">
        <v>45293</v>
      </c>
      <c r="C81" s="6">
        <v>45294</v>
      </c>
      <c r="D81" s="4">
        <v>304.7</v>
      </c>
      <c r="E81" s="4" t="str">
        <f>VLOOKUP(A81,HOP!A:L,12,0)</f>
        <v>304.70</v>
      </c>
      <c r="F81" s="4" t="str">
        <f>VLOOKUP(A81,HOP!A:C,3,0)</f>
        <v>4468654</v>
      </c>
      <c r="G81" s="4">
        <f t="shared" si="4"/>
        <v>0</v>
      </c>
      <c r="H81" s="4" t="str">
        <f t="shared" si="5"/>
        <v>，4468654</v>
      </c>
      <c r="I81" s="4" t="str">
        <f>VLOOKUP(A81,HOP!A:U,21,0)</f>
        <v>直采</v>
      </c>
    </row>
    <row r="82" s="4" customFormat="1" hidden="1" spans="1:9">
      <c r="A82" s="5">
        <v>29411316837</v>
      </c>
      <c r="B82" s="6">
        <v>45294</v>
      </c>
      <c r="C82" s="6">
        <v>45296</v>
      </c>
      <c r="D82" s="4">
        <v>332.72</v>
      </c>
      <c r="E82" s="4" t="str">
        <f>VLOOKUP(A82,HOP!A:L,12,0)</f>
        <v>332.72</v>
      </c>
      <c r="F82" s="4" t="str">
        <f>VLOOKUP(A82,HOP!A:C,3,0)</f>
        <v>4469157</v>
      </c>
      <c r="G82" s="4">
        <f t="shared" si="4"/>
        <v>0</v>
      </c>
      <c r="H82" s="4" t="str">
        <f t="shared" si="5"/>
        <v>，4469157</v>
      </c>
      <c r="I82" s="4" t="str">
        <f>VLOOKUP(A82,HOP!A:U,21,0)</f>
        <v>直采</v>
      </c>
    </row>
    <row r="83" s="4" customFormat="1" hidden="1" spans="1:9">
      <c r="A83" s="5">
        <v>999229411334052</v>
      </c>
      <c r="B83" s="6">
        <v>45293</v>
      </c>
      <c r="C83" s="6">
        <v>45294</v>
      </c>
      <c r="D83" s="4">
        <v>320.67</v>
      </c>
      <c r="E83" s="4" t="str">
        <f>VLOOKUP(A83,HOP!A:L,12,0)</f>
        <v>320.67</v>
      </c>
      <c r="F83" s="4" t="str">
        <f>VLOOKUP(A83,HOP!A:C,3,0)</f>
        <v>4469172</v>
      </c>
      <c r="G83" s="4">
        <f t="shared" si="4"/>
        <v>0</v>
      </c>
      <c r="H83" s="4" t="str">
        <f t="shared" si="5"/>
        <v>，4469172</v>
      </c>
      <c r="I83" s="4" t="str">
        <f>VLOOKUP(A83,HOP!A:U,21,0)</f>
        <v>直采</v>
      </c>
    </row>
    <row r="84" s="4" customFormat="1" hidden="1" spans="1:9">
      <c r="A84" s="5">
        <v>999229411731556</v>
      </c>
      <c r="B84" s="6">
        <v>45294</v>
      </c>
      <c r="C84" s="6">
        <v>45296</v>
      </c>
      <c r="D84" s="4">
        <v>370.9</v>
      </c>
      <c r="E84" s="4" t="str">
        <f>VLOOKUP(A84,HOP!A:L,12,0)</f>
        <v>370.90</v>
      </c>
      <c r="F84" s="4" t="str">
        <f>VLOOKUP(A84,HOP!A:C,3,0)</f>
        <v>4469813</v>
      </c>
      <c r="G84" s="4">
        <f t="shared" si="4"/>
        <v>0</v>
      </c>
      <c r="H84" s="4" t="str">
        <f t="shared" si="5"/>
        <v>，4469813</v>
      </c>
      <c r="I84" s="4" t="str">
        <f>VLOOKUP(A84,HOP!A:U,21,0)</f>
        <v>直采</v>
      </c>
    </row>
    <row r="85" s="4" customFormat="1" hidden="1" spans="1:9">
      <c r="A85" s="5">
        <v>999229411849376</v>
      </c>
      <c r="B85" s="6">
        <v>45289</v>
      </c>
      <c r="C85" s="6">
        <v>45292</v>
      </c>
      <c r="D85" s="4">
        <v>556.35</v>
      </c>
      <c r="E85" s="4" t="str">
        <f>VLOOKUP(A85,HOP!A:L,12,0)</f>
        <v>556.35</v>
      </c>
      <c r="F85" s="4" t="str">
        <f>VLOOKUP(A85,HOP!A:C,3,0)</f>
        <v>4469963</v>
      </c>
      <c r="G85" s="4">
        <f t="shared" si="4"/>
        <v>0</v>
      </c>
      <c r="H85" s="4" t="str">
        <f t="shared" si="5"/>
        <v>，4469963</v>
      </c>
      <c r="I85" s="4" t="str">
        <f>VLOOKUP(A85,HOP!A:U,21,0)</f>
        <v>直采</v>
      </c>
    </row>
    <row r="86" s="4" customFormat="1" hidden="1" spans="1:9">
      <c r="A86" s="5">
        <v>999229412950174</v>
      </c>
      <c r="B86" s="6">
        <v>45290</v>
      </c>
      <c r="C86" s="6">
        <v>45292</v>
      </c>
      <c r="D86" s="4">
        <v>436.3</v>
      </c>
      <c r="E86" s="4" t="str">
        <f>VLOOKUP(A86,HOP!A:L,12,0)</f>
        <v>436.30</v>
      </c>
      <c r="F86" s="4" t="str">
        <f>VLOOKUP(A86,HOP!A:C,3,0)</f>
        <v>4471345</v>
      </c>
      <c r="G86" s="4">
        <f t="shared" si="4"/>
        <v>0</v>
      </c>
      <c r="H86" s="4" t="str">
        <f t="shared" si="5"/>
        <v>，4471345</v>
      </c>
      <c r="I86" s="4" t="str">
        <f>VLOOKUP(A86,HOP!A:U,21,0)</f>
        <v>直采</v>
      </c>
    </row>
    <row r="87" s="4" customFormat="1" hidden="1" spans="1:9">
      <c r="A87" s="5">
        <v>999229415692958</v>
      </c>
      <c r="B87" s="6">
        <v>45294</v>
      </c>
      <c r="C87" s="6">
        <v>45296</v>
      </c>
      <c r="D87" s="4">
        <v>138.06</v>
      </c>
      <c r="E87" s="4" t="str">
        <f>VLOOKUP(A87,HOP!A:L,12,0)</f>
        <v>138.06</v>
      </c>
      <c r="F87" s="4" t="str">
        <f>VLOOKUP(A87,HOP!A:C,3,0)</f>
        <v>4475031</v>
      </c>
      <c r="G87" s="4">
        <f t="shared" si="4"/>
        <v>0</v>
      </c>
      <c r="H87" s="4" t="str">
        <f t="shared" si="5"/>
        <v>，4475031</v>
      </c>
      <c r="I87" s="4" t="str">
        <f>VLOOKUP(A87,HOP!A:U,21,0)</f>
        <v>直采</v>
      </c>
    </row>
    <row r="88" s="4" customFormat="1" hidden="1" spans="1:9">
      <c r="A88" s="5">
        <v>999229416667212</v>
      </c>
      <c r="B88" s="6">
        <v>45290</v>
      </c>
      <c r="C88" s="6">
        <v>45294</v>
      </c>
      <c r="D88" s="4">
        <v>872.48</v>
      </c>
      <c r="E88" s="4" t="str">
        <f>VLOOKUP(A88,HOP!A:L,12,0)</f>
        <v>872.48</v>
      </c>
      <c r="F88" s="4" t="str">
        <f>VLOOKUP(A88,HOP!A:C,3,0)</f>
        <v>4476295</v>
      </c>
      <c r="G88" s="4">
        <f t="shared" si="4"/>
        <v>0</v>
      </c>
      <c r="H88" s="4" t="str">
        <f t="shared" si="5"/>
        <v>，4476295</v>
      </c>
      <c r="I88" s="4" t="str">
        <f>VLOOKUP(A88,HOP!A:U,21,0)</f>
        <v>直采</v>
      </c>
    </row>
    <row r="89" s="4" customFormat="1" hidden="1" spans="1:9">
      <c r="A89" s="5">
        <v>999229420361443</v>
      </c>
      <c r="B89" s="6">
        <v>45292</v>
      </c>
      <c r="C89" s="6">
        <v>45293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hidden="1" spans="1:9">
      <c r="A90" s="5">
        <v>999229422936181</v>
      </c>
      <c r="B90" s="6">
        <v>45290</v>
      </c>
      <c r="C90" s="6">
        <v>45292</v>
      </c>
      <c r="D90" s="4">
        <v>658.1</v>
      </c>
      <c r="E90" s="4" t="str">
        <f>VLOOKUP(A90,HOP!A:L,12,0)</f>
        <v>658.10</v>
      </c>
      <c r="F90" s="4" t="str">
        <f>VLOOKUP(A90,HOP!A:C,3,0)</f>
        <v>4485580</v>
      </c>
      <c r="G90" s="4">
        <f t="shared" si="4"/>
        <v>0</v>
      </c>
      <c r="H90" s="4" t="str">
        <f t="shared" si="5"/>
        <v>，4485580</v>
      </c>
      <c r="I90" s="4" t="str">
        <f>VLOOKUP(A90,HOP!A:U,21,0)</f>
        <v>直采</v>
      </c>
    </row>
    <row r="91" s="4" customFormat="1" hidden="1" spans="1:9">
      <c r="A91" s="5">
        <v>999229423062974</v>
      </c>
      <c r="B91" s="6">
        <v>45293</v>
      </c>
      <c r="C91" s="6">
        <v>45295</v>
      </c>
      <c r="D91" s="4">
        <v>691.89</v>
      </c>
      <c r="E91" s="4" t="str">
        <f>VLOOKUP(A91,HOP!A:L,12,0)</f>
        <v>691.89</v>
      </c>
      <c r="F91" s="4" t="str">
        <f>VLOOKUP(A91,HOP!A:C,3,0)</f>
        <v>4485724</v>
      </c>
      <c r="G91" s="4">
        <f t="shared" si="4"/>
        <v>0</v>
      </c>
      <c r="H91" s="4" t="str">
        <f t="shared" si="5"/>
        <v>，4485724</v>
      </c>
      <c r="I91" s="4" t="str">
        <f>VLOOKUP(A91,HOP!A:U,21,0)</f>
        <v>直采</v>
      </c>
    </row>
    <row r="92" s="4" customFormat="1" hidden="1" spans="1:9">
      <c r="A92" s="5">
        <v>999229423443726</v>
      </c>
      <c r="B92" s="6">
        <v>45292</v>
      </c>
      <c r="C92" s="6">
        <v>45294</v>
      </c>
      <c r="D92" s="4">
        <v>398.1</v>
      </c>
      <c r="E92" s="4" t="str">
        <f>VLOOKUP(A92,HOP!A:L,12,0)</f>
        <v>398.10</v>
      </c>
      <c r="F92" s="4" t="str">
        <f>VLOOKUP(A92,HOP!A:C,3,0)</f>
        <v>4486154</v>
      </c>
      <c r="G92" s="4">
        <f t="shared" si="4"/>
        <v>0</v>
      </c>
      <c r="H92" s="4" t="str">
        <f t="shared" si="5"/>
        <v>，4486154</v>
      </c>
      <c r="I92" s="4" t="str">
        <f>VLOOKUP(A92,HOP!A:U,21,0)</f>
        <v>直采</v>
      </c>
    </row>
    <row r="93" s="4" customFormat="1" hidden="1" spans="1:9">
      <c r="A93" s="5">
        <v>999229423513191</v>
      </c>
      <c r="B93" s="6">
        <v>45293</v>
      </c>
      <c r="C93" s="6">
        <v>45295</v>
      </c>
      <c r="D93" s="4">
        <v>210.52</v>
      </c>
      <c r="E93" s="4" t="str">
        <f>VLOOKUP(A93,HOP!A:L,12,0)</f>
        <v>210.52</v>
      </c>
      <c r="F93" s="4" t="str">
        <f>VLOOKUP(A93,HOP!A:C,3,0)</f>
        <v>4486297</v>
      </c>
      <c r="G93" s="4">
        <f t="shared" si="4"/>
        <v>0</v>
      </c>
      <c r="H93" s="4" t="str">
        <f t="shared" si="5"/>
        <v>，4486297</v>
      </c>
      <c r="I93" s="4" t="str">
        <f>VLOOKUP(A93,HOP!A:U,21,0)</f>
        <v>直采</v>
      </c>
    </row>
    <row r="94" s="4" customFormat="1" hidden="1" spans="1:9">
      <c r="A94" s="5">
        <v>999229424352731</v>
      </c>
      <c r="B94" s="6">
        <v>45290</v>
      </c>
      <c r="C94" s="6">
        <v>45293</v>
      </c>
      <c r="D94" s="4">
        <v>2040.54</v>
      </c>
      <c r="E94" s="4" t="str">
        <f>VLOOKUP(A94,HOP!A:L,12,0)</f>
        <v>2040.54</v>
      </c>
      <c r="F94" s="4" t="str">
        <f>VLOOKUP(A94,HOP!A:C,3,0)</f>
        <v>4487200</v>
      </c>
      <c r="G94" s="4">
        <f t="shared" si="4"/>
        <v>0</v>
      </c>
      <c r="H94" s="4" t="str">
        <f t="shared" si="5"/>
        <v>，4487200</v>
      </c>
      <c r="I94" s="4" t="str">
        <f>VLOOKUP(A94,HOP!A:U,21,0)</f>
        <v>直采</v>
      </c>
    </row>
    <row r="95" s="4" customFormat="1" hidden="1" spans="1:9">
      <c r="A95" s="5">
        <v>999229430071070</v>
      </c>
      <c r="B95" s="6">
        <v>45293</v>
      </c>
      <c r="C95" s="6">
        <v>45295</v>
      </c>
      <c r="D95" s="4">
        <v>250.52</v>
      </c>
      <c r="E95" s="4" t="str">
        <f>VLOOKUP(A95,HOP!A:L,12,0)</f>
        <v>250.52</v>
      </c>
      <c r="F95" s="4" t="str">
        <f>VLOOKUP(A95,HOP!A:C,3,0)</f>
        <v>4494907</v>
      </c>
      <c r="G95" s="4">
        <f t="shared" si="4"/>
        <v>0</v>
      </c>
      <c r="H95" s="4" t="str">
        <f t="shared" si="5"/>
        <v>，4494907</v>
      </c>
      <c r="I95" s="4" t="str">
        <f>VLOOKUP(A95,HOP!A:U,21,0)</f>
        <v>直采</v>
      </c>
    </row>
    <row r="96" s="4" customFormat="1" hidden="1" spans="1:9">
      <c r="A96" s="5">
        <v>999229430932529</v>
      </c>
      <c r="B96" s="6">
        <v>45290</v>
      </c>
      <c r="C96" s="6">
        <v>45292</v>
      </c>
      <c r="D96" s="4">
        <v>503.56</v>
      </c>
      <c r="E96" s="4" t="str">
        <f>VLOOKUP(A96,HOP!A:L,12,0)</f>
        <v>503.56</v>
      </c>
      <c r="F96" s="4" t="str">
        <f>VLOOKUP(A96,HOP!A:C,3,0)</f>
        <v>4495927</v>
      </c>
      <c r="G96" s="4">
        <f t="shared" si="4"/>
        <v>0</v>
      </c>
      <c r="H96" s="4" t="str">
        <f t="shared" si="5"/>
        <v>，4495927</v>
      </c>
      <c r="I96" s="4" t="str">
        <f>VLOOKUP(A96,HOP!A:U,21,0)</f>
        <v>直采</v>
      </c>
    </row>
    <row r="97" s="4" customFormat="1" hidden="1" spans="1:9">
      <c r="A97" s="5">
        <v>999229431578071</v>
      </c>
      <c r="B97" s="6">
        <v>45294</v>
      </c>
      <c r="C97" s="6">
        <v>45295</v>
      </c>
      <c r="D97" s="4">
        <v>89.75</v>
      </c>
      <c r="E97" s="4" t="str">
        <f>VLOOKUP(A97,HOP!A:L,12,0)</f>
        <v>89.75</v>
      </c>
      <c r="F97" s="4" t="str">
        <f>VLOOKUP(A97,HOP!A:C,3,0)</f>
        <v>4496759</v>
      </c>
      <c r="G97" s="4">
        <f t="shared" si="4"/>
        <v>0</v>
      </c>
      <c r="H97" s="4" t="str">
        <f t="shared" si="5"/>
        <v>，4496759</v>
      </c>
      <c r="I97" s="4" t="str">
        <f>VLOOKUP(A97,HOP!A:U,21,0)</f>
        <v>直采</v>
      </c>
    </row>
    <row r="98" s="4" customFormat="1" hidden="1" spans="1:9">
      <c r="A98" s="5">
        <v>999228691670988</v>
      </c>
      <c r="B98" s="6">
        <v>45292</v>
      </c>
      <c r="C98" s="6">
        <v>45293</v>
      </c>
      <c r="D98" s="4">
        <v>65.7</v>
      </c>
      <c r="E98" s="4" t="str">
        <f>VLOOKUP(A98,HOP!A:L,12,0)</f>
        <v>65.70</v>
      </c>
      <c r="F98" s="4" t="str">
        <f>VLOOKUP(A98,HOP!A:C,3,0)</f>
        <v>4332043</v>
      </c>
      <c r="G98" s="4">
        <f t="shared" si="4"/>
        <v>0</v>
      </c>
      <c r="H98" s="4" t="str">
        <f t="shared" si="5"/>
        <v>，4332043</v>
      </c>
      <c r="I98" s="4" t="str">
        <f>VLOOKUP(A98,HOP!A:U,21,0)</f>
        <v>直采</v>
      </c>
    </row>
    <row r="99" s="4" customFormat="1" spans="1:10">
      <c r="A99" s="8" t="s">
        <v>860</v>
      </c>
      <c r="B99" s="6">
        <v>45291</v>
      </c>
      <c r="C99" s="6">
        <v>45292</v>
      </c>
      <c r="D99" s="4">
        <v>181.74</v>
      </c>
      <c r="E99" s="4" t="e">
        <f>VLOOKUP(A99,HOP!A:L,12,0)</f>
        <v>#N/A</v>
      </c>
      <c r="F99" s="4">
        <v>4496142</v>
      </c>
      <c r="G99" s="4" t="e">
        <f t="shared" ref="G99:G130" si="6">D99-E99</f>
        <v>#N/A</v>
      </c>
      <c r="H99" s="4" t="str">
        <f t="shared" ref="H99:H130" si="7">$H$1&amp;F99</f>
        <v>，4496142</v>
      </c>
      <c r="I99" s="4" t="s">
        <v>859</v>
      </c>
      <c r="J99" s="4" t="s">
        <v>861</v>
      </c>
    </row>
    <row r="100" s="4" customFormat="1" hidden="1" spans="1:9">
      <c r="A100" s="5">
        <v>999229432187127</v>
      </c>
      <c r="B100" s="6">
        <v>45290</v>
      </c>
      <c r="C100" s="6">
        <v>45292</v>
      </c>
      <c r="D100" s="4">
        <v>682.8</v>
      </c>
      <c r="E100" s="4" t="str">
        <f>VLOOKUP(A100,HOP!A:L,12,0)</f>
        <v>682.80</v>
      </c>
      <c r="F100" s="4" t="str">
        <f>VLOOKUP(A100,HOP!A:C,3,0)</f>
        <v>4497393</v>
      </c>
      <c r="G100" s="4">
        <f t="shared" si="6"/>
        <v>0</v>
      </c>
      <c r="H100" s="4" t="str">
        <f t="shared" si="7"/>
        <v>，4497393</v>
      </c>
      <c r="I100" s="4" t="str">
        <f>VLOOKUP(A100,HOP!A:U,21,0)</f>
        <v>直采</v>
      </c>
    </row>
    <row r="101" s="4" customFormat="1" hidden="1" spans="1:9">
      <c r="A101" s="5">
        <v>999229432426513</v>
      </c>
      <c r="B101" s="6">
        <v>45295</v>
      </c>
      <c r="C101" s="6">
        <v>45297</v>
      </c>
      <c r="D101" s="4">
        <v>384.46</v>
      </c>
      <c r="E101" s="4" t="str">
        <f>VLOOKUP(A101,HOP!A:L,12,0)</f>
        <v>384.46</v>
      </c>
      <c r="F101" s="4" t="str">
        <f>VLOOKUP(A101,HOP!A:C,3,0)</f>
        <v>4497747</v>
      </c>
      <c r="G101" s="4">
        <f t="shared" si="6"/>
        <v>0</v>
      </c>
      <c r="H101" s="4" t="str">
        <f t="shared" si="7"/>
        <v>，4497747</v>
      </c>
      <c r="I101" s="4" t="str">
        <f>VLOOKUP(A101,HOP!A:U,21,0)</f>
        <v>直采</v>
      </c>
    </row>
    <row r="102" s="4" customFormat="1" hidden="1" spans="1:9">
      <c r="A102" s="5">
        <v>999229434152076</v>
      </c>
      <c r="B102" s="6">
        <v>45294</v>
      </c>
      <c r="C102" s="6">
        <v>45297</v>
      </c>
      <c r="D102" s="4">
        <v>390.48</v>
      </c>
      <c r="E102" s="4" t="str">
        <f>VLOOKUP(A102,HOP!A:L,12,0)</f>
        <v>390.48</v>
      </c>
      <c r="F102" s="4" t="str">
        <f>VLOOKUP(A102,HOP!A:C,3,0)</f>
        <v>4500414</v>
      </c>
      <c r="G102" s="4">
        <f t="shared" si="6"/>
        <v>0</v>
      </c>
      <c r="H102" s="4" t="str">
        <f t="shared" si="7"/>
        <v>，4500414</v>
      </c>
      <c r="I102" s="4" t="str">
        <f>VLOOKUP(A102,HOP!A:U,21,0)</f>
        <v>直采</v>
      </c>
    </row>
    <row r="103" s="4" customFormat="1" hidden="1" spans="1:9">
      <c r="A103" s="5">
        <v>999229437942080</v>
      </c>
      <c r="B103" s="6">
        <v>45292</v>
      </c>
      <c r="C103" s="6">
        <v>45294</v>
      </c>
      <c r="D103" s="4">
        <v>446.22</v>
      </c>
      <c r="E103" s="4" t="str">
        <f>VLOOKUP(A103,HOP!A:L,12,0)</f>
        <v>446.22</v>
      </c>
      <c r="F103" s="4" t="str">
        <f>VLOOKUP(A103,HOP!A:C,3,0)</f>
        <v>4505619</v>
      </c>
      <c r="G103" s="4">
        <f t="shared" si="6"/>
        <v>0</v>
      </c>
      <c r="H103" s="4" t="str">
        <f t="shared" si="7"/>
        <v>，4505619</v>
      </c>
      <c r="I103" s="4" t="str">
        <f>VLOOKUP(A103,HOP!A:U,21,0)</f>
        <v>直采</v>
      </c>
    </row>
    <row r="104" s="4" customFormat="1" hidden="1" spans="1:9">
      <c r="A104" s="5">
        <v>999229437944931</v>
      </c>
      <c r="B104" s="6">
        <v>45292</v>
      </c>
      <c r="C104" s="6">
        <v>45293</v>
      </c>
      <c r="D104" s="4">
        <v>90.53</v>
      </c>
      <c r="E104" s="4" t="str">
        <f>VLOOKUP(A104,HOP!A:L,12,0)</f>
        <v>90.53</v>
      </c>
      <c r="F104" s="4" t="str">
        <f>VLOOKUP(A104,HOP!A:C,3,0)</f>
        <v>4505623</v>
      </c>
      <c r="G104" s="4">
        <f t="shared" si="6"/>
        <v>0</v>
      </c>
      <c r="H104" s="4" t="str">
        <f t="shared" si="7"/>
        <v>，4505623</v>
      </c>
      <c r="I104" s="4" t="str">
        <f>VLOOKUP(A104,HOP!A:U,21,0)</f>
        <v>直采</v>
      </c>
    </row>
    <row r="105" s="4" customFormat="1" hidden="1" spans="1:9">
      <c r="A105" s="5">
        <v>999229439027341</v>
      </c>
      <c r="B105" s="6">
        <v>45292</v>
      </c>
      <c r="C105" s="6">
        <v>45293</v>
      </c>
      <c r="D105" s="4">
        <v>39.96</v>
      </c>
      <c r="E105" s="4" t="str">
        <f>VLOOKUP(A105,HOP!A:L,12,0)</f>
        <v>39.96</v>
      </c>
      <c r="F105" s="4" t="str">
        <f>VLOOKUP(A105,HOP!A:C,3,0)</f>
        <v>4506885</v>
      </c>
      <c r="G105" s="4">
        <f t="shared" si="6"/>
        <v>0</v>
      </c>
      <c r="H105" s="4" t="str">
        <f t="shared" si="7"/>
        <v>，4506885</v>
      </c>
      <c r="I105" s="4" t="str">
        <f>VLOOKUP(A105,HOP!A:U,21,0)</f>
        <v>直采</v>
      </c>
    </row>
    <row r="106" s="4" customFormat="1" hidden="1" spans="1:9">
      <c r="A106" s="5">
        <v>29440129616</v>
      </c>
      <c r="B106" s="6">
        <v>45291</v>
      </c>
      <c r="C106" s="6">
        <v>45292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VLOOKUP(A106,HOP!A:U,21,0)</f>
        <v>#N/A</v>
      </c>
    </row>
    <row r="107" s="4" customFormat="1" hidden="1" spans="1:9">
      <c r="A107" s="5">
        <v>999229440942893</v>
      </c>
      <c r="B107" s="6">
        <v>45289</v>
      </c>
      <c r="C107" s="6">
        <v>45295</v>
      </c>
      <c r="D107" s="4">
        <v>423.87</v>
      </c>
      <c r="E107" s="4" t="str">
        <f>VLOOKUP(A107,HOP!A:L,12,0)</f>
        <v>423.87</v>
      </c>
      <c r="F107" s="4" t="str">
        <f>VLOOKUP(A107,HOP!A:C,3,0)</f>
        <v>4509406</v>
      </c>
      <c r="G107" s="4">
        <f t="shared" si="6"/>
        <v>0</v>
      </c>
      <c r="H107" s="4" t="str">
        <f t="shared" si="7"/>
        <v>，4509406</v>
      </c>
      <c r="I107" s="4" t="str">
        <f>VLOOKUP(A107,HOP!A:U,21,0)</f>
        <v>直采</v>
      </c>
    </row>
    <row r="108" s="4" customFormat="1" hidden="1" spans="1:9">
      <c r="A108" s="5">
        <v>999229441023980</v>
      </c>
      <c r="B108" s="6">
        <v>45292</v>
      </c>
      <c r="C108" s="6">
        <v>45294</v>
      </c>
      <c r="D108" s="4">
        <v>110.92</v>
      </c>
      <c r="E108" s="4" t="str">
        <f>VLOOKUP(A108,HOP!A:L,12,0)</f>
        <v>110.92</v>
      </c>
      <c r="F108" s="4" t="str">
        <f>VLOOKUP(A108,HOP!A:C,3,0)</f>
        <v>4509639</v>
      </c>
      <c r="G108" s="4">
        <f t="shared" si="6"/>
        <v>0</v>
      </c>
      <c r="H108" s="4" t="str">
        <f t="shared" si="7"/>
        <v>，4509639</v>
      </c>
      <c r="I108" s="4" t="str">
        <f>VLOOKUP(A108,HOP!A:U,21,0)</f>
        <v>直采</v>
      </c>
    </row>
    <row r="109" s="4" customFormat="1" hidden="1" spans="1:9">
      <c r="A109" s="5">
        <v>999229442507838</v>
      </c>
      <c r="B109" s="6">
        <v>45292</v>
      </c>
      <c r="C109" s="6">
        <v>45293</v>
      </c>
      <c r="D109" s="4">
        <v>193.34</v>
      </c>
      <c r="E109" s="4" t="str">
        <f>VLOOKUP(A109,HOP!A:L,12,0)</f>
        <v>193.34</v>
      </c>
      <c r="F109" s="4" t="str">
        <f>VLOOKUP(A109,HOP!A:C,3,0)</f>
        <v>4511768</v>
      </c>
      <c r="G109" s="4">
        <f t="shared" si="6"/>
        <v>0</v>
      </c>
      <c r="H109" s="4" t="str">
        <f t="shared" si="7"/>
        <v>，4511768</v>
      </c>
      <c r="I109" s="4" t="str">
        <f>VLOOKUP(A109,HOP!A:U,21,0)</f>
        <v>直采</v>
      </c>
    </row>
    <row r="110" s="4" customFormat="1" hidden="1" spans="1:9">
      <c r="A110" s="5">
        <v>999229443717303</v>
      </c>
      <c r="B110" s="6">
        <v>45291</v>
      </c>
      <c r="C110" s="6">
        <v>45292</v>
      </c>
      <c r="D110" s="4">
        <v>83.48</v>
      </c>
      <c r="E110" s="4" t="str">
        <f>VLOOKUP(A110,HOP!A:L,12,0)</f>
        <v>83.48</v>
      </c>
      <c r="F110" s="4" t="str">
        <f>VLOOKUP(A110,HOP!A:C,3,0)</f>
        <v>4513346</v>
      </c>
      <c r="G110" s="4">
        <f t="shared" si="6"/>
        <v>0</v>
      </c>
      <c r="H110" s="4" t="str">
        <f t="shared" si="7"/>
        <v>，4513346</v>
      </c>
      <c r="I110" s="4" t="str">
        <f>VLOOKUP(A110,HOP!A:U,21,0)</f>
        <v>直采</v>
      </c>
    </row>
    <row r="111" s="4" customFormat="1" hidden="1" spans="1:9">
      <c r="A111" s="5">
        <v>999229444040777</v>
      </c>
      <c r="B111" s="6">
        <v>45296</v>
      </c>
      <c r="C111" s="6">
        <v>45298</v>
      </c>
      <c r="D111" s="4">
        <v>593.46</v>
      </c>
      <c r="E111" s="4" t="str">
        <f>VLOOKUP(A111,HOP!A:L,12,0)</f>
        <v>593.46</v>
      </c>
      <c r="F111" s="4" t="str">
        <f>VLOOKUP(A111,HOP!A:C,3,0)</f>
        <v>4513892</v>
      </c>
      <c r="G111" s="4">
        <f t="shared" si="6"/>
        <v>0</v>
      </c>
      <c r="H111" s="4" t="str">
        <f t="shared" si="7"/>
        <v>，4513892</v>
      </c>
      <c r="I111" s="4" t="str">
        <f>VLOOKUP(A111,HOP!A:U,21,0)</f>
        <v>直采</v>
      </c>
    </row>
    <row r="112" s="4" customFormat="1" hidden="1" spans="1:9">
      <c r="A112" s="5">
        <v>999229444141492</v>
      </c>
      <c r="B112" s="6">
        <v>45292</v>
      </c>
      <c r="C112" s="6">
        <v>45293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6"/>
        <v>#N/A</v>
      </c>
      <c r="H112" s="4" t="e">
        <f t="shared" si="7"/>
        <v>#N/A</v>
      </c>
      <c r="I112" s="4" t="e">
        <f>VLOOKUP(A112,HOP!A:U,21,0)</f>
        <v>#N/A</v>
      </c>
    </row>
    <row r="113" s="4" customFormat="1" hidden="1" spans="1:9">
      <c r="A113" s="5">
        <v>999229445195138</v>
      </c>
      <c r="B113" s="6">
        <v>45292</v>
      </c>
      <c r="C113" s="6">
        <v>45293</v>
      </c>
      <c r="D113" s="4">
        <v>169.49</v>
      </c>
      <c r="E113" s="4" t="str">
        <f>VLOOKUP(A113,HOP!A:L,12,0)</f>
        <v>169.49</v>
      </c>
      <c r="F113" s="4" t="str">
        <f>VLOOKUP(A113,HOP!A:C,3,0)</f>
        <v>4515449</v>
      </c>
      <c r="G113" s="4">
        <f t="shared" si="6"/>
        <v>0</v>
      </c>
      <c r="H113" s="4" t="str">
        <f t="shared" si="7"/>
        <v>，4515449</v>
      </c>
      <c r="I113" s="4" t="str">
        <f>VLOOKUP(A113,HOP!A:U,21,0)</f>
        <v>直采</v>
      </c>
    </row>
    <row r="114" s="4" customFormat="1" hidden="1" spans="1:9">
      <c r="A114" s="5">
        <v>999229445751607</v>
      </c>
      <c r="B114" s="6">
        <v>45293</v>
      </c>
      <c r="C114" s="6">
        <v>45294</v>
      </c>
      <c r="D114" s="4">
        <v>67.49</v>
      </c>
      <c r="E114" s="4" t="str">
        <f>VLOOKUP(A114,HOP!A:L,12,0)</f>
        <v>67.49</v>
      </c>
      <c r="F114" s="4" t="str">
        <f>VLOOKUP(A114,HOP!A:C,3,0)</f>
        <v>4516186</v>
      </c>
      <c r="G114" s="4">
        <f t="shared" si="6"/>
        <v>0</v>
      </c>
      <c r="H114" s="4" t="str">
        <f t="shared" si="7"/>
        <v>，4516186</v>
      </c>
      <c r="I114" s="4" t="str">
        <f>VLOOKUP(A114,HOP!A:U,21,0)</f>
        <v>直采</v>
      </c>
    </row>
    <row r="115" s="4" customFormat="1" hidden="1" spans="1:9">
      <c r="A115" s="5">
        <v>999229445796369</v>
      </c>
      <c r="B115" s="6">
        <v>45293</v>
      </c>
      <c r="C115" s="6">
        <v>45296</v>
      </c>
      <c r="D115" s="4">
        <v>273.6</v>
      </c>
      <c r="E115" s="4" t="str">
        <f>VLOOKUP(A115,HOP!A:L,12,0)</f>
        <v>273.60</v>
      </c>
      <c r="F115" s="4" t="str">
        <f>VLOOKUP(A115,HOP!A:C,3,0)</f>
        <v>4516225</v>
      </c>
      <c r="G115" s="4">
        <f t="shared" si="6"/>
        <v>0</v>
      </c>
      <c r="H115" s="4" t="str">
        <f t="shared" si="7"/>
        <v>，4516225</v>
      </c>
      <c r="I115" s="4" t="str">
        <f>VLOOKUP(A115,HOP!A:U,21,0)</f>
        <v>直采</v>
      </c>
    </row>
    <row r="116" s="4" customFormat="1" hidden="1" spans="1:9">
      <c r="A116" s="5">
        <v>999229445865283</v>
      </c>
      <c r="B116" s="6">
        <v>45294</v>
      </c>
      <c r="C116" s="6">
        <v>45296</v>
      </c>
      <c r="D116" s="4">
        <v>79.55</v>
      </c>
      <c r="E116" s="4" t="str">
        <f>VLOOKUP(A116,HOP!A:L,12,0)</f>
        <v>79.55</v>
      </c>
      <c r="F116" s="4" t="str">
        <f>VLOOKUP(A116,HOP!A:C,3,0)</f>
        <v>4516294</v>
      </c>
      <c r="G116" s="4">
        <f t="shared" si="6"/>
        <v>0</v>
      </c>
      <c r="H116" s="4" t="str">
        <f t="shared" si="7"/>
        <v>，4516294</v>
      </c>
      <c r="I116" s="4" t="str">
        <f>VLOOKUP(A116,HOP!A:U,21,0)</f>
        <v>直采</v>
      </c>
    </row>
    <row r="117" s="4" customFormat="1" hidden="1" spans="1:9">
      <c r="A117" s="5">
        <v>999229446183954</v>
      </c>
      <c r="B117" s="6">
        <v>45291</v>
      </c>
      <c r="C117" s="6">
        <v>45292</v>
      </c>
      <c r="D117" s="4">
        <v>231.09</v>
      </c>
      <c r="E117" s="4" t="str">
        <f>VLOOKUP(A117,HOP!A:L,12,0)</f>
        <v>231.09</v>
      </c>
      <c r="F117" s="4" t="str">
        <f>VLOOKUP(A117,HOP!A:C,3,0)</f>
        <v>4516853</v>
      </c>
      <c r="G117" s="4">
        <f t="shared" si="6"/>
        <v>0</v>
      </c>
      <c r="H117" s="4" t="str">
        <f t="shared" si="7"/>
        <v>，4516853</v>
      </c>
      <c r="I117" s="4" t="str">
        <f>VLOOKUP(A117,HOP!A:U,21,0)</f>
        <v>直采</v>
      </c>
    </row>
    <row r="118" s="4" customFormat="1" hidden="1" spans="1:9">
      <c r="A118" s="5">
        <v>999229446223383</v>
      </c>
      <c r="B118" s="6">
        <v>45293</v>
      </c>
      <c r="C118" s="6">
        <v>45295</v>
      </c>
      <c r="D118" s="4">
        <v>469.1</v>
      </c>
      <c r="E118" s="4" t="str">
        <f>VLOOKUP(A118,HOP!A:L,12,0)</f>
        <v>469.10</v>
      </c>
      <c r="F118" s="4" t="str">
        <f>VLOOKUP(A118,HOP!A:C,3,0)</f>
        <v>4516899</v>
      </c>
      <c r="G118" s="4">
        <f t="shared" si="6"/>
        <v>0</v>
      </c>
      <c r="H118" s="4" t="str">
        <f t="shared" si="7"/>
        <v>，4516899</v>
      </c>
      <c r="I118" s="4" t="str">
        <f>VLOOKUP(A118,HOP!A:U,21,0)</f>
        <v>直采</v>
      </c>
    </row>
    <row r="119" s="4" customFormat="1" hidden="1" spans="1:9">
      <c r="A119" s="5">
        <v>999229446270808</v>
      </c>
      <c r="B119" s="6">
        <v>45292</v>
      </c>
      <c r="C119" s="6">
        <v>45293</v>
      </c>
      <c r="D119" s="4">
        <v>289.32</v>
      </c>
      <c r="E119" s="4" t="str">
        <f>VLOOKUP(A119,HOP!A:L,12,0)</f>
        <v>289.32</v>
      </c>
      <c r="F119" s="4" t="str">
        <f>VLOOKUP(A119,HOP!A:C,3,0)</f>
        <v>4516942</v>
      </c>
      <c r="G119" s="4">
        <f t="shared" si="6"/>
        <v>0</v>
      </c>
      <c r="H119" s="4" t="str">
        <f t="shared" si="7"/>
        <v>，4516942</v>
      </c>
      <c r="I119" s="4" t="str">
        <f>VLOOKUP(A119,HOP!A:U,21,0)</f>
        <v>直采</v>
      </c>
    </row>
    <row r="120" s="4" customFormat="1" hidden="1" spans="1:9">
      <c r="A120" s="5">
        <v>999229447836958</v>
      </c>
      <c r="B120" s="6">
        <v>45292</v>
      </c>
      <c r="C120" s="6">
        <v>45295</v>
      </c>
      <c r="D120" s="4">
        <v>614.9</v>
      </c>
      <c r="E120" s="4" t="str">
        <f>VLOOKUP(A120,HOP!A:L,12,0)</f>
        <v>614.90</v>
      </c>
      <c r="F120" s="4" t="str">
        <f>VLOOKUP(A120,HOP!A:C,3,0)</f>
        <v>4519112</v>
      </c>
      <c r="G120" s="4">
        <f t="shared" si="6"/>
        <v>0</v>
      </c>
      <c r="H120" s="4" t="str">
        <f t="shared" si="7"/>
        <v>，4519112</v>
      </c>
      <c r="I120" s="4" t="str">
        <f>VLOOKUP(A120,HOP!A:U,21,0)</f>
        <v>直采</v>
      </c>
    </row>
    <row r="121" s="4" customFormat="1" hidden="1" spans="1:9">
      <c r="A121" s="5">
        <v>999229448111741</v>
      </c>
      <c r="B121" s="6">
        <v>45291</v>
      </c>
      <c r="C121" s="6">
        <v>45293</v>
      </c>
      <c r="D121" s="4">
        <v>96.06</v>
      </c>
      <c r="E121" s="4" t="str">
        <f>VLOOKUP(A121,HOP!A:L,12,0)</f>
        <v>96.06</v>
      </c>
      <c r="F121" s="4" t="str">
        <f>VLOOKUP(A121,HOP!A:C,3,0)</f>
        <v>4519536</v>
      </c>
      <c r="G121" s="4">
        <f t="shared" si="6"/>
        <v>0</v>
      </c>
      <c r="H121" s="4" t="str">
        <f t="shared" si="7"/>
        <v>，4519536</v>
      </c>
      <c r="I121" s="4" t="str">
        <f>VLOOKUP(A121,HOP!A:U,21,0)</f>
        <v>直采</v>
      </c>
    </row>
    <row r="122" s="4" customFormat="1" hidden="1" spans="1:9">
      <c r="A122" s="5">
        <v>999229448847383</v>
      </c>
      <c r="B122" s="6">
        <v>45291</v>
      </c>
      <c r="C122" s="6">
        <v>45292</v>
      </c>
      <c r="D122" s="4">
        <v>75.42</v>
      </c>
      <c r="E122" s="4" t="str">
        <f>VLOOKUP(A122,HOP!A:L,12,0)</f>
        <v>75.42</v>
      </c>
      <c r="F122" s="4" t="str">
        <f>VLOOKUP(A122,HOP!A:C,3,0)</f>
        <v>4520363</v>
      </c>
      <c r="G122" s="4">
        <f t="shared" si="6"/>
        <v>0</v>
      </c>
      <c r="H122" s="4" t="str">
        <f t="shared" si="7"/>
        <v>，4520363</v>
      </c>
      <c r="I122" s="4" t="str">
        <f>VLOOKUP(A122,HOP!A:U,21,0)</f>
        <v>直采</v>
      </c>
    </row>
    <row r="123" s="4" customFormat="1" hidden="1" spans="1:9">
      <c r="A123" s="5">
        <v>999229452383035</v>
      </c>
      <c r="B123" s="6">
        <v>45291</v>
      </c>
      <c r="C123" s="6">
        <v>45293</v>
      </c>
      <c r="D123" s="4">
        <v>96.06</v>
      </c>
      <c r="E123" s="4" t="str">
        <f>VLOOKUP(A123,HOP!A:L,12,0)</f>
        <v>96.06</v>
      </c>
      <c r="F123" s="4" t="str">
        <f>VLOOKUP(A123,HOP!A:C,3,0)</f>
        <v>4526584</v>
      </c>
      <c r="G123" s="4">
        <f t="shared" si="6"/>
        <v>0</v>
      </c>
      <c r="H123" s="4" t="str">
        <f t="shared" si="7"/>
        <v>，4526584</v>
      </c>
      <c r="I123" s="4" t="str">
        <f>VLOOKUP(A123,HOP!A:U,21,0)</f>
        <v>直采</v>
      </c>
    </row>
    <row r="124" s="4" customFormat="1" hidden="1" spans="1:9">
      <c r="A124" s="5">
        <v>999229452795810</v>
      </c>
      <c r="B124" s="6">
        <v>45292</v>
      </c>
      <c r="C124" s="6">
        <v>45294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6"/>
        <v>#N/A</v>
      </c>
      <c r="H124" s="4" t="e">
        <f t="shared" si="7"/>
        <v>#N/A</v>
      </c>
      <c r="I124" s="4" t="e">
        <f>VLOOKUP(A124,HOP!A:U,21,0)</f>
        <v>#N/A</v>
      </c>
    </row>
    <row r="125" s="4" customFormat="1" hidden="1" spans="1:9">
      <c r="A125" s="5">
        <v>29453988077</v>
      </c>
      <c r="B125" s="6">
        <v>45297</v>
      </c>
      <c r="C125" s="6">
        <v>45298</v>
      </c>
      <c r="D125" s="4">
        <v>169.65</v>
      </c>
      <c r="E125" s="4" t="str">
        <f>VLOOKUP(A125,HOP!A:L,12,0)</f>
        <v>169.65</v>
      </c>
      <c r="F125" s="4" t="str">
        <f>VLOOKUP(A125,HOP!A:C,3,0)</f>
        <v>4527946</v>
      </c>
      <c r="G125" s="4">
        <f t="shared" si="6"/>
        <v>0</v>
      </c>
      <c r="H125" s="4" t="str">
        <f t="shared" si="7"/>
        <v>，4527946</v>
      </c>
      <c r="I125" s="4" t="str">
        <f>VLOOKUP(A125,HOP!A:U,21,0)</f>
        <v>直采</v>
      </c>
    </row>
    <row r="126" s="4" customFormat="1" hidden="1" spans="1:9">
      <c r="A126" s="5">
        <v>999229454628704</v>
      </c>
      <c r="B126" s="6">
        <v>45292</v>
      </c>
      <c r="C126" s="6">
        <v>45295</v>
      </c>
      <c r="D126" s="4">
        <v>423.42</v>
      </c>
      <c r="E126" s="4" t="str">
        <f>VLOOKUP(A126,HOP!A:L,12,0)</f>
        <v>423.42</v>
      </c>
      <c r="F126" s="4" t="str">
        <f>VLOOKUP(A126,HOP!A:C,3,0)</f>
        <v>4528521</v>
      </c>
      <c r="G126" s="4">
        <f t="shared" si="6"/>
        <v>0</v>
      </c>
      <c r="H126" s="4" t="str">
        <f t="shared" si="7"/>
        <v>，4528521</v>
      </c>
      <c r="I126" s="4" t="str">
        <f>VLOOKUP(A126,HOP!A:U,21,0)</f>
        <v>直采</v>
      </c>
    </row>
    <row r="127" s="4" customFormat="1" hidden="1" spans="1:9">
      <c r="A127" s="5">
        <v>999229454892920</v>
      </c>
      <c r="B127" s="6">
        <v>45292</v>
      </c>
      <c r="C127" s="6">
        <v>45293</v>
      </c>
      <c r="D127" s="4">
        <v>85.81</v>
      </c>
      <c r="E127" s="4" t="str">
        <f>VLOOKUP(A127,HOP!A:L,12,0)</f>
        <v>85.81</v>
      </c>
      <c r="F127" s="4" t="str">
        <f>VLOOKUP(A127,HOP!A:C,3,0)</f>
        <v>4528790</v>
      </c>
      <c r="G127" s="4">
        <f t="shared" si="6"/>
        <v>0</v>
      </c>
      <c r="H127" s="4" t="str">
        <f t="shared" si="7"/>
        <v>，4528790</v>
      </c>
      <c r="I127" s="4" t="str">
        <f>VLOOKUP(A127,HOP!A:U,21,0)</f>
        <v>直采</v>
      </c>
    </row>
    <row r="128" s="4" customFormat="1" hidden="1" spans="1:9">
      <c r="A128" s="5">
        <v>999229455290406</v>
      </c>
      <c r="B128" s="6">
        <v>45292</v>
      </c>
      <c r="C128" s="6">
        <v>45294</v>
      </c>
      <c r="D128" s="4">
        <v>505.88</v>
      </c>
      <c r="E128" s="4" t="str">
        <f>VLOOKUP(A128,HOP!A:L,12,0)</f>
        <v>505.88</v>
      </c>
      <c r="F128" s="4" t="str">
        <f>VLOOKUP(A128,HOP!A:C,3,0)</f>
        <v>4529148</v>
      </c>
      <c r="G128" s="4">
        <f t="shared" si="6"/>
        <v>0</v>
      </c>
      <c r="H128" s="4" t="str">
        <f t="shared" si="7"/>
        <v>，4529148</v>
      </c>
      <c r="I128" s="4" t="str">
        <f>VLOOKUP(A128,HOP!A:U,21,0)</f>
        <v>直采</v>
      </c>
    </row>
    <row r="129" s="4" customFormat="1" hidden="1" spans="1:9">
      <c r="A129" s="5">
        <v>999229455294996</v>
      </c>
      <c r="B129" s="6">
        <v>45293</v>
      </c>
      <c r="C129" s="6">
        <v>45294</v>
      </c>
      <c r="D129" s="4">
        <v>126.12</v>
      </c>
      <c r="E129" s="4" t="str">
        <f>VLOOKUP(A129,HOP!A:L,12,0)</f>
        <v>126.12</v>
      </c>
      <c r="F129" s="4" t="str">
        <f>VLOOKUP(A129,HOP!A:C,3,0)</f>
        <v>4529151</v>
      </c>
      <c r="G129" s="4">
        <f t="shared" si="6"/>
        <v>0</v>
      </c>
      <c r="H129" s="4" t="str">
        <f t="shared" si="7"/>
        <v>，4529151</v>
      </c>
      <c r="I129" s="4" t="str">
        <f>VLOOKUP(A129,HOP!A:U,21,0)</f>
        <v>直采</v>
      </c>
    </row>
    <row r="130" s="4" customFormat="1" hidden="1" spans="1:9">
      <c r="A130" s="5">
        <v>999229455527208</v>
      </c>
      <c r="B130" s="6">
        <v>45292</v>
      </c>
      <c r="C130" s="6">
        <v>45294</v>
      </c>
      <c r="D130" s="4">
        <v>171.62</v>
      </c>
      <c r="E130" s="4" t="str">
        <f>VLOOKUP(A130,HOP!A:L,12,0)</f>
        <v>171.62</v>
      </c>
      <c r="F130" s="4" t="str">
        <f>VLOOKUP(A130,HOP!A:C,3,0)</f>
        <v>4529347</v>
      </c>
      <c r="G130" s="4">
        <f t="shared" si="6"/>
        <v>0</v>
      </c>
      <c r="H130" s="4" t="str">
        <f t="shared" si="7"/>
        <v>，4529347</v>
      </c>
      <c r="I130" s="4" t="str">
        <f>VLOOKUP(A130,HOP!A:U,21,0)</f>
        <v>直采</v>
      </c>
    </row>
    <row r="131" s="4" customFormat="1" hidden="1" spans="1:9">
      <c r="A131" s="5">
        <v>999229455561615</v>
      </c>
      <c r="B131" s="6">
        <v>45292</v>
      </c>
      <c r="C131" s="6">
        <v>45293</v>
      </c>
      <c r="D131" s="4">
        <v>141.85</v>
      </c>
      <c r="E131" s="4" t="str">
        <f>VLOOKUP(A131,HOP!A:L,12,0)</f>
        <v>141.85</v>
      </c>
      <c r="F131" s="4" t="str">
        <f>VLOOKUP(A131,HOP!A:C,3,0)</f>
        <v>4529385</v>
      </c>
      <c r="G131" s="4">
        <f t="shared" ref="G131:G166" si="8">D131-E131</f>
        <v>0</v>
      </c>
      <c r="H131" s="4" t="str">
        <f t="shared" ref="H131:H162" si="9">$H$1&amp;F131</f>
        <v>，4529385</v>
      </c>
      <c r="I131" s="4" t="str">
        <f>VLOOKUP(A131,HOP!A:U,21,0)</f>
        <v>直采</v>
      </c>
    </row>
    <row r="132" s="4" customFormat="1" hidden="1" spans="1:9">
      <c r="A132" s="5">
        <v>999229455760160</v>
      </c>
      <c r="B132" s="6">
        <v>45292</v>
      </c>
      <c r="C132" s="6">
        <v>45293</v>
      </c>
      <c r="D132" s="4">
        <v>85.81</v>
      </c>
      <c r="E132" s="4" t="str">
        <f>VLOOKUP(A132,HOP!A:L,12,0)</f>
        <v>85.81</v>
      </c>
      <c r="F132" s="4" t="str">
        <f>VLOOKUP(A132,HOP!A:C,3,0)</f>
        <v>4529594</v>
      </c>
      <c r="G132" s="4">
        <f t="shared" si="8"/>
        <v>0</v>
      </c>
      <c r="H132" s="4" t="str">
        <f t="shared" si="9"/>
        <v>，4529594</v>
      </c>
      <c r="I132" s="4" t="str">
        <f>VLOOKUP(A132,HOP!A:U,21,0)</f>
        <v>直采</v>
      </c>
    </row>
    <row r="133" s="4" customFormat="1" hidden="1" spans="1:9">
      <c r="A133" s="5">
        <v>999229455908200</v>
      </c>
      <c r="B133" s="6">
        <v>45293</v>
      </c>
      <c r="C133" s="6">
        <v>45294</v>
      </c>
      <c r="D133" s="4">
        <v>99.71</v>
      </c>
      <c r="E133" s="4" t="str">
        <f>VLOOKUP(A133,HOP!A:L,12,0)</f>
        <v>99.71</v>
      </c>
      <c r="F133" s="4" t="str">
        <f>VLOOKUP(A133,HOP!A:C,3,0)</f>
        <v>4529742</v>
      </c>
      <c r="G133" s="4">
        <f t="shared" si="8"/>
        <v>0</v>
      </c>
      <c r="H133" s="4" t="str">
        <f t="shared" si="9"/>
        <v>，4529742</v>
      </c>
      <c r="I133" s="4" t="str">
        <f>VLOOKUP(A133,HOP!A:U,21,0)</f>
        <v>直采</v>
      </c>
    </row>
    <row r="134" s="4" customFormat="1" hidden="1" spans="1:9">
      <c r="A134" s="5">
        <v>29455953400</v>
      </c>
      <c r="B134" s="6">
        <v>45292</v>
      </c>
      <c r="C134" s="6">
        <v>45294</v>
      </c>
      <c r="D134" s="4">
        <v>3131.84</v>
      </c>
      <c r="E134" s="4" t="str">
        <f>VLOOKUP(A134,HOP!A:L,12,0)</f>
        <v>3131.84</v>
      </c>
      <c r="F134" s="4" t="str">
        <f>VLOOKUP(A134,HOP!A:C,3,0)</f>
        <v>4529785</v>
      </c>
      <c r="G134" s="4">
        <f t="shared" si="8"/>
        <v>0</v>
      </c>
      <c r="H134" s="4" t="str">
        <f t="shared" si="9"/>
        <v>，4529785</v>
      </c>
      <c r="I134" s="4" t="str">
        <f>VLOOKUP(A134,HOP!A:U,21,0)</f>
        <v>直采</v>
      </c>
    </row>
    <row r="135" s="4" customFormat="1" hidden="1" spans="1:9">
      <c r="A135" s="5">
        <v>999229456052729</v>
      </c>
      <c r="B135" s="6">
        <v>45292</v>
      </c>
      <c r="C135" s="6">
        <v>45293</v>
      </c>
      <c r="D135" s="4">
        <v>85.81</v>
      </c>
      <c r="E135" s="4" t="str">
        <f>VLOOKUP(A135,HOP!A:L,12,0)</f>
        <v>85.81</v>
      </c>
      <c r="F135" s="4" t="str">
        <f>VLOOKUP(A135,HOP!A:C,3,0)</f>
        <v>4529875</v>
      </c>
      <c r="G135" s="4">
        <f t="shared" si="8"/>
        <v>0</v>
      </c>
      <c r="H135" s="4" t="str">
        <f t="shared" si="9"/>
        <v>，4529875</v>
      </c>
      <c r="I135" s="4" t="str">
        <f>VLOOKUP(A135,HOP!A:U,21,0)</f>
        <v>直采</v>
      </c>
    </row>
    <row r="136" s="4" customFormat="1" hidden="1" spans="1:9">
      <c r="A136" s="5">
        <v>999229456335704</v>
      </c>
      <c r="B136" s="6">
        <v>45295</v>
      </c>
      <c r="C136" s="6">
        <v>45297</v>
      </c>
      <c r="D136" s="4">
        <v>1019.75</v>
      </c>
      <c r="E136" s="4" t="str">
        <f>VLOOKUP(A136,HOP!A:L,12,0)</f>
        <v>1019.75</v>
      </c>
      <c r="F136" s="4" t="str">
        <f>VLOOKUP(A136,HOP!A:C,3,0)</f>
        <v>4530189</v>
      </c>
      <c r="G136" s="4">
        <f t="shared" si="8"/>
        <v>0</v>
      </c>
      <c r="H136" s="4" t="str">
        <f t="shared" si="9"/>
        <v>，4530189</v>
      </c>
      <c r="I136" s="4" t="str">
        <f>VLOOKUP(A136,HOP!A:U,21,0)</f>
        <v>直采</v>
      </c>
    </row>
    <row r="137" s="4" customFormat="1" hidden="1" spans="1:9">
      <c r="A137" s="5">
        <v>999229457426259</v>
      </c>
      <c r="B137" s="6">
        <v>45293</v>
      </c>
      <c r="C137" s="6">
        <v>45295</v>
      </c>
      <c r="D137" s="4">
        <v>96.34</v>
      </c>
      <c r="E137" s="4" t="str">
        <f>VLOOKUP(A137,HOP!A:L,12,0)</f>
        <v>96.34</v>
      </c>
      <c r="F137" s="4" t="str">
        <f>VLOOKUP(A137,HOP!A:C,3,0)</f>
        <v>4531417</v>
      </c>
      <c r="G137" s="4">
        <f t="shared" si="8"/>
        <v>0</v>
      </c>
      <c r="H137" s="4" t="str">
        <f t="shared" si="9"/>
        <v>，4531417</v>
      </c>
      <c r="I137" s="4" t="str">
        <f>VLOOKUP(A137,HOP!A:U,21,0)</f>
        <v>直采</v>
      </c>
    </row>
    <row r="138" s="4" customFormat="1" hidden="1" spans="1:9">
      <c r="A138" s="5">
        <v>999229457611457</v>
      </c>
      <c r="B138" s="6">
        <v>45293</v>
      </c>
      <c r="C138" s="6">
        <v>45296</v>
      </c>
      <c r="D138" s="4">
        <v>144.51</v>
      </c>
      <c r="E138" s="4" t="str">
        <f>VLOOKUP(A138,HOP!A:L,12,0)</f>
        <v>144.51</v>
      </c>
      <c r="F138" s="4" t="str">
        <f>VLOOKUP(A138,HOP!A:C,3,0)</f>
        <v>4531740</v>
      </c>
      <c r="G138" s="4">
        <f t="shared" si="8"/>
        <v>0</v>
      </c>
      <c r="H138" s="4" t="str">
        <f t="shared" si="9"/>
        <v>，4531740</v>
      </c>
      <c r="I138" s="4" t="str">
        <f>VLOOKUP(A138,HOP!A:U,21,0)</f>
        <v>直采</v>
      </c>
    </row>
    <row r="139" s="4" customFormat="1" hidden="1" spans="1:9">
      <c r="A139" s="5">
        <v>999229458123834</v>
      </c>
      <c r="B139" s="6">
        <v>45294</v>
      </c>
      <c r="C139" s="6">
        <v>45296</v>
      </c>
      <c r="D139" s="4">
        <v>251.68</v>
      </c>
      <c r="E139" s="4" t="str">
        <f>VLOOKUP(A139,HOP!A:L,12,0)</f>
        <v>251.68</v>
      </c>
      <c r="F139" s="4" t="str">
        <f>VLOOKUP(A139,HOP!A:C,3,0)</f>
        <v>4532330</v>
      </c>
      <c r="G139" s="4">
        <f t="shared" si="8"/>
        <v>0</v>
      </c>
      <c r="H139" s="4" t="str">
        <f t="shared" si="9"/>
        <v>，4532330</v>
      </c>
      <c r="I139" s="4" t="str">
        <f>VLOOKUP(A139,HOP!A:U,21,0)</f>
        <v>直采</v>
      </c>
    </row>
    <row r="140" s="4" customFormat="1" hidden="1" spans="1:9">
      <c r="A140" s="5">
        <v>29458174231</v>
      </c>
      <c r="B140" s="6">
        <v>45293</v>
      </c>
      <c r="C140" s="6">
        <v>45294</v>
      </c>
      <c r="D140" s="4">
        <v>98.03</v>
      </c>
      <c r="E140" s="4" t="str">
        <f>VLOOKUP(A140,HOP!A:L,12,0)</f>
        <v>98.03</v>
      </c>
      <c r="F140" s="4" t="str">
        <f>VLOOKUP(A140,HOP!A:C,3,0)</f>
        <v>4532389</v>
      </c>
      <c r="G140" s="4">
        <f t="shared" si="8"/>
        <v>0</v>
      </c>
      <c r="H140" s="4" t="str">
        <f t="shared" si="9"/>
        <v>，4532389</v>
      </c>
      <c r="I140" s="4" t="str">
        <f>VLOOKUP(A140,HOP!A:U,21,0)</f>
        <v>直采</v>
      </c>
    </row>
    <row r="141" s="4" customFormat="1" hidden="1" spans="1:9">
      <c r="A141" s="5">
        <v>999229461779611</v>
      </c>
      <c r="B141" s="6">
        <v>45294</v>
      </c>
      <c r="C141" s="6">
        <v>45295</v>
      </c>
      <c r="D141" s="4">
        <v>69.84</v>
      </c>
      <c r="E141" s="4" t="str">
        <f>VLOOKUP(A141,HOP!A:L,12,0)</f>
        <v>69.84</v>
      </c>
      <c r="F141" s="4" t="str">
        <f>VLOOKUP(A141,HOP!A:C,3,0)</f>
        <v>4537433</v>
      </c>
      <c r="G141" s="4">
        <f t="shared" si="8"/>
        <v>0</v>
      </c>
      <c r="H141" s="4" t="str">
        <f t="shared" si="9"/>
        <v>，4537433</v>
      </c>
      <c r="I141" s="4" t="str">
        <f>VLOOKUP(A141,HOP!A:U,21,0)</f>
        <v>直采</v>
      </c>
    </row>
    <row r="142" s="4" customFormat="1" hidden="1" spans="1:9">
      <c r="A142" s="5">
        <v>999229461781157</v>
      </c>
      <c r="B142" s="6">
        <v>45294</v>
      </c>
      <c r="C142" s="6">
        <v>45295</v>
      </c>
      <c r="D142" s="4">
        <v>69.84</v>
      </c>
      <c r="E142" s="4" t="str">
        <f>VLOOKUP(A142,HOP!A:L,12,0)</f>
        <v>69.84</v>
      </c>
      <c r="F142" s="4" t="str">
        <f>VLOOKUP(A142,HOP!A:C,3,0)</f>
        <v>4537436</v>
      </c>
      <c r="G142" s="4">
        <f t="shared" si="8"/>
        <v>0</v>
      </c>
      <c r="H142" s="4" t="str">
        <f t="shared" si="9"/>
        <v>，4537436</v>
      </c>
      <c r="I142" s="4" t="str">
        <f>VLOOKUP(A142,HOP!A:U,21,0)</f>
        <v>直采</v>
      </c>
    </row>
    <row r="143" s="4" customFormat="1" hidden="1" spans="1:9">
      <c r="A143" s="5">
        <v>999229461864490</v>
      </c>
      <c r="B143" s="6">
        <v>45294</v>
      </c>
      <c r="C143" s="6">
        <v>45298</v>
      </c>
      <c r="D143" s="4">
        <v>324.08</v>
      </c>
      <c r="E143" s="4" t="str">
        <f>VLOOKUP(A143,HOP!A:L,12,0)</f>
        <v>324.08</v>
      </c>
      <c r="F143" s="4" t="str">
        <f>VLOOKUP(A143,HOP!A:C,3,0)</f>
        <v>4537567</v>
      </c>
      <c r="G143" s="4">
        <f t="shared" si="8"/>
        <v>0</v>
      </c>
      <c r="H143" s="4" t="str">
        <f t="shared" si="9"/>
        <v>，4537567</v>
      </c>
      <c r="I143" s="4" t="str">
        <f>VLOOKUP(A143,HOP!A:U,21,0)</f>
        <v>直采</v>
      </c>
    </row>
    <row r="144" s="4" customFormat="1" hidden="1" spans="1:9">
      <c r="A144" s="5">
        <v>999229462220487</v>
      </c>
      <c r="B144" s="6">
        <v>45294</v>
      </c>
      <c r="C144" s="6">
        <v>45295</v>
      </c>
      <c r="D144" s="4">
        <v>56.85</v>
      </c>
      <c r="E144" s="4" t="str">
        <f>VLOOKUP(A144,HOP!A:L,12,0)</f>
        <v>56.85</v>
      </c>
      <c r="F144" s="4" t="str">
        <f>VLOOKUP(A144,HOP!A:C,3,0)</f>
        <v>4537915</v>
      </c>
      <c r="G144" s="4">
        <f t="shared" si="8"/>
        <v>0</v>
      </c>
      <c r="H144" s="4" t="str">
        <f t="shared" si="9"/>
        <v>，4537915</v>
      </c>
      <c r="I144" s="4" t="str">
        <f>VLOOKUP(A144,HOP!A:U,21,0)</f>
        <v>直采</v>
      </c>
    </row>
    <row r="145" s="4" customFormat="1" hidden="1" spans="1:9">
      <c r="A145" s="5">
        <v>999229462319096</v>
      </c>
      <c r="B145" s="6">
        <v>45295</v>
      </c>
      <c r="C145" s="6">
        <v>45298</v>
      </c>
      <c r="D145" s="4">
        <v>177.27</v>
      </c>
      <c r="E145" s="4" t="str">
        <f>VLOOKUP(A145,HOP!A:L,12,0)</f>
        <v>177.27</v>
      </c>
      <c r="F145" s="4" t="str">
        <f>VLOOKUP(A145,HOP!A:C,3,0)</f>
        <v>4538026</v>
      </c>
      <c r="G145" s="4">
        <f t="shared" si="8"/>
        <v>0</v>
      </c>
      <c r="H145" s="4" t="str">
        <f t="shared" si="9"/>
        <v>，4538026</v>
      </c>
      <c r="I145" s="4" t="str">
        <f>VLOOKUP(A145,HOP!A:U,21,0)</f>
        <v>直采</v>
      </c>
    </row>
    <row r="146" s="4" customFormat="1" hidden="1" spans="1:9">
      <c r="A146" s="5">
        <v>999229462671420</v>
      </c>
      <c r="B146" s="6">
        <v>45295</v>
      </c>
      <c r="C146" s="6">
        <v>45298</v>
      </c>
      <c r="D146" s="4">
        <v>455.94</v>
      </c>
      <c r="E146" s="4" t="str">
        <f>VLOOKUP(A146,HOP!A:L,12,0)</f>
        <v>455.94</v>
      </c>
      <c r="F146" s="4" t="str">
        <f>VLOOKUP(A146,HOP!A:C,3,0)</f>
        <v>4538504</v>
      </c>
      <c r="G146" s="4">
        <f t="shared" si="8"/>
        <v>0</v>
      </c>
      <c r="H146" s="4" t="str">
        <f t="shared" si="9"/>
        <v>，4538504</v>
      </c>
      <c r="I146" s="4" t="str">
        <f>VLOOKUP(A146,HOP!A:U,21,0)</f>
        <v>直采</v>
      </c>
    </row>
    <row r="147" s="4" customFormat="1" hidden="1" spans="1:9">
      <c r="A147" s="5">
        <v>999229462753540</v>
      </c>
      <c r="B147" s="6">
        <v>45295</v>
      </c>
      <c r="C147" s="6">
        <v>45297</v>
      </c>
      <c r="D147" s="4">
        <v>391.68</v>
      </c>
      <c r="E147" s="4" t="str">
        <f>VLOOKUP(A147,HOP!A:L,12,0)</f>
        <v>391.68</v>
      </c>
      <c r="F147" s="4" t="str">
        <f>VLOOKUP(A147,HOP!A:C,3,0)</f>
        <v>4538605</v>
      </c>
      <c r="G147" s="4">
        <f t="shared" si="8"/>
        <v>0</v>
      </c>
      <c r="H147" s="4" t="str">
        <f t="shared" si="9"/>
        <v>，4538605</v>
      </c>
      <c r="I147" s="4" t="str">
        <f>VLOOKUP(A147,HOP!A:U,21,0)</f>
        <v>直采</v>
      </c>
    </row>
    <row r="148" s="4" customFormat="1" hidden="1" spans="1:9">
      <c r="A148" s="5">
        <v>999229462789752</v>
      </c>
      <c r="B148" s="6">
        <v>45297</v>
      </c>
      <c r="C148" s="6">
        <v>45298</v>
      </c>
      <c r="D148" s="4">
        <v>83.81</v>
      </c>
      <c r="E148" s="4" t="str">
        <f>VLOOKUP(A148,HOP!A:L,12,0)</f>
        <v>83.81</v>
      </c>
      <c r="F148" s="4" t="str">
        <f>VLOOKUP(A148,HOP!A:C,3,0)</f>
        <v>4538649</v>
      </c>
      <c r="G148" s="4">
        <f t="shared" si="8"/>
        <v>0</v>
      </c>
      <c r="H148" s="4" t="str">
        <f t="shared" si="9"/>
        <v>，4538649</v>
      </c>
      <c r="I148" s="4" t="str">
        <f>VLOOKUP(A148,HOP!A:U,21,0)</f>
        <v>直采</v>
      </c>
    </row>
    <row r="149" s="4" customFormat="1" hidden="1" spans="1:9">
      <c r="A149" s="5">
        <v>999229462945043</v>
      </c>
      <c r="B149" s="6">
        <v>45295</v>
      </c>
      <c r="C149" s="6">
        <v>45296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8"/>
        <v>#N/A</v>
      </c>
      <c r="H149" s="4" t="e">
        <f t="shared" si="9"/>
        <v>#N/A</v>
      </c>
      <c r="I149" s="4" t="e">
        <f>VLOOKUP(A149,HOP!A:U,21,0)</f>
        <v>#N/A</v>
      </c>
    </row>
    <row r="150" s="4" customFormat="1" hidden="1" spans="1:9">
      <c r="A150" s="5">
        <v>999229462992494</v>
      </c>
      <c r="B150" s="6">
        <v>45294</v>
      </c>
      <c r="C150" s="6">
        <v>45295</v>
      </c>
      <c r="D150" s="4">
        <v>48.19</v>
      </c>
      <c r="E150" s="4" t="str">
        <f>VLOOKUP(A150,HOP!A:L,12,0)</f>
        <v>48.19</v>
      </c>
      <c r="F150" s="4" t="str">
        <f>VLOOKUP(A150,HOP!A:C,3,0)</f>
        <v>4538930</v>
      </c>
      <c r="G150" s="4">
        <f t="shared" si="8"/>
        <v>0</v>
      </c>
      <c r="H150" s="4" t="str">
        <f t="shared" si="9"/>
        <v>，4538930</v>
      </c>
      <c r="I150" s="4" t="str">
        <f>VLOOKUP(A150,HOP!A:U,21,0)</f>
        <v>直采</v>
      </c>
    </row>
    <row r="151" s="4" customFormat="1" hidden="1" spans="1:9">
      <c r="A151" s="5">
        <v>999229464184923</v>
      </c>
      <c r="B151" s="6">
        <v>45296</v>
      </c>
      <c r="C151" s="6">
        <v>45298</v>
      </c>
      <c r="D151" s="4">
        <v>97.78</v>
      </c>
      <c r="E151" s="4" t="str">
        <f>VLOOKUP(A151,HOP!A:L,12,0)</f>
        <v>97.78</v>
      </c>
      <c r="F151" s="4" t="str">
        <f>VLOOKUP(A151,HOP!A:C,3,0)</f>
        <v>4540457</v>
      </c>
      <c r="G151" s="4">
        <f t="shared" si="8"/>
        <v>0</v>
      </c>
      <c r="H151" s="4" t="str">
        <f t="shared" si="9"/>
        <v>，4540457</v>
      </c>
      <c r="I151" s="4" t="str">
        <f>VLOOKUP(A151,HOP!A:U,21,0)</f>
        <v>直采</v>
      </c>
    </row>
    <row r="152" s="4" customFormat="1" hidden="1" spans="1:9">
      <c r="A152" s="5">
        <v>29465867508</v>
      </c>
      <c r="B152" s="6">
        <v>45296</v>
      </c>
      <c r="C152" s="6">
        <v>45297</v>
      </c>
      <c r="D152" s="4">
        <v>139.1</v>
      </c>
      <c r="E152" s="4" t="str">
        <f>VLOOKUP(A152,HOP!A:L,12,0)</f>
        <v>139.10</v>
      </c>
      <c r="F152" s="4" t="str">
        <f>VLOOKUP(A152,HOP!A:C,3,0)</f>
        <v>4543134</v>
      </c>
      <c r="G152" s="4">
        <f t="shared" si="8"/>
        <v>0</v>
      </c>
      <c r="H152" s="4" t="str">
        <f t="shared" si="9"/>
        <v>，4543134</v>
      </c>
      <c r="I152" s="4" t="str">
        <f>VLOOKUP(A152,HOP!A:U,21,0)</f>
        <v>直采</v>
      </c>
    </row>
    <row r="153" s="4" customFormat="1" hidden="1" spans="1:9">
      <c r="A153" s="5">
        <v>999229466384353</v>
      </c>
      <c r="B153" s="6">
        <v>45295</v>
      </c>
      <c r="C153" s="6">
        <v>45296</v>
      </c>
      <c r="D153" s="4">
        <v>47.72</v>
      </c>
      <c r="E153" s="4" t="str">
        <f>VLOOKUP(A153,HOP!A:L,12,0)</f>
        <v>47.72</v>
      </c>
      <c r="F153" s="4" t="str">
        <f>VLOOKUP(A153,HOP!A:C,3,0)</f>
        <v>4543773</v>
      </c>
      <c r="G153" s="4">
        <f t="shared" si="8"/>
        <v>0</v>
      </c>
      <c r="H153" s="4" t="str">
        <f t="shared" si="9"/>
        <v>，4543773</v>
      </c>
      <c r="I153" s="4" t="str">
        <f>VLOOKUP(A153,HOP!A:U,21,0)</f>
        <v>直采</v>
      </c>
    </row>
    <row r="154" s="4" customFormat="1" hidden="1" spans="1:9">
      <c r="A154" s="5">
        <v>999229476908866</v>
      </c>
      <c r="B154" s="6">
        <v>45296</v>
      </c>
      <c r="C154" s="6">
        <v>45298</v>
      </c>
      <c r="D154" s="4">
        <v>133.18</v>
      </c>
      <c r="E154" s="4" t="str">
        <f>VLOOKUP(A154,HOP!A:L,12,0)</f>
        <v>133.18</v>
      </c>
      <c r="F154" s="4" t="str">
        <f>VLOOKUP(A154,HOP!A:C,3,0)</f>
        <v>4547270</v>
      </c>
      <c r="G154" s="4">
        <f t="shared" si="8"/>
        <v>0</v>
      </c>
      <c r="H154" s="4" t="str">
        <f t="shared" si="9"/>
        <v>，4547270</v>
      </c>
      <c r="I154" s="4" t="str">
        <f>VLOOKUP(A154,HOP!A:U,21,0)</f>
        <v>直采</v>
      </c>
    </row>
    <row r="155" s="4" customFormat="1" hidden="1" spans="1:9">
      <c r="A155" s="5">
        <v>999229477981367</v>
      </c>
      <c r="B155" s="6">
        <v>45296</v>
      </c>
      <c r="C155" s="6">
        <v>45297</v>
      </c>
      <c r="D155" s="4">
        <v>57.12</v>
      </c>
      <c r="E155" s="4" t="str">
        <f>VLOOKUP(A155,HOP!A:L,12,0)</f>
        <v>57.12</v>
      </c>
      <c r="F155" s="4" t="str">
        <f>VLOOKUP(A155,HOP!A:C,3,0)</f>
        <v>4547699</v>
      </c>
      <c r="G155" s="4">
        <f t="shared" si="8"/>
        <v>0</v>
      </c>
      <c r="H155" s="4" t="str">
        <f t="shared" si="9"/>
        <v>，4547699</v>
      </c>
      <c r="I155" s="4" t="str">
        <f>VLOOKUP(A155,HOP!A:U,21,0)</f>
        <v>直采</v>
      </c>
    </row>
    <row r="156" s="4" customFormat="1" hidden="1" spans="1:9">
      <c r="A156" s="5">
        <v>29479498592</v>
      </c>
      <c r="B156" s="6">
        <v>45296</v>
      </c>
      <c r="C156" s="6">
        <v>45297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8"/>
        <v>#N/A</v>
      </c>
      <c r="H156" s="4" t="e">
        <f t="shared" si="9"/>
        <v>#N/A</v>
      </c>
      <c r="I156" s="4" t="e">
        <f>VLOOKUP(A156,HOP!A:U,21,0)</f>
        <v>#N/A</v>
      </c>
    </row>
    <row r="157" s="4" customFormat="1" hidden="1" spans="1:9">
      <c r="A157" s="5">
        <v>999229480766596</v>
      </c>
      <c r="B157" s="6">
        <v>45296</v>
      </c>
      <c r="C157" s="6">
        <v>45297</v>
      </c>
      <c r="D157" s="4">
        <v>39.01</v>
      </c>
      <c r="E157" s="4" t="str">
        <f>VLOOKUP(A157,HOP!A:L,12,0)</f>
        <v>39.01</v>
      </c>
      <c r="F157" s="4" t="str">
        <f>VLOOKUP(A157,HOP!A:C,3,0)</f>
        <v>4548998</v>
      </c>
      <c r="G157" s="4">
        <f t="shared" si="8"/>
        <v>0</v>
      </c>
      <c r="H157" s="4" t="str">
        <f t="shared" si="9"/>
        <v>，4548998</v>
      </c>
      <c r="I157" s="4" t="str">
        <f>VLOOKUP(A157,HOP!A:U,21,0)</f>
        <v>直采</v>
      </c>
    </row>
    <row r="158" s="4" customFormat="1" hidden="1" spans="1:9">
      <c r="A158" s="5">
        <v>999229481353368</v>
      </c>
      <c r="B158" s="6">
        <v>45296</v>
      </c>
      <c r="C158" s="6">
        <v>45297</v>
      </c>
      <c r="D158" s="4">
        <v>262.19</v>
      </c>
      <c r="E158" s="4" t="str">
        <f>VLOOKUP(A158,HOP!A:L,12,0)</f>
        <v>262.19</v>
      </c>
      <c r="F158" s="4" t="str">
        <f>VLOOKUP(A158,HOP!A:C,3,0)</f>
        <v>4549279</v>
      </c>
      <c r="G158" s="4">
        <f t="shared" si="8"/>
        <v>0</v>
      </c>
      <c r="H158" s="4" t="str">
        <f t="shared" si="9"/>
        <v>，4549279</v>
      </c>
      <c r="I158" s="4" t="str">
        <f>VLOOKUP(A158,HOP!A:U,21,0)</f>
        <v>直采</v>
      </c>
    </row>
    <row r="159" s="4" customFormat="1" hidden="1" spans="1:9">
      <c r="A159" s="5">
        <v>999229481779684</v>
      </c>
      <c r="B159" s="6">
        <v>45296</v>
      </c>
      <c r="C159" s="6">
        <v>45297</v>
      </c>
      <c r="D159" s="4">
        <v>57.12</v>
      </c>
      <c r="E159" s="4" t="str">
        <f>VLOOKUP(A159,HOP!A:L,12,0)</f>
        <v>57.12</v>
      </c>
      <c r="F159" s="4" t="str">
        <f>VLOOKUP(A159,HOP!A:C,3,0)</f>
        <v>4549562</v>
      </c>
      <c r="G159" s="4">
        <f t="shared" si="8"/>
        <v>0</v>
      </c>
      <c r="H159" s="4" t="str">
        <f t="shared" si="9"/>
        <v>，4549562</v>
      </c>
      <c r="I159" s="4" t="str">
        <f>VLOOKUP(A159,HOP!A:U,21,0)</f>
        <v>直采</v>
      </c>
    </row>
    <row r="160" s="4" customFormat="1" hidden="1" spans="1:9">
      <c r="A160" s="5">
        <v>999229493772146</v>
      </c>
      <c r="B160" s="6">
        <v>45297</v>
      </c>
      <c r="C160" s="6">
        <v>45298</v>
      </c>
      <c r="D160" s="4">
        <v>160.49</v>
      </c>
      <c r="E160" s="4" t="str">
        <f>VLOOKUP(A160,HOP!A:L,12,0)</f>
        <v>160.49</v>
      </c>
      <c r="F160" s="4" t="str">
        <f>VLOOKUP(A160,HOP!A:C,3,0)</f>
        <v>4551565</v>
      </c>
      <c r="G160" s="4">
        <f t="shared" si="8"/>
        <v>0</v>
      </c>
      <c r="H160" s="4" t="str">
        <f t="shared" si="9"/>
        <v>，4551565</v>
      </c>
      <c r="I160" s="4" t="str">
        <f>VLOOKUP(A160,HOP!A:U,21,0)</f>
        <v>直采</v>
      </c>
    </row>
    <row r="161" s="4" customFormat="1" hidden="1" spans="1:9">
      <c r="A161" s="5">
        <v>999229497883074</v>
      </c>
      <c r="B161" s="6">
        <v>45297</v>
      </c>
      <c r="C161" s="6">
        <v>45298</v>
      </c>
      <c r="D161" s="4">
        <v>69.8</v>
      </c>
      <c r="E161" s="4" t="str">
        <f>VLOOKUP(A161,HOP!A:L,12,0)</f>
        <v>69.80</v>
      </c>
      <c r="F161" s="4" t="str">
        <f>VLOOKUP(A161,HOP!A:C,3,0)</f>
        <v>4552999</v>
      </c>
      <c r="G161" s="4">
        <f t="shared" si="8"/>
        <v>0</v>
      </c>
      <c r="H161" s="4" t="str">
        <f t="shared" si="9"/>
        <v>，4552999</v>
      </c>
      <c r="I161" s="4" t="str">
        <f>VLOOKUP(A161,HOP!A:U,21,0)</f>
        <v>直采</v>
      </c>
    </row>
    <row r="162" s="4" customFormat="1" hidden="1" spans="1:9">
      <c r="A162" s="5">
        <v>999229498085212</v>
      </c>
      <c r="B162" s="6">
        <v>45297</v>
      </c>
      <c r="C162" s="6">
        <v>45298</v>
      </c>
      <c r="D162" s="4">
        <v>433.02</v>
      </c>
      <c r="E162" s="4" t="str">
        <f>VLOOKUP(A162,HOP!A:L,12,0)</f>
        <v>433.02</v>
      </c>
      <c r="F162" s="4" t="str">
        <f>VLOOKUP(A162,HOP!A:C,3,0)</f>
        <v>4553094</v>
      </c>
      <c r="G162" s="4">
        <f t="shared" si="8"/>
        <v>0</v>
      </c>
      <c r="H162" s="4" t="str">
        <f t="shared" si="9"/>
        <v>，4553094</v>
      </c>
      <c r="I162" s="4" t="str">
        <f>VLOOKUP(A162,HOP!A:U,21,0)</f>
        <v>直采</v>
      </c>
    </row>
    <row r="163" s="4" customFormat="1" hidden="1" spans="1:9">
      <c r="A163" s="5">
        <v>999229499844791</v>
      </c>
      <c r="B163" s="6">
        <v>45297</v>
      </c>
      <c r="C163" s="6">
        <v>45298</v>
      </c>
      <c r="D163" s="4">
        <v>61.56</v>
      </c>
      <c r="E163" s="4" t="str">
        <f>VLOOKUP(A163,HOP!A:L,12,0)</f>
        <v>61.56</v>
      </c>
      <c r="F163" s="4" t="str">
        <f>VLOOKUP(A163,HOP!A:C,3,0)</f>
        <v>4554049</v>
      </c>
      <c r="G163" s="4">
        <f t="shared" si="8"/>
        <v>0</v>
      </c>
      <c r="H163" s="4" t="str">
        <f>$H$1&amp;F163</f>
        <v>，4554049</v>
      </c>
      <c r="I163" s="4" t="str">
        <f>VLOOKUP(A163,HOP!A:U,21,0)</f>
        <v>直采</v>
      </c>
    </row>
    <row r="164" s="4" customFormat="1" hidden="1" spans="1:9">
      <c r="A164" s="5">
        <v>999229499937826</v>
      </c>
      <c r="B164" s="6">
        <v>45297</v>
      </c>
      <c r="C164" s="6">
        <v>45298</v>
      </c>
      <c r="D164" s="4">
        <v>118.38</v>
      </c>
      <c r="E164" s="4" t="str">
        <f>VLOOKUP(A164,HOP!A:L,12,0)</f>
        <v>118.38</v>
      </c>
      <c r="F164" s="4" t="str">
        <f>VLOOKUP(A164,HOP!A:C,3,0)</f>
        <v>4554083</v>
      </c>
      <c r="G164" s="4">
        <f t="shared" si="8"/>
        <v>0</v>
      </c>
      <c r="H164" s="4" t="str">
        <f>$H$1&amp;F164</f>
        <v>，4554083</v>
      </c>
      <c r="I164" s="4" t="str">
        <f>VLOOKUP(A164,HOP!A:U,21,0)</f>
        <v>直采</v>
      </c>
    </row>
    <row r="165" s="4" customFormat="1" hidden="1" spans="1:9">
      <c r="A165" s="5">
        <v>999229499954814</v>
      </c>
      <c r="B165" s="6">
        <v>45297</v>
      </c>
      <c r="C165" s="6">
        <v>45298</v>
      </c>
      <c r="D165" s="4">
        <v>129.82</v>
      </c>
      <c r="E165" s="4" t="str">
        <f>VLOOKUP(A165,HOP!A:L,12,0)</f>
        <v>129.82</v>
      </c>
      <c r="F165" s="4" t="str">
        <f>VLOOKUP(A165,HOP!A:C,3,0)</f>
        <v>4554089</v>
      </c>
      <c r="G165" s="4">
        <f t="shared" si="8"/>
        <v>0</v>
      </c>
      <c r="H165" s="4" t="str">
        <f>$H$1&amp;F165</f>
        <v>，4554089</v>
      </c>
      <c r="I165" s="4" t="str">
        <f>VLOOKUP(A165,HOP!A:U,21,0)</f>
        <v>直采</v>
      </c>
    </row>
    <row r="166" s="4" customFormat="1" hidden="1" spans="1:9">
      <c r="A166" s="5">
        <v>999229500185284</v>
      </c>
      <c r="B166" s="6">
        <v>45297</v>
      </c>
      <c r="C166" s="6">
        <v>45298</v>
      </c>
      <c r="D166" s="4">
        <v>62.68</v>
      </c>
      <c r="E166" s="4" t="str">
        <f>VLOOKUP(A166,HOP!A:L,12,0)</f>
        <v>62.68</v>
      </c>
      <c r="F166" s="4" t="str">
        <f>VLOOKUP(A166,HOP!A:C,3,0)</f>
        <v>4554280</v>
      </c>
      <c r="G166" s="4">
        <f t="shared" si="8"/>
        <v>0</v>
      </c>
      <c r="H166" s="4" t="str">
        <f>$H$1&amp;F166</f>
        <v>，4554280</v>
      </c>
      <c r="I166" s="4" t="str">
        <f>VLOOKUP(A166,HOP!A:U,21,0)</f>
        <v>直采</v>
      </c>
    </row>
    <row r="168" spans="4:4">
      <c r="D168" s="4">
        <f>SUM(D2:D167)</f>
        <v>59151.4</v>
      </c>
    </row>
    <row r="175" spans="1:4">
      <c r="A175" s="4" t="s">
        <v>862</v>
      </c>
      <c r="C175" s="4">
        <v>58785.2</v>
      </c>
      <c r="D175" s="4">
        <v>2035496.34</v>
      </c>
    </row>
    <row r="176" spans="1:4">
      <c r="A176" s="4" t="s">
        <v>863</v>
      </c>
      <c r="C176" s="4">
        <v>184.46</v>
      </c>
      <c r="D176" s="4">
        <v>6387.11</v>
      </c>
    </row>
    <row r="177" spans="1:4">
      <c r="A177" s="4" t="s">
        <v>864</v>
      </c>
      <c r="C177" s="4">
        <v>181.74</v>
      </c>
      <c r="D177" s="4">
        <v>6292.93</v>
      </c>
    </row>
    <row r="178" spans="1:4">
      <c r="A178" s="4" t="s">
        <v>865</v>
      </c>
      <c r="C178" s="4">
        <f>SUBTOTAL(9,C175:C177)</f>
        <v>59151.4</v>
      </c>
      <c r="D178" s="4">
        <f>SUBTOTAL(9,D175:D177)</f>
        <v>2048176.38</v>
      </c>
    </row>
    <row r="179" spans="1:1">
      <c r="A179" s="4" t="s">
        <v>866</v>
      </c>
    </row>
  </sheetData>
  <autoFilter ref="A1:X166">
    <filterColumn colId="3">
      <filters>
        <filter val="1019.04"/>
        <filter val="139.1"/>
        <filter val="398.1"/>
        <filter val="469.1"/>
        <filter val="658.1"/>
        <filter val="117.3"/>
        <filter val="180.3"/>
        <filter val="436.3"/>
        <filter val="1598.3"/>
        <filter val="194.4"/>
        <filter val="487.4"/>
        <filter val="349.5"/>
        <filter val="273.6"/>
        <filter val="65.7"/>
        <filter val="304.7"/>
        <filter val="69.8"/>
        <filter val="682.8"/>
        <filter val="974.8"/>
        <filter val="154.9"/>
        <filter val="370.9"/>
        <filter val="614.9"/>
        <filter val="39.01"/>
        <filter val="157.02"/>
        <filter val="433.02"/>
        <filter val="98.03"/>
        <filter val="96.06"/>
        <filter val="138.06"/>
        <filter val="179.08"/>
        <filter val="324.08"/>
        <filter val="231.09"/>
        <filter val="66.11"/>
        <filter val="57.12"/>
        <filter val="126.12"/>
        <filter val="294.12"/>
        <filter val="448.12"/>
        <filter val="85.14"/>
        <filter val="735.15"/>
        <filter val="133.18"/>
        <filter val="48.19"/>
        <filter val="168.19"/>
        <filter val="262.19"/>
        <filter val="273.21"/>
        <filter val="206.22"/>
        <filter val="446.22"/>
        <filter val="439.23"/>
        <filter val="387.24"/>
        <filter val="425.24"/>
        <filter val="591.24"/>
        <filter val="923.24"/>
        <filter val="177.27"/>
        <filter val="1057.37"/>
        <filter val="247.32"/>
        <filter val="255.32"/>
        <filter val="289.32"/>
        <filter val="96.34"/>
        <filter val="193.34"/>
        <filter val="209.34"/>
        <filter val="583.34"/>
        <filter val="85.35"/>
        <filter val="556.35"/>
        <filter val="607.37"/>
        <filter val="118.38"/>
        <filter val="171.38"/>
        <filter val="2507.28"/>
        <filter val="75.42"/>
        <filter val="209.42"/>
        <filter val="423.42"/>
        <filter val="1458.12"/>
        <filter val="85.43"/>
        <filter val="341.44"/>
        <filter val="384.46"/>
        <filter val="593.46"/>
        <filter val="227.47"/>
        <filter val="83.48"/>
        <filter val="89.48"/>
        <filter val="245.48"/>
        <filter val="390.48"/>
        <filter val="872.48"/>
        <filter val="67.49"/>
        <filter val="70.49"/>
        <filter val="160.49"/>
        <filter val="169.49"/>
        <filter val="124.51"/>
        <filter val="144.51"/>
        <filter val="210.52"/>
        <filter val="250.52"/>
        <filter val="90.53"/>
        <filter val="1654"/>
        <filter val="61.54"/>
        <filter val="3131.84"/>
        <filter val="79.55"/>
        <filter val="61.56"/>
        <filter val="503.56"/>
        <filter val="657"/>
        <filter val="190.59"/>
        <filter val="171.62"/>
        <filter val="373.62"/>
        <filter val="452.62"/>
        <filter val="160.64"/>
        <filter val="449.64"/>
        <filter val="169.65"/>
        <filter val="224.65"/>
        <filter val="598.65"/>
        <filter val="1019.75"/>
        <filter val="1433.75"/>
        <filter val="2423.75"/>
        <filter val="320.67"/>
        <filter val="62.68"/>
        <filter val="251.68"/>
        <filter val="391.68"/>
        <filter val="576.68"/>
        <filter val="593.68"/>
        <filter val="363.69"/>
        <filter val="99.71"/>
        <filter val="47.72"/>
        <filter val="332.72"/>
        <filter val="400.72"/>
        <filter val="119.73"/>
        <filter val="1000.63"/>
        <filter val="181.74"/>
        <filter val="194.74"/>
        <filter val="89.75"/>
        <filter val="97.78"/>
        <filter val="56.81"/>
        <filter val="83.81"/>
        <filter val="85.81"/>
        <filter val="129.82"/>
        <filter val="360.82"/>
        <filter val="69.84"/>
        <filter val="2040.54"/>
        <filter val="56.85"/>
        <filter val="141.85"/>
        <filter val="260.85"/>
        <filter val="343.86"/>
        <filter val="212.87"/>
        <filter val="423.87"/>
        <filter val="505.88"/>
        <filter val="691.89"/>
        <filter val="1261.59"/>
        <filter val="110.92"/>
        <filter val="54.94"/>
        <filter val="455.94"/>
        <filter val="39.96"/>
        <filter val="279.96"/>
      </filters>
    </filterColumn>
    <filterColumn colId="6">
      <filters>
        <filter val="#N/A"/>
        <filter val="-0.36"/>
        <filter val="0.1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A13" sqref="A13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858</v>
      </c>
    </row>
    <row r="2" s="4" customFormat="1" spans="1:10">
      <c r="A2" s="5">
        <v>999229362198517</v>
      </c>
      <c r="B2" s="6">
        <v>45279</v>
      </c>
      <c r="C2" s="6">
        <v>45281</v>
      </c>
      <c r="D2" s="4">
        <v>63.19</v>
      </c>
      <c r="E2" s="4" t="e">
        <f>VLOOKUP(A2,HOP!A:L,12,0)</f>
        <v>#N/A</v>
      </c>
      <c r="F2" s="4">
        <v>4394855</v>
      </c>
      <c r="G2" s="4" t="e">
        <f>D2-E2</f>
        <v>#N/A</v>
      </c>
      <c r="H2" s="4" t="str">
        <f>$H$1&amp;F2</f>
        <v>，4394855</v>
      </c>
      <c r="I2" s="4" t="e">
        <f>VLOOKUP(A2,HOP!A:U,21,0)</f>
        <v>#N/A</v>
      </c>
      <c r="J2" s="4" t="s">
        <v>867</v>
      </c>
    </row>
    <row r="4" spans="4:4">
      <c r="D4" s="4">
        <f>SUM(D2:D3)</f>
        <v>63.19</v>
      </c>
    </row>
    <row r="10" spans="1:1">
      <c r="A10" s="4" t="s">
        <v>868</v>
      </c>
    </row>
    <row r="11" spans="1:1">
      <c r="A11" s="4" t="s">
        <v>869</v>
      </c>
    </row>
    <row r="12" spans="1:1">
      <c r="A12" s="4" t="s">
        <v>865</v>
      </c>
    </row>
    <row r="13" spans="1:1">
      <c r="A13" s="4" t="s">
        <v>870</v>
      </c>
    </row>
  </sheetData>
  <conditionalFormatting sqref="A12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871</v>
      </c>
      <c r="B1" s="2" t="s">
        <v>872</v>
      </c>
      <c r="C1" s="2" t="s">
        <v>873</v>
      </c>
      <c r="D1" s="2" t="s">
        <v>874</v>
      </c>
      <c r="E1" s="2" t="s">
        <v>13</v>
      </c>
      <c r="F1" s="2" t="s">
        <v>5</v>
      </c>
      <c r="G1" s="2" t="s">
        <v>6</v>
      </c>
      <c r="H1" s="2" t="s">
        <v>875</v>
      </c>
      <c r="I1" s="2" t="s">
        <v>876</v>
      </c>
      <c r="J1" s="2" t="s">
        <v>877</v>
      </c>
      <c r="K1" s="2" t="s">
        <v>878</v>
      </c>
      <c r="L1" s="2" t="s">
        <v>879</v>
      </c>
      <c r="M1" s="2" t="s">
        <v>880</v>
      </c>
      <c r="N1" s="2" t="s">
        <v>881</v>
      </c>
      <c r="O1" s="2" t="s">
        <v>882</v>
      </c>
      <c r="P1" s="2" t="s">
        <v>883</v>
      </c>
      <c r="Q1" s="2" t="s">
        <v>884</v>
      </c>
      <c r="R1" s="2" t="s">
        <v>885</v>
      </c>
      <c r="S1" s="2" t="s">
        <v>886</v>
      </c>
      <c r="T1" s="2" t="s">
        <v>887</v>
      </c>
      <c r="U1" s="2" t="s">
        <v>888</v>
      </c>
      <c r="V1" s="2" t="s">
        <v>889</v>
      </c>
    </row>
    <row r="2" s="1" customFormat="1" spans="1:22">
      <c r="A2" s="3">
        <v>999229500185284</v>
      </c>
      <c r="B2" s="1" t="s">
        <v>890</v>
      </c>
      <c r="C2" s="1" t="s">
        <v>891</v>
      </c>
      <c r="D2" s="1" t="s">
        <v>892</v>
      </c>
      <c r="E2" s="1" t="s">
        <v>893</v>
      </c>
      <c r="F2" s="1" t="s">
        <v>890</v>
      </c>
      <c r="G2" s="1" t="s">
        <v>894</v>
      </c>
      <c r="H2" s="1" t="s">
        <v>895</v>
      </c>
      <c r="I2" s="1" t="s">
        <v>896</v>
      </c>
      <c r="J2" s="1" t="s">
        <v>30</v>
      </c>
      <c r="K2" s="1" t="s">
        <v>897</v>
      </c>
      <c r="L2" s="1" t="s">
        <v>897</v>
      </c>
      <c r="M2" s="1" t="s">
        <v>898</v>
      </c>
      <c r="N2" s="1" t="s">
        <v>898</v>
      </c>
      <c r="O2" s="1" t="s">
        <v>899</v>
      </c>
      <c r="P2" s="1" t="s">
        <v>900</v>
      </c>
      <c r="Q2" s="1" t="s">
        <v>901</v>
      </c>
      <c r="R2" s="1" t="s">
        <v>902</v>
      </c>
      <c r="S2" s="1" t="s">
        <v>903</v>
      </c>
      <c r="T2" s="1" t="s">
        <v>904</v>
      </c>
      <c r="U2" s="1" t="s">
        <v>859</v>
      </c>
      <c r="V2" s="1" t="s">
        <v>905</v>
      </c>
    </row>
    <row r="3" s="1" customFormat="1" spans="1:22">
      <c r="A3" s="3">
        <v>999229499954814</v>
      </c>
      <c r="B3" s="1" t="s">
        <v>890</v>
      </c>
      <c r="C3" s="1" t="s">
        <v>906</v>
      </c>
      <c r="D3" s="1" t="s">
        <v>907</v>
      </c>
      <c r="E3" s="1" t="s">
        <v>908</v>
      </c>
      <c r="F3" s="1" t="s">
        <v>890</v>
      </c>
      <c r="G3" s="1" t="s">
        <v>894</v>
      </c>
      <c r="H3" s="1" t="s">
        <v>895</v>
      </c>
      <c r="I3" s="1" t="s">
        <v>909</v>
      </c>
      <c r="J3" s="1" t="s">
        <v>30</v>
      </c>
      <c r="K3" s="1" t="s">
        <v>910</v>
      </c>
      <c r="L3" s="1" t="s">
        <v>910</v>
      </c>
      <c r="M3" s="1" t="s">
        <v>898</v>
      </c>
      <c r="N3" s="1" t="s">
        <v>898</v>
      </c>
      <c r="O3" s="1" t="s">
        <v>899</v>
      </c>
      <c r="P3" s="1" t="s">
        <v>900</v>
      </c>
      <c r="Q3" s="1" t="s">
        <v>901</v>
      </c>
      <c r="R3" s="1" t="s">
        <v>911</v>
      </c>
      <c r="S3" s="1" t="s">
        <v>903</v>
      </c>
      <c r="T3" s="1" t="s">
        <v>904</v>
      </c>
      <c r="U3" s="1" t="s">
        <v>859</v>
      </c>
      <c r="V3" s="1" t="s">
        <v>912</v>
      </c>
    </row>
    <row r="4" s="1" customFormat="1" spans="1:22">
      <c r="A4" s="3">
        <v>999229499937826</v>
      </c>
      <c r="B4" s="1" t="s">
        <v>890</v>
      </c>
      <c r="C4" s="1" t="s">
        <v>913</v>
      </c>
      <c r="D4" s="1" t="s">
        <v>907</v>
      </c>
      <c r="E4" s="1" t="s">
        <v>914</v>
      </c>
      <c r="F4" s="1" t="s">
        <v>890</v>
      </c>
      <c r="G4" s="1" t="s">
        <v>894</v>
      </c>
      <c r="H4" s="1" t="s">
        <v>895</v>
      </c>
      <c r="I4" s="1" t="s">
        <v>915</v>
      </c>
      <c r="J4" s="1" t="s">
        <v>30</v>
      </c>
      <c r="K4" s="1" t="s">
        <v>916</v>
      </c>
      <c r="L4" s="1" t="s">
        <v>916</v>
      </c>
      <c r="M4" s="1" t="s">
        <v>898</v>
      </c>
      <c r="N4" s="1" t="s">
        <v>898</v>
      </c>
      <c r="O4" s="1" t="s">
        <v>899</v>
      </c>
      <c r="P4" s="1" t="s">
        <v>900</v>
      </c>
      <c r="Q4" s="1" t="s">
        <v>901</v>
      </c>
      <c r="R4" s="1" t="s">
        <v>917</v>
      </c>
      <c r="S4" s="1" t="s">
        <v>903</v>
      </c>
      <c r="T4" s="1" t="s">
        <v>904</v>
      </c>
      <c r="U4" s="1" t="s">
        <v>859</v>
      </c>
      <c r="V4" s="1" t="s">
        <v>912</v>
      </c>
    </row>
    <row r="5" s="1" customFormat="1" spans="1:22">
      <c r="A5" s="3">
        <v>999229499844791</v>
      </c>
      <c r="B5" s="1" t="s">
        <v>890</v>
      </c>
      <c r="C5" s="1" t="s">
        <v>918</v>
      </c>
      <c r="D5" s="1" t="s">
        <v>919</v>
      </c>
      <c r="E5" s="1" t="s">
        <v>920</v>
      </c>
      <c r="F5" s="1" t="s">
        <v>890</v>
      </c>
      <c r="G5" s="1" t="s">
        <v>894</v>
      </c>
      <c r="H5" s="1" t="s">
        <v>895</v>
      </c>
      <c r="I5" s="1" t="s">
        <v>921</v>
      </c>
      <c r="J5" s="1" t="s">
        <v>30</v>
      </c>
      <c r="K5" s="1" t="s">
        <v>922</v>
      </c>
      <c r="L5" s="1" t="s">
        <v>922</v>
      </c>
      <c r="M5" s="1" t="s">
        <v>898</v>
      </c>
      <c r="N5" s="1" t="s">
        <v>898</v>
      </c>
      <c r="O5" s="1" t="s">
        <v>899</v>
      </c>
      <c r="P5" s="1" t="s">
        <v>900</v>
      </c>
      <c r="Q5" s="1" t="s">
        <v>901</v>
      </c>
      <c r="R5" s="1" t="s">
        <v>923</v>
      </c>
      <c r="S5" s="1" t="s">
        <v>903</v>
      </c>
      <c r="T5" s="1" t="s">
        <v>904</v>
      </c>
      <c r="U5" s="1" t="s">
        <v>859</v>
      </c>
      <c r="V5" s="1" t="s">
        <v>912</v>
      </c>
    </row>
    <row r="6" s="1" customFormat="1" spans="1:22">
      <c r="A6" s="3">
        <v>999229498085212</v>
      </c>
      <c r="B6" s="1" t="s">
        <v>890</v>
      </c>
      <c r="C6" s="1" t="s">
        <v>924</v>
      </c>
      <c r="D6" s="1" t="s">
        <v>925</v>
      </c>
      <c r="E6" s="1" t="s">
        <v>926</v>
      </c>
      <c r="F6" s="1" t="s">
        <v>890</v>
      </c>
      <c r="G6" s="1" t="s">
        <v>894</v>
      </c>
      <c r="H6" s="1" t="s">
        <v>895</v>
      </c>
      <c r="I6" s="1" t="s">
        <v>927</v>
      </c>
      <c r="J6" s="1" t="s">
        <v>30</v>
      </c>
      <c r="K6" s="1" t="s">
        <v>928</v>
      </c>
      <c r="L6" s="1" t="s">
        <v>928</v>
      </c>
      <c r="M6" s="1" t="s">
        <v>898</v>
      </c>
      <c r="N6" s="1" t="s">
        <v>898</v>
      </c>
      <c r="O6" s="1" t="s">
        <v>899</v>
      </c>
      <c r="P6" s="1" t="s">
        <v>900</v>
      </c>
      <c r="Q6" s="1" t="s">
        <v>901</v>
      </c>
      <c r="R6" s="1" t="s">
        <v>929</v>
      </c>
      <c r="S6" s="1" t="s">
        <v>903</v>
      </c>
      <c r="T6" s="1" t="s">
        <v>904</v>
      </c>
      <c r="U6" s="1" t="s">
        <v>859</v>
      </c>
      <c r="V6" s="1" t="s">
        <v>912</v>
      </c>
    </row>
    <row r="7" s="1" customFormat="1" spans="1:22">
      <c r="A7" s="3">
        <v>999229497883074</v>
      </c>
      <c r="B7" s="1" t="s">
        <v>890</v>
      </c>
      <c r="C7" s="1" t="s">
        <v>930</v>
      </c>
      <c r="D7" s="1" t="s">
        <v>931</v>
      </c>
      <c r="E7" s="1" t="s">
        <v>932</v>
      </c>
      <c r="F7" s="1" t="s">
        <v>890</v>
      </c>
      <c r="G7" s="1" t="s">
        <v>894</v>
      </c>
      <c r="H7" s="1" t="s">
        <v>895</v>
      </c>
      <c r="I7" s="1" t="s">
        <v>933</v>
      </c>
      <c r="J7" s="1" t="s">
        <v>30</v>
      </c>
      <c r="K7" s="1" t="s">
        <v>934</v>
      </c>
      <c r="L7" s="1" t="s">
        <v>934</v>
      </c>
      <c r="M7" s="1" t="s">
        <v>898</v>
      </c>
      <c r="N7" s="1" t="s">
        <v>898</v>
      </c>
      <c r="O7" s="1" t="s">
        <v>899</v>
      </c>
      <c r="P7" s="1" t="s">
        <v>900</v>
      </c>
      <c r="Q7" s="1" t="s">
        <v>901</v>
      </c>
      <c r="R7" s="1" t="s">
        <v>935</v>
      </c>
      <c r="S7" s="1" t="s">
        <v>903</v>
      </c>
      <c r="T7" s="1" t="s">
        <v>904</v>
      </c>
      <c r="U7" s="1" t="s">
        <v>859</v>
      </c>
      <c r="V7" s="1" t="s">
        <v>905</v>
      </c>
    </row>
    <row r="8" s="1" customFormat="1" spans="1:22">
      <c r="A8" s="3">
        <v>999229493772146</v>
      </c>
      <c r="B8" s="1" t="s">
        <v>936</v>
      </c>
      <c r="C8" s="1" t="s">
        <v>937</v>
      </c>
      <c r="D8" s="1" t="s">
        <v>938</v>
      </c>
      <c r="E8" s="1" t="s">
        <v>939</v>
      </c>
      <c r="F8" s="1" t="s">
        <v>890</v>
      </c>
      <c r="G8" s="1" t="s">
        <v>894</v>
      </c>
      <c r="H8" s="1" t="s">
        <v>895</v>
      </c>
      <c r="I8" s="1" t="s">
        <v>940</v>
      </c>
      <c r="J8" s="1" t="s">
        <v>30</v>
      </c>
      <c r="K8" s="1" t="s">
        <v>941</v>
      </c>
      <c r="L8" s="1" t="s">
        <v>941</v>
      </c>
      <c r="M8" s="1" t="s">
        <v>898</v>
      </c>
      <c r="N8" s="1" t="s">
        <v>898</v>
      </c>
      <c r="O8" s="1" t="s">
        <v>899</v>
      </c>
      <c r="P8" s="1" t="s">
        <v>900</v>
      </c>
      <c r="Q8" s="1" t="s">
        <v>901</v>
      </c>
      <c r="R8" s="1" t="s">
        <v>942</v>
      </c>
      <c r="S8" s="1" t="s">
        <v>903</v>
      </c>
      <c r="T8" s="1" t="s">
        <v>904</v>
      </c>
      <c r="U8" s="1" t="s">
        <v>859</v>
      </c>
      <c r="V8" s="1" t="s">
        <v>912</v>
      </c>
    </row>
    <row r="9" s="1" customFormat="1" spans="1:22">
      <c r="A9" s="3">
        <v>999229481779684</v>
      </c>
      <c r="B9" s="1" t="s">
        <v>936</v>
      </c>
      <c r="C9" s="1" t="s">
        <v>943</v>
      </c>
      <c r="D9" s="1" t="s">
        <v>944</v>
      </c>
      <c r="E9" s="1" t="s">
        <v>945</v>
      </c>
      <c r="F9" s="1" t="s">
        <v>936</v>
      </c>
      <c r="G9" s="1" t="s">
        <v>890</v>
      </c>
      <c r="H9" s="1" t="s">
        <v>895</v>
      </c>
      <c r="I9" s="1" t="s">
        <v>946</v>
      </c>
      <c r="J9" s="1" t="s">
        <v>30</v>
      </c>
      <c r="K9" s="1" t="s">
        <v>947</v>
      </c>
      <c r="L9" s="1" t="s">
        <v>947</v>
      </c>
      <c r="M9" s="1" t="s">
        <v>898</v>
      </c>
      <c r="N9" s="1" t="s">
        <v>898</v>
      </c>
      <c r="O9" s="1" t="s">
        <v>899</v>
      </c>
      <c r="P9" s="1" t="s">
        <v>900</v>
      </c>
      <c r="Q9" s="1" t="s">
        <v>901</v>
      </c>
      <c r="R9" s="1" t="s">
        <v>948</v>
      </c>
      <c r="S9" s="1" t="s">
        <v>903</v>
      </c>
      <c r="T9" s="1" t="s">
        <v>904</v>
      </c>
      <c r="U9" s="1" t="s">
        <v>859</v>
      </c>
      <c r="V9" s="1" t="s">
        <v>912</v>
      </c>
    </row>
    <row r="10" s="1" customFormat="1" spans="1:22">
      <c r="A10" s="3">
        <v>999229481353368</v>
      </c>
      <c r="B10" s="1" t="s">
        <v>936</v>
      </c>
      <c r="C10" s="1" t="s">
        <v>949</v>
      </c>
      <c r="D10" s="1" t="s">
        <v>950</v>
      </c>
      <c r="E10" s="1" t="s">
        <v>951</v>
      </c>
      <c r="F10" s="1" t="s">
        <v>936</v>
      </c>
      <c r="G10" s="1" t="s">
        <v>890</v>
      </c>
      <c r="H10" s="1" t="s">
        <v>895</v>
      </c>
      <c r="I10" s="1" t="s">
        <v>952</v>
      </c>
      <c r="J10" s="1" t="s">
        <v>30</v>
      </c>
      <c r="K10" s="1" t="s">
        <v>953</v>
      </c>
      <c r="L10" s="1" t="s">
        <v>953</v>
      </c>
      <c r="M10" s="1" t="s">
        <v>898</v>
      </c>
      <c r="N10" s="1" t="s">
        <v>898</v>
      </c>
      <c r="O10" s="1" t="s">
        <v>899</v>
      </c>
      <c r="P10" s="1" t="s">
        <v>900</v>
      </c>
      <c r="Q10" s="1" t="s">
        <v>901</v>
      </c>
      <c r="R10" s="1" t="s">
        <v>954</v>
      </c>
      <c r="S10" s="1" t="s">
        <v>903</v>
      </c>
      <c r="T10" s="1" t="s">
        <v>904</v>
      </c>
      <c r="U10" s="1" t="s">
        <v>859</v>
      </c>
      <c r="V10" s="1" t="s">
        <v>912</v>
      </c>
    </row>
    <row r="11" s="1" customFormat="1" spans="1:22">
      <c r="A11" s="3">
        <v>999229480766596</v>
      </c>
      <c r="B11" s="1" t="s">
        <v>936</v>
      </c>
      <c r="C11" s="1" t="s">
        <v>955</v>
      </c>
      <c r="D11" s="1" t="s">
        <v>956</v>
      </c>
      <c r="E11" s="1" t="s">
        <v>957</v>
      </c>
      <c r="F11" s="1" t="s">
        <v>936</v>
      </c>
      <c r="G11" s="1" t="s">
        <v>890</v>
      </c>
      <c r="H11" s="1" t="s">
        <v>895</v>
      </c>
      <c r="I11" s="1" t="s">
        <v>958</v>
      </c>
      <c r="J11" s="1" t="s">
        <v>30</v>
      </c>
      <c r="K11" s="1" t="s">
        <v>959</v>
      </c>
      <c r="L11" s="1" t="s">
        <v>959</v>
      </c>
      <c r="M11" s="1" t="s">
        <v>898</v>
      </c>
      <c r="N11" s="1" t="s">
        <v>898</v>
      </c>
      <c r="O11" s="1" t="s">
        <v>899</v>
      </c>
      <c r="P11" s="1" t="s">
        <v>900</v>
      </c>
      <c r="Q11" s="1" t="s">
        <v>901</v>
      </c>
      <c r="R11" s="1" t="s">
        <v>960</v>
      </c>
      <c r="S11" s="1" t="s">
        <v>903</v>
      </c>
      <c r="T11" s="1" t="s">
        <v>904</v>
      </c>
      <c r="U11" s="1" t="s">
        <v>859</v>
      </c>
      <c r="V11" s="1" t="s">
        <v>912</v>
      </c>
    </row>
    <row r="12" s="1" customFormat="1" spans="1:22">
      <c r="A12" s="3">
        <v>999229477981367</v>
      </c>
      <c r="B12" s="1" t="s">
        <v>936</v>
      </c>
      <c r="C12" s="1" t="s">
        <v>961</v>
      </c>
      <c r="D12" s="1" t="s">
        <v>944</v>
      </c>
      <c r="E12" s="1" t="s">
        <v>962</v>
      </c>
      <c r="F12" s="1" t="s">
        <v>936</v>
      </c>
      <c r="G12" s="1" t="s">
        <v>890</v>
      </c>
      <c r="H12" s="1" t="s">
        <v>895</v>
      </c>
      <c r="I12" s="1" t="s">
        <v>946</v>
      </c>
      <c r="J12" s="1" t="s">
        <v>30</v>
      </c>
      <c r="K12" s="1" t="s">
        <v>947</v>
      </c>
      <c r="L12" s="1" t="s">
        <v>947</v>
      </c>
      <c r="M12" s="1" t="s">
        <v>898</v>
      </c>
      <c r="N12" s="1" t="s">
        <v>898</v>
      </c>
      <c r="O12" s="1" t="s">
        <v>899</v>
      </c>
      <c r="P12" s="1" t="s">
        <v>900</v>
      </c>
      <c r="Q12" s="1" t="s">
        <v>901</v>
      </c>
      <c r="R12" s="1" t="s">
        <v>963</v>
      </c>
      <c r="S12" s="1" t="s">
        <v>903</v>
      </c>
      <c r="T12" s="1" t="s">
        <v>904</v>
      </c>
      <c r="U12" s="1" t="s">
        <v>859</v>
      </c>
      <c r="V12" s="1" t="s">
        <v>912</v>
      </c>
    </row>
    <row r="13" s="1" customFormat="1" spans="1:22">
      <c r="A13" s="3">
        <v>999229476908866</v>
      </c>
      <c r="B13" s="1" t="s">
        <v>936</v>
      </c>
      <c r="C13" s="1" t="s">
        <v>964</v>
      </c>
      <c r="D13" s="1" t="s">
        <v>965</v>
      </c>
      <c r="E13" s="1" t="s">
        <v>966</v>
      </c>
      <c r="F13" s="1" t="s">
        <v>936</v>
      </c>
      <c r="G13" s="1" t="s">
        <v>894</v>
      </c>
      <c r="H13" s="1" t="s">
        <v>895</v>
      </c>
      <c r="I13" s="1" t="s">
        <v>967</v>
      </c>
      <c r="J13" s="1" t="s">
        <v>30</v>
      </c>
      <c r="K13" s="1" t="s">
        <v>968</v>
      </c>
      <c r="L13" s="1" t="s">
        <v>968</v>
      </c>
      <c r="M13" s="1" t="s">
        <v>898</v>
      </c>
      <c r="N13" s="1" t="s">
        <v>898</v>
      </c>
      <c r="O13" s="1" t="s">
        <v>899</v>
      </c>
      <c r="P13" s="1" t="s">
        <v>900</v>
      </c>
      <c r="Q13" s="1" t="s">
        <v>901</v>
      </c>
      <c r="R13" s="1" t="s">
        <v>969</v>
      </c>
      <c r="S13" s="1" t="s">
        <v>903</v>
      </c>
      <c r="T13" s="1" t="s">
        <v>904</v>
      </c>
      <c r="U13" s="1" t="s">
        <v>859</v>
      </c>
      <c r="V13" s="1" t="s">
        <v>912</v>
      </c>
    </row>
    <row r="14" s="1" customFormat="1" spans="1:22">
      <c r="A14" s="3">
        <v>999229466384353</v>
      </c>
      <c r="B14" s="1" t="s">
        <v>970</v>
      </c>
      <c r="C14" s="1" t="s">
        <v>971</v>
      </c>
      <c r="D14" s="1" t="s">
        <v>972</v>
      </c>
      <c r="E14" s="1" t="s">
        <v>973</v>
      </c>
      <c r="F14" s="1" t="s">
        <v>970</v>
      </c>
      <c r="G14" s="1" t="s">
        <v>936</v>
      </c>
      <c r="H14" s="1" t="s">
        <v>895</v>
      </c>
      <c r="I14" s="1" t="s">
        <v>974</v>
      </c>
      <c r="J14" s="1" t="s">
        <v>30</v>
      </c>
      <c r="K14" s="1" t="s">
        <v>975</v>
      </c>
      <c r="L14" s="1" t="s">
        <v>975</v>
      </c>
      <c r="M14" s="1" t="s">
        <v>898</v>
      </c>
      <c r="N14" s="1" t="s">
        <v>898</v>
      </c>
      <c r="O14" s="1" t="s">
        <v>899</v>
      </c>
      <c r="P14" s="1" t="s">
        <v>900</v>
      </c>
      <c r="Q14" s="1" t="s">
        <v>901</v>
      </c>
      <c r="R14" s="1" t="s">
        <v>976</v>
      </c>
      <c r="S14" s="1" t="s">
        <v>903</v>
      </c>
      <c r="T14" s="1" t="s">
        <v>904</v>
      </c>
      <c r="U14" s="1" t="s">
        <v>859</v>
      </c>
      <c r="V14" s="1" t="s">
        <v>912</v>
      </c>
    </row>
    <row r="15" s="1" customFormat="1" spans="1:22">
      <c r="A15" s="3">
        <v>29465867508</v>
      </c>
      <c r="B15" s="1" t="s">
        <v>970</v>
      </c>
      <c r="C15" s="1" t="s">
        <v>977</v>
      </c>
      <c r="D15" s="1" t="s">
        <v>978</v>
      </c>
      <c r="E15" s="1" t="s">
        <v>979</v>
      </c>
      <c r="F15" s="1" t="s">
        <v>936</v>
      </c>
      <c r="G15" s="1" t="s">
        <v>890</v>
      </c>
      <c r="H15" s="1" t="s">
        <v>895</v>
      </c>
      <c r="I15" s="1" t="s">
        <v>980</v>
      </c>
      <c r="J15" s="1" t="s">
        <v>30</v>
      </c>
      <c r="K15" s="1" t="s">
        <v>981</v>
      </c>
      <c r="L15" s="1" t="s">
        <v>981</v>
      </c>
      <c r="M15" s="1" t="s">
        <v>898</v>
      </c>
      <c r="N15" s="1" t="s">
        <v>898</v>
      </c>
      <c r="O15" s="1" t="s">
        <v>899</v>
      </c>
      <c r="P15" s="1" t="s">
        <v>900</v>
      </c>
      <c r="Q15" s="1" t="s">
        <v>901</v>
      </c>
      <c r="R15" s="1" t="s">
        <v>982</v>
      </c>
      <c r="S15" s="1" t="s">
        <v>903</v>
      </c>
      <c r="T15" s="1" t="s">
        <v>904</v>
      </c>
      <c r="U15" s="1" t="s">
        <v>859</v>
      </c>
      <c r="V15" s="1" t="s">
        <v>912</v>
      </c>
    </row>
    <row r="16" s="1" customFormat="1" spans="1:22">
      <c r="A16" s="3">
        <v>999229464184923</v>
      </c>
      <c r="B16" s="1" t="s">
        <v>983</v>
      </c>
      <c r="C16" s="1" t="s">
        <v>984</v>
      </c>
      <c r="D16" s="1" t="s">
        <v>985</v>
      </c>
      <c r="E16" s="1" t="s">
        <v>986</v>
      </c>
      <c r="F16" s="1" t="s">
        <v>936</v>
      </c>
      <c r="G16" s="1" t="s">
        <v>894</v>
      </c>
      <c r="H16" s="1" t="s">
        <v>895</v>
      </c>
      <c r="I16" s="1" t="s">
        <v>987</v>
      </c>
      <c r="J16" s="1" t="s">
        <v>30</v>
      </c>
      <c r="K16" s="1" t="s">
        <v>988</v>
      </c>
      <c r="L16" s="1" t="s">
        <v>988</v>
      </c>
      <c r="M16" s="1" t="s">
        <v>898</v>
      </c>
      <c r="N16" s="1" t="s">
        <v>898</v>
      </c>
      <c r="O16" s="1" t="s">
        <v>899</v>
      </c>
      <c r="P16" s="1" t="s">
        <v>900</v>
      </c>
      <c r="Q16" s="1" t="s">
        <v>901</v>
      </c>
      <c r="R16" s="1" t="s">
        <v>989</v>
      </c>
      <c r="S16" s="1" t="s">
        <v>903</v>
      </c>
      <c r="T16" s="1" t="s">
        <v>904</v>
      </c>
      <c r="U16" s="1" t="s">
        <v>859</v>
      </c>
      <c r="V16" s="1" t="s">
        <v>990</v>
      </c>
    </row>
    <row r="17" s="1" customFormat="1" spans="1:22">
      <c r="A17" s="3">
        <v>999229462992494</v>
      </c>
      <c r="B17" s="1" t="s">
        <v>983</v>
      </c>
      <c r="C17" s="1" t="s">
        <v>991</v>
      </c>
      <c r="D17" s="1" t="s">
        <v>972</v>
      </c>
      <c r="E17" s="1" t="s">
        <v>992</v>
      </c>
      <c r="F17" s="1" t="s">
        <v>983</v>
      </c>
      <c r="G17" s="1" t="s">
        <v>970</v>
      </c>
      <c r="H17" s="1" t="s">
        <v>895</v>
      </c>
      <c r="I17" s="1" t="s">
        <v>993</v>
      </c>
      <c r="J17" s="1" t="s">
        <v>30</v>
      </c>
      <c r="K17" s="1" t="s">
        <v>994</v>
      </c>
      <c r="L17" s="1" t="s">
        <v>994</v>
      </c>
      <c r="M17" s="1" t="s">
        <v>898</v>
      </c>
      <c r="N17" s="1" t="s">
        <v>898</v>
      </c>
      <c r="O17" s="1" t="s">
        <v>899</v>
      </c>
      <c r="P17" s="1" t="s">
        <v>900</v>
      </c>
      <c r="Q17" s="1" t="s">
        <v>901</v>
      </c>
      <c r="R17" s="1" t="s">
        <v>995</v>
      </c>
      <c r="S17" s="1" t="s">
        <v>903</v>
      </c>
      <c r="T17" s="1" t="s">
        <v>904</v>
      </c>
      <c r="U17" s="1" t="s">
        <v>859</v>
      </c>
      <c r="V17" s="1" t="s">
        <v>912</v>
      </c>
    </row>
    <row r="18" s="1" customFormat="1" spans="1:22">
      <c r="A18" s="3">
        <v>999229462789752</v>
      </c>
      <c r="B18" s="1" t="s">
        <v>983</v>
      </c>
      <c r="C18" s="1" t="s">
        <v>996</v>
      </c>
      <c r="D18" s="1" t="s">
        <v>997</v>
      </c>
      <c r="E18" s="1" t="s">
        <v>998</v>
      </c>
      <c r="F18" s="1" t="s">
        <v>890</v>
      </c>
      <c r="G18" s="1" t="s">
        <v>894</v>
      </c>
      <c r="H18" s="1" t="s">
        <v>895</v>
      </c>
      <c r="I18" s="1" t="s">
        <v>999</v>
      </c>
      <c r="J18" s="1" t="s">
        <v>30</v>
      </c>
      <c r="K18" s="1" t="s">
        <v>1000</v>
      </c>
      <c r="L18" s="1" t="s">
        <v>1000</v>
      </c>
      <c r="M18" s="1" t="s">
        <v>898</v>
      </c>
      <c r="N18" s="1" t="s">
        <v>898</v>
      </c>
      <c r="O18" s="1" t="s">
        <v>899</v>
      </c>
      <c r="P18" s="1" t="s">
        <v>900</v>
      </c>
      <c r="Q18" s="1" t="s">
        <v>901</v>
      </c>
      <c r="R18" s="1" t="s">
        <v>1001</v>
      </c>
      <c r="S18" s="1" t="s">
        <v>903</v>
      </c>
      <c r="T18" s="1" t="s">
        <v>904</v>
      </c>
      <c r="U18" s="1" t="s">
        <v>859</v>
      </c>
      <c r="V18" s="1" t="s">
        <v>1002</v>
      </c>
    </row>
    <row r="19" s="1" customFormat="1" spans="1:22">
      <c r="A19" s="3">
        <v>999229462753540</v>
      </c>
      <c r="B19" s="1" t="s">
        <v>983</v>
      </c>
      <c r="C19" s="1" t="s">
        <v>1003</v>
      </c>
      <c r="D19" s="1" t="s">
        <v>978</v>
      </c>
      <c r="E19" s="1" t="s">
        <v>1004</v>
      </c>
      <c r="F19" s="1" t="s">
        <v>970</v>
      </c>
      <c r="G19" s="1" t="s">
        <v>890</v>
      </c>
      <c r="H19" s="1" t="s">
        <v>895</v>
      </c>
      <c r="I19" s="1" t="s">
        <v>1005</v>
      </c>
      <c r="J19" s="1" t="s">
        <v>30</v>
      </c>
      <c r="K19" s="1" t="s">
        <v>1006</v>
      </c>
      <c r="L19" s="1" t="s">
        <v>1006</v>
      </c>
      <c r="M19" s="1" t="s">
        <v>898</v>
      </c>
      <c r="N19" s="1" t="s">
        <v>898</v>
      </c>
      <c r="O19" s="1" t="s">
        <v>899</v>
      </c>
      <c r="P19" s="1" t="s">
        <v>900</v>
      </c>
      <c r="Q19" s="1" t="s">
        <v>901</v>
      </c>
      <c r="R19" s="1" t="s">
        <v>1007</v>
      </c>
      <c r="S19" s="1" t="s">
        <v>903</v>
      </c>
      <c r="T19" s="1" t="s">
        <v>904</v>
      </c>
      <c r="U19" s="1" t="s">
        <v>859</v>
      </c>
      <c r="V19" s="1" t="s">
        <v>912</v>
      </c>
    </row>
    <row r="20" s="1" customFormat="1" spans="1:22">
      <c r="A20" s="3">
        <v>999229462671420</v>
      </c>
      <c r="B20" s="1" t="s">
        <v>983</v>
      </c>
      <c r="C20" s="1" t="s">
        <v>1008</v>
      </c>
      <c r="D20" s="1" t="s">
        <v>978</v>
      </c>
      <c r="E20" s="1" t="s">
        <v>1009</v>
      </c>
      <c r="F20" s="1" t="s">
        <v>970</v>
      </c>
      <c r="G20" s="1" t="s">
        <v>894</v>
      </c>
      <c r="H20" s="1" t="s">
        <v>895</v>
      </c>
      <c r="I20" s="1" t="s">
        <v>1010</v>
      </c>
      <c r="J20" s="1" t="s">
        <v>30</v>
      </c>
      <c r="K20" s="1" t="s">
        <v>1011</v>
      </c>
      <c r="L20" s="1" t="s">
        <v>1011</v>
      </c>
      <c r="M20" s="1" t="s">
        <v>898</v>
      </c>
      <c r="N20" s="1" t="s">
        <v>898</v>
      </c>
      <c r="O20" s="1" t="s">
        <v>899</v>
      </c>
      <c r="P20" s="1" t="s">
        <v>900</v>
      </c>
      <c r="Q20" s="1" t="s">
        <v>901</v>
      </c>
      <c r="R20" s="1" t="s">
        <v>1012</v>
      </c>
      <c r="S20" s="1" t="s">
        <v>903</v>
      </c>
      <c r="T20" s="1" t="s">
        <v>904</v>
      </c>
      <c r="U20" s="1" t="s">
        <v>859</v>
      </c>
      <c r="V20" s="1" t="s">
        <v>912</v>
      </c>
    </row>
    <row r="21" s="1" customFormat="1" spans="1:22">
      <c r="A21" s="3">
        <v>999229462319096</v>
      </c>
      <c r="B21" s="1" t="s">
        <v>983</v>
      </c>
      <c r="C21" s="1" t="s">
        <v>1013</v>
      </c>
      <c r="D21" s="1" t="s">
        <v>1014</v>
      </c>
      <c r="E21" s="1" t="s">
        <v>1015</v>
      </c>
      <c r="F21" s="1" t="s">
        <v>970</v>
      </c>
      <c r="G21" s="1" t="s">
        <v>894</v>
      </c>
      <c r="H21" s="1" t="s">
        <v>895</v>
      </c>
      <c r="I21" s="1" t="s">
        <v>1016</v>
      </c>
      <c r="J21" s="1" t="s">
        <v>30</v>
      </c>
      <c r="K21" s="1" t="s">
        <v>1017</v>
      </c>
      <c r="L21" s="1" t="s">
        <v>1017</v>
      </c>
      <c r="M21" s="1" t="s">
        <v>898</v>
      </c>
      <c r="N21" s="1" t="s">
        <v>898</v>
      </c>
      <c r="O21" s="1" t="s">
        <v>899</v>
      </c>
      <c r="P21" s="1" t="s">
        <v>900</v>
      </c>
      <c r="Q21" s="1" t="s">
        <v>901</v>
      </c>
      <c r="R21" s="1" t="s">
        <v>1018</v>
      </c>
      <c r="S21" s="1" t="s">
        <v>903</v>
      </c>
      <c r="T21" s="1" t="s">
        <v>904</v>
      </c>
      <c r="U21" s="1" t="s">
        <v>859</v>
      </c>
      <c r="V21" s="1" t="s">
        <v>905</v>
      </c>
    </row>
    <row r="22" s="1" customFormat="1" spans="1:22">
      <c r="A22" s="3">
        <v>999229462220487</v>
      </c>
      <c r="B22" s="1" t="s">
        <v>983</v>
      </c>
      <c r="C22" s="1" t="s">
        <v>1019</v>
      </c>
      <c r="D22" s="1" t="s">
        <v>972</v>
      </c>
      <c r="E22" s="1" t="s">
        <v>1020</v>
      </c>
      <c r="F22" s="1" t="s">
        <v>983</v>
      </c>
      <c r="G22" s="1" t="s">
        <v>970</v>
      </c>
      <c r="H22" s="1" t="s">
        <v>895</v>
      </c>
      <c r="I22" s="1" t="s">
        <v>1021</v>
      </c>
      <c r="J22" s="1" t="s">
        <v>30</v>
      </c>
      <c r="K22" s="1" t="s">
        <v>1022</v>
      </c>
      <c r="L22" s="1" t="s">
        <v>1022</v>
      </c>
      <c r="M22" s="1" t="s">
        <v>898</v>
      </c>
      <c r="N22" s="1" t="s">
        <v>898</v>
      </c>
      <c r="O22" s="1" t="s">
        <v>899</v>
      </c>
      <c r="P22" s="1" t="s">
        <v>900</v>
      </c>
      <c r="Q22" s="1" t="s">
        <v>901</v>
      </c>
      <c r="R22" s="1" t="s">
        <v>1023</v>
      </c>
      <c r="S22" s="1" t="s">
        <v>903</v>
      </c>
      <c r="T22" s="1" t="s">
        <v>904</v>
      </c>
      <c r="U22" s="1" t="s">
        <v>859</v>
      </c>
      <c r="V22" s="1" t="s">
        <v>912</v>
      </c>
    </row>
    <row r="23" s="1" customFormat="1" spans="1:22">
      <c r="A23" s="3">
        <v>999229461864490</v>
      </c>
      <c r="B23" s="1" t="s">
        <v>983</v>
      </c>
      <c r="C23" s="1" t="s">
        <v>1024</v>
      </c>
      <c r="D23" s="1" t="s">
        <v>1025</v>
      </c>
      <c r="E23" s="1" t="s">
        <v>1026</v>
      </c>
      <c r="F23" s="1" t="s">
        <v>983</v>
      </c>
      <c r="G23" s="1" t="s">
        <v>894</v>
      </c>
      <c r="H23" s="1" t="s">
        <v>895</v>
      </c>
      <c r="I23" s="1" t="s">
        <v>1027</v>
      </c>
      <c r="J23" s="1" t="s">
        <v>30</v>
      </c>
      <c r="K23" s="1" t="s">
        <v>1028</v>
      </c>
      <c r="L23" s="1" t="s">
        <v>1028</v>
      </c>
      <c r="M23" s="1" t="s">
        <v>898</v>
      </c>
      <c r="N23" s="1" t="s">
        <v>898</v>
      </c>
      <c r="O23" s="1" t="s">
        <v>899</v>
      </c>
      <c r="P23" s="1" t="s">
        <v>900</v>
      </c>
      <c r="Q23" s="1" t="s">
        <v>901</v>
      </c>
      <c r="R23" s="1" t="s">
        <v>1029</v>
      </c>
      <c r="S23" s="1" t="s">
        <v>903</v>
      </c>
      <c r="T23" s="1" t="s">
        <v>904</v>
      </c>
      <c r="U23" s="1" t="s">
        <v>859</v>
      </c>
      <c r="V23" s="1" t="s">
        <v>912</v>
      </c>
    </row>
    <row r="24" s="1" customFormat="1" spans="1:22">
      <c r="A24" s="3">
        <v>999229461781157</v>
      </c>
      <c r="B24" s="1" t="s">
        <v>983</v>
      </c>
      <c r="C24" s="1" t="s">
        <v>1030</v>
      </c>
      <c r="D24" s="1" t="s">
        <v>931</v>
      </c>
      <c r="E24" s="1" t="s">
        <v>1031</v>
      </c>
      <c r="F24" s="1" t="s">
        <v>983</v>
      </c>
      <c r="G24" s="1" t="s">
        <v>970</v>
      </c>
      <c r="H24" s="1" t="s">
        <v>895</v>
      </c>
      <c r="I24" s="1" t="s">
        <v>1032</v>
      </c>
      <c r="J24" s="1" t="s">
        <v>30</v>
      </c>
      <c r="K24" s="1" t="s">
        <v>1033</v>
      </c>
      <c r="L24" s="1" t="s">
        <v>1033</v>
      </c>
      <c r="M24" s="1" t="s">
        <v>898</v>
      </c>
      <c r="N24" s="1" t="s">
        <v>898</v>
      </c>
      <c r="O24" s="1" t="s">
        <v>899</v>
      </c>
      <c r="P24" s="1" t="s">
        <v>900</v>
      </c>
      <c r="Q24" s="1" t="s">
        <v>901</v>
      </c>
      <c r="R24" s="1" t="s">
        <v>1034</v>
      </c>
      <c r="S24" s="1" t="s">
        <v>903</v>
      </c>
      <c r="T24" s="1" t="s">
        <v>904</v>
      </c>
      <c r="U24" s="1" t="s">
        <v>859</v>
      </c>
      <c r="V24" s="1" t="s">
        <v>905</v>
      </c>
    </row>
    <row r="25" s="1" customFormat="1" spans="1:22">
      <c r="A25" s="3">
        <v>999229461779611</v>
      </c>
      <c r="B25" s="1" t="s">
        <v>983</v>
      </c>
      <c r="C25" s="1" t="s">
        <v>1035</v>
      </c>
      <c r="D25" s="1" t="s">
        <v>931</v>
      </c>
      <c r="E25" s="1" t="s">
        <v>1036</v>
      </c>
      <c r="F25" s="1" t="s">
        <v>983</v>
      </c>
      <c r="G25" s="1" t="s">
        <v>970</v>
      </c>
      <c r="H25" s="1" t="s">
        <v>895</v>
      </c>
      <c r="I25" s="1" t="s">
        <v>1032</v>
      </c>
      <c r="J25" s="1" t="s">
        <v>30</v>
      </c>
      <c r="K25" s="1" t="s">
        <v>1033</v>
      </c>
      <c r="L25" s="1" t="s">
        <v>1033</v>
      </c>
      <c r="M25" s="1" t="s">
        <v>898</v>
      </c>
      <c r="N25" s="1" t="s">
        <v>898</v>
      </c>
      <c r="O25" s="1" t="s">
        <v>899</v>
      </c>
      <c r="P25" s="1" t="s">
        <v>900</v>
      </c>
      <c r="Q25" s="1" t="s">
        <v>901</v>
      </c>
      <c r="R25" s="1" t="s">
        <v>1037</v>
      </c>
      <c r="S25" s="1" t="s">
        <v>903</v>
      </c>
      <c r="T25" s="1" t="s">
        <v>904</v>
      </c>
      <c r="U25" s="1" t="s">
        <v>859</v>
      </c>
      <c r="V25" s="1" t="s">
        <v>905</v>
      </c>
    </row>
    <row r="26" s="1" customFormat="1" spans="1:22">
      <c r="A26" s="3">
        <v>29458174231</v>
      </c>
      <c r="B26" s="1" t="s">
        <v>1038</v>
      </c>
      <c r="C26" s="1" t="s">
        <v>1039</v>
      </c>
      <c r="D26" s="1" t="s">
        <v>1040</v>
      </c>
      <c r="E26" s="1" t="s">
        <v>1041</v>
      </c>
      <c r="F26" s="1" t="s">
        <v>1038</v>
      </c>
      <c r="G26" s="1" t="s">
        <v>983</v>
      </c>
      <c r="H26" s="1" t="s">
        <v>895</v>
      </c>
      <c r="I26" s="1" t="s">
        <v>1042</v>
      </c>
      <c r="J26" s="1" t="s">
        <v>30</v>
      </c>
      <c r="K26" s="1" t="s">
        <v>1043</v>
      </c>
      <c r="L26" s="1" t="s">
        <v>1043</v>
      </c>
      <c r="M26" s="1" t="s">
        <v>898</v>
      </c>
      <c r="N26" s="1" t="s">
        <v>898</v>
      </c>
      <c r="O26" s="1" t="s">
        <v>899</v>
      </c>
      <c r="P26" s="1" t="s">
        <v>900</v>
      </c>
      <c r="Q26" s="1" t="s">
        <v>901</v>
      </c>
      <c r="R26" s="1" t="s">
        <v>1044</v>
      </c>
      <c r="S26" s="1" t="s">
        <v>903</v>
      </c>
      <c r="T26" s="1" t="s">
        <v>904</v>
      </c>
      <c r="U26" s="1" t="s">
        <v>859</v>
      </c>
      <c r="V26" s="1" t="s">
        <v>912</v>
      </c>
    </row>
    <row r="27" s="1" customFormat="1" spans="1:22">
      <c r="A27" s="3">
        <v>999229458123834</v>
      </c>
      <c r="B27" s="1" t="s">
        <v>1038</v>
      </c>
      <c r="C27" s="1" t="s">
        <v>1045</v>
      </c>
      <c r="D27" s="1" t="s">
        <v>1046</v>
      </c>
      <c r="E27" s="1" t="s">
        <v>1047</v>
      </c>
      <c r="F27" s="1" t="s">
        <v>983</v>
      </c>
      <c r="G27" s="1" t="s">
        <v>936</v>
      </c>
      <c r="H27" s="1" t="s">
        <v>895</v>
      </c>
      <c r="I27" s="1" t="s">
        <v>1048</v>
      </c>
      <c r="J27" s="1" t="s">
        <v>30</v>
      </c>
      <c r="K27" s="1" t="s">
        <v>1049</v>
      </c>
      <c r="L27" s="1" t="s">
        <v>1049</v>
      </c>
      <c r="M27" s="1" t="s">
        <v>898</v>
      </c>
      <c r="N27" s="1" t="s">
        <v>898</v>
      </c>
      <c r="O27" s="1" t="s">
        <v>899</v>
      </c>
      <c r="P27" s="1" t="s">
        <v>900</v>
      </c>
      <c r="Q27" s="1" t="s">
        <v>901</v>
      </c>
      <c r="R27" s="1" t="s">
        <v>1050</v>
      </c>
      <c r="S27" s="1" t="s">
        <v>903</v>
      </c>
      <c r="T27" s="1" t="s">
        <v>904</v>
      </c>
      <c r="U27" s="1" t="s">
        <v>859</v>
      </c>
      <c r="V27" s="1" t="s">
        <v>912</v>
      </c>
    </row>
    <row r="28" s="1" customFormat="1" spans="1:22">
      <c r="A28" s="3">
        <v>999229457611457</v>
      </c>
      <c r="B28" s="1" t="s">
        <v>1038</v>
      </c>
      <c r="C28" s="1" t="s">
        <v>1051</v>
      </c>
      <c r="D28" s="1" t="s">
        <v>985</v>
      </c>
      <c r="E28" s="1" t="s">
        <v>1052</v>
      </c>
      <c r="F28" s="1" t="s">
        <v>1038</v>
      </c>
      <c r="G28" s="1" t="s">
        <v>936</v>
      </c>
      <c r="H28" s="1" t="s">
        <v>895</v>
      </c>
      <c r="I28" s="1" t="s">
        <v>1053</v>
      </c>
      <c r="J28" s="1" t="s">
        <v>30</v>
      </c>
      <c r="K28" s="1" t="s">
        <v>1054</v>
      </c>
      <c r="L28" s="1" t="s">
        <v>1054</v>
      </c>
      <c r="M28" s="1" t="s">
        <v>898</v>
      </c>
      <c r="N28" s="1" t="s">
        <v>898</v>
      </c>
      <c r="O28" s="1" t="s">
        <v>899</v>
      </c>
      <c r="P28" s="1" t="s">
        <v>900</v>
      </c>
      <c r="Q28" s="1" t="s">
        <v>901</v>
      </c>
      <c r="R28" s="1" t="s">
        <v>1055</v>
      </c>
      <c r="S28" s="1" t="s">
        <v>903</v>
      </c>
      <c r="T28" s="1" t="s">
        <v>904</v>
      </c>
      <c r="U28" s="1" t="s">
        <v>859</v>
      </c>
      <c r="V28" s="1" t="s">
        <v>990</v>
      </c>
    </row>
    <row r="29" s="1" customFormat="1" spans="1:22">
      <c r="A29" s="3">
        <v>999229457426259</v>
      </c>
      <c r="B29" s="1" t="s">
        <v>1038</v>
      </c>
      <c r="C29" s="1" t="s">
        <v>1056</v>
      </c>
      <c r="D29" s="1" t="s">
        <v>985</v>
      </c>
      <c r="E29" s="1" t="s">
        <v>1057</v>
      </c>
      <c r="F29" s="1" t="s">
        <v>1038</v>
      </c>
      <c r="G29" s="1" t="s">
        <v>970</v>
      </c>
      <c r="H29" s="1" t="s">
        <v>895</v>
      </c>
      <c r="I29" s="1" t="s">
        <v>1058</v>
      </c>
      <c r="J29" s="1" t="s">
        <v>30</v>
      </c>
      <c r="K29" s="1" t="s">
        <v>1059</v>
      </c>
      <c r="L29" s="1" t="s">
        <v>1059</v>
      </c>
      <c r="M29" s="1" t="s">
        <v>898</v>
      </c>
      <c r="N29" s="1" t="s">
        <v>898</v>
      </c>
      <c r="O29" s="1" t="s">
        <v>899</v>
      </c>
      <c r="P29" s="1" t="s">
        <v>900</v>
      </c>
      <c r="Q29" s="1" t="s">
        <v>901</v>
      </c>
      <c r="R29" s="1" t="s">
        <v>1060</v>
      </c>
      <c r="S29" s="1" t="s">
        <v>903</v>
      </c>
      <c r="T29" s="1" t="s">
        <v>904</v>
      </c>
      <c r="U29" s="1" t="s">
        <v>859</v>
      </c>
      <c r="V29" s="1" t="s">
        <v>990</v>
      </c>
    </row>
    <row r="30" s="1" customFormat="1" spans="1:22">
      <c r="A30" s="3">
        <v>999229456335704</v>
      </c>
      <c r="B30" s="1" t="s">
        <v>1061</v>
      </c>
      <c r="C30" s="1" t="s">
        <v>1062</v>
      </c>
      <c r="D30" s="1" t="s">
        <v>1063</v>
      </c>
      <c r="E30" s="1" t="s">
        <v>1064</v>
      </c>
      <c r="F30" s="1" t="s">
        <v>970</v>
      </c>
      <c r="G30" s="1" t="s">
        <v>890</v>
      </c>
      <c r="H30" s="1" t="s">
        <v>895</v>
      </c>
      <c r="I30" s="1" t="s">
        <v>1065</v>
      </c>
      <c r="J30" s="1" t="s">
        <v>30</v>
      </c>
      <c r="K30" s="1" t="s">
        <v>1066</v>
      </c>
      <c r="L30" s="1" t="s">
        <v>1066</v>
      </c>
      <c r="M30" s="1" t="s">
        <v>898</v>
      </c>
      <c r="N30" s="1" t="s">
        <v>898</v>
      </c>
      <c r="O30" s="1" t="s">
        <v>899</v>
      </c>
      <c r="P30" s="1" t="s">
        <v>900</v>
      </c>
      <c r="Q30" s="1" t="s">
        <v>901</v>
      </c>
      <c r="R30" s="1" t="s">
        <v>1067</v>
      </c>
      <c r="S30" s="1" t="s">
        <v>903</v>
      </c>
      <c r="T30" s="1" t="s">
        <v>904</v>
      </c>
      <c r="U30" s="1" t="s">
        <v>859</v>
      </c>
      <c r="V30" s="1" t="s">
        <v>912</v>
      </c>
    </row>
    <row r="31" s="1" customFormat="1" spans="1:22">
      <c r="A31" s="3">
        <v>999229456052729</v>
      </c>
      <c r="B31" s="1" t="s">
        <v>1061</v>
      </c>
      <c r="C31" s="1" t="s">
        <v>1068</v>
      </c>
      <c r="D31" s="1" t="s">
        <v>1069</v>
      </c>
      <c r="E31" s="1" t="s">
        <v>1070</v>
      </c>
      <c r="F31" s="1" t="s">
        <v>1061</v>
      </c>
      <c r="G31" s="1" t="s">
        <v>1038</v>
      </c>
      <c r="H31" s="1" t="s">
        <v>895</v>
      </c>
      <c r="I31" s="1" t="s">
        <v>1071</v>
      </c>
      <c r="J31" s="1" t="s">
        <v>30</v>
      </c>
      <c r="K31" s="1" t="s">
        <v>1072</v>
      </c>
      <c r="L31" s="1" t="s">
        <v>1072</v>
      </c>
      <c r="M31" s="1" t="s">
        <v>898</v>
      </c>
      <c r="N31" s="1" t="s">
        <v>898</v>
      </c>
      <c r="O31" s="1" t="s">
        <v>899</v>
      </c>
      <c r="P31" s="1" t="s">
        <v>900</v>
      </c>
      <c r="Q31" s="1" t="s">
        <v>901</v>
      </c>
      <c r="R31" s="1" t="s">
        <v>1073</v>
      </c>
      <c r="S31" s="1" t="s">
        <v>903</v>
      </c>
      <c r="T31" s="1" t="s">
        <v>904</v>
      </c>
      <c r="U31" s="1" t="s">
        <v>859</v>
      </c>
      <c r="V31" s="1" t="s">
        <v>912</v>
      </c>
    </row>
    <row r="32" s="1" customFormat="1" spans="1:22">
      <c r="A32" s="3">
        <v>29455953400</v>
      </c>
      <c r="B32" s="1" t="s">
        <v>1061</v>
      </c>
      <c r="C32" s="1" t="s">
        <v>1074</v>
      </c>
      <c r="D32" s="1" t="s">
        <v>1075</v>
      </c>
      <c r="E32" s="1" t="s">
        <v>1076</v>
      </c>
      <c r="F32" s="1" t="s">
        <v>1061</v>
      </c>
      <c r="G32" s="1" t="s">
        <v>983</v>
      </c>
      <c r="H32" s="1" t="s">
        <v>895</v>
      </c>
      <c r="I32" s="1" t="s">
        <v>1077</v>
      </c>
      <c r="J32" s="1" t="s">
        <v>30</v>
      </c>
      <c r="K32" s="1" t="s">
        <v>1078</v>
      </c>
      <c r="L32" s="1" t="s">
        <v>1078</v>
      </c>
      <c r="M32" s="1" t="s">
        <v>898</v>
      </c>
      <c r="N32" s="1" t="s">
        <v>898</v>
      </c>
      <c r="O32" s="1" t="s">
        <v>899</v>
      </c>
      <c r="P32" s="1" t="s">
        <v>900</v>
      </c>
      <c r="Q32" s="1" t="s">
        <v>901</v>
      </c>
      <c r="R32" s="1" t="s">
        <v>1079</v>
      </c>
      <c r="S32" s="1" t="s">
        <v>903</v>
      </c>
      <c r="T32" s="1" t="s">
        <v>904</v>
      </c>
      <c r="U32" s="1" t="s">
        <v>859</v>
      </c>
      <c r="V32" s="1" t="s">
        <v>912</v>
      </c>
    </row>
    <row r="33" s="1" customFormat="1" spans="1:22">
      <c r="A33" s="3">
        <v>999229455908200</v>
      </c>
      <c r="B33" s="1" t="s">
        <v>1061</v>
      </c>
      <c r="C33" s="1" t="s">
        <v>1080</v>
      </c>
      <c r="D33" s="1" t="s">
        <v>1081</v>
      </c>
      <c r="E33" s="1" t="s">
        <v>1082</v>
      </c>
      <c r="F33" s="1" t="s">
        <v>1038</v>
      </c>
      <c r="G33" s="1" t="s">
        <v>983</v>
      </c>
      <c r="H33" s="1" t="s">
        <v>895</v>
      </c>
      <c r="I33" s="1" t="s">
        <v>1083</v>
      </c>
      <c r="J33" s="1" t="s">
        <v>30</v>
      </c>
      <c r="K33" s="1" t="s">
        <v>1084</v>
      </c>
      <c r="L33" s="1" t="s">
        <v>1084</v>
      </c>
      <c r="M33" s="1" t="s">
        <v>898</v>
      </c>
      <c r="N33" s="1" t="s">
        <v>898</v>
      </c>
      <c r="O33" s="1" t="s">
        <v>899</v>
      </c>
      <c r="P33" s="1" t="s">
        <v>900</v>
      </c>
      <c r="Q33" s="1" t="s">
        <v>901</v>
      </c>
      <c r="R33" s="1" t="s">
        <v>1085</v>
      </c>
      <c r="S33" s="1" t="s">
        <v>903</v>
      </c>
      <c r="T33" s="1" t="s">
        <v>904</v>
      </c>
      <c r="U33" s="1" t="s">
        <v>859</v>
      </c>
      <c r="V33" s="1" t="s">
        <v>905</v>
      </c>
    </row>
    <row r="34" s="1" customFormat="1" spans="1:22">
      <c r="A34" s="3">
        <v>999229455760160</v>
      </c>
      <c r="B34" s="1" t="s">
        <v>1061</v>
      </c>
      <c r="C34" s="1" t="s">
        <v>1086</v>
      </c>
      <c r="D34" s="1" t="s">
        <v>1069</v>
      </c>
      <c r="E34" s="1" t="s">
        <v>1087</v>
      </c>
      <c r="F34" s="1" t="s">
        <v>1061</v>
      </c>
      <c r="G34" s="1" t="s">
        <v>1038</v>
      </c>
      <c r="H34" s="1" t="s">
        <v>895</v>
      </c>
      <c r="I34" s="1" t="s">
        <v>1071</v>
      </c>
      <c r="J34" s="1" t="s">
        <v>30</v>
      </c>
      <c r="K34" s="1" t="s">
        <v>1072</v>
      </c>
      <c r="L34" s="1" t="s">
        <v>1072</v>
      </c>
      <c r="M34" s="1" t="s">
        <v>898</v>
      </c>
      <c r="N34" s="1" t="s">
        <v>898</v>
      </c>
      <c r="O34" s="1" t="s">
        <v>899</v>
      </c>
      <c r="P34" s="1" t="s">
        <v>900</v>
      </c>
      <c r="Q34" s="1" t="s">
        <v>901</v>
      </c>
      <c r="R34" s="1" t="s">
        <v>1088</v>
      </c>
      <c r="S34" s="1" t="s">
        <v>903</v>
      </c>
      <c r="T34" s="1" t="s">
        <v>904</v>
      </c>
      <c r="U34" s="1" t="s">
        <v>859</v>
      </c>
      <c r="V34" s="1" t="s">
        <v>912</v>
      </c>
    </row>
    <row r="35" s="1" customFormat="1" spans="1:22">
      <c r="A35" s="3">
        <v>999229455561615</v>
      </c>
      <c r="B35" s="1" t="s">
        <v>1061</v>
      </c>
      <c r="C35" s="1" t="s">
        <v>1089</v>
      </c>
      <c r="D35" s="1" t="s">
        <v>1069</v>
      </c>
      <c r="E35" s="1" t="s">
        <v>1090</v>
      </c>
      <c r="F35" s="1" t="s">
        <v>1061</v>
      </c>
      <c r="G35" s="1" t="s">
        <v>1038</v>
      </c>
      <c r="H35" s="1" t="s">
        <v>895</v>
      </c>
      <c r="I35" s="1" t="s">
        <v>1091</v>
      </c>
      <c r="J35" s="1" t="s">
        <v>30</v>
      </c>
      <c r="K35" s="1" t="s">
        <v>1092</v>
      </c>
      <c r="L35" s="1" t="s">
        <v>1092</v>
      </c>
      <c r="M35" s="1" t="s">
        <v>898</v>
      </c>
      <c r="N35" s="1" t="s">
        <v>898</v>
      </c>
      <c r="O35" s="1" t="s">
        <v>899</v>
      </c>
      <c r="P35" s="1" t="s">
        <v>900</v>
      </c>
      <c r="Q35" s="1" t="s">
        <v>901</v>
      </c>
      <c r="R35" s="1" t="s">
        <v>1093</v>
      </c>
      <c r="S35" s="1" t="s">
        <v>903</v>
      </c>
      <c r="T35" s="1" t="s">
        <v>904</v>
      </c>
      <c r="U35" s="1" t="s">
        <v>859</v>
      </c>
      <c r="V35" s="1" t="s">
        <v>912</v>
      </c>
    </row>
    <row r="36" s="1" customFormat="1" spans="1:22">
      <c r="A36" s="3">
        <v>999229455527208</v>
      </c>
      <c r="B36" s="1" t="s">
        <v>1061</v>
      </c>
      <c r="C36" s="1" t="s">
        <v>1094</v>
      </c>
      <c r="D36" s="1" t="s">
        <v>1069</v>
      </c>
      <c r="E36" s="1" t="s">
        <v>1095</v>
      </c>
      <c r="F36" s="1" t="s">
        <v>1061</v>
      </c>
      <c r="G36" s="1" t="s">
        <v>983</v>
      </c>
      <c r="H36" s="1" t="s">
        <v>895</v>
      </c>
      <c r="I36" s="1" t="s">
        <v>1096</v>
      </c>
      <c r="J36" s="1" t="s">
        <v>30</v>
      </c>
      <c r="K36" s="1" t="s">
        <v>1097</v>
      </c>
      <c r="L36" s="1" t="s">
        <v>1097</v>
      </c>
      <c r="M36" s="1" t="s">
        <v>898</v>
      </c>
      <c r="N36" s="1" t="s">
        <v>898</v>
      </c>
      <c r="O36" s="1" t="s">
        <v>899</v>
      </c>
      <c r="P36" s="1" t="s">
        <v>900</v>
      </c>
      <c r="Q36" s="1" t="s">
        <v>901</v>
      </c>
      <c r="R36" s="1" t="s">
        <v>1098</v>
      </c>
      <c r="S36" s="1" t="s">
        <v>903</v>
      </c>
      <c r="T36" s="1" t="s">
        <v>904</v>
      </c>
      <c r="U36" s="1" t="s">
        <v>859</v>
      </c>
      <c r="V36" s="1" t="s">
        <v>912</v>
      </c>
    </row>
    <row r="37" s="1" customFormat="1" spans="1:22">
      <c r="A37" s="3">
        <v>999229455294996</v>
      </c>
      <c r="B37" s="1" t="s">
        <v>1061</v>
      </c>
      <c r="C37" s="1" t="s">
        <v>1099</v>
      </c>
      <c r="D37" s="1" t="s">
        <v>1046</v>
      </c>
      <c r="E37" s="1" t="s">
        <v>1100</v>
      </c>
      <c r="F37" s="1" t="s">
        <v>1038</v>
      </c>
      <c r="G37" s="1" t="s">
        <v>983</v>
      </c>
      <c r="H37" s="1" t="s">
        <v>895</v>
      </c>
      <c r="I37" s="1" t="s">
        <v>1101</v>
      </c>
      <c r="J37" s="1" t="s">
        <v>30</v>
      </c>
      <c r="K37" s="1" t="s">
        <v>1102</v>
      </c>
      <c r="L37" s="1" t="s">
        <v>1102</v>
      </c>
      <c r="M37" s="1" t="s">
        <v>898</v>
      </c>
      <c r="N37" s="1" t="s">
        <v>898</v>
      </c>
      <c r="O37" s="1" t="s">
        <v>899</v>
      </c>
      <c r="P37" s="1" t="s">
        <v>900</v>
      </c>
      <c r="Q37" s="1" t="s">
        <v>901</v>
      </c>
      <c r="R37" s="1" t="s">
        <v>1103</v>
      </c>
      <c r="S37" s="1" t="s">
        <v>903</v>
      </c>
      <c r="T37" s="1" t="s">
        <v>904</v>
      </c>
      <c r="U37" s="1" t="s">
        <v>859</v>
      </c>
      <c r="V37" s="1" t="s">
        <v>912</v>
      </c>
    </row>
    <row r="38" s="1" customFormat="1" spans="1:22">
      <c r="A38" s="3">
        <v>999229455290406</v>
      </c>
      <c r="B38" s="1" t="s">
        <v>1061</v>
      </c>
      <c r="C38" s="1" t="s">
        <v>1104</v>
      </c>
      <c r="D38" s="1" t="s">
        <v>1105</v>
      </c>
      <c r="E38" s="1" t="s">
        <v>1106</v>
      </c>
      <c r="F38" s="1" t="s">
        <v>1061</v>
      </c>
      <c r="G38" s="1" t="s">
        <v>983</v>
      </c>
      <c r="H38" s="1" t="s">
        <v>895</v>
      </c>
      <c r="I38" s="1" t="s">
        <v>1107</v>
      </c>
      <c r="J38" s="1" t="s">
        <v>30</v>
      </c>
      <c r="K38" s="1" t="s">
        <v>1108</v>
      </c>
      <c r="L38" s="1" t="s">
        <v>1108</v>
      </c>
      <c r="M38" s="1" t="s">
        <v>898</v>
      </c>
      <c r="N38" s="1" t="s">
        <v>898</v>
      </c>
      <c r="O38" s="1" t="s">
        <v>899</v>
      </c>
      <c r="P38" s="1" t="s">
        <v>900</v>
      </c>
      <c r="Q38" s="1" t="s">
        <v>901</v>
      </c>
      <c r="R38" s="1" t="s">
        <v>1109</v>
      </c>
      <c r="S38" s="1" t="s">
        <v>903</v>
      </c>
      <c r="T38" s="1" t="s">
        <v>904</v>
      </c>
      <c r="U38" s="1" t="s">
        <v>859</v>
      </c>
      <c r="V38" s="1" t="s">
        <v>912</v>
      </c>
    </row>
    <row r="39" s="1" customFormat="1" spans="1:22">
      <c r="A39" s="3">
        <v>999229454892920</v>
      </c>
      <c r="B39" s="1" t="s">
        <v>1061</v>
      </c>
      <c r="C39" s="1" t="s">
        <v>1110</v>
      </c>
      <c r="D39" s="1" t="s">
        <v>1069</v>
      </c>
      <c r="E39" s="1" t="s">
        <v>1111</v>
      </c>
      <c r="F39" s="1" t="s">
        <v>1061</v>
      </c>
      <c r="G39" s="1" t="s">
        <v>1038</v>
      </c>
      <c r="H39" s="1" t="s">
        <v>895</v>
      </c>
      <c r="I39" s="1" t="s">
        <v>1071</v>
      </c>
      <c r="J39" s="1" t="s">
        <v>30</v>
      </c>
      <c r="K39" s="1" t="s">
        <v>1072</v>
      </c>
      <c r="L39" s="1" t="s">
        <v>1072</v>
      </c>
      <c r="M39" s="1" t="s">
        <v>898</v>
      </c>
      <c r="N39" s="1" t="s">
        <v>898</v>
      </c>
      <c r="O39" s="1" t="s">
        <v>899</v>
      </c>
      <c r="P39" s="1" t="s">
        <v>900</v>
      </c>
      <c r="Q39" s="1" t="s">
        <v>901</v>
      </c>
      <c r="R39" s="1" t="s">
        <v>1112</v>
      </c>
      <c r="S39" s="1" t="s">
        <v>903</v>
      </c>
      <c r="T39" s="1" t="s">
        <v>904</v>
      </c>
      <c r="U39" s="1" t="s">
        <v>859</v>
      </c>
      <c r="V39" s="1" t="s">
        <v>912</v>
      </c>
    </row>
    <row r="40" s="1" customFormat="1" spans="1:22">
      <c r="A40" s="3">
        <v>999229454628704</v>
      </c>
      <c r="B40" s="1" t="s">
        <v>1061</v>
      </c>
      <c r="C40" s="1" t="s">
        <v>1113</v>
      </c>
      <c r="D40" s="1" t="s">
        <v>925</v>
      </c>
      <c r="E40" s="1" t="s">
        <v>1114</v>
      </c>
      <c r="F40" s="1" t="s">
        <v>1061</v>
      </c>
      <c r="G40" s="1" t="s">
        <v>970</v>
      </c>
      <c r="H40" s="1" t="s">
        <v>895</v>
      </c>
      <c r="I40" s="1" t="s">
        <v>1115</v>
      </c>
      <c r="J40" s="1" t="s">
        <v>30</v>
      </c>
      <c r="K40" s="1" t="s">
        <v>1116</v>
      </c>
      <c r="L40" s="1" t="s">
        <v>1116</v>
      </c>
      <c r="M40" s="1" t="s">
        <v>898</v>
      </c>
      <c r="N40" s="1" t="s">
        <v>898</v>
      </c>
      <c r="O40" s="1" t="s">
        <v>899</v>
      </c>
      <c r="P40" s="1" t="s">
        <v>900</v>
      </c>
      <c r="Q40" s="1" t="s">
        <v>901</v>
      </c>
      <c r="R40" s="1" t="s">
        <v>1117</v>
      </c>
      <c r="S40" s="1" t="s">
        <v>903</v>
      </c>
      <c r="T40" s="1" t="s">
        <v>904</v>
      </c>
      <c r="U40" s="1" t="s">
        <v>859</v>
      </c>
      <c r="V40" s="1" t="s">
        <v>912</v>
      </c>
    </row>
    <row r="41" s="1" customFormat="1" spans="1:22">
      <c r="A41" s="3">
        <v>29453988077</v>
      </c>
      <c r="B41" s="1" t="s">
        <v>1061</v>
      </c>
      <c r="C41" s="1" t="s">
        <v>1118</v>
      </c>
      <c r="D41" s="1" t="s">
        <v>1119</v>
      </c>
      <c r="E41" s="1" t="s">
        <v>1120</v>
      </c>
      <c r="F41" s="1" t="s">
        <v>890</v>
      </c>
      <c r="G41" s="1" t="s">
        <v>894</v>
      </c>
      <c r="H41" s="1" t="s">
        <v>895</v>
      </c>
      <c r="I41" s="1" t="s">
        <v>1121</v>
      </c>
      <c r="J41" s="1" t="s">
        <v>30</v>
      </c>
      <c r="K41" s="1" t="s">
        <v>1122</v>
      </c>
      <c r="L41" s="1" t="s">
        <v>1122</v>
      </c>
      <c r="M41" s="1" t="s">
        <v>898</v>
      </c>
      <c r="N41" s="1" t="s">
        <v>898</v>
      </c>
      <c r="O41" s="1" t="s">
        <v>899</v>
      </c>
      <c r="P41" s="1" t="s">
        <v>900</v>
      </c>
      <c r="Q41" s="1" t="s">
        <v>901</v>
      </c>
      <c r="R41" s="1" t="s">
        <v>1123</v>
      </c>
      <c r="S41" s="1" t="s">
        <v>903</v>
      </c>
      <c r="T41" s="1" t="s">
        <v>904</v>
      </c>
      <c r="U41" s="1" t="s">
        <v>859</v>
      </c>
      <c r="V41" s="1" t="s">
        <v>912</v>
      </c>
    </row>
    <row r="42" s="1" customFormat="1" spans="1:22">
      <c r="A42" s="3">
        <v>999229452383035</v>
      </c>
      <c r="B42" s="1" t="s">
        <v>1124</v>
      </c>
      <c r="C42" s="1" t="s">
        <v>1125</v>
      </c>
      <c r="D42" s="1" t="s">
        <v>972</v>
      </c>
      <c r="E42" s="1" t="s">
        <v>1126</v>
      </c>
      <c r="F42" s="1" t="s">
        <v>1124</v>
      </c>
      <c r="G42" s="1" t="s">
        <v>1038</v>
      </c>
      <c r="H42" s="1" t="s">
        <v>895</v>
      </c>
      <c r="I42" s="1" t="s">
        <v>1127</v>
      </c>
      <c r="J42" s="1" t="s">
        <v>30</v>
      </c>
      <c r="K42" s="1" t="s">
        <v>1128</v>
      </c>
      <c r="L42" s="1" t="s">
        <v>1128</v>
      </c>
      <c r="M42" s="1" t="s">
        <v>898</v>
      </c>
      <c r="N42" s="1" t="s">
        <v>898</v>
      </c>
      <c r="O42" s="1" t="s">
        <v>899</v>
      </c>
      <c r="P42" s="1" t="s">
        <v>900</v>
      </c>
      <c r="Q42" s="1" t="s">
        <v>901</v>
      </c>
      <c r="R42" s="1" t="s">
        <v>1129</v>
      </c>
      <c r="S42" s="1" t="s">
        <v>903</v>
      </c>
      <c r="T42" s="1" t="s">
        <v>904</v>
      </c>
      <c r="U42" s="1" t="s">
        <v>859</v>
      </c>
      <c r="V42" s="1" t="s">
        <v>912</v>
      </c>
    </row>
    <row r="43" s="1" customFormat="1" spans="1:22">
      <c r="A43" s="3">
        <v>999229448847383</v>
      </c>
      <c r="B43" s="1" t="s">
        <v>1130</v>
      </c>
      <c r="C43" s="1" t="s">
        <v>1131</v>
      </c>
      <c r="D43" s="1" t="s">
        <v>1132</v>
      </c>
      <c r="E43" s="1" t="s">
        <v>1133</v>
      </c>
      <c r="F43" s="1" t="s">
        <v>1124</v>
      </c>
      <c r="G43" s="1" t="s">
        <v>1061</v>
      </c>
      <c r="H43" s="1" t="s">
        <v>895</v>
      </c>
      <c r="I43" s="1" t="s">
        <v>1134</v>
      </c>
      <c r="J43" s="1" t="s">
        <v>30</v>
      </c>
      <c r="K43" s="1" t="s">
        <v>1135</v>
      </c>
      <c r="L43" s="1" t="s">
        <v>1135</v>
      </c>
      <c r="M43" s="1" t="s">
        <v>898</v>
      </c>
      <c r="N43" s="1" t="s">
        <v>898</v>
      </c>
      <c r="O43" s="1" t="s">
        <v>899</v>
      </c>
      <c r="P43" s="1" t="s">
        <v>900</v>
      </c>
      <c r="Q43" s="1" t="s">
        <v>901</v>
      </c>
      <c r="R43" s="1" t="s">
        <v>1136</v>
      </c>
      <c r="S43" s="1" t="s">
        <v>903</v>
      </c>
      <c r="T43" s="1" t="s">
        <v>904</v>
      </c>
      <c r="U43" s="1" t="s">
        <v>859</v>
      </c>
      <c r="V43" s="1" t="s">
        <v>990</v>
      </c>
    </row>
    <row r="44" s="1" customFormat="1" spans="1:22">
      <c r="A44" s="3">
        <v>999229448111741</v>
      </c>
      <c r="B44" s="1" t="s">
        <v>1130</v>
      </c>
      <c r="C44" s="1" t="s">
        <v>1137</v>
      </c>
      <c r="D44" s="1" t="s">
        <v>972</v>
      </c>
      <c r="E44" s="1" t="s">
        <v>1138</v>
      </c>
      <c r="F44" s="1" t="s">
        <v>1124</v>
      </c>
      <c r="G44" s="1" t="s">
        <v>1038</v>
      </c>
      <c r="H44" s="1" t="s">
        <v>895</v>
      </c>
      <c r="I44" s="1" t="s">
        <v>1139</v>
      </c>
      <c r="J44" s="1" t="s">
        <v>30</v>
      </c>
      <c r="K44" s="1" t="s">
        <v>1128</v>
      </c>
      <c r="L44" s="1" t="s">
        <v>1128</v>
      </c>
      <c r="M44" s="1" t="s">
        <v>898</v>
      </c>
      <c r="N44" s="1" t="s">
        <v>898</v>
      </c>
      <c r="O44" s="1" t="s">
        <v>899</v>
      </c>
      <c r="P44" s="1" t="s">
        <v>900</v>
      </c>
      <c r="Q44" s="1" t="s">
        <v>901</v>
      </c>
      <c r="R44" s="1" t="s">
        <v>1140</v>
      </c>
      <c r="S44" s="1" t="s">
        <v>903</v>
      </c>
      <c r="T44" s="1" t="s">
        <v>904</v>
      </c>
      <c r="U44" s="1" t="s">
        <v>859</v>
      </c>
      <c r="V44" s="1" t="s">
        <v>912</v>
      </c>
    </row>
    <row r="45" s="1" customFormat="1" spans="1:22">
      <c r="A45" s="3">
        <v>999229447836958</v>
      </c>
      <c r="B45" s="1" t="s">
        <v>1130</v>
      </c>
      <c r="C45" s="1" t="s">
        <v>1141</v>
      </c>
      <c r="D45" s="1" t="s">
        <v>978</v>
      </c>
      <c r="E45" s="1" t="s">
        <v>1004</v>
      </c>
      <c r="F45" s="1" t="s">
        <v>1061</v>
      </c>
      <c r="G45" s="1" t="s">
        <v>970</v>
      </c>
      <c r="H45" s="1" t="s">
        <v>895</v>
      </c>
      <c r="I45" s="1" t="s">
        <v>1142</v>
      </c>
      <c r="J45" s="1" t="s">
        <v>30</v>
      </c>
      <c r="K45" s="1" t="s">
        <v>1143</v>
      </c>
      <c r="L45" s="1" t="s">
        <v>1143</v>
      </c>
      <c r="M45" s="1" t="s">
        <v>898</v>
      </c>
      <c r="N45" s="1" t="s">
        <v>898</v>
      </c>
      <c r="O45" s="1" t="s">
        <v>899</v>
      </c>
      <c r="P45" s="1" t="s">
        <v>900</v>
      </c>
      <c r="Q45" s="1" t="s">
        <v>901</v>
      </c>
      <c r="R45" s="1" t="s">
        <v>1144</v>
      </c>
      <c r="S45" s="1" t="s">
        <v>903</v>
      </c>
      <c r="T45" s="1" t="s">
        <v>904</v>
      </c>
      <c r="U45" s="1" t="s">
        <v>859</v>
      </c>
      <c r="V45" s="1" t="s">
        <v>912</v>
      </c>
    </row>
    <row r="46" s="1" customFormat="1" spans="1:22">
      <c r="A46" s="3">
        <v>999229446270808</v>
      </c>
      <c r="B46" s="1" t="s">
        <v>1130</v>
      </c>
      <c r="C46" s="1" t="s">
        <v>1145</v>
      </c>
      <c r="D46" s="1" t="s">
        <v>1146</v>
      </c>
      <c r="E46" s="1" t="s">
        <v>1147</v>
      </c>
      <c r="F46" s="1" t="s">
        <v>1061</v>
      </c>
      <c r="G46" s="1" t="s">
        <v>1038</v>
      </c>
      <c r="H46" s="1" t="s">
        <v>895</v>
      </c>
      <c r="I46" s="1" t="s">
        <v>1148</v>
      </c>
      <c r="J46" s="1" t="s">
        <v>30</v>
      </c>
      <c r="K46" s="1" t="s">
        <v>1149</v>
      </c>
      <c r="L46" s="1" t="s">
        <v>1149</v>
      </c>
      <c r="M46" s="1" t="s">
        <v>898</v>
      </c>
      <c r="N46" s="1" t="s">
        <v>898</v>
      </c>
      <c r="O46" s="1" t="s">
        <v>899</v>
      </c>
      <c r="P46" s="1" t="s">
        <v>900</v>
      </c>
      <c r="Q46" s="1" t="s">
        <v>901</v>
      </c>
      <c r="R46" s="1" t="s">
        <v>1150</v>
      </c>
      <c r="S46" s="1" t="s">
        <v>903</v>
      </c>
      <c r="T46" s="1" t="s">
        <v>904</v>
      </c>
      <c r="U46" s="1" t="s">
        <v>859</v>
      </c>
      <c r="V46" s="1" t="s">
        <v>905</v>
      </c>
    </row>
    <row r="47" s="1" customFormat="1" spans="1:22">
      <c r="A47" s="3">
        <v>999229446223383</v>
      </c>
      <c r="B47" s="1" t="s">
        <v>1130</v>
      </c>
      <c r="C47" s="1" t="s">
        <v>1151</v>
      </c>
      <c r="D47" s="1" t="s">
        <v>1152</v>
      </c>
      <c r="E47" s="1" t="s">
        <v>1153</v>
      </c>
      <c r="F47" s="1" t="s">
        <v>1038</v>
      </c>
      <c r="G47" s="1" t="s">
        <v>970</v>
      </c>
      <c r="H47" s="1" t="s">
        <v>895</v>
      </c>
      <c r="I47" s="1" t="s">
        <v>1154</v>
      </c>
      <c r="J47" s="1" t="s">
        <v>30</v>
      </c>
      <c r="K47" s="1" t="s">
        <v>1155</v>
      </c>
      <c r="L47" s="1" t="s">
        <v>1155</v>
      </c>
      <c r="M47" s="1" t="s">
        <v>898</v>
      </c>
      <c r="N47" s="1" t="s">
        <v>898</v>
      </c>
      <c r="O47" s="1" t="s">
        <v>899</v>
      </c>
      <c r="P47" s="1" t="s">
        <v>900</v>
      </c>
      <c r="Q47" s="1" t="s">
        <v>901</v>
      </c>
      <c r="R47" s="1" t="s">
        <v>1156</v>
      </c>
      <c r="S47" s="1" t="s">
        <v>903</v>
      </c>
      <c r="T47" s="1" t="s">
        <v>904</v>
      </c>
      <c r="U47" s="1" t="s">
        <v>859</v>
      </c>
      <c r="V47" s="1" t="s">
        <v>990</v>
      </c>
    </row>
    <row r="48" s="1" customFormat="1" spans="1:22">
      <c r="A48" s="3">
        <v>999229446183954</v>
      </c>
      <c r="B48" s="1" t="s">
        <v>1130</v>
      </c>
      <c r="C48" s="1" t="s">
        <v>1157</v>
      </c>
      <c r="D48" s="1" t="s">
        <v>1158</v>
      </c>
      <c r="E48" s="1" t="s">
        <v>1159</v>
      </c>
      <c r="F48" s="1" t="s">
        <v>1124</v>
      </c>
      <c r="G48" s="1" t="s">
        <v>1061</v>
      </c>
      <c r="H48" s="1" t="s">
        <v>895</v>
      </c>
      <c r="I48" s="1" t="s">
        <v>1160</v>
      </c>
      <c r="J48" s="1" t="s">
        <v>30</v>
      </c>
      <c r="K48" s="1" t="s">
        <v>1161</v>
      </c>
      <c r="L48" s="1" t="s">
        <v>1161</v>
      </c>
      <c r="M48" s="1" t="s">
        <v>898</v>
      </c>
      <c r="N48" s="1" t="s">
        <v>898</v>
      </c>
      <c r="O48" s="1" t="s">
        <v>899</v>
      </c>
      <c r="P48" s="1" t="s">
        <v>900</v>
      </c>
      <c r="Q48" s="1" t="s">
        <v>901</v>
      </c>
      <c r="R48" s="1" t="s">
        <v>1162</v>
      </c>
      <c r="S48" s="1" t="s">
        <v>903</v>
      </c>
      <c r="T48" s="1" t="s">
        <v>904</v>
      </c>
      <c r="U48" s="1" t="s">
        <v>859</v>
      </c>
      <c r="V48" s="1" t="s">
        <v>990</v>
      </c>
    </row>
    <row r="49" s="1" customFormat="1" spans="1:22">
      <c r="A49" s="3">
        <v>999229445865283</v>
      </c>
      <c r="B49" s="1" t="s">
        <v>1130</v>
      </c>
      <c r="C49" s="1" t="s">
        <v>1163</v>
      </c>
      <c r="D49" s="1" t="s">
        <v>1164</v>
      </c>
      <c r="E49" s="1" t="s">
        <v>1165</v>
      </c>
      <c r="F49" s="1" t="s">
        <v>983</v>
      </c>
      <c r="G49" s="1" t="s">
        <v>936</v>
      </c>
      <c r="H49" s="1" t="s">
        <v>895</v>
      </c>
      <c r="I49" s="1" t="s">
        <v>1166</v>
      </c>
      <c r="J49" s="1" t="s">
        <v>30</v>
      </c>
      <c r="K49" s="1" t="s">
        <v>1167</v>
      </c>
      <c r="L49" s="1" t="s">
        <v>1167</v>
      </c>
      <c r="M49" s="1" t="s">
        <v>898</v>
      </c>
      <c r="N49" s="1" t="s">
        <v>898</v>
      </c>
      <c r="O49" s="1" t="s">
        <v>899</v>
      </c>
      <c r="P49" s="1" t="s">
        <v>900</v>
      </c>
      <c r="Q49" s="1" t="s">
        <v>901</v>
      </c>
      <c r="R49" s="1" t="s">
        <v>1168</v>
      </c>
      <c r="S49" s="1" t="s">
        <v>903</v>
      </c>
      <c r="T49" s="1" t="s">
        <v>904</v>
      </c>
      <c r="U49" s="1" t="s">
        <v>859</v>
      </c>
      <c r="V49" s="1" t="s">
        <v>912</v>
      </c>
    </row>
    <row r="50" s="1" customFormat="1" spans="1:22">
      <c r="A50" s="3">
        <v>999229445796369</v>
      </c>
      <c r="B50" s="1" t="s">
        <v>1130</v>
      </c>
      <c r="C50" s="1" t="s">
        <v>1169</v>
      </c>
      <c r="D50" s="1" t="s">
        <v>1170</v>
      </c>
      <c r="E50" s="1" t="s">
        <v>1171</v>
      </c>
      <c r="F50" s="1" t="s">
        <v>1038</v>
      </c>
      <c r="G50" s="1" t="s">
        <v>936</v>
      </c>
      <c r="H50" s="1" t="s">
        <v>895</v>
      </c>
      <c r="I50" s="1" t="s">
        <v>1172</v>
      </c>
      <c r="J50" s="1" t="s">
        <v>30</v>
      </c>
      <c r="K50" s="1" t="s">
        <v>1173</v>
      </c>
      <c r="L50" s="1" t="s">
        <v>1173</v>
      </c>
      <c r="M50" s="1" t="s">
        <v>898</v>
      </c>
      <c r="N50" s="1" t="s">
        <v>898</v>
      </c>
      <c r="O50" s="1" t="s">
        <v>899</v>
      </c>
      <c r="P50" s="1" t="s">
        <v>900</v>
      </c>
      <c r="Q50" s="1" t="s">
        <v>901</v>
      </c>
      <c r="R50" s="1" t="s">
        <v>1174</v>
      </c>
      <c r="S50" s="1" t="s">
        <v>903</v>
      </c>
      <c r="T50" s="1" t="s">
        <v>904</v>
      </c>
      <c r="U50" s="1" t="s">
        <v>859</v>
      </c>
      <c r="V50" s="1" t="s">
        <v>912</v>
      </c>
    </row>
    <row r="51" s="1" customFormat="1" spans="1:22">
      <c r="A51" s="3">
        <v>999229445751607</v>
      </c>
      <c r="B51" s="1" t="s">
        <v>1130</v>
      </c>
      <c r="C51" s="1" t="s">
        <v>1175</v>
      </c>
      <c r="D51" s="1" t="s">
        <v>1176</v>
      </c>
      <c r="E51" s="1" t="s">
        <v>1177</v>
      </c>
      <c r="F51" s="1" t="s">
        <v>1038</v>
      </c>
      <c r="G51" s="1" t="s">
        <v>983</v>
      </c>
      <c r="H51" s="1" t="s">
        <v>895</v>
      </c>
      <c r="I51" s="1" t="s">
        <v>1178</v>
      </c>
      <c r="J51" s="1" t="s">
        <v>30</v>
      </c>
      <c r="K51" s="1" t="s">
        <v>1179</v>
      </c>
      <c r="L51" s="1" t="s">
        <v>1179</v>
      </c>
      <c r="M51" s="1" t="s">
        <v>898</v>
      </c>
      <c r="N51" s="1" t="s">
        <v>898</v>
      </c>
      <c r="O51" s="1" t="s">
        <v>899</v>
      </c>
      <c r="P51" s="1" t="s">
        <v>900</v>
      </c>
      <c r="Q51" s="1" t="s">
        <v>901</v>
      </c>
      <c r="R51" s="1" t="s">
        <v>1180</v>
      </c>
      <c r="S51" s="1" t="s">
        <v>903</v>
      </c>
      <c r="T51" s="1" t="s">
        <v>904</v>
      </c>
      <c r="U51" s="1" t="s">
        <v>859</v>
      </c>
      <c r="V51" s="1" t="s">
        <v>912</v>
      </c>
    </row>
    <row r="52" s="1" customFormat="1" spans="1:22">
      <c r="A52" s="3">
        <v>999229445195138</v>
      </c>
      <c r="B52" s="1" t="s">
        <v>1181</v>
      </c>
      <c r="C52" s="1" t="s">
        <v>1182</v>
      </c>
      <c r="D52" s="1" t="s">
        <v>1119</v>
      </c>
      <c r="E52" s="1" t="s">
        <v>1183</v>
      </c>
      <c r="F52" s="1" t="s">
        <v>1061</v>
      </c>
      <c r="G52" s="1" t="s">
        <v>1038</v>
      </c>
      <c r="H52" s="1" t="s">
        <v>895</v>
      </c>
      <c r="I52" s="1" t="s">
        <v>1184</v>
      </c>
      <c r="J52" s="1" t="s">
        <v>30</v>
      </c>
      <c r="K52" s="1" t="s">
        <v>1185</v>
      </c>
      <c r="L52" s="1" t="s">
        <v>1185</v>
      </c>
      <c r="M52" s="1" t="s">
        <v>898</v>
      </c>
      <c r="N52" s="1" t="s">
        <v>898</v>
      </c>
      <c r="O52" s="1" t="s">
        <v>899</v>
      </c>
      <c r="P52" s="1" t="s">
        <v>900</v>
      </c>
      <c r="Q52" s="1" t="s">
        <v>901</v>
      </c>
      <c r="R52" s="1" t="s">
        <v>1186</v>
      </c>
      <c r="S52" s="1" t="s">
        <v>903</v>
      </c>
      <c r="T52" s="1" t="s">
        <v>904</v>
      </c>
      <c r="U52" s="1" t="s">
        <v>859</v>
      </c>
      <c r="V52" s="1" t="s">
        <v>912</v>
      </c>
    </row>
    <row r="53" s="1" customFormat="1" spans="1:22">
      <c r="A53" s="3">
        <v>999229444040777</v>
      </c>
      <c r="B53" s="1" t="s">
        <v>1181</v>
      </c>
      <c r="C53" s="1" t="s">
        <v>1187</v>
      </c>
      <c r="D53" s="1" t="s">
        <v>1188</v>
      </c>
      <c r="E53" s="1" t="s">
        <v>1189</v>
      </c>
      <c r="F53" s="1" t="s">
        <v>936</v>
      </c>
      <c r="G53" s="1" t="s">
        <v>894</v>
      </c>
      <c r="H53" s="1" t="s">
        <v>895</v>
      </c>
      <c r="I53" s="1" t="s">
        <v>1190</v>
      </c>
      <c r="J53" s="1" t="s">
        <v>30</v>
      </c>
      <c r="K53" s="1" t="s">
        <v>1191</v>
      </c>
      <c r="L53" s="1" t="s">
        <v>1191</v>
      </c>
      <c r="M53" s="1" t="s">
        <v>898</v>
      </c>
      <c r="N53" s="1" t="s">
        <v>898</v>
      </c>
      <c r="O53" s="1" t="s">
        <v>899</v>
      </c>
      <c r="P53" s="1" t="s">
        <v>900</v>
      </c>
      <c r="Q53" s="1" t="s">
        <v>901</v>
      </c>
      <c r="R53" s="1" t="s">
        <v>1192</v>
      </c>
      <c r="S53" s="1" t="s">
        <v>903</v>
      </c>
      <c r="T53" s="1" t="s">
        <v>904</v>
      </c>
      <c r="U53" s="1" t="s">
        <v>859</v>
      </c>
      <c r="V53" s="1" t="s">
        <v>912</v>
      </c>
    </row>
    <row r="54" s="1" customFormat="1" spans="1:22">
      <c r="A54" s="3">
        <v>999229443717303</v>
      </c>
      <c r="B54" s="1" t="s">
        <v>1181</v>
      </c>
      <c r="C54" s="1" t="s">
        <v>1193</v>
      </c>
      <c r="D54" s="1" t="s">
        <v>1132</v>
      </c>
      <c r="E54" s="1" t="s">
        <v>1194</v>
      </c>
      <c r="F54" s="1" t="s">
        <v>1124</v>
      </c>
      <c r="G54" s="1" t="s">
        <v>1061</v>
      </c>
      <c r="H54" s="1" t="s">
        <v>895</v>
      </c>
      <c r="I54" s="1" t="s">
        <v>1195</v>
      </c>
      <c r="J54" s="1" t="s">
        <v>30</v>
      </c>
      <c r="K54" s="1" t="s">
        <v>1196</v>
      </c>
      <c r="L54" s="1" t="s">
        <v>1196</v>
      </c>
      <c r="M54" s="1" t="s">
        <v>898</v>
      </c>
      <c r="N54" s="1" t="s">
        <v>898</v>
      </c>
      <c r="O54" s="1" t="s">
        <v>899</v>
      </c>
      <c r="P54" s="1" t="s">
        <v>900</v>
      </c>
      <c r="Q54" s="1" t="s">
        <v>901</v>
      </c>
      <c r="R54" s="1" t="s">
        <v>1197</v>
      </c>
      <c r="S54" s="1" t="s">
        <v>903</v>
      </c>
      <c r="T54" s="1" t="s">
        <v>904</v>
      </c>
      <c r="U54" s="1" t="s">
        <v>859</v>
      </c>
      <c r="V54" s="1" t="s">
        <v>990</v>
      </c>
    </row>
    <row r="55" s="1" customFormat="1" spans="1:22">
      <c r="A55" s="3">
        <v>999229442507838</v>
      </c>
      <c r="B55" s="1" t="s">
        <v>1181</v>
      </c>
      <c r="C55" s="1" t="s">
        <v>1198</v>
      </c>
      <c r="D55" s="1" t="s">
        <v>978</v>
      </c>
      <c r="E55" s="1" t="s">
        <v>1199</v>
      </c>
      <c r="F55" s="1" t="s">
        <v>1061</v>
      </c>
      <c r="G55" s="1" t="s">
        <v>1038</v>
      </c>
      <c r="H55" s="1" t="s">
        <v>895</v>
      </c>
      <c r="I55" s="1" t="s">
        <v>1200</v>
      </c>
      <c r="J55" s="1" t="s">
        <v>30</v>
      </c>
      <c r="K55" s="1" t="s">
        <v>1201</v>
      </c>
      <c r="L55" s="1" t="s">
        <v>1201</v>
      </c>
      <c r="M55" s="1" t="s">
        <v>898</v>
      </c>
      <c r="N55" s="1" t="s">
        <v>898</v>
      </c>
      <c r="O55" s="1" t="s">
        <v>899</v>
      </c>
      <c r="P55" s="1" t="s">
        <v>900</v>
      </c>
      <c r="Q55" s="1" t="s">
        <v>901</v>
      </c>
      <c r="R55" s="1" t="s">
        <v>1202</v>
      </c>
      <c r="S55" s="1" t="s">
        <v>903</v>
      </c>
      <c r="T55" s="1" t="s">
        <v>904</v>
      </c>
      <c r="U55" s="1" t="s">
        <v>859</v>
      </c>
      <c r="V55" s="1" t="s">
        <v>912</v>
      </c>
    </row>
    <row r="56" s="1" customFormat="1" spans="1:22">
      <c r="A56" s="3">
        <v>999229441023980</v>
      </c>
      <c r="B56" s="1" t="s">
        <v>1203</v>
      </c>
      <c r="C56" s="1" t="s">
        <v>1204</v>
      </c>
      <c r="D56" s="1" t="s">
        <v>1205</v>
      </c>
      <c r="E56" s="1" t="s">
        <v>1206</v>
      </c>
      <c r="F56" s="1" t="s">
        <v>1061</v>
      </c>
      <c r="G56" s="1" t="s">
        <v>983</v>
      </c>
      <c r="H56" s="1" t="s">
        <v>895</v>
      </c>
      <c r="I56" s="1" t="s">
        <v>1207</v>
      </c>
      <c r="J56" s="1" t="s">
        <v>30</v>
      </c>
      <c r="K56" s="1" t="s">
        <v>1208</v>
      </c>
      <c r="L56" s="1" t="s">
        <v>1208</v>
      </c>
      <c r="M56" s="1" t="s">
        <v>898</v>
      </c>
      <c r="N56" s="1" t="s">
        <v>898</v>
      </c>
      <c r="O56" s="1" t="s">
        <v>899</v>
      </c>
      <c r="P56" s="1" t="s">
        <v>900</v>
      </c>
      <c r="Q56" s="1" t="s">
        <v>901</v>
      </c>
      <c r="R56" s="1" t="s">
        <v>1209</v>
      </c>
      <c r="S56" s="1" t="s">
        <v>903</v>
      </c>
      <c r="T56" s="1" t="s">
        <v>904</v>
      </c>
      <c r="U56" s="1" t="s">
        <v>859</v>
      </c>
      <c r="V56" s="1" t="s">
        <v>990</v>
      </c>
    </row>
    <row r="57" s="1" customFormat="1" spans="1:22">
      <c r="A57" s="3">
        <v>999229440942893</v>
      </c>
      <c r="B57" s="1" t="s">
        <v>1203</v>
      </c>
      <c r="C57" s="1" t="s">
        <v>1210</v>
      </c>
      <c r="D57" s="1" t="s">
        <v>1211</v>
      </c>
      <c r="E57" s="1" t="s">
        <v>1212</v>
      </c>
      <c r="F57" s="1" t="s">
        <v>1181</v>
      </c>
      <c r="G57" s="1" t="s">
        <v>970</v>
      </c>
      <c r="H57" s="1" t="s">
        <v>895</v>
      </c>
      <c r="I57" s="1" t="s">
        <v>1213</v>
      </c>
      <c r="J57" s="1" t="s">
        <v>30</v>
      </c>
      <c r="K57" s="1" t="s">
        <v>1214</v>
      </c>
      <c r="L57" s="1" t="s">
        <v>1214</v>
      </c>
      <c r="M57" s="1" t="s">
        <v>898</v>
      </c>
      <c r="N57" s="1" t="s">
        <v>898</v>
      </c>
      <c r="O57" s="1" t="s">
        <v>899</v>
      </c>
      <c r="P57" s="1" t="s">
        <v>900</v>
      </c>
      <c r="Q57" s="1" t="s">
        <v>901</v>
      </c>
      <c r="R57" s="1" t="s">
        <v>1215</v>
      </c>
      <c r="S57" s="1" t="s">
        <v>903</v>
      </c>
      <c r="T57" s="1" t="s">
        <v>904</v>
      </c>
      <c r="U57" s="1" t="s">
        <v>859</v>
      </c>
      <c r="V57" s="1" t="s">
        <v>990</v>
      </c>
    </row>
    <row r="58" s="1" customFormat="1" spans="1:22">
      <c r="A58" s="3">
        <v>999229439027341</v>
      </c>
      <c r="B58" s="1" t="s">
        <v>1203</v>
      </c>
      <c r="C58" s="1" t="s">
        <v>1216</v>
      </c>
      <c r="D58" s="1" t="s">
        <v>1217</v>
      </c>
      <c r="E58" s="1" t="s">
        <v>1218</v>
      </c>
      <c r="F58" s="1" t="s">
        <v>1061</v>
      </c>
      <c r="G58" s="1" t="s">
        <v>1038</v>
      </c>
      <c r="H58" s="1" t="s">
        <v>895</v>
      </c>
      <c r="I58" s="1" t="s">
        <v>1219</v>
      </c>
      <c r="J58" s="1" t="s">
        <v>30</v>
      </c>
      <c r="K58" s="1" t="s">
        <v>1220</v>
      </c>
      <c r="L58" s="1" t="s">
        <v>1220</v>
      </c>
      <c r="M58" s="1" t="s">
        <v>898</v>
      </c>
      <c r="N58" s="1" t="s">
        <v>898</v>
      </c>
      <c r="O58" s="1" t="s">
        <v>899</v>
      </c>
      <c r="P58" s="1" t="s">
        <v>900</v>
      </c>
      <c r="Q58" s="1" t="s">
        <v>901</v>
      </c>
      <c r="R58" s="1" t="s">
        <v>1221</v>
      </c>
      <c r="S58" s="1" t="s">
        <v>903</v>
      </c>
      <c r="T58" s="1" t="s">
        <v>904</v>
      </c>
      <c r="U58" s="1" t="s">
        <v>859</v>
      </c>
      <c r="V58" s="1" t="s">
        <v>1002</v>
      </c>
    </row>
    <row r="59" s="1" customFormat="1" spans="1:22">
      <c r="A59" s="3">
        <v>999229437944931</v>
      </c>
      <c r="B59" s="1" t="s">
        <v>1203</v>
      </c>
      <c r="C59" s="1" t="s">
        <v>1222</v>
      </c>
      <c r="D59" s="1" t="s">
        <v>1223</v>
      </c>
      <c r="E59" s="1" t="s">
        <v>1224</v>
      </c>
      <c r="F59" s="1" t="s">
        <v>1061</v>
      </c>
      <c r="G59" s="1" t="s">
        <v>1038</v>
      </c>
      <c r="H59" s="1" t="s">
        <v>895</v>
      </c>
      <c r="I59" s="1" t="s">
        <v>1225</v>
      </c>
      <c r="J59" s="1" t="s">
        <v>30</v>
      </c>
      <c r="K59" s="1" t="s">
        <v>1226</v>
      </c>
      <c r="L59" s="1" t="s">
        <v>1226</v>
      </c>
      <c r="M59" s="1" t="s">
        <v>898</v>
      </c>
      <c r="N59" s="1" t="s">
        <v>898</v>
      </c>
      <c r="O59" s="1" t="s">
        <v>899</v>
      </c>
      <c r="P59" s="1" t="s">
        <v>900</v>
      </c>
      <c r="Q59" s="1" t="s">
        <v>901</v>
      </c>
      <c r="R59" s="1" t="s">
        <v>1227</v>
      </c>
      <c r="S59" s="1" t="s">
        <v>903</v>
      </c>
      <c r="T59" s="1" t="s">
        <v>904</v>
      </c>
      <c r="U59" s="1" t="s">
        <v>859</v>
      </c>
      <c r="V59" s="1" t="s">
        <v>912</v>
      </c>
    </row>
    <row r="60" s="1" customFormat="1" spans="1:22">
      <c r="A60" s="3">
        <v>999229437942080</v>
      </c>
      <c r="B60" s="1" t="s">
        <v>1203</v>
      </c>
      <c r="C60" s="1" t="s">
        <v>1228</v>
      </c>
      <c r="D60" s="1" t="s">
        <v>1229</v>
      </c>
      <c r="E60" s="1" t="s">
        <v>1230</v>
      </c>
      <c r="F60" s="1" t="s">
        <v>1061</v>
      </c>
      <c r="G60" s="1" t="s">
        <v>983</v>
      </c>
      <c r="H60" s="1" t="s">
        <v>895</v>
      </c>
      <c r="I60" s="1" t="s">
        <v>1231</v>
      </c>
      <c r="J60" s="1" t="s">
        <v>30</v>
      </c>
      <c r="K60" s="1" t="s">
        <v>1232</v>
      </c>
      <c r="L60" s="1" t="s">
        <v>1232</v>
      </c>
      <c r="M60" s="1" t="s">
        <v>898</v>
      </c>
      <c r="N60" s="1" t="s">
        <v>898</v>
      </c>
      <c r="O60" s="1" t="s">
        <v>899</v>
      </c>
      <c r="P60" s="1" t="s">
        <v>900</v>
      </c>
      <c r="Q60" s="1" t="s">
        <v>901</v>
      </c>
      <c r="R60" s="1" t="s">
        <v>1233</v>
      </c>
      <c r="S60" s="1" t="s">
        <v>903</v>
      </c>
      <c r="T60" s="1" t="s">
        <v>904</v>
      </c>
      <c r="U60" s="1" t="s">
        <v>859</v>
      </c>
      <c r="V60" s="1" t="s">
        <v>912</v>
      </c>
    </row>
    <row r="61" s="1" customFormat="1" spans="1:22">
      <c r="A61" s="3">
        <v>999229434152076</v>
      </c>
      <c r="B61" s="1" t="s">
        <v>1234</v>
      </c>
      <c r="C61" s="1" t="s">
        <v>1235</v>
      </c>
      <c r="D61" s="1" t="s">
        <v>972</v>
      </c>
      <c r="E61" s="1" t="s">
        <v>1236</v>
      </c>
      <c r="F61" s="1" t="s">
        <v>983</v>
      </c>
      <c r="G61" s="1" t="s">
        <v>890</v>
      </c>
      <c r="H61" s="1" t="s">
        <v>895</v>
      </c>
      <c r="I61" s="1" t="s">
        <v>1237</v>
      </c>
      <c r="J61" s="1" t="s">
        <v>30</v>
      </c>
      <c r="K61" s="1" t="s">
        <v>1238</v>
      </c>
      <c r="L61" s="1" t="s">
        <v>1238</v>
      </c>
      <c r="M61" s="1" t="s">
        <v>898</v>
      </c>
      <c r="N61" s="1" t="s">
        <v>898</v>
      </c>
      <c r="O61" s="1" t="s">
        <v>899</v>
      </c>
      <c r="P61" s="1" t="s">
        <v>900</v>
      </c>
      <c r="Q61" s="1" t="s">
        <v>901</v>
      </c>
      <c r="R61" s="1" t="s">
        <v>1239</v>
      </c>
      <c r="S61" s="1" t="s">
        <v>903</v>
      </c>
      <c r="T61" s="1" t="s">
        <v>904</v>
      </c>
      <c r="U61" s="1" t="s">
        <v>859</v>
      </c>
      <c r="V61" s="1" t="s">
        <v>912</v>
      </c>
    </row>
    <row r="62" s="1" customFormat="1" spans="1:22">
      <c r="A62" s="3">
        <v>999229432426513</v>
      </c>
      <c r="B62" s="1" t="s">
        <v>1240</v>
      </c>
      <c r="C62" s="1" t="s">
        <v>1241</v>
      </c>
      <c r="D62" s="1" t="s">
        <v>1242</v>
      </c>
      <c r="E62" s="1" t="s">
        <v>1243</v>
      </c>
      <c r="F62" s="1" t="s">
        <v>970</v>
      </c>
      <c r="G62" s="1" t="s">
        <v>890</v>
      </c>
      <c r="H62" s="1" t="s">
        <v>895</v>
      </c>
      <c r="I62" s="1" t="s">
        <v>1244</v>
      </c>
      <c r="J62" s="1" t="s">
        <v>30</v>
      </c>
      <c r="K62" s="1" t="s">
        <v>1245</v>
      </c>
      <c r="L62" s="1" t="s">
        <v>1245</v>
      </c>
      <c r="M62" s="1" t="s">
        <v>898</v>
      </c>
      <c r="N62" s="1" t="s">
        <v>898</v>
      </c>
      <c r="O62" s="1" t="s">
        <v>899</v>
      </c>
      <c r="P62" s="1" t="s">
        <v>900</v>
      </c>
      <c r="Q62" s="1" t="s">
        <v>901</v>
      </c>
      <c r="R62" s="1" t="s">
        <v>1246</v>
      </c>
      <c r="S62" s="1" t="s">
        <v>903</v>
      </c>
      <c r="T62" s="1" t="s">
        <v>904</v>
      </c>
      <c r="U62" s="1" t="s">
        <v>859</v>
      </c>
      <c r="V62" s="1" t="s">
        <v>912</v>
      </c>
    </row>
    <row r="63" s="1" customFormat="1" spans="1:22">
      <c r="A63" s="3">
        <v>999229432187127</v>
      </c>
      <c r="B63" s="1" t="s">
        <v>1240</v>
      </c>
      <c r="C63" s="1" t="s">
        <v>1247</v>
      </c>
      <c r="D63" s="1" t="s">
        <v>1105</v>
      </c>
      <c r="E63" s="1" t="s">
        <v>1248</v>
      </c>
      <c r="F63" s="1" t="s">
        <v>1130</v>
      </c>
      <c r="G63" s="1" t="s">
        <v>1061</v>
      </c>
      <c r="H63" s="1" t="s">
        <v>895</v>
      </c>
      <c r="I63" s="1" t="s">
        <v>1249</v>
      </c>
      <c r="J63" s="1" t="s">
        <v>30</v>
      </c>
      <c r="K63" s="1" t="s">
        <v>1250</v>
      </c>
      <c r="L63" s="1" t="s">
        <v>1250</v>
      </c>
      <c r="M63" s="1" t="s">
        <v>898</v>
      </c>
      <c r="N63" s="1" t="s">
        <v>898</v>
      </c>
      <c r="O63" s="1" t="s">
        <v>899</v>
      </c>
      <c r="P63" s="1" t="s">
        <v>900</v>
      </c>
      <c r="Q63" s="1" t="s">
        <v>901</v>
      </c>
      <c r="R63" s="1" t="s">
        <v>1251</v>
      </c>
      <c r="S63" s="1" t="s">
        <v>903</v>
      </c>
      <c r="T63" s="1" t="s">
        <v>904</v>
      </c>
      <c r="U63" s="1" t="s">
        <v>859</v>
      </c>
      <c r="V63" s="1" t="s">
        <v>912</v>
      </c>
    </row>
    <row r="64" s="1" customFormat="1" spans="1:22">
      <c r="A64" s="3">
        <v>999229431578071</v>
      </c>
      <c r="B64" s="1" t="s">
        <v>1240</v>
      </c>
      <c r="C64" s="1" t="s">
        <v>1252</v>
      </c>
      <c r="D64" s="1" t="s">
        <v>1253</v>
      </c>
      <c r="E64" s="1" t="s">
        <v>1254</v>
      </c>
      <c r="F64" s="1" t="s">
        <v>983</v>
      </c>
      <c r="G64" s="1" t="s">
        <v>970</v>
      </c>
      <c r="H64" s="1" t="s">
        <v>895</v>
      </c>
      <c r="I64" s="1" t="s">
        <v>1255</v>
      </c>
      <c r="J64" s="1" t="s">
        <v>30</v>
      </c>
      <c r="K64" s="1" t="s">
        <v>1256</v>
      </c>
      <c r="L64" s="1" t="s">
        <v>1256</v>
      </c>
      <c r="M64" s="1" t="s">
        <v>898</v>
      </c>
      <c r="N64" s="1" t="s">
        <v>898</v>
      </c>
      <c r="O64" s="1" t="s">
        <v>899</v>
      </c>
      <c r="P64" s="1" t="s">
        <v>900</v>
      </c>
      <c r="Q64" s="1" t="s">
        <v>901</v>
      </c>
      <c r="R64" s="1" t="s">
        <v>1257</v>
      </c>
      <c r="S64" s="1" t="s">
        <v>903</v>
      </c>
      <c r="T64" s="1" t="s">
        <v>904</v>
      </c>
      <c r="U64" s="1" t="s">
        <v>859</v>
      </c>
      <c r="V64" s="1" t="s">
        <v>905</v>
      </c>
    </row>
    <row r="65" s="1" customFormat="1" spans="1:22">
      <c r="A65" s="3">
        <v>999229430932529</v>
      </c>
      <c r="B65" s="1" t="s">
        <v>1240</v>
      </c>
      <c r="C65" s="1" t="s">
        <v>1258</v>
      </c>
      <c r="D65" s="1" t="s">
        <v>1105</v>
      </c>
      <c r="E65" s="1" t="s">
        <v>1259</v>
      </c>
      <c r="F65" s="1" t="s">
        <v>1130</v>
      </c>
      <c r="G65" s="1" t="s">
        <v>1061</v>
      </c>
      <c r="H65" s="1" t="s">
        <v>895</v>
      </c>
      <c r="I65" s="1" t="s">
        <v>1260</v>
      </c>
      <c r="J65" s="1" t="s">
        <v>30</v>
      </c>
      <c r="K65" s="1" t="s">
        <v>1261</v>
      </c>
      <c r="L65" s="1" t="s">
        <v>1261</v>
      </c>
      <c r="M65" s="1" t="s">
        <v>898</v>
      </c>
      <c r="N65" s="1" t="s">
        <v>898</v>
      </c>
      <c r="O65" s="1" t="s">
        <v>899</v>
      </c>
      <c r="P65" s="1" t="s">
        <v>900</v>
      </c>
      <c r="Q65" s="1" t="s">
        <v>901</v>
      </c>
      <c r="R65" s="1" t="s">
        <v>1262</v>
      </c>
      <c r="S65" s="1" t="s">
        <v>903</v>
      </c>
      <c r="T65" s="1" t="s">
        <v>904</v>
      </c>
      <c r="U65" s="1" t="s">
        <v>859</v>
      </c>
      <c r="V65" s="1" t="s">
        <v>912</v>
      </c>
    </row>
    <row r="66" s="1" customFormat="1" spans="1:22">
      <c r="A66" s="3">
        <v>999229430071070</v>
      </c>
      <c r="B66" s="1" t="s">
        <v>1240</v>
      </c>
      <c r="C66" s="1" t="s">
        <v>1263</v>
      </c>
      <c r="D66" s="1" t="s">
        <v>1046</v>
      </c>
      <c r="E66" s="1" t="s">
        <v>1264</v>
      </c>
      <c r="F66" s="1" t="s">
        <v>1038</v>
      </c>
      <c r="G66" s="1" t="s">
        <v>970</v>
      </c>
      <c r="H66" s="1" t="s">
        <v>895</v>
      </c>
      <c r="I66" s="1" t="s">
        <v>1265</v>
      </c>
      <c r="J66" s="1" t="s">
        <v>30</v>
      </c>
      <c r="K66" s="1" t="s">
        <v>1266</v>
      </c>
      <c r="L66" s="1" t="s">
        <v>1266</v>
      </c>
      <c r="M66" s="1" t="s">
        <v>898</v>
      </c>
      <c r="N66" s="1" t="s">
        <v>898</v>
      </c>
      <c r="O66" s="1" t="s">
        <v>899</v>
      </c>
      <c r="P66" s="1" t="s">
        <v>900</v>
      </c>
      <c r="Q66" s="1" t="s">
        <v>901</v>
      </c>
      <c r="R66" s="1" t="s">
        <v>1267</v>
      </c>
      <c r="S66" s="1" t="s">
        <v>903</v>
      </c>
      <c r="T66" s="1" t="s">
        <v>904</v>
      </c>
      <c r="U66" s="1" t="s">
        <v>859</v>
      </c>
      <c r="V66" s="1" t="s">
        <v>912</v>
      </c>
    </row>
    <row r="67" s="1" customFormat="1" spans="1:22">
      <c r="A67" s="3">
        <v>999229424352731</v>
      </c>
      <c r="B67" s="1" t="s">
        <v>1268</v>
      </c>
      <c r="C67" s="1" t="s">
        <v>1269</v>
      </c>
      <c r="D67" s="1" t="s">
        <v>1105</v>
      </c>
      <c r="E67" s="1" t="s">
        <v>1270</v>
      </c>
      <c r="F67" s="1" t="s">
        <v>1130</v>
      </c>
      <c r="G67" s="1" t="s">
        <v>1038</v>
      </c>
      <c r="H67" s="1" t="s">
        <v>895</v>
      </c>
      <c r="I67" s="1" t="s">
        <v>1271</v>
      </c>
      <c r="J67" s="1" t="s">
        <v>30</v>
      </c>
      <c r="K67" s="1" t="s">
        <v>1272</v>
      </c>
      <c r="L67" s="1" t="s">
        <v>1272</v>
      </c>
      <c r="M67" s="1" t="s">
        <v>898</v>
      </c>
      <c r="N67" s="1" t="s">
        <v>898</v>
      </c>
      <c r="O67" s="1" t="s">
        <v>899</v>
      </c>
      <c r="P67" s="1" t="s">
        <v>900</v>
      </c>
      <c r="Q67" s="1" t="s">
        <v>901</v>
      </c>
      <c r="R67" s="1" t="s">
        <v>1273</v>
      </c>
      <c r="S67" s="1" t="s">
        <v>903</v>
      </c>
      <c r="T67" s="1" t="s">
        <v>904</v>
      </c>
      <c r="U67" s="1" t="s">
        <v>859</v>
      </c>
      <c r="V67" s="1" t="s">
        <v>912</v>
      </c>
    </row>
    <row r="68" s="1" customFormat="1" spans="1:22">
      <c r="A68" s="3">
        <v>999229423513191</v>
      </c>
      <c r="B68" s="1" t="s">
        <v>1268</v>
      </c>
      <c r="C68" s="1" t="s">
        <v>1274</v>
      </c>
      <c r="D68" s="1" t="s">
        <v>1275</v>
      </c>
      <c r="E68" s="1" t="s">
        <v>1276</v>
      </c>
      <c r="F68" s="1" t="s">
        <v>1038</v>
      </c>
      <c r="G68" s="1" t="s">
        <v>970</v>
      </c>
      <c r="H68" s="1" t="s">
        <v>895</v>
      </c>
      <c r="I68" s="1" t="s">
        <v>1277</v>
      </c>
      <c r="J68" s="1" t="s">
        <v>30</v>
      </c>
      <c r="K68" s="1" t="s">
        <v>1278</v>
      </c>
      <c r="L68" s="1" t="s">
        <v>1278</v>
      </c>
      <c r="M68" s="1" t="s">
        <v>898</v>
      </c>
      <c r="N68" s="1" t="s">
        <v>898</v>
      </c>
      <c r="O68" s="1" t="s">
        <v>899</v>
      </c>
      <c r="P68" s="1" t="s">
        <v>900</v>
      </c>
      <c r="Q68" s="1" t="s">
        <v>901</v>
      </c>
      <c r="R68" s="1" t="s">
        <v>1279</v>
      </c>
      <c r="S68" s="1" t="s">
        <v>903</v>
      </c>
      <c r="T68" s="1" t="s">
        <v>904</v>
      </c>
      <c r="U68" s="1" t="s">
        <v>859</v>
      </c>
      <c r="V68" s="1" t="s">
        <v>1280</v>
      </c>
    </row>
    <row r="69" s="1" customFormat="1" spans="1:22">
      <c r="A69" s="3">
        <v>999229423443726</v>
      </c>
      <c r="B69" s="1" t="s">
        <v>1268</v>
      </c>
      <c r="C69" s="1" t="s">
        <v>1281</v>
      </c>
      <c r="D69" s="1" t="s">
        <v>978</v>
      </c>
      <c r="E69" s="1" t="s">
        <v>1282</v>
      </c>
      <c r="F69" s="1" t="s">
        <v>1061</v>
      </c>
      <c r="G69" s="1" t="s">
        <v>983</v>
      </c>
      <c r="H69" s="1" t="s">
        <v>895</v>
      </c>
      <c r="I69" s="1" t="s">
        <v>1283</v>
      </c>
      <c r="J69" s="1" t="s">
        <v>30</v>
      </c>
      <c r="K69" s="1" t="s">
        <v>1284</v>
      </c>
      <c r="L69" s="1" t="s">
        <v>1284</v>
      </c>
      <c r="M69" s="1" t="s">
        <v>898</v>
      </c>
      <c r="N69" s="1" t="s">
        <v>898</v>
      </c>
      <c r="O69" s="1" t="s">
        <v>899</v>
      </c>
      <c r="P69" s="1" t="s">
        <v>900</v>
      </c>
      <c r="Q69" s="1" t="s">
        <v>901</v>
      </c>
      <c r="R69" s="1" t="s">
        <v>1285</v>
      </c>
      <c r="S69" s="1" t="s">
        <v>903</v>
      </c>
      <c r="T69" s="1" t="s">
        <v>904</v>
      </c>
      <c r="U69" s="1" t="s">
        <v>859</v>
      </c>
      <c r="V69" s="1" t="s">
        <v>912</v>
      </c>
    </row>
    <row r="70" s="1" customFormat="1" spans="1:22">
      <c r="A70" s="3">
        <v>999229423062974</v>
      </c>
      <c r="B70" s="1" t="s">
        <v>1268</v>
      </c>
      <c r="C70" s="1" t="s">
        <v>1286</v>
      </c>
      <c r="D70" s="1" t="s">
        <v>1287</v>
      </c>
      <c r="E70" s="1" t="s">
        <v>1288</v>
      </c>
      <c r="F70" s="1" t="s">
        <v>1038</v>
      </c>
      <c r="G70" s="1" t="s">
        <v>970</v>
      </c>
      <c r="H70" s="1" t="s">
        <v>895</v>
      </c>
      <c r="I70" s="1" t="s">
        <v>1289</v>
      </c>
      <c r="J70" s="1" t="s">
        <v>30</v>
      </c>
      <c r="K70" s="1" t="s">
        <v>1290</v>
      </c>
      <c r="L70" s="1" t="s">
        <v>1290</v>
      </c>
      <c r="M70" s="1" t="s">
        <v>898</v>
      </c>
      <c r="N70" s="1" t="s">
        <v>898</v>
      </c>
      <c r="O70" s="1" t="s">
        <v>899</v>
      </c>
      <c r="P70" s="1" t="s">
        <v>900</v>
      </c>
      <c r="Q70" s="1" t="s">
        <v>901</v>
      </c>
      <c r="R70" s="1" t="s">
        <v>1291</v>
      </c>
      <c r="S70" s="1" t="s">
        <v>903</v>
      </c>
      <c r="T70" s="1" t="s">
        <v>904</v>
      </c>
      <c r="U70" s="1" t="s">
        <v>859</v>
      </c>
      <c r="V70" s="1" t="s">
        <v>912</v>
      </c>
    </row>
    <row r="71" s="1" customFormat="1" spans="1:22">
      <c r="A71" s="3">
        <v>999229422936181</v>
      </c>
      <c r="B71" s="1" t="s">
        <v>1268</v>
      </c>
      <c r="C71" s="1" t="s">
        <v>1292</v>
      </c>
      <c r="D71" s="1" t="s">
        <v>938</v>
      </c>
      <c r="E71" s="1" t="s">
        <v>1293</v>
      </c>
      <c r="F71" s="1" t="s">
        <v>1130</v>
      </c>
      <c r="G71" s="1" t="s">
        <v>1061</v>
      </c>
      <c r="H71" s="1" t="s">
        <v>895</v>
      </c>
      <c r="I71" s="1" t="s">
        <v>1294</v>
      </c>
      <c r="J71" s="1" t="s">
        <v>30</v>
      </c>
      <c r="K71" s="1" t="s">
        <v>1295</v>
      </c>
      <c r="L71" s="1" t="s">
        <v>1295</v>
      </c>
      <c r="M71" s="1" t="s">
        <v>898</v>
      </c>
      <c r="N71" s="1" t="s">
        <v>898</v>
      </c>
      <c r="O71" s="1" t="s">
        <v>899</v>
      </c>
      <c r="P71" s="1" t="s">
        <v>900</v>
      </c>
      <c r="Q71" s="1" t="s">
        <v>901</v>
      </c>
      <c r="R71" s="1" t="s">
        <v>1296</v>
      </c>
      <c r="S71" s="1" t="s">
        <v>903</v>
      </c>
      <c r="T71" s="1" t="s">
        <v>904</v>
      </c>
      <c r="U71" s="1" t="s">
        <v>859</v>
      </c>
      <c r="V71" s="1" t="s">
        <v>912</v>
      </c>
    </row>
    <row r="72" s="1" customFormat="1" spans="1:22">
      <c r="A72" s="3">
        <v>999229421347327</v>
      </c>
      <c r="B72" s="1" t="s">
        <v>1297</v>
      </c>
      <c r="C72" s="1" t="s">
        <v>1298</v>
      </c>
      <c r="D72" s="1" t="s">
        <v>1299</v>
      </c>
      <c r="E72" s="1" t="s">
        <v>1300</v>
      </c>
      <c r="F72" s="1" t="s">
        <v>890</v>
      </c>
      <c r="G72" s="1" t="s">
        <v>894</v>
      </c>
      <c r="H72" s="1" t="s">
        <v>895</v>
      </c>
      <c r="I72" s="1" t="s">
        <v>1301</v>
      </c>
      <c r="J72" s="1" t="s">
        <v>30</v>
      </c>
      <c r="K72" s="1" t="s">
        <v>1302</v>
      </c>
      <c r="L72" s="1" t="s">
        <v>1302</v>
      </c>
      <c r="M72" s="1" t="s">
        <v>898</v>
      </c>
      <c r="N72" s="1" t="s">
        <v>898</v>
      </c>
      <c r="O72" s="1" t="s">
        <v>899</v>
      </c>
      <c r="P72" s="1" t="s">
        <v>900</v>
      </c>
      <c r="Q72" s="1" t="s">
        <v>901</v>
      </c>
      <c r="R72" s="1" t="s">
        <v>1303</v>
      </c>
      <c r="S72" s="1" t="s">
        <v>903</v>
      </c>
      <c r="T72" s="1" t="s">
        <v>904</v>
      </c>
      <c r="U72" s="1" t="s">
        <v>859</v>
      </c>
      <c r="V72" s="1" t="s">
        <v>990</v>
      </c>
    </row>
    <row r="73" s="1" customFormat="1" spans="1:22">
      <c r="A73" s="3">
        <v>999229416667212</v>
      </c>
      <c r="B73" s="1" t="s">
        <v>1304</v>
      </c>
      <c r="C73" s="1" t="s">
        <v>1305</v>
      </c>
      <c r="D73" s="1" t="s">
        <v>1306</v>
      </c>
      <c r="E73" s="1" t="s">
        <v>1307</v>
      </c>
      <c r="F73" s="1" t="s">
        <v>1130</v>
      </c>
      <c r="G73" s="1" t="s">
        <v>983</v>
      </c>
      <c r="H73" s="1" t="s">
        <v>895</v>
      </c>
      <c r="I73" s="1" t="s">
        <v>1308</v>
      </c>
      <c r="J73" s="1" t="s">
        <v>30</v>
      </c>
      <c r="K73" s="1" t="s">
        <v>1309</v>
      </c>
      <c r="L73" s="1" t="s">
        <v>1309</v>
      </c>
      <c r="M73" s="1" t="s">
        <v>898</v>
      </c>
      <c r="N73" s="1" t="s">
        <v>898</v>
      </c>
      <c r="O73" s="1" t="s">
        <v>899</v>
      </c>
      <c r="P73" s="1" t="s">
        <v>900</v>
      </c>
      <c r="Q73" s="1" t="s">
        <v>901</v>
      </c>
      <c r="R73" s="1" t="s">
        <v>1310</v>
      </c>
      <c r="S73" s="1" t="s">
        <v>903</v>
      </c>
      <c r="T73" s="1" t="s">
        <v>904</v>
      </c>
      <c r="U73" s="1" t="s">
        <v>859</v>
      </c>
      <c r="V73" s="1" t="s">
        <v>912</v>
      </c>
    </row>
    <row r="74" s="1" customFormat="1" spans="1:22">
      <c r="A74" s="3">
        <v>999229415692958</v>
      </c>
      <c r="B74" s="1" t="s">
        <v>1304</v>
      </c>
      <c r="C74" s="1" t="s">
        <v>1311</v>
      </c>
      <c r="D74" s="1" t="s">
        <v>1312</v>
      </c>
      <c r="E74" s="1" t="s">
        <v>1313</v>
      </c>
      <c r="F74" s="1" t="s">
        <v>983</v>
      </c>
      <c r="G74" s="1" t="s">
        <v>936</v>
      </c>
      <c r="H74" s="1" t="s">
        <v>895</v>
      </c>
      <c r="I74" s="1" t="s">
        <v>1314</v>
      </c>
      <c r="J74" s="1" t="s">
        <v>30</v>
      </c>
      <c r="K74" s="1" t="s">
        <v>1315</v>
      </c>
      <c r="L74" s="1" t="s">
        <v>1315</v>
      </c>
      <c r="M74" s="1" t="s">
        <v>898</v>
      </c>
      <c r="N74" s="1" t="s">
        <v>898</v>
      </c>
      <c r="O74" s="1" t="s">
        <v>899</v>
      </c>
      <c r="P74" s="1" t="s">
        <v>900</v>
      </c>
      <c r="Q74" s="1" t="s">
        <v>901</v>
      </c>
      <c r="R74" s="1" t="s">
        <v>1316</v>
      </c>
      <c r="S74" s="1" t="s">
        <v>903</v>
      </c>
      <c r="T74" s="1" t="s">
        <v>904</v>
      </c>
      <c r="U74" s="1" t="s">
        <v>859</v>
      </c>
      <c r="V74" s="1" t="s">
        <v>912</v>
      </c>
    </row>
    <row r="75" s="1" customFormat="1" spans="1:22">
      <c r="A75" s="3">
        <v>999229412950174</v>
      </c>
      <c r="B75" s="1" t="s">
        <v>1317</v>
      </c>
      <c r="C75" s="1" t="s">
        <v>1318</v>
      </c>
      <c r="D75" s="1" t="s">
        <v>1306</v>
      </c>
      <c r="E75" s="1" t="s">
        <v>1319</v>
      </c>
      <c r="F75" s="1" t="s">
        <v>1130</v>
      </c>
      <c r="G75" s="1" t="s">
        <v>1061</v>
      </c>
      <c r="H75" s="1" t="s">
        <v>895</v>
      </c>
      <c r="I75" s="1" t="s">
        <v>1320</v>
      </c>
      <c r="J75" s="1" t="s">
        <v>30</v>
      </c>
      <c r="K75" s="1" t="s">
        <v>1321</v>
      </c>
      <c r="L75" s="1" t="s">
        <v>1321</v>
      </c>
      <c r="M75" s="1" t="s">
        <v>898</v>
      </c>
      <c r="N75" s="1" t="s">
        <v>898</v>
      </c>
      <c r="O75" s="1" t="s">
        <v>899</v>
      </c>
      <c r="P75" s="1" t="s">
        <v>900</v>
      </c>
      <c r="Q75" s="1" t="s">
        <v>901</v>
      </c>
      <c r="R75" s="1" t="s">
        <v>1322</v>
      </c>
      <c r="S75" s="1" t="s">
        <v>903</v>
      </c>
      <c r="T75" s="1" t="s">
        <v>904</v>
      </c>
      <c r="U75" s="1" t="s">
        <v>859</v>
      </c>
      <c r="V75" s="1" t="s">
        <v>912</v>
      </c>
    </row>
    <row r="76" s="1" customFormat="1" spans="1:22">
      <c r="A76" s="3">
        <v>999229411849376</v>
      </c>
      <c r="B76" s="1" t="s">
        <v>1317</v>
      </c>
      <c r="C76" s="1" t="s">
        <v>1323</v>
      </c>
      <c r="D76" s="1" t="s">
        <v>1324</v>
      </c>
      <c r="E76" s="1" t="s">
        <v>1325</v>
      </c>
      <c r="F76" s="1" t="s">
        <v>1181</v>
      </c>
      <c r="G76" s="1" t="s">
        <v>1061</v>
      </c>
      <c r="H76" s="1" t="s">
        <v>895</v>
      </c>
      <c r="I76" s="1" t="s">
        <v>1326</v>
      </c>
      <c r="J76" s="1" t="s">
        <v>30</v>
      </c>
      <c r="K76" s="1" t="s">
        <v>1327</v>
      </c>
      <c r="L76" s="1" t="s">
        <v>1327</v>
      </c>
      <c r="M76" s="1" t="s">
        <v>898</v>
      </c>
      <c r="N76" s="1" t="s">
        <v>898</v>
      </c>
      <c r="O76" s="1" t="s">
        <v>899</v>
      </c>
      <c r="P76" s="1" t="s">
        <v>900</v>
      </c>
      <c r="Q76" s="1" t="s">
        <v>901</v>
      </c>
      <c r="R76" s="1" t="s">
        <v>1328</v>
      </c>
      <c r="S76" s="1" t="s">
        <v>903</v>
      </c>
      <c r="T76" s="1" t="s">
        <v>904</v>
      </c>
      <c r="U76" s="1" t="s">
        <v>859</v>
      </c>
      <c r="V76" s="1" t="s">
        <v>912</v>
      </c>
    </row>
    <row r="77" s="1" customFormat="1" spans="1:22">
      <c r="A77" s="3">
        <v>999229411731556</v>
      </c>
      <c r="B77" s="1" t="s">
        <v>1317</v>
      </c>
      <c r="C77" s="1" t="s">
        <v>1329</v>
      </c>
      <c r="D77" s="1" t="s">
        <v>1324</v>
      </c>
      <c r="E77" s="1" t="s">
        <v>1330</v>
      </c>
      <c r="F77" s="1" t="s">
        <v>983</v>
      </c>
      <c r="G77" s="1" t="s">
        <v>936</v>
      </c>
      <c r="H77" s="1" t="s">
        <v>895</v>
      </c>
      <c r="I77" s="1" t="s">
        <v>1331</v>
      </c>
      <c r="J77" s="1" t="s">
        <v>30</v>
      </c>
      <c r="K77" s="1" t="s">
        <v>1332</v>
      </c>
      <c r="L77" s="1" t="s">
        <v>1332</v>
      </c>
      <c r="M77" s="1" t="s">
        <v>898</v>
      </c>
      <c r="N77" s="1" t="s">
        <v>898</v>
      </c>
      <c r="O77" s="1" t="s">
        <v>899</v>
      </c>
      <c r="P77" s="1" t="s">
        <v>900</v>
      </c>
      <c r="Q77" s="1" t="s">
        <v>901</v>
      </c>
      <c r="R77" s="1" t="s">
        <v>1333</v>
      </c>
      <c r="S77" s="1" t="s">
        <v>903</v>
      </c>
      <c r="T77" s="1" t="s">
        <v>904</v>
      </c>
      <c r="U77" s="1" t="s">
        <v>859</v>
      </c>
      <c r="V77" s="1" t="s">
        <v>912</v>
      </c>
    </row>
    <row r="78" s="1" customFormat="1" spans="1:22">
      <c r="A78" s="3">
        <v>999229411334052</v>
      </c>
      <c r="B78" s="1" t="s">
        <v>1317</v>
      </c>
      <c r="C78" s="1" t="s">
        <v>1334</v>
      </c>
      <c r="D78" s="1" t="s">
        <v>1287</v>
      </c>
      <c r="E78" s="1" t="s">
        <v>1335</v>
      </c>
      <c r="F78" s="1" t="s">
        <v>1038</v>
      </c>
      <c r="G78" s="1" t="s">
        <v>983</v>
      </c>
      <c r="H78" s="1" t="s">
        <v>895</v>
      </c>
      <c r="I78" s="1" t="s">
        <v>1336</v>
      </c>
      <c r="J78" s="1" t="s">
        <v>30</v>
      </c>
      <c r="K78" s="1" t="s">
        <v>1337</v>
      </c>
      <c r="L78" s="1" t="s">
        <v>1337</v>
      </c>
      <c r="M78" s="1" t="s">
        <v>898</v>
      </c>
      <c r="N78" s="1" t="s">
        <v>898</v>
      </c>
      <c r="O78" s="1" t="s">
        <v>899</v>
      </c>
      <c r="P78" s="1" t="s">
        <v>900</v>
      </c>
      <c r="Q78" s="1" t="s">
        <v>901</v>
      </c>
      <c r="R78" s="1" t="s">
        <v>1338</v>
      </c>
      <c r="S78" s="1" t="s">
        <v>903</v>
      </c>
      <c r="T78" s="1" t="s">
        <v>904</v>
      </c>
      <c r="U78" s="1" t="s">
        <v>859</v>
      </c>
      <c r="V78" s="1" t="s">
        <v>912</v>
      </c>
    </row>
    <row r="79" s="1" customFormat="1" spans="1:22">
      <c r="A79" s="3">
        <v>29411316837</v>
      </c>
      <c r="B79" s="1" t="s">
        <v>1317</v>
      </c>
      <c r="C79" s="1" t="s">
        <v>1339</v>
      </c>
      <c r="D79" s="1" t="s">
        <v>1340</v>
      </c>
      <c r="E79" s="1" t="s">
        <v>1341</v>
      </c>
      <c r="F79" s="1" t="s">
        <v>983</v>
      </c>
      <c r="G79" s="1" t="s">
        <v>936</v>
      </c>
      <c r="H79" s="1" t="s">
        <v>895</v>
      </c>
      <c r="I79" s="1" t="s">
        <v>1342</v>
      </c>
      <c r="J79" s="1" t="s">
        <v>30</v>
      </c>
      <c r="K79" s="1" t="s">
        <v>1343</v>
      </c>
      <c r="L79" s="1" t="s">
        <v>1343</v>
      </c>
      <c r="M79" s="1" t="s">
        <v>898</v>
      </c>
      <c r="N79" s="1" t="s">
        <v>898</v>
      </c>
      <c r="O79" s="1" t="s">
        <v>899</v>
      </c>
      <c r="P79" s="1" t="s">
        <v>900</v>
      </c>
      <c r="Q79" s="1" t="s">
        <v>901</v>
      </c>
      <c r="R79" s="1" t="s">
        <v>1344</v>
      </c>
      <c r="S79" s="1" t="s">
        <v>903</v>
      </c>
      <c r="T79" s="1" t="s">
        <v>904</v>
      </c>
      <c r="U79" s="1" t="s">
        <v>859</v>
      </c>
      <c r="V79" s="1" t="s">
        <v>912</v>
      </c>
    </row>
    <row r="80" s="1" customFormat="1" spans="1:22">
      <c r="A80" s="3">
        <v>999229411002339</v>
      </c>
      <c r="B80" s="1" t="s">
        <v>1345</v>
      </c>
      <c r="C80" s="1" t="s">
        <v>1346</v>
      </c>
      <c r="D80" s="1" t="s">
        <v>1287</v>
      </c>
      <c r="E80" s="1" t="s">
        <v>1347</v>
      </c>
      <c r="F80" s="1" t="s">
        <v>1038</v>
      </c>
      <c r="G80" s="1" t="s">
        <v>983</v>
      </c>
      <c r="H80" s="1" t="s">
        <v>895</v>
      </c>
      <c r="I80" s="1" t="s">
        <v>1348</v>
      </c>
      <c r="J80" s="1" t="s">
        <v>30</v>
      </c>
      <c r="K80" s="1" t="s">
        <v>1349</v>
      </c>
      <c r="L80" s="1" t="s">
        <v>1349</v>
      </c>
      <c r="M80" s="1" t="s">
        <v>898</v>
      </c>
      <c r="N80" s="1" t="s">
        <v>898</v>
      </c>
      <c r="O80" s="1" t="s">
        <v>899</v>
      </c>
      <c r="P80" s="1" t="s">
        <v>900</v>
      </c>
      <c r="Q80" s="1" t="s">
        <v>901</v>
      </c>
      <c r="R80" s="1" t="s">
        <v>1350</v>
      </c>
      <c r="S80" s="1" t="s">
        <v>903</v>
      </c>
      <c r="T80" s="1" t="s">
        <v>904</v>
      </c>
      <c r="U80" s="1" t="s">
        <v>859</v>
      </c>
      <c r="V80" s="1" t="s">
        <v>912</v>
      </c>
    </row>
    <row r="81" s="1" customFormat="1" spans="1:22">
      <c r="A81" s="3">
        <v>999229408836541</v>
      </c>
      <c r="B81" s="1" t="s">
        <v>1345</v>
      </c>
      <c r="C81" s="1" t="s">
        <v>1351</v>
      </c>
      <c r="D81" s="1" t="s">
        <v>1352</v>
      </c>
      <c r="E81" s="1" t="s">
        <v>1353</v>
      </c>
      <c r="F81" s="1" t="s">
        <v>983</v>
      </c>
      <c r="G81" s="1" t="s">
        <v>894</v>
      </c>
      <c r="H81" s="1" t="s">
        <v>895</v>
      </c>
      <c r="I81" s="1" t="s">
        <v>1354</v>
      </c>
      <c r="J81" s="1" t="s">
        <v>30</v>
      </c>
      <c r="K81" s="1" t="s">
        <v>1355</v>
      </c>
      <c r="L81" s="1" t="s">
        <v>1355</v>
      </c>
      <c r="M81" s="1" t="s">
        <v>898</v>
      </c>
      <c r="N81" s="1" t="s">
        <v>898</v>
      </c>
      <c r="O81" s="1" t="s">
        <v>899</v>
      </c>
      <c r="P81" s="1" t="s">
        <v>900</v>
      </c>
      <c r="Q81" s="1" t="s">
        <v>901</v>
      </c>
      <c r="R81" s="1" t="s">
        <v>1356</v>
      </c>
      <c r="S81" s="1" t="s">
        <v>903</v>
      </c>
      <c r="T81" s="1" t="s">
        <v>904</v>
      </c>
      <c r="U81" s="1" t="s">
        <v>859</v>
      </c>
      <c r="V81" s="1" t="s">
        <v>912</v>
      </c>
    </row>
    <row r="82" s="1" customFormat="1" spans="1:22">
      <c r="A82" s="3">
        <v>999229407540703</v>
      </c>
      <c r="B82" s="1" t="s">
        <v>1345</v>
      </c>
      <c r="C82" s="1" t="s">
        <v>1357</v>
      </c>
      <c r="D82" s="1" t="s">
        <v>1358</v>
      </c>
      <c r="E82" s="1" t="s">
        <v>1359</v>
      </c>
      <c r="F82" s="1" t="s">
        <v>1061</v>
      </c>
      <c r="G82" s="1" t="s">
        <v>1038</v>
      </c>
      <c r="H82" s="1" t="s">
        <v>895</v>
      </c>
      <c r="I82" s="1" t="s">
        <v>1360</v>
      </c>
      <c r="J82" s="1" t="s">
        <v>30</v>
      </c>
      <c r="K82" s="1" t="s">
        <v>1361</v>
      </c>
      <c r="L82" s="1" t="s">
        <v>1361</v>
      </c>
      <c r="M82" s="1" t="s">
        <v>898</v>
      </c>
      <c r="N82" s="1" t="s">
        <v>898</v>
      </c>
      <c r="O82" s="1" t="s">
        <v>899</v>
      </c>
      <c r="P82" s="1" t="s">
        <v>900</v>
      </c>
      <c r="Q82" s="1" t="s">
        <v>901</v>
      </c>
      <c r="R82" s="1" t="s">
        <v>1362</v>
      </c>
      <c r="S82" s="1" t="s">
        <v>903</v>
      </c>
      <c r="T82" s="1" t="s">
        <v>904</v>
      </c>
      <c r="U82" s="1" t="s">
        <v>859</v>
      </c>
      <c r="V82" s="1" t="s">
        <v>905</v>
      </c>
    </row>
    <row r="83" s="1" customFormat="1" spans="1:22">
      <c r="A83" s="3">
        <v>999229407339030</v>
      </c>
      <c r="B83" s="1" t="s">
        <v>1345</v>
      </c>
      <c r="C83" s="1" t="s">
        <v>1363</v>
      </c>
      <c r="D83" s="1" t="s">
        <v>997</v>
      </c>
      <c r="E83" s="1" t="s">
        <v>1364</v>
      </c>
      <c r="F83" s="1" t="s">
        <v>890</v>
      </c>
      <c r="G83" s="1" t="s">
        <v>894</v>
      </c>
      <c r="H83" s="1" t="s">
        <v>895</v>
      </c>
      <c r="I83" s="1" t="s">
        <v>1365</v>
      </c>
      <c r="J83" s="1" t="s">
        <v>30</v>
      </c>
      <c r="K83" s="1" t="s">
        <v>1366</v>
      </c>
      <c r="L83" s="1" t="s">
        <v>1366</v>
      </c>
      <c r="M83" s="1" t="s">
        <v>898</v>
      </c>
      <c r="N83" s="1" t="s">
        <v>898</v>
      </c>
      <c r="O83" s="1" t="s">
        <v>899</v>
      </c>
      <c r="P83" s="1" t="s">
        <v>900</v>
      </c>
      <c r="Q83" s="1" t="s">
        <v>901</v>
      </c>
      <c r="R83" s="1" t="s">
        <v>1367</v>
      </c>
      <c r="S83" s="1" t="s">
        <v>903</v>
      </c>
      <c r="T83" s="1" t="s">
        <v>904</v>
      </c>
      <c r="U83" s="1" t="s">
        <v>859</v>
      </c>
      <c r="V83" s="1" t="s">
        <v>1002</v>
      </c>
    </row>
    <row r="84" s="1" customFormat="1" spans="1:22">
      <c r="A84" s="3">
        <v>999229405269216</v>
      </c>
      <c r="B84" s="1" t="s">
        <v>1368</v>
      </c>
      <c r="C84" s="1" t="s">
        <v>1369</v>
      </c>
      <c r="D84" s="1" t="s">
        <v>1370</v>
      </c>
      <c r="E84" s="1" t="s">
        <v>1371</v>
      </c>
      <c r="F84" s="1" t="s">
        <v>1038</v>
      </c>
      <c r="G84" s="1" t="s">
        <v>970</v>
      </c>
      <c r="H84" s="1" t="s">
        <v>895</v>
      </c>
      <c r="I84" s="1" t="s">
        <v>1372</v>
      </c>
      <c r="J84" s="1" t="s">
        <v>30</v>
      </c>
      <c r="K84" s="1" t="s">
        <v>1373</v>
      </c>
      <c r="L84" s="1" t="s">
        <v>1373</v>
      </c>
      <c r="M84" s="1" t="s">
        <v>898</v>
      </c>
      <c r="N84" s="1" t="s">
        <v>898</v>
      </c>
      <c r="O84" s="1" t="s">
        <v>899</v>
      </c>
      <c r="P84" s="1" t="s">
        <v>900</v>
      </c>
      <c r="Q84" s="1" t="s">
        <v>901</v>
      </c>
      <c r="R84" s="1" t="s">
        <v>1374</v>
      </c>
      <c r="S84" s="1" t="s">
        <v>903</v>
      </c>
      <c r="T84" s="1" t="s">
        <v>904</v>
      </c>
      <c r="U84" s="1" t="s">
        <v>859</v>
      </c>
      <c r="V84" s="1" t="s">
        <v>990</v>
      </c>
    </row>
    <row r="85" s="1" customFormat="1" spans="1:22">
      <c r="A85" s="3">
        <v>999229403618636</v>
      </c>
      <c r="B85" s="1" t="s">
        <v>1368</v>
      </c>
      <c r="C85" s="1" t="s">
        <v>1375</v>
      </c>
      <c r="D85" s="1" t="s">
        <v>1376</v>
      </c>
      <c r="E85" s="1" t="s">
        <v>1377</v>
      </c>
      <c r="F85" s="1" t="s">
        <v>1124</v>
      </c>
      <c r="G85" s="1" t="s">
        <v>1061</v>
      </c>
      <c r="H85" s="1" t="s">
        <v>895</v>
      </c>
      <c r="I85" s="1" t="s">
        <v>1378</v>
      </c>
      <c r="J85" s="1" t="s">
        <v>30</v>
      </c>
      <c r="K85" s="1" t="s">
        <v>1379</v>
      </c>
      <c r="L85" s="1" t="s">
        <v>1379</v>
      </c>
      <c r="M85" s="1" t="s">
        <v>898</v>
      </c>
      <c r="N85" s="1" t="s">
        <v>898</v>
      </c>
      <c r="O85" s="1" t="s">
        <v>899</v>
      </c>
      <c r="P85" s="1" t="s">
        <v>900</v>
      </c>
      <c r="Q85" s="1" t="s">
        <v>901</v>
      </c>
      <c r="R85" s="1" t="s">
        <v>1380</v>
      </c>
      <c r="S85" s="1" t="s">
        <v>903</v>
      </c>
      <c r="T85" s="1" t="s">
        <v>904</v>
      </c>
      <c r="U85" s="1" t="s">
        <v>859</v>
      </c>
      <c r="V85" s="1" t="s">
        <v>905</v>
      </c>
    </row>
    <row r="86" s="1" customFormat="1" spans="1:22">
      <c r="A86" s="3">
        <v>999229402889011</v>
      </c>
      <c r="B86" s="1" t="s">
        <v>1381</v>
      </c>
      <c r="C86" s="1" t="s">
        <v>1382</v>
      </c>
      <c r="D86" s="1" t="s">
        <v>997</v>
      </c>
      <c r="E86" s="1" t="s">
        <v>1383</v>
      </c>
      <c r="F86" s="1" t="s">
        <v>890</v>
      </c>
      <c r="G86" s="1" t="s">
        <v>894</v>
      </c>
      <c r="H86" s="1" t="s">
        <v>895</v>
      </c>
      <c r="I86" s="1" t="s">
        <v>1384</v>
      </c>
      <c r="J86" s="1" t="s">
        <v>30</v>
      </c>
      <c r="K86" s="1" t="s">
        <v>1385</v>
      </c>
      <c r="L86" s="1" t="s">
        <v>1385</v>
      </c>
      <c r="M86" s="1" t="s">
        <v>898</v>
      </c>
      <c r="N86" s="1" t="s">
        <v>898</v>
      </c>
      <c r="O86" s="1" t="s">
        <v>899</v>
      </c>
      <c r="P86" s="1" t="s">
        <v>900</v>
      </c>
      <c r="Q86" s="1" t="s">
        <v>901</v>
      </c>
      <c r="R86" s="1" t="s">
        <v>1386</v>
      </c>
      <c r="S86" s="1" t="s">
        <v>903</v>
      </c>
      <c r="T86" s="1" t="s">
        <v>904</v>
      </c>
      <c r="U86" s="1" t="s">
        <v>859</v>
      </c>
      <c r="V86" s="1" t="s">
        <v>1002</v>
      </c>
    </row>
    <row r="87" s="1" customFormat="1" spans="1:22">
      <c r="A87" s="3">
        <v>999229399677444</v>
      </c>
      <c r="B87" s="1" t="s">
        <v>1387</v>
      </c>
      <c r="C87" s="1" t="s">
        <v>1388</v>
      </c>
      <c r="D87" s="1" t="s">
        <v>1389</v>
      </c>
      <c r="E87" s="1" t="s">
        <v>1390</v>
      </c>
      <c r="F87" s="1" t="s">
        <v>1061</v>
      </c>
      <c r="G87" s="1" t="s">
        <v>983</v>
      </c>
      <c r="H87" s="1" t="s">
        <v>895</v>
      </c>
      <c r="I87" s="1" t="s">
        <v>1391</v>
      </c>
      <c r="J87" s="1" t="s">
        <v>30</v>
      </c>
      <c r="K87" s="1" t="s">
        <v>1392</v>
      </c>
      <c r="L87" s="1" t="s">
        <v>1392</v>
      </c>
      <c r="M87" s="1" t="s">
        <v>898</v>
      </c>
      <c r="N87" s="1" t="s">
        <v>898</v>
      </c>
      <c r="O87" s="1" t="s">
        <v>899</v>
      </c>
      <c r="P87" s="1" t="s">
        <v>900</v>
      </c>
      <c r="Q87" s="1" t="s">
        <v>901</v>
      </c>
      <c r="R87" s="1" t="s">
        <v>1393</v>
      </c>
      <c r="S87" s="1" t="s">
        <v>903</v>
      </c>
      <c r="T87" s="1" t="s">
        <v>904</v>
      </c>
      <c r="U87" s="1" t="s">
        <v>859</v>
      </c>
      <c r="V87" s="1" t="s">
        <v>912</v>
      </c>
    </row>
    <row r="88" s="1" customFormat="1" spans="1:22">
      <c r="A88" s="3">
        <v>999229399186447</v>
      </c>
      <c r="B88" s="1" t="s">
        <v>1387</v>
      </c>
      <c r="C88" s="1" t="s">
        <v>1394</v>
      </c>
      <c r="D88" s="1" t="s">
        <v>1223</v>
      </c>
      <c r="E88" s="1" t="s">
        <v>1395</v>
      </c>
      <c r="F88" s="1" t="s">
        <v>1061</v>
      </c>
      <c r="G88" s="1" t="s">
        <v>983</v>
      </c>
      <c r="H88" s="1" t="s">
        <v>895</v>
      </c>
      <c r="I88" s="1" t="s">
        <v>1396</v>
      </c>
      <c r="J88" s="1" t="s">
        <v>30</v>
      </c>
      <c r="K88" s="1" t="s">
        <v>1397</v>
      </c>
      <c r="L88" s="1" t="s">
        <v>1397</v>
      </c>
      <c r="M88" s="1" t="s">
        <v>898</v>
      </c>
      <c r="N88" s="1" t="s">
        <v>898</v>
      </c>
      <c r="O88" s="1" t="s">
        <v>899</v>
      </c>
      <c r="P88" s="1" t="s">
        <v>900</v>
      </c>
      <c r="Q88" s="1" t="s">
        <v>901</v>
      </c>
      <c r="R88" s="1" t="s">
        <v>1398</v>
      </c>
      <c r="S88" s="1" t="s">
        <v>903</v>
      </c>
      <c r="T88" s="1" t="s">
        <v>904</v>
      </c>
      <c r="U88" s="1" t="s">
        <v>859</v>
      </c>
      <c r="V88" s="1" t="s">
        <v>912</v>
      </c>
    </row>
    <row r="89" s="1" customFormat="1" spans="1:22">
      <c r="A89" s="3">
        <v>999229398109633</v>
      </c>
      <c r="B89" s="1" t="s">
        <v>1387</v>
      </c>
      <c r="C89" s="1" t="s">
        <v>1399</v>
      </c>
      <c r="D89" s="1" t="s">
        <v>1400</v>
      </c>
      <c r="E89" s="1" t="s">
        <v>1401</v>
      </c>
      <c r="F89" s="1" t="s">
        <v>1124</v>
      </c>
      <c r="G89" s="1" t="s">
        <v>1061</v>
      </c>
      <c r="H89" s="1" t="s">
        <v>895</v>
      </c>
      <c r="I89" s="1" t="s">
        <v>1402</v>
      </c>
      <c r="J89" s="1" t="s">
        <v>30</v>
      </c>
      <c r="K89" s="1" t="s">
        <v>1403</v>
      </c>
      <c r="L89" s="1" t="s">
        <v>1403</v>
      </c>
      <c r="M89" s="1" t="s">
        <v>898</v>
      </c>
      <c r="N89" s="1" t="s">
        <v>898</v>
      </c>
      <c r="O89" s="1" t="s">
        <v>899</v>
      </c>
      <c r="P89" s="1" t="s">
        <v>900</v>
      </c>
      <c r="Q89" s="1" t="s">
        <v>901</v>
      </c>
      <c r="R89" s="1" t="s">
        <v>1404</v>
      </c>
      <c r="S89" s="1" t="s">
        <v>903</v>
      </c>
      <c r="T89" s="1" t="s">
        <v>904</v>
      </c>
      <c r="U89" s="1" t="s">
        <v>859</v>
      </c>
      <c r="V89" s="1" t="s">
        <v>990</v>
      </c>
    </row>
    <row r="90" s="1" customFormat="1" spans="1:22">
      <c r="A90" s="3">
        <v>999229397939335</v>
      </c>
      <c r="B90" s="1" t="s">
        <v>1387</v>
      </c>
      <c r="C90" s="1" t="s">
        <v>1405</v>
      </c>
      <c r="D90" s="1" t="s">
        <v>1287</v>
      </c>
      <c r="E90" s="1" t="s">
        <v>1406</v>
      </c>
      <c r="F90" s="1" t="s">
        <v>970</v>
      </c>
      <c r="G90" s="1" t="s">
        <v>890</v>
      </c>
      <c r="H90" s="1" t="s">
        <v>895</v>
      </c>
      <c r="I90" s="1" t="s">
        <v>1407</v>
      </c>
      <c r="J90" s="1" t="s">
        <v>30</v>
      </c>
      <c r="K90" s="1" t="s">
        <v>1408</v>
      </c>
      <c r="L90" s="1" t="s">
        <v>1408</v>
      </c>
      <c r="M90" s="1" t="s">
        <v>898</v>
      </c>
      <c r="N90" s="1" t="s">
        <v>898</v>
      </c>
      <c r="O90" s="1" t="s">
        <v>899</v>
      </c>
      <c r="P90" s="1" t="s">
        <v>900</v>
      </c>
      <c r="Q90" s="1" t="s">
        <v>901</v>
      </c>
      <c r="R90" s="1" t="s">
        <v>1409</v>
      </c>
      <c r="S90" s="1" t="s">
        <v>903</v>
      </c>
      <c r="T90" s="1" t="s">
        <v>904</v>
      </c>
      <c r="U90" s="1" t="s">
        <v>859</v>
      </c>
      <c r="V90" s="1" t="s">
        <v>912</v>
      </c>
    </row>
    <row r="91" s="1" customFormat="1" spans="1:22">
      <c r="A91" s="3">
        <v>999229395351931</v>
      </c>
      <c r="B91" s="1" t="s">
        <v>1410</v>
      </c>
      <c r="C91" s="1" t="s">
        <v>1411</v>
      </c>
      <c r="D91" s="1" t="s">
        <v>997</v>
      </c>
      <c r="E91" s="1" t="s">
        <v>1412</v>
      </c>
      <c r="F91" s="1" t="s">
        <v>1038</v>
      </c>
      <c r="G91" s="1" t="s">
        <v>983</v>
      </c>
      <c r="H91" s="1" t="s">
        <v>895</v>
      </c>
      <c r="I91" s="1" t="s">
        <v>1413</v>
      </c>
      <c r="J91" s="1" t="s">
        <v>30</v>
      </c>
      <c r="K91" s="1" t="s">
        <v>1414</v>
      </c>
      <c r="L91" s="1" t="s">
        <v>1414</v>
      </c>
      <c r="M91" s="1" t="s">
        <v>898</v>
      </c>
      <c r="N91" s="1" t="s">
        <v>898</v>
      </c>
      <c r="O91" s="1" t="s">
        <v>899</v>
      </c>
      <c r="P91" s="1" t="s">
        <v>900</v>
      </c>
      <c r="Q91" s="1" t="s">
        <v>901</v>
      </c>
      <c r="R91" s="1" t="s">
        <v>1415</v>
      </c>
      <c r="S91" s="1" t="s">
        <v>903</v>
      </c>
      <c r="T91" s="1" t="s">
        <v>904</v>
      </c>
      <c r="U91" s="1" t="s">
        <v>859</v>
      </c>
      <c r="V91" s="1" t="s">
        <v>1002</v>
      </c>
    </row>
    <row r="92" s="1" customFormat="1" spans="1:22">
      <c r="A92" s="3">
        <v>999229394970412</v>
      </c>
      <c r="B92" s="1" t="s">
        <v>1410</v>
      </c>
      <c r="C92" s="1" t="s">
        <v>1416</v>
      </c>
      <c r="D92" s="1" t="s">
        <v>997</v>
      </c>
      <c r="E92" s="1" t="s">
        <v>1417</v>
      </c>
      <c r="F92" s="1" t="s">
        <v>1181</v>
      </c>
      <c r="G92" s="1" t="s">
        <v>1038</v>
      </c>
      <c r="H92" s="1" t="s">
        <v>895</v>
      </c>
      <c r="I92" s="1" t="s">
        <v>1418</v>
      </c>
      <c r="J92" s="1" t="s">
        <v>30</v>
      </c>
      <c r="K92" s="1" t="s">
        <v>1419</v>
      </c>
      <c r="L92" s="1" t="s">
        <v>1419</v>
      </c>
      <c r="M92" s="1" t="s">
        <v>898</v>
      </c>
      <c r="N92" s="1" t="s">
        <v>898</v>
      </c>
      <c r="O92" s="1" t="s">
        <v>899</v>
      </c>
      <c r="P92" s="1" t="s">
        <v>900</v>
      </c>
      <c r="Q92" s="1" t="s">
        <v>901</v>
      </c>
      <c r="R92" s="1" t="s">
        <v>1420</v>
      </c>
      <c r="S92" s="1" t="s">
        <v>903</v>
      </c>
      <c r="T92" s="1" t="s">
        <v>904</v>
      </c>
      <c r="U92" s="1" t="s">
        <v>859</v>
      </c>
      <c r="V92" s="1" t="s">
        <v>1002</v>
      </c>
    </row>
    <row r="93" s="1" customFormat="1" spans="1:22">
      <c r="A93" s="3">
        <v>999229394259237</v>
      </c>
      <c r="B93" s="1" t="s">
        <v>1410</v>
      </c>
      <c r="C93" s="1" t="s">
        <v>1421</v>
      </c>
      <c r="D93" s="1" t="s">
        <v>1422</v>
      </c>
      <c r="E93" s="1" t="s">
        <v>1423</v>
      </c>
      <c r="F93" s="1" t="s">
        <v>970</v>
      </c>
      <c r="G93" s="1" t="s">
        <v>890</v>
      </c>
      <c r="H93" s="1" t="s">
        <v>895</v>
      </c>
      <c r="I93" s="1" t="s">
        <v>1424</v>
      </c>
      <c r="J93" s="1" t="s">
        <v>30</v>
      </c>
      <c r="K93" s="1" t="s">
        <v>1425</v>
      </c>
      <c r="L93" s="1" t="s">
        <v>1425</v>
      </c>
      <c r="M93" s="1" t="s">
        <v>898</v>
      </c>
      <c r="N93" s="1" t="s">
        <v>898</v>
      </c>
      <c r="O93" s="1" t="s">
        <v>899</v>
      </c>
      <c r="P93" s="1" t="s">
        <v>900</v>
      </c>
      <c r="Q93" s="1" t="s">
        <v>901</v>
      </c>
      <c r="R93" s="1" t="s">
        <v>1426</v>
      </c>
      <c r="S93" s="1" t="s">
        <v>903</v>
      </c>
      <c r="T93" s="1" t="s">
        <v>904</v>
      </c>
      <c r="U93" s="1" t="s">
        <v>859</v>
      </c>
      <c r="V93" s="1" t="s">
        <v>912</v>
      </c>
    </row>
    <row r="94" s="1" customFormat="1" spans="1:22">
      <c r="A94" s="3">
        <v>999229389813285</v>
      </c>
      <c r="B94" s="1" t="s">
        <v>1427</v>
      </c>
      <c r="C94" s="1" t="s">
        <v>1428</v>
      </c>
      <c r="D94" s="1" t="s">
        <v>1389</v>
      </c>
      <c r="E94" s="1" t="s">
        <v>1429</v>
      </c>
      <c r="F94" s="1" t="s">
        <v>1061</v>
      </c>
      <c r="G94" s="1" t="s">
        <v>983</v>
      </c>
      <c r="H94" s="1" t="s">
        <v>895</v>
      </c>
      <c r="I94" s="1" t="s">
        <v>1430</v>
      </c>
      <c r="J94" s="1" t="s">
        <v>30</v>
      </c>
      <c r="K94" s="1" t="s">
        <v>1431</v>
      </c>
      <c r="L94" s="1" t="s">
        <v>1431</v>
      </c>
      <c r="M94" s="1" t="s">
        <v>898</v>
      </c>
      <c r="N94" s="1" t="s">
        <v>898</v>
      </c>
      <c r="O94" s="1" t="s">
        <v>899</v>
      </c>
      <c r="P94" s="1" t="s">
        <v>900</v>
      </c>
      <c r="Q94" s="1" t="s">
        <v>901</v>
      </c>
      <c r="R94" s="1" t="s">
        <v>1432</v>
      </c>
      <c r="S94" s="1" t="s">
        <v>903</v>
      </c>
      <c r="T94" s="1" t="s">
        <v>904</v>
      </c>
      <c r="U94" s="1" t="s">
        <v>859</v>
      </c>
      <c r="V94" s="1" t="s">
        <v>912</v>
      </c>
    </row>
    <row r="95" s="1" customFormat="1" spans="1:22">
      <c r="A95" s="3">
        <v>999229389051186</v>
      </c>
      <c r="B95" s="1" t="s">
        <v>1427</v>
      </c>
      <c r="C95" s="1" t="s">
        <v>1433</v>
      </c>
      <c r="D95" s="1" t="s">
        <v>1434</v>
      </c>
      <c r="E95" s="1" t="s">
        <v>1435</v>
      </c>
      <c r="F95" s="1" t="s">
        <v>1181</v>
      </c>
      <c r="G95" s="1" t="s">
        <v>1061</v>
      </c>
      <c r="H95" s="1" t="s">
        <v>895</v>
      </c>
      <c r="I95" s="1" t="s">
        <v>1436</v>
      </c>
      <c r="J95" s="1" t="s">
        <v>30</v>
      </c>
      <c r="K95" s="1" t="s">
        <v>1437</v>
      </c>
      <c r="L95" s="1" t="s">
        <v>1437</v>
      </c>
      <c r="M95" s="1" t="s">
        <v>898</v>
      </c>
      <c r="N95" s="1" t="s">
        <v>898</v>
      </c>
      <c r="O95" s="1" t="s">
        <v>899</v>
      </c>
      <c r="P95" s="1" t="s">
        <v>900</v>
      </c>
      <c r="Q95" s="1" t="s">
        <v>901</v>
      </c>
      <c r="R95" s="1" t="s">
        <v>1438</v>
      </c>
      <c r="S95" s="1" t="s">
        <v>903</v>
      </c>
      <c r="T95" s="1" t="s">
        <v>904</v>
      </c>
      <c r="U95" s="1" t="s">
        <v>859</v>
      </c>
      <c r="V95" s="1" t="s">
        <v>912</v>
      </c>
    </row>
    <row r="96" s="1" customFormat="1" spans="1:22">
      <c r="A96" s="3">
        <v>999229388510837</v>
      </c>
      <c r="B96" s="1" t="s">
        <v>1439</v>
      </c>
      <c r="C96" s="1" t="s">
        <v>1440</v>
      </c>
      <c r="D96" s="1" t="s">
        <v>1441</v>
      </c>
      <c r="E96" s="1" t="s">
        <v>1442</v>
      </c>
      <c r="F96" s="1" t="s">
        <v>1061</v>
      </c>
      <c r="G96" s="1" t="s">
        <v>970</v>
      </c>
      <c r="H96" s="1" t="s">
        <v>895</v>
      </c>
      <c r="I96" s="1" t="s">
        <v>1443</v>
      </c>
      <c r="J96" s="1" t="s">
        <v>30</v>
      </c>
      <c r="K96" s="1" t="s">
        <v>1444</v>
      </c>
      <c r="L96" s="1" t="s">
        <v>1444</v>
      </c>
      <c r="M96" s="1" t="s">
        <v>898</v>
      </c>
      <c r="N96" s="1" t="s">
        <v>898</v>
      </c>
      <c r="O96" s="1" t="s">
        <v>899</v>
      </c>
      <c r="P96" s="1" t="s">
        <v>900</v>
      </c>
      <c r="Q96" s="1" t="s">
        <v>901</v>
      </c>
      <c r="R96" s="1" t="s">
        <v>1445</v>
      </c>
      <c r="S96" s="1" t="s">
        <v>903</v>
      </c>
      <c r="T96" s="1" t="s">
        <v>904</v>
      </c>
      <c r="U96" s="1" t="s">
        <v>859</v>
      </c>
      <c r="V96" s="1" t="s">
        <v>912</v>
      </c>
    </row>
    <row r="97" s="1" customFormat="1" spans="1:22">
      <c r="A97" s="3">
        <v>999229387594165</v>
      </c>
      <c r="B97" s="1" t="s">
        <v>1439</v>
      </c>
      <c r="C97" s="1" t="s">
        <v>1446</v>
      </c>
      <c r="D97" s="1" t="s">
        <v>1447</v>
      </c>
      <c r="E97" s="1" t="s">
        <v>1448</v>
      </c>
      <c r="F97" s="1" t="s">
        <v>1181</v>
      </c>
      <c r="G97" s="1" t="s">
        <v>1038</v>
      </c>
      <c r="H97" s="1" t="s">
        <v>895</v>
      </c>
      <c r="I97" s="1" t="s">
        <v>1449</v>
      </c>
      <c r="J97" s="1" t="s">
        <v>30</v>
      </c>
      <c r="K97" s="1" t="s">
        <v>1450</v>
      </c>
      <c r="L97" s="1" t="s">
        <v>1450</v>
      </c>
      <c r="M97" s="1" t="s">
        <v>898</v>
      </c>
      <c r="N97" s="1" t="s">
        <v>898</v>
      </c>
      <c r="O97" s="1" t="s">
        <v>899</v>
      </c>
      <c r="P97" s="1" t="s">
        <v>900</v>
      </c>
      <c r="Q97" s="1" t="s">
        <v>901</v>
      </c>
      <c r="R97" s="1" t="s">
        <v>1451</v>
      </c>
      <c r="S97" s="1" t="s">
        <v>903</v>
      </c>
      <c r="T97" s="1" t="s">
        <v>904</v>
      </c>
      <c r="U97" s="1" t="s">
        <v>859</v>
      </c>
      <c r="V97" s="1" t="s">
        <v>912</v>
      </c>
    </row>
    <row r="98" s="1" customFormat="1" spans="1:22">
      <c r="A98" s="3">
        <v>999229384075413</v>
      </c>
      <c r="B98" s="1" t="s">
        <v>1452</v>
      </c>
      <c r="C98" s="1" t="s">
        <v>1453</v>
      </c>
      <c r="D98" s="1" t="s">
        <v>1454</v>
      </c>
      <c r="E98" s="1" t="s">
        <v>1455</v>
      </c>
      <c r="F98" s="1" t="s">
        <v>936</v>
      </c>
      <c r="G98" s="1" t="s">
        <v>894</v>
      </c>
      <c r="H98" s="1" t="s">
        <v>895</v>
      </c>
      <c r="I98" s="1" t="s">
        <v>1456</v>
      </c>
      <c r="J98" s="1" t="s">
        <v>30</v>
      </c>
      <c r="K98" s="1" t="s">
        <v>1457</v>
      </c>
      <c r="L98" s="1" t="s">
        <v>1457</v>
      </c>
      <c r="M98" s="1" t="s">
        <v>898</v>
      </c>
      <c r="N98" s="1" t="s">
        <v>898</v>
      </c>
      <c r="O98" s="1" t="s">
        <v>899</v>
      </c>
      <c r="P98" s="1" t="s">
        <v>900</v>
      </c>
      <c r="Q98" s="1" t="s">
        <v>901</v>
      </c>
      <c r="R98" s="1" t="s">
        <v>1458</v>
      </c>
      <c r="S98" s="1" t="s">
        <v>903</v>
      </c>
      <c r="T98" s="1" t="s">
        <v>904</v>
      </c>
      <c r="U98" s="1" t="s">
        <v>859</v>
      </c>
      <c r="V98" s="1" t="s">
        <v>912</v>
      </c>
    </row>
    <row r="99" s="1" customFormat="1" spans="1:22">
      <c r="A99" s="3">
        <v>29381211800</v>
      </c>
      <c r="B99" s="1" t="s">
        <v>1452</v>
      </c>
      <c r="C99" s="1" t="s">
        <v>1459</v>
      </c>
      <c r="D99" s="1" t="s">
        <v>1460</v>
      </c>
      <c r="E99" s="1" t="s">
        <v>1461</v>
      </c>
      <c r="F99" s="1" t="s">
        <v>1038</v>
      </c>
      <c r="G99" s="1" t="s">
        <v>936</v>
      </c>
      <c r="H99" s="1" t="s">
        <v>895</v>
      </c>
      <c r="I99" s="1" t="s">
        <v>1462</v>
      </c>
      <c r="J99" s="1" t="s">
        <v>30</v>
      </c>
      <c r="K99" s="1" t="s">
        <v>1463</v>
      </c>
      <c r="L99" s="1" t="s">
        <v>1463</v>
      </c>
      <c r="M99" s="1" t="s">
        <v>898</v>
      </c>
      <c r="N99" s="1" t="s">
        <v>898</v>
      </c>
      <c r="O99" s="1" t="s">
        <v>899</v>
      </c>
      <c r="P99" s="1" t="s">
        <v>900</v>
      </c>
      <c r="Q99" s="1" t="s">
        <v>901</v>
      </c>
      <c r="R99" s="1" t="s">
        <v>1464</v>
      </c>
      <c r="S99" s="1" t="s">
        <v>903</v>
      </c>
      <c r="T99" s="1" t="s">
        <v>904</v>
      </c>
      <c r="U99" s="1" t="s">
        <v>859</v>
      </c>
      <c r="V99" s="1" t="s">
        <v>990</v>
      </c>
    </row>
    <row r="100" s="1" customFormat="1" spans="1:22">
      <c r="A100" s="3">
        <v>999229379553670</v>
      </c>
      <c r="B100" s="1" t="s">
        <v>1465</v>
      </c>
      <c r="C100" s="1" t="s">
        <v>1466</v>
      </c>
      <c r="D100" s="1" t="s">
        <v>1467</v>
      </c>
      <c r="E100" s="1" t="s">
        <v>1468</v>
      </c>
      <c r="F100" s="1" t="s">
        <v>1124</v>
      </c>
      <c r="G100" s="1" t="s">
        <v>1061</v>
      </c>
      <c r="H100" s="1" t="s">
        <v>895</v>
      </c>
      <c r="I100" s="1" t="s">
        <v>1469</v>
      </c>
      <c r="J100" s="1" t="s">
        <v>30</v>
      </c>
      <c r="K100" s="1" t="s">
        <v>1470</v>
      </c>
      <c r="L100" s="1" t="s">
        <v>1470</v>
      </c>
      <c r="M100" s="1" t="s">
        <v>898</v>
      </c>
      <c r="N100" s="1" t="s">
        <v>898</v>
      </c>
      <c r="O100" s="1" t="s">
        <v>899</v>
      </c>
      <c r="P100" s="1" t="s">
        <v>900</v>
      </c>
      <c r="Q100" s="1" t="s">
        <v>901</v>
      </c>
      <c r="R100" s="1" t="s">
        <v>1471</v>
      </c>
      <c r="S100" s="1" t="s">
        <v>903</v>
      </c>
      <c r="T100" s="1" t="s">
        <v>904</v>
      </c>
      <c r="U100" s="1" t="s">
        <v>859</v>
      </c>
      <c r="V100" s="1" t="s">
        <v>912</v>
      </c>
    </row>
    <row r="101" s="1" customFormat="1" spans="1:22">
      <c r="A101" s="3">
        <v>999229377687098</v>
      </c>
      <c r="B101" s="1" t="s">
        <v>1465</v>
      </c>
      <c r="C101" s="1" t="s">
        <v>1472</v>
      </c>
      <c r="D101" s="1" t="s">
        <v>1473</v>
      </c>
      <c r="E101" s="1" t="s">
        <v>1474</v>
      </c>
      <c r="F101" s="1" t="s">
        <v>1130</v>
      </c>
      <c r="G101" s="1" t="s">
        <v>1061</v>
      </c>
      <c r="H101" s="1" t="s">
        <v>895</v>
      </c>
      <c r="I101" s="1" t="s">
        <v>1475</v>
      </c>
      <c r="J101" s="1" t="s">
        <v>30</v>
      </c>
      <c r="K101" s="1" t="s">
        <v>1476</v>
      </c>
      <c r="L101" s="1" t="s">
        <v>1476</v>
      </c>
      <c r="M101" s="1" t="s">
        <v>898</v>
      </c>
      <c r="N101" s="1" t="s">
        <v>898</v>
      </c>
      <c r="O101" s="1" t="s">
        <v>899</v>
      </c>
      <c r="P101" s="1" t="s">
        <v>900</v>
      </c>
      <c r="Q101" s="1" t="s">
        <v>901</v>
      </c>
      <c r="R101" s="1" t="s">
        <v>1477</v>
      </c>
      <c r="S101" s="1" t="s">
        <v>903</v>
      </c>
      <c r="T101" s="1" t="s">
        <v>904</v>
      </c>
      <c r="U101" s="1" t="s">
        <v>859</v>
      </c>
      <c r="V101" s="1" t="s">
        <v>912</v>
      </c>
    </row>
    <row r="102" s="1" customFormat="1" spans="1:22">
      <c r="A102" s="3">
        <v>999229374818365</v>
      </c>
      <c r="B102" s="1" t="s">
        <v>1478</v>
      </c>
      <c r="C102" s="1" t="s">
        <v>1479</v>
      </c>
      <c r="D102" s="1" t="s">
        <v>1473</v>
      </c>
      <c r="E102" s="1" t="s">
        <v>1480</v>
      </c>
      <c r="F102" s="1" t="s">
        <v>1130</v>
      </c>
      <c r="G102" s="1" t="s">
        <v>1061</v>
      </c>
      <c r="H102" s="1" t="s">
        <v>895</v>
      </c>
      <c r="I102" s="1" t="s">
        <v>1481</v>
      </c>
      <c r="J102" s="1" t="s">
        <v>30</v>
      </c>
      <c r="K102" s="1" t="s">
        <v>1482</v>
      </c>
      <c r="L102" s="1" t="s">
        <v>1482</v>
      </c>
      <c r="M102" s="1" t="s">
        <v>898</v>
      </c>
      <c r="N102" s="1" t="s">
        <v>898</v>
      </c>
      <c r="O102" s="1" t="s">
        <v>899</v>
      </c>
      <c r="P102" s="1" t="s">
        <v>900</v>
      </c>
      <c r="Q102" s="1" t="s">
        <v>901</v>
      </c>
      <c r="R102" s="1" t="s">
        <v>1483</v>
      </c>
      <c r="S102" s="1" t="s">
        <v>903</v>
      </c>
      <c r="T102" s="1" t="s">
        <v>904</v>
      </c>
      <c r="U102" s="1" t="s">
        <v>859</v>
      </c>
      <c r="V102" s="1" t="s">
        <v>912</v>
      </c>
    </row>
    <row r="103" s="1" customFormat="1" spans="1:22">
      <c r="A103" s="3">
        <v>999229373788565</v>
      </c>
      <c r="B103" s="1" t="s">
        <v>1478</v>
      </c>
      <c r="C103" s="1" t="s">
        <v>1484</v>
      </c>
      <c r="D103" s="1" t="s">
        <v>1473</v>
      </c>
      <c r="E103" s="1" t="s">
        <v>1485</v>
      </c>
      <c r="F103" s="1" t="s">
        <v>1130</v>
      </c>
      <c r="G103" s="1" t="s">
        <v>1061</v>
      </c>
      <c r="H103" s="1" t="s">
        <v>895</v>
      </c>
      <c r="I103" s="1" t="s">
        <v>1486</v>
      </c>
      <c r="J103" s="1" t="s">
        <v>30</v>
      </c>
      <c r="K103" s="1" t="s">
        <v>1487</v>
      </c>
      <c r="L103" s="1" t="s">
        <v>1487</v>
      </c>
      <c r="M103" s="1" t="s">
        <v>898</v>
      </c>
      <c r="N103" s="1" t="s">
        <v>898</v>
      </c>
      <c r="O103" s="1" t="s">
        <v>899</v>
      </c>
      <c r="P103" s="1" t="s">
        <v>900</v>
      </c>
      <c r="Q103" s="1" t="s">
        <v>901</v>
      </c>
      <c r="R103" s="1" t="s">
        <v>1488</v>
      </c>
      <c r="S103" s="1" t="s">
        <v>903</v>
      </c>
      <c r="T103" s="1" t="s">
        <v>904</v>
      </c>
      <c r="U103" s="1" t="s">
        <v>859</v>
      </c>
      <c r="V103" s="1" t="s">
        <v>912</v>
      </c>
    </row>
    <row r="104" s="1" customFormat="1" spans="1:22">
      <c r="A104" s="3">
        <v>999229367894297</v>
      </c>
      <c r="B104" s="1" t="s">
        <v>1478</v>
      </c>
      <c r="C104" s="1" t="s">
        <v>1489</v>
      </c>
      <c r="D104" s="1" t="s">
        <v>997</v>
      </c>
      <c r="E104" s="1" t="s">
        <v>1490</v>
      </c>
      <c r="F104" s="1" t="s">
        <v>936</v>
      </c>
      <c r="G104" s="1" t="s">
        <v>890</v>
      </c>
      <c r="H104" s="1" t="s">
        <v>895</v>
      </c>
      <c r="I104" s="1" t="s">
        <v>1491</v>
      </c>
      <c r="J104" s="1" t="s">
        <v>30</v>
      </c>
      <c r="K104" s="1" t="s">
        <v>1492</v>
      </c>
      <c r="L104" s="1" t="s">
        <v>1492</v>
      </c>
      <c r="M104" s="1" t="s">
        <v>898</v>
      </c>
      <c r="N104" s="1" t="s">
        <v>898</v>
      </c>
      <c r="O104" s="1" t="s">
        <v>899</v>
      </c>
      <c r="P104" s="1" t="s">
        <v>900</v>
      </c>
      <c r="Q104" s="1" t="s">
        <v>901</v>
      </c>
      <c r="R104" s="1" t="s">
        <v>1493</v>
      </c>
      <c r="S104" s="1" t="s">
        <v>903</v>
      </c>
      <c r="T104" s="1" t="s">
        <v>904</v>
      </c>
      <c r="U104" s="1" t="s">
        <v>859</v>
      </c>
      <c r="V104" s="1" t="s">
        <v>1002</v>
      </c>
    </row>
    <row r="105" s="1" customFormat="1" spans="1:22">
      <c r="A105" s="3">
        <v>999229367280880</v>
      </c>
      <c r="B105" s="1" t="s">
        <v>1478</v>
      </c>
      <c r="C105" s="1" t="s">
        <v>1494</v>
      </c>
      <c r="D105" s="1" t="s">
        <v>1105</v>
      </c>
      <c r="E105" s="1" t="s">
        <v>1495</v>
      </c>
      <c r="F105" s="1" t="s">
        <v>1181</v>
      </c>
      <c r="G105" s="1" t="s">
        <v>1061</v>
      </c>
      <c r="H105" s="1" t="s">
        <v>895</v>
      </c>
      <c r="I105" s="1" t="s">
        <v>1496</v>
      </c>
      <c r="J105" s="1" t="s">
        <v>30</v>
      </c>
      <c r="K105" s="1" t="s">
        <v>1497</v>
      </c>
      <c r="L105" s="1" t="s">
        <v>1497</v>
      </c>
      <c r="M105" s="1" t="s">
        <v>898</v>
      </c>
      <c r="N105" s="1" t="s">
        <v>898</v>
      </c>
      <c r="O105" s="1" t="s">
        <v>899</v>
      </c>
      <c r="P105" s="1" t="s">
        <v>900</v>
      </c>
      <c r="Q105" s="1" t="s">
        <v>901</v>
      </c>
      <c r="R105" s="1" t="s">
        <v>1498</v>
      </c>
      <c r="S105" s="1" t="s">
        <v>903</v>
      </c>
      <c r="T105" s="1" t="s">
        <v>904</v>
      </c>
      <c r="U105" s="1" t="s">
        <v>859</v>
      </c>
      <c r="V105" s="1" t="s">
        <v>912</v>
      </c>
    </row>
    <row r="106" s="1" customFormat="1" spans="1:22">
      <c r="A106" s="3">
        <v>999229365579436</v>
      </c>
      <c r="B106" s="1" t="s">
        <v>1478</v>
      </c>
      <c r="C106" s="1" t="s">
        <v>1499</v>
      </c>
      <c r="D106" s="1" t="s">
        <v>972</v>
      </c>
      <c r="E106" s="1" t="s">
        <v>1500</v>
      </c>
      <c r="F106" s="1" t="s">
        <v>1124</v>
      </c>
      <c r="G106" s="1" t="s">
        <v>1061</v>
      </c>
      <c r="H106" s="1" t="s">
        <v>895</v>
      </c>
      <c r="I106" s="1" t="s">
        <v>1501</v>
      </c>
      <c r="J106" s="1" t="s">
        <v>30</v>
      </c>
      <c r="K106" s="1" t="s">
        <v>1502</v>
      </c>
      <c r="L106" s="1" t="s">
        <v>1502</v>
      </c>
      <c r="M106" s="1" t="s">
        <v>898</v>
      </c>
      <c r="N106" s="1" t="s">
        <v>898</v>
      </c>
      <c r="O106" s="1" t="s">
        <v>899</v>
      </c>
      <c r="P106" s="1" t="s">
        <v>900</v>
      </c>
      <c r="Q106" s="1" t="s">
        <v>901</v>
      </c>
      <c r="R106" s="1" t="s">
        <v>1503</v>
      </c>
      <c r="S106" s="1" t="s">
        <v>903</v>
      </c>
      <c r="T106" s="1" t="s">
        <v>904</v>
      </c>
      <c r="U106" s="1" t="s">
        <v>859</v>
      </c>
      <c r="V106" s="1" t="s">
        <v>912</v>
      </c>
    </row>
    <row r="107" s="1" customFormat="1" spans="1:22">
      <c r="A107" s="3">
        <v>999229363937919</v>
      </c>
      <c r="B107" s="1" t="s">
        <v>1504</v>
      </c>
      <c r="C107" s="1" t="s">
        <v>1505</v>
      </c>
      <c r="D107" s="1" t="s">
        <v>1506</v>
      </c>
      <c r="E107" s="1" t="s">
        <v>1507</v>
      </c>
      <c r="F107" s="1" t="s">
        <v>1061</v>
      </c>
      <c r="G107" s="1" t="s">
        <v>983</v>
      </c>
      <c r="H107" s="1" t="s">
        <v>895</v>
      </c>
      <c r="I107" s="1" t="s">
        <v>1508</v>
      </c>
      <c r="J107" s="1" t="s">
        <v>30</v>
      </c>
      <c r="K107" s="1" t="s">
        <v>1509</v>
      </c>
      <c r="L107" s="1" t="s">
        <v>1509</v>
      </c>
      <c r="M107" s="1" t="s">
        <v>898</v>
      </c>
      <c r="N107" s="1" t="s">
        <v>898</v>
      </c>
      <c r="O107" s="1" t="s">
        <v>899</v>
      </c>
      <c r="P107" s="1" t="s">
        <v>900</v>
      </c>
      <c r="Q107" s="1" t="s">
        <v>901</v>
      </c>
      <c r="R107" s="1" t="s">
        <v>1510</v>
      </c>
      <c r="S107" s="1" t="s">
        <v>903</v>
      </c>
      <c r="T107" s="1" t="s">
        <v>904</v>
      </c>
      <c r="U107" s="1" t="s">
        <v>859</v>
      </c>
      <c r="V107" s="1" t="s">
        <v>1511</v>
      </c>
    </row>
    <row r="108" s="1" customFormat="1" spans="1:22">
      <c r="A108" s="3">
        <v>999229347507617</v>
      </c>
      <c r="B108" s="1" t="s">
        <v>1512</v>
      </c>
      <c r="C108" s="1" t="s">
        <v>1513</v>
      </c>
      <c r="D108" s="1" t="s">
        <v>1514</v>
      </c>
      <c r="E108" s="1" t="s">
        <v>1515</v>
      </c>
      <c r="F108" s="1" t="s">
        <v>1038</v>
      </c>
      <c r="G108" s="1" t="s">
        <v>936</v>
      </c>
      <c r="H108" s="1" t="s">
        <v>895</v>
      </c>
      <c r="I108" s="1" t="s">
        <v>1516</v>
      </c>
      <c r="J108" s="1" t="s">
        <v>30</v>
      </c>
      <c r="K108" s="1" t="s">
        <v>1517</v>
      </c>
      <c r="L108" s="1" t="s">
        <v>1517</v>
      </c>
      <c r="M108" s="1" t="s">
        <v>898</v>
      </c>
      <c r="N108" s="1" t="s">
        <v>898</v>
      </c>
      <c r="O108" s="1" t="s">
        <v>899</v>
      </c>
      <c r="P108" s="1" t="s">
        <v>900</v>
      </c>
      <c r="Q108" s="1" t="s">
        <v>901</v>
      </c>
      <c r="R108" s="1" t="s">
        <v>1518</v>
      </c>
      <c r="S108" s="1" t="s">
        <v>903</v>
      </c>
      <c r="T108" s="1" t="s">
        <v>904</v>
      </c>
      <c r="U108" s="1" t="s">
        <v>859</v>
      </c>
      <c r="V108" s="1" t="s">
        <v>912</v>
      </c>
    </row>
    <row r="109" s="1" customFormat="1" spans="1:22">
      <c r="A109" s="3">
        <v>999229339120705</v>
      </c>
      <c r="B109" s="1" t="s">
        <v>1512</v>
      </c>
      <c r="C109" s="1" t="s">
        <v>1519</v>
      </c>
      <c r="D109" s="1" t="s">
        <v>1520</v>
      </c>
      <c r="E109" s="1" t="s">
        <v>1521</v>
      </c>
      <c r="F109" s="1" t="s">
        <v>970</v>
      </c>
      <c r="G109" s="1" t="s">
        <v>894</v>
      </c>
      <c r="H109" s="1" t="s">
        <v>895</v>
      </c>
      <c r="I109" s="1" t="s">
        <v>1522</v>
      </c>
      <c r="J109" s="1" t="s">
        <v>30</v>
      </c>
      <c r="K109" s="1" t="s">
        <v>1523</v>
      </c>
      <c r="L109" s="1" t="s">
        <v>1523</v>
      </c>
      <c r="M109" s="1" t="s">
        <v>898</v>
      </c>
      <c r="N109" s="1" t="s">
        <v>898</v>
      </c>
      <c r="O109" s="1" t="s">
        <v>899</v>
      </c>
      <c r="P109" s="1" t="s">
        <v>900</v>
      </c>
      <c r="Q109" s="1" t="s">
        <v>901</v>
      </c>
      <c r="R109" s="1" t="s">
        <v>1524</v>
      </c>
      <c r="S109" s="1" t="s">
        <v>903</v>
      </c>
      <c r="T109" s="1" t="s">
        <v>904</v>
      </c>
      <c r="U109" s="1" t="s">
        <v>859</v>
      </c>
      <c r="V109" s="1" t="s">
        <v>1002</v>
      </c>
    </row>
    <row r="110" s="1" customFormat="1" spans="1:22">
      <c r="A110" s="3">
        <v>999229306673517</v>
      </c>
      <c r="B110" s="1" t="s">
        <v>1525</v>
      </c>
      <c r="C110" s="1" t="s">
        <v>1526</v>
      </c>
      <c r="D110" s="1" t="s">
        <v>1527</v>
      </c>
      <c r="E110" s="1" t="s">
        <v>1528</v>
      </c>
      <c r="F110" s="1" t="s">
        <v>983</v>
      </c>
      <c r="G110" s="1" t="s">
        <v>894</v>
      </c>
      <c r="H110" s="1" t="s">
        <v>895</v>
      </c>
      <c r="I110" s="1" t="s">
        <v>1529</v>
      </c>
      <c r="J110" s="1" t="s">
        <v>30</v>
      </c>
      <c r="K110" s="1" t="s">
        <v>1530</v>
      </c>
      <c r="L110" s="1" t="s">
        <v>1530</v>
      </c>
      <c r="M110" s="1" t="s">
        <v>898</v>
      </c>
      <c r="N110" s="1" t="s">
        <v>898</v>
      </c>
      <c r="O110" s="1" t="s">
        <v>899</v>
      </c>
      <c r="P110" s="1" t="s">
        <v>900</v>
      </c>
      <c r="Q110" s="1" t="s">
        <v>901</v>
      </c>
      <c r="R110" s="1" t="s">
        <v>1531</v>
      </c>
      <c r="S110" s="1" t="s">
        <v>903</v>
      </c>
      <c r="T110" s="1" t="s">
        <v>904</v>
      </c>
      <c r="U110" s="1" t="s">
        <v>859</v>
      </c>
      <c r="V110" s="1" t="s">
        <v>912</v>
      </c>
    </row>
    <row r="111" s="1" customFormat="1" spans="1:22">
      <c r="A111" s="3">
        <v>999229290106747</v>
      </c>
      <c r="B111" s="1" t="s">
        <v>1532</v>
      </c>
      <c r="C111" s="1" t="s">
        <v>1533</v>
      </c>
      <c r="D111" s="1" t="s">
        <v>1534</v>
      </c>
      <c r="E111" s="1" t="s">
        <v>1535</v>
      </c>
      <c r="F111" s="1" t="s">
        <v>1181</v>
      </c>
      <c r="G111" s="1" t="s">
        <v>1061</v>
      </c>
      <c r="H111" s="1" t="s">
        <v>895</v>
      </c>
      <c r="I111" s="1" t="s">
        <v>1536</v>
      </c>
      <c r="J111" s="1" t="s">
        <v>30</v>
      </c>
      <c r="K111" s="1" t="s">
        <v>1537</v>
      </c>
      <c r="L111" s="1" t="s">
        <v>1537</v>
      </c>
      <c r="M111" s="1" t="s">
        <v>898</v>
      </c>
      <c r="N111" s="1" t="s">
        <v>898</v>
      </c>
      <c r="O111" s="1" t="s">
        <v>899</v>
      </c>
      <c r="P111" s="1" t="s">
        <v>900</v>
      </c>
      <c r="Q111" s="1" t="s">
        <v>901</v>
      </c>
      <c r="R111" s="1" t="s">
        <v>1538</v>
      </c>
      <c r="S111" s="1" t="s">
        <v>903</v>
      </c>
      <c r="T111" s="1" t="s">
        <v>904</v>
      </c>
      <c r="U111" s="1" t="s">
        <v>859</v>
      </c>
      <c r="V111" s="1" t="s">
        <v>990</v>
      </c>
    </row>
    <row r="112" s="1" customFormat="1" spans="1:22">
      <c r="A112" s="3">
        <v>999229271575958</v>
      </c>
      <c r="B112" s="1" t="s">
        <v>1539</v>
      </c>
      <c r="C112" s="1" t="s">
        <v>1540</v>
      </c>
      <c r="D112" s="1" t="s">
        <v>1541</v>
      </c>
      <c r="E112" s="1" t="s">
        <v>1542</v>
      </c>
      <c r="F112" s="1" t="s">
        <v>1130</v>
      </c>
      <c r="G112" s="1" t="s">
        <v>983</v>
      </c>
      <c r="H112" s="1" t="s">
        <v>895</v>
      </c>
      <c r="I112" s="1" t="s">
        <v>1543</v>
      </c>
      <c r="J112" s="1" t="s">
        <v>30</v>
      </c>
      <c r="K112" s="1" t="s">
        <v>1544</v>
      </c>
      <c r="L112" s="1" t="s">
        <v>1544</v>
      </c>
      <c r="M112" s="1" t="s">
        <v>898</v>
      </c>
      <c r="N112" s="1" t="s">
        <v>898</v>
      </c>
      <c r="O112" s="1" t="s">
        <v>899</v>
      </c>
      <c r="P112" s="1" t="s">
        <v>900</v>
      </c>
      <c r="Q112" s="1" t="s">
        <v>901</v>
      </c>
      <c r="R112" s="1" t="s">
        <v>1545</v>
      </c>
      <c r="S112" s="1" t="s">
        <v>903</v>
      </c>
      <c r="T112" s="1" t="s">
        <v>904</v>
      </c>
      <c r="U112" s="1" t="s">
        <v>859</v>
      </c>
      <c r="V112" s="1" t="s">
        <v>912</v>
      </c>
    </row>
    <row r="113" s="1" customFormat="1" spans="1:22">
      <c r="A113" s="3">
        <v>28771137173</v>
      </c>
      <c r="B113" s="1" t="s">
        <v>1546</v>
      </c>
      <c r="C113" s="1" t="s">
        <v>1547</v>
      </c>
      <c r="D113" s="1" t="s">
        <v>1548</v>
      </c>
      <c r="E113" s="1" t="s">
        <v>1549</v>
      </c>
      <c r="F113" s="1" t="s">
        <v>1124</v>
      </c>
      <c r="G113" s="1" t="s">
        <v>1061</v>
      </c>
      <c r="H113" s="1" t="s">
        <v>895</v>
      </c>
      <c r="I113" s="1" t="s">
        <v>1550</v>
      </c>
      <c r="J113" s="1" t="s">
        <v>30</v>
      </c>
      <c r="K113" s="1" t="s">
        <v>1551</v>
      </c>
      <c r="L113" s="1" t="s">
        <v>1551</v>
      </c>
      <c r="M113" s="1" t="s">
        <v>898</v>
      </c>
      <c r="N113" s="1" t="s">
        <v>898</v>
      </c>
      <c r="O113" s="1" t="s">
        <v>899</v>
      </c>
      <c r="P113" s="1" t="s">
        <v>900</v>
      </c>
      <c r="Q113" s="1" t="s">
        <v>901</v>
      </c>
      <c r="R113" s="1" t="s">
        <v>1552</v>
      </c>
      <c r="S113" s="1" t="s">
        <v>903</v>
      </c>
      <c r="T113" s="1" t="s">
        <v>904</v>
      </c>
      <c r="U113" s="1" t="s">
        <v>859</v>
      </c>
      <c r="V113" s="1" t="s">
        <v>1553</v>
      </c>
    </row>
    <row r="114" s="1" customFormat="1" spans="1:22">
      <c r="A114" s="3">
        <v>999228763367899</v>
      </c>
      <c r="B114" s="1" t="s">
        <v>1546</v>
      </c>
      <c r="C114" s="1" t="s">
        <v>1554</v>
      </c>
      <c r="D114" s="1" t="s">
        <v>1370</v>
      </c>
      <c r="E114" s="1" t="s">
        <v>1555</v>
      </c>
      <c r="F114" s="1" t="s">
        <v>983</v>
      </c>
      <c r="G114" s="1" t="s">
        <v>936</v>
      </c>
      <c r="H114" s="1" t="s">
        <v>895</v>
      </c>
      <c r="I114" s="1" t="s">
        <v>1556</v>
      </c>
      <c r="J114" s="1" t="s">
        <v>30</v>
      </c>
      <c r="K114" s="1" t="s">
        <v>1557</v>
      </c>
      <c r="L114" s="1" t="s">
        <v>1557</v>
      </c>
      <c r="M114" s="1" t="s">
        <v>898</v>
      </c>
      <c r="N114" s="1" t="s">
        <v>898</v>
      </c>
      <c r="O114" s="1" t="s">
        <v>899</v>
      </c>
      <c r="P114" s="1" t="s">
        <v>900</v>
      </c>
      <c r="Q114" s="1" t="s">
        <v>901</v>
      </c>
      <c r="R114" s="1" t="s">
        <v>1558</v>
      </c>
      <c r="S114" s="1" t="s">
        <v>903</v>
      </c>
      <c r="T114" s="1" t="s">
        <v>904</v>
      </c>
      <c r="U114" s="1" t="s">
        <v>859</v>
      </c>
      <c r="V114" s="1" t="s">
        <v>990</v>
      </c>
    </row>
    <row r="115" s="1" customFormat="1" spans="1:22">
      <c r="A115" s="3">
        <v>999228725525046</v>
      </c>
      <c r="B115" s="1" t="s">
        <v>1559</v>
      </c>
      <c r="C115" s="1" t="s">
        <v>1560</v>
      </c>
      <c r="D115" s="1" t="s">
        <v>1306</v>
      </c>
      <c r="E115" s="1" t="s">
        <v>1561</v>
      </c>
      <c r="F115" s="1" t="s">
        <v>983</v>
      </c>
      <c r="G115" s="1" t="s">
        <v>936</v>
      </c>
      <c r="H115" s="1" t="s">
        <v>895</v>
      </c>
      <c r="I115" s="1" t="s">
        <v>1562</v>
      </c>
      <c r="J115" s="1" t="s">
        <v>30</v>
      </c>
      <c r="K115" s="1" t="s">
        <v>1563</v>
      </c>
      <c r="L115" s="1" t="s">
        <v>1563</v>
      </c>
      <c r="M115" s="1" t="s">
        <v>898</v>
      </c>
      <c r="N115" s="1" t="s">
        <v>898</v>
      </c>
      <c r="O115" s="1" t="s">
        <v>899</v>
      </c>
      <c r="P115" s="1" t="s">
        <v>900</v>
      </c>
      <c r="Q115" s="1" t="s">
        <v>901</v>
      </c>
      <c r="R115" s="1" t="s">
        <v>1564</v>
      </c>
      <c r="S115" s="1" t="s">
        <v>903</v>
      </c>
      <c r="T115" s="1" t="s">
        <v>904</v>
      </c>
      <c r="U115" s="1" t="s">
        <v>859</v>
      </c>
      <c r="V115" s="1" t="s">
        <v>912</v>
      </c>
    </row>
    <row r="116" s="1" customFormat="1" spans="1:22">
      <c r="A116" s="3">
        <v>999228700789716</v>
      </c>
      <c r="B116" s="1" t="s">
        <v>1565</v>
      </c>
      <c r="C116" s="1" t="s">
        <v>1566</v>
      </c>
      <c r="D116" s="1" t="s">
        <v>1567</v>
      </c>
      <c r="E116" s="1" t="s">
        <v>1568</v>
      </c>
      <c r="F116" s="1" t="s">
        <v>1345</v>
      </c>
      <c r="G116" s="1" t="s">
        <v>983</v>
      </c>
      <c r="H116" s="1" t="s">
        <v>895</v>
      </c>
      <c r="I116" s="1" t="s">
        <v>1569</v>
      </c>
      <c r="J116" s="1" t="s">
        <v>30</v>
      </c>
      <c r="K116" s="1" t="s">
        <v>1570</v>
      </c>
      <c r="L116" s="1" t="s">
        <v>1570</v>
      </c>
      <c r="M116" s="1" t="s">
        <v>898</v>
      </c>
      <c r="N116" s="1" t="s">
        <v>898</v>
      </c>
      <c r="O116" s="1" t="s">
        <v>899</v>
      </c>
      <c r="P116" s="1" t="s">
        <v>900</v>
      </c>
      <c r="Q116" s="1" t="s">
        <v>901</v>
      </c>
      <c r="R116" s="1" t="s">
        <v>1571</v>
      </c>
      <c r="S116" s="1" t="s">
        <v>903</v>
      </c>
      <c r="T116" s="1" t="s">
        <v>904</v>
      </c>
      <c r="U116" s="1" t="s">
        <v>859</v>
      </c>
      <c r="V116" s="1" t="s">
        <v>912</v>
      </c>
    </row>
    <row r="117" s="1" customFormat="1" spans="1:22">
      <c r="A117" s="3">
        <v>999228691670988</v>
      </c>
      <c r="B117" s="1" t="s">
        <v>1565</v>
      </c>
      <c r="C117" s="1" t="s">
        <v>1572</v>
      </c>
      <c r="D117" s="1" t="s">
        <v>1573</v>
      </c>
      <c r="E117" s="1" t="s">
        <v>1574</v>
      </c>
      <c r="F117" s="1" t="s">
        <v>1061</v>
      </c>
      <c r="G117" s="1" t="s">
        <v>1038</v>
      </c>
      <c r="H117" s="1" t="s">
        <v>895</v>
      </c>
      <c r="I117" s="1" t="s">
        <v>1575</v>
      </c>
      <c r="J117" s="1" t="s">
        <v>30</v>
      </c>
      <c r="K117" s="1" t="s">
        <v>1576</v>
      </c>
      <c r="L117" s="1" t="s">
        <v>1576</v>
      </c>
      <c r="M117" s="1" t="s">
        <v>898</v>
      </c>
      <c r="N117" s="1" t="s">
        <v>898</v>
      </c>
      <c r="O117" s="1" t="s">
        <v>899</v>
      </c>
      <c r="P117" s="1" t="s">
        <v>900</v>
      </c>
      <c r="Q117" s="1" t="s">
        <v>901</v>
      </c>
      <c r="R117" s="1" t="s">
        <v>1577</v>
      </c>
      <c r="S117" s="1" t="s">
        <v>903</v>
      </c>
      <c r="T117" s="1" t="s">
        <v>904</v>
      </c>
      <c r="U117" s="1" t="s">
        <v>859</v>
      </c>
      <c r="V117" s="1" t="s">
        <v>1002</v>
      </c>
    </row>
    <row r="118" s="1" customFormat="1" spans="1:22">
      <c r="A118" s="3">
        <v>999228623704508</v>
      </c>
      <c r="B118" s="1" t="s">
        <v>1578</v>
      </c>
      <c r="C118" s="1" t="s">
        <v>1579</v>
      </c>
      <c r="D118" s="1" t="s">
        <v>1580</v>
      </c>
      <c r="E118" s="1" t="s">
        <v>1581</v>
      </c>
      <c r="F118" s="1" t="s">
        <v>1061</v>
      </c>
      <c r="G118" s="1" t="s">
        <v>1038</v>
      </c>
      <c r="H118" s="1" t="s">
        <v>895</v>
      </c>
      <c r="I118" s="1" t="s">
        <v>1582</v>
      </c>
      <c r="J118" s="1" t="s">
        <v>30</v>
      </c>
      <c r="K118" s="1" t="s">
        <v>1583</v>
      </c>
      <c r="L118" s="1" t="s">
        <v>1583</v>
      </c>
      <c r="M118" s="1" t="s">
        <v>898</v>
      </c>
      <c r="N118" s="1" t="s">
        <v>898</v>
      </c>
      <c r="O118" s="1" t="s">
        <v>899</v>
      </c>
      <c r="P118" s="1" t="s">
        <v>900</v>
      </c>
      <c r="Q118" s="1" t="s">
        <v>901</v>
      </c>
      <c r="R118" s="1" t="s">
        <v>1584</v>
      </c>
      <c r="S118" s="1" t="s">
        <v>903</v>
      </c>
      <c r="T118" s="1" t="s">
        <v>904</v>
      </c>
      <c r="U118" s="1" t="s">
        <v>1585</v>
      </c>
      <c r="V118" s="1" t="s">
        <v>990</v>
      </c>
    </row>
    <row r="119" s="1" customFormat="1" spans="1:22">
      <c r="A119" s="3">
        <v>999228621947768</v>
      </c>
      <c r="B119" s="1" t="s">
        <v>1578</v>
      </c>
      <c r="C119" s="1" t="s">
        <v>1586</v>
      </c>
      <c r="D119" s="1" t="s">
        <v>1352</v>
      </c>
      <c r="E119" s="1" t="s">
        <v>1587</v>
      </c>
      <c r="F119" s="1" t="s">
        <v>1181</v>
      </c>
      <c r="G119" s="1" t="s">
        <v>1038</v>
      </c>
      <c r="H119" s="1" t="s">
        <v>895</v>
      </c>
      <c r="I119" s="1" t="s">
        <v>1588</v>
      </c>
      <c r="J119" s="1" t="s">
        <v>30</v>
      </c>
      <c r="K119" s="1" t="s">
        <v>1589</v>
      </c>
      <c r="L119" s="1" t="s">
        <v>1589</v>
      </c>
      <c r="M119" s="1" t="s">
        <v>898</v>
      </c>
      <c r="N119" s="1" t="s">
        <v>898</v>
      </c>
      <c r="O119" s="1" t="s">
        <v>899</v>
      </c>
      <c r="P119" s="1" t="s">
        <v>900</v>
      </c>
      <c r="Q119" s="1" t="s">
        <v>901</v>
      </c>
      <c r="R119" s="1" t="s">
        <v>1590</v>
      </c>
      <c r="S119" s="1" t="s">
        <v>903</v>
      </c>
      <c r="T119" s="1" t="s">
        <v>904</v>
      </c>
      <c r="U119" s="1" t="s">
        <v>859</v>
      </c>
      <c r="V119" s="1" t="s">
        <v>912</v>
      </c>
    </row>
    <row r="120" s="1" customFormat="1" spans="1:22">
      <c r="A120" s="3">
        <v>999228607332434</v>
      </c>
      <c r="B120" s="1" t="s">
        <v>1578</v>
      </c>
      <c r="C120" s="1" t="s">
        <v>1591</v>
      </c>
      <c r="D120" s="1" t="s">
        <v>1592</v>
      </c>
      <c r="E120" s="1" t="s">
        <v>1593</v>
      </c>
      <c r="F120" s="1" t="s">
        <v>1124</v>
      </c>
      <c r="G120" s="1" t="s">
        <v>1038</v>
      </c>
      <c r="H120" s="1" t="s">
        <v>895</v>
      </c>
      <c r="I120" s="1" t="s">
        <v>1594</v>
      </c>
      <c r="J120" s="1" t="s">
        <v>30</v>
      </c>
      <c r="K120" s="1" t="s">
        <v>1595</v>
      </c>
      <c r="L120" s="1" t="s">
        <v>1595</v>
      </c>
      <c r="M120" s="1" t="s">
        <v>898</v>
      </c>
      <c r="N120" s="1" t="s">
        <v>898</v>
      </c>
      <c r="O120" s="1" t="s">
        <v>899</v>
      </c>
      <c r="P120" s="1" t="s">
        <v>900</v>
      </c>
      <c r="Q120" s="1" t="s">
        <v>901</v>
      </c>
      <c r="R120" s="1" t="s">
        <v>1596</v>
      </c>
      <c r="S120" s="1" t="s">
        <v>903</v>
      </c>
      <c r="T120" s="1" t="s">
        <v>904</v>
      </c>
      <c r="U120" s="1" t="s">
        <v>859</v>
      </c>
      <c r="V120" s="1" t="s">
        <v>912</v>
      </c>
    </row>
    <row r="121" s="1" customFormat="1" spans="1:22">
      <c r="A121" s="3">
        <v>999228607275660</v>
      </c>
      <c r="B121" s="1" t="s">
        <v>1578</v>
      </c>
      <c r="C121" s="1" t="s">
        <v>1597</v>
      </c>
      <c r="D121" s="1" t="s">
        <v>1592</v>
      </c>
      <c r="E121" s="1" t="s">
        <v>1598</v>
      </c>
      <c r="F121" s="1" t="s">
        <v>1124</v>
      </c>
      <c r="G121" s="1" t="s">
        <v>1038</v>
      </c>
      <c r="H121" s="1" t="s">
        <v>895</v>
      </c>
      <c r="I121" s="1" t="s">
        <v>1599</v>
      </c>
      <c r="J121" s="1" t="s">
        <v>30</v>
      </c>
      <c r="K121" s="1" t="s">
        <v>1600</v>
      </c>
      <c r="L121" s="1" t="s">
        <v>1600</v>
      </c>
      <c r="M121" s="1" t="s">
        <v>898</v>
      </c>
      <c r="N121" s="1" t="s">
        <v>898</v>
      </c>
      <c r="O121" s="1" t="s">
        <v>899</v>
      </c>
      <c r="P121" s="1" t="s">
        <v>900</v>
      </c>
      <c r="Q121" s="1" t="s">
        <v>901</v>
      </c>
      <c r="R121" s="1" t="s">
        <v>1601</v>
      </c>
      <c r="S121" s="1" t="s">
        <v>903</v>
      </c>
      <c r="T121" s="1" t="s">
        <v>904</v>
      </c>
      <c r="U121" s="1" t="s">
        <v>859</v>
      </c>
      <c r="V121" s="1" t="s">
        <v>912</v>
      </c>
    </row>
    <row r="122" s="1" customFormat="1" spans="1:22">
      <c r="A122" s="3">
        <v>999228590726347</v>
      </c>
      <c r="B122" s="1" t="s">
        <v>1602</v>
      </c>
      <c r="C122" s="1" t="s">
        <v>1603</v>
      </c>
      <c r="D122" s="1" t="s">
        <v>1604</v>
      </c>
      <c r="E122" s="1" t="s">
        <v>1605</v>
      </c>
      <c r="F122" s="1" t="s">
        <v>1181</v>
      </c>
      <c r="G122" s="1" t="s">
        <v>1061</v>
      </c>
      <c r="H122" s="1" t="s">
        <v>895</v>
      </c>
      <c r="I122" s="1" t="s">
        <v>1606</v>
      </c>
      <c r="J122" s="1" t="s">
        <v>30</v>
      </c>
      <c r="K122" s="1" t="s">
        <v>1607</v>
      </c>
      <c r="L122" s="1" t="s">
        <v>1607</v>
      </c>
      <c r="M122" s="1" t="s">
        <v>898</v>
      </c>
      <c r="N122" s="1" t="s">
        <v>898</v>
      </c>
      <c r="O122" s="1" t="s">
        <v>899</v>
      </c>
      <c r="P122" s="1" t="s">
        <v>900</v>
      </c>
      <c r="Q122" s="1" t="s">
        <v>901</v>
      </c>
      <c r="R122" s="1" t="s">
        <v>1608</v>
      </c>
      <c r="S122" s="1" t="s">
        <v>903</v>
      </c>
      <c r="T122" s="1" t="s">
        <v>904</v>
      </c>
      <c r="U122" s="1" t="s">
        <v>859</v>
      </c>
      <c r="V122" s="1" t="s">
        <v>912</v>
      </c>
    </row>
    <row r="123" s="1" customFormat="1" spans="1:22">
      <c r="A123" s="3">
        <v>999228587460001</v>
      </c>
      <c r="B123" s="1" t="s">
        <v>1609</v>
      </c>
      <c r="C123" s="1" t="s">
        <v>1610</v>
      </c>
      <c r="D123" s="1" t="s">
        <v>1611</v>
      </c>
      <c r="E123" s="1" t="s">
        <v>1612</v>
      </c>
      <c r="F123" s="1" t="s">
        <v>1038</v>
      </c>
      <c r="G123" s="1" t="s">
        <v>970</v>
      </c>
      <c r="H123" s="1" t="s">
        <v>895</v>
      </c>
      <c r="I123" s="1" t="s">
        <v>1613</v>
      </c>
      <c r="J123" s="1" t="s">
        <v>30</v>
      </c>
      <c r="K123" s="1" t="s">
        <v>1614</v>
      </c>
      <c r="L123" s="1" t="s">
        <v>1614</v>
      </c>
      <c r="M123" s="1" t="s">
        <v>898</v>
      </c>
      <c r="N123" s="1" t="s">
        <v>898</v>
      </c>
      <c r="O123" s="1" t="s">
        <v>899</v>
      </c>
      <c r="P123" s="1" t="s">
        <v>900</v>
      </c>
      <c r="Q123" s="1" t="s">
        <v>901</v>
      </c>
      <c r="R123" s="1" t="s">
        <v>1615</v>
      </c>
      <c r="S123" s="1" t="s">
        <v>903</v>
      </c>
      <c r="T123" s="1" t="s">
        <v>904</v>
      </c>
      <c r="U123" s="1" t="s">
        <v>859</v>
      </c>
      <c r="V123" s="1" t="s">
        <v>912</v>
      </c>
    </row>
    <row r="124" s="1" customFormat="1" spans="1:22">
      <c r="A124" s="3">
        <v>999228587430276</v>
      </c>
      <c r="B124" s="1" t="s">
        <v>1609</v>
      </c>
      <c r="C124" s="1" t="s">
        <v>1616</v>
      </c>
      <c r="D124" s="1" t="s">
        <v>1611</v>
      </c>
      <c r="E124" s="1" t="s">
        <v>1617</v>
      </c>
      <c r="F124" s="1" t="s">
        <v>1038</v>
      </c>
      <c r="G124" s="1" t="s">
        <v>970</v>
      </c>
      <c r="H124" s="1" t="s">
        <v>895</v>
      </c>
      <c r="I124" s="1" t="s">
        <v>1613</v>
      </c>
      <c r="J124" s="1" t="s">
        <v>30</v>
      </c>
      <c r="K124" s="1" t="s">
        <v>1614</v>
      </c>
      <c r="L124" s="1" t="s">
        <v>1614</v>
      </c>
      <c r="M124" s="1" t="s">
        <v>898</v>
      </c>
      <c r="N124" s="1" t="s">
        <v>898</v>
      </c>
      <c r="O124" s="1" t="s">
        <v>899</v>
      </c>
      <c r="P124" s="1" t="s">
        <v>900</v>
      </c>
      <c r="Q124" s="1" t="s">
        <v>901</v>
      </c>
      <c r="R124" s="1" t="s">
        <v>1618</v>
      </c>
      <c r="S124" s="1" t="s">
        <v>903</v>
      </c>
      <c r="T124" s="1" t="s">
        <v>904</v>
      </c>
      <c r="U124" s="1" t="s">
        <v>859</v>
      </c>
      <c r="V124" s="1" t="s">
        <v>912</v>
      </c>
    </row>
    <row r="125" s="1" customFormat="1" spans="1:22">
      <c r="A125" s="3">
        <v>999228587410094</v>
      </c>
      <c r="B125" s="1" t="s">
        <v>1609</v>
      </c>
      <c r="C125" s="1" t="s">
        <v>1619</v>
      </c>
      <c r="D125" s="1" t="s">
        <v>1611</v>
      </c>
      <c r="E125" s="1" t="s">
        <v>1617</v>
      </c>
      <c r="F125" s="1" t="s">
        <v>1038</v>
      </c>
      <c r="G125" s="1" t="s">
        <v>970</v>
      </c>
      <c r="H125" s="1" t="s">
        <v>895</v>
      </c>
      <c r="I125" s="1" t="s">
        <v>1613</v>
      </c>
      <c r="J125" s="1" t="s">
        <v>30</v>
      </c>
      <c r="K125" s="1" t="s">
        <v>1614</v>
      </c>
      <c r="L125" s="1" t="s">
        <v>1614</v>
      </c>
      <c r="M125" s="1" t="s">
        <v>898</v>
      </c>
      <c r="N125" s="1" t="s">
        <v>898</v>
      </c>
      <c r="O125" s="1" t="s">
        <v>899</v>
      </c>
      <c r="P125" s="1" t="s">
        <v>900</v>
      </c>
      <c r="Q125" s="1" t="s">
        <v>901</v>
      </c>
      <c r="R125" s="1" t="s">
        <v>1620</v>
      </c>
      <c r="S125" s="1" t="s">
        <v>903</v>
      </c>
      <c r="T125" s="1" t="s">
        <v>904</v>
      </c>
      <c r="U125" s="1" t="s">
        <v>859</v>
      </c>
      <c r="V125" s="1" t="s">
        <v>912</v>
      </c>
    </row>
    <row r="126" s="1" customFormat="1" spans="1:22">
      <c r="A126" s="1" t="s">
        <v>1621</v>
      </c>
      <c r="B126" s="1" t="s">
        <v>1609</v>
      </c>
      <c r="C126" s="1" t="s">
        <v>1622</v>
      </c>
      <c r="D126" s="1" t="s">
        <v>1223</v>
      </c>
      <c r="E126" s="1" t="s">
        <v>1224</v>
      </c>
      <c r="F126" s="1" t="s">
        <v>1124</v>
      </c>
      <c r="G126" s="1" t="s">
        <v>1038</v>
      </c>
      <c r="H126" s="1" t="s">
        <v>895</v>
      </c>
      <c r="I126" s="1" t="s">
        <v>899</v>
      </c>
      <c r="J126" s="1" t="s">
        <v>1623</v>
      </c>
      <c r="K126" s="1" t="s">
        <v>899</v>
      </c>
      <c r="L126" s="1" t="s">
        <v>899</v>
      </c>
      <c r="M126" s="1" t="s">
        <v>898</v>
      </c>
      <c r="N126" s="1" t="s">
        <v>898</v>
      </c>
      <c r="O126" s="1" t="s">
        <v>899</v>
      </c>
      <c r="P126" s="1" t="s">
        <v>900</v>
      </c>
      <c r="Q126" s="1" t="s">
        <v>901</v>
      </c>
      <c r="R126" s="1" t="s">
        <v>1624</v>
      </c>
      <c r="S126" s="1" t="s">
        <v>903</v>
      </c>
      <c r="T126" s="1" t="s">
        <v>904</v>
      </c>
      <c r="U126" s="1" t="s">
        <v>859</v>
      </c>
      <c r="V126" s="1" t="s">
        <v>912</v>
      </c>
    </row>
    <row r="127" s="1" customFormat="1" spans="1:22">
      <c r="A127" s="3">
        <v>999228568499861</v>
      </c>
      <c r="B127" s="1" t="s">
        <v>1625</v>
      </c>
      <c r="C127" s="1" t="s">
        <v>1626</v>
      </c>
      <c r="D127" s="1" t="s">
        <v>1592</v>
      </c>
      <c r="E127" s="1" t="s">
        <v>1627</v>
      </c>
      <c r="F127" s="1" t="s">
        <v>1124</v>
      </c>
      <c r="G127" s="1" t="s">
        <v>1038</v>
      </c>
      <c r="H127" s="1" t="s">
        <v>895</v>
      </c>
      <c r="I127" s="1" t="s">
        <v>1628</v>
      </c>
      <c r="J127" s="1" t="s">
        <v>30</v>
      </c>
      <c r="K127" s="1" t="s">
        <v>1629</v>
      </c>
      <c r="L127" s="1" t="s">
        <v>1629</v>
      </c>
      <c r="M127" s="1" t="s">
        <v>898</v>
      </c>
      <c r="N127" s="1" t="s">
        <v>898</v>
      </c>
      <c r="O127" s="1" t="s">
        <v>899</v>
      </c>
      <c r="P127" s="1" t="s">
        <v>900</v>
      </c>
      <c r="Q127" s="1" t="s">
        <v>901</v>
      </c>
      <c r="R127" s="1" t="s">
        <v>1630</v>
      </c>
      <c r="S127" s="1" t="s">
        <v>903</v>
      </c>
      <c r="T127" s="1" t="s">
        <v>904</v>
      </c>
      <c r="U127" s="1" t="s">
        <v>859</v>
      </c>
      <c r="V127" s="1" t="s">
        <v>912</v>
      </c>
    </row>
    <row r="128" s="1" customFormat="1" spans="1:22">
      <c r="A128" s="3">
        <v>28565168151</v>
      </c>
      <c r="B128" s="1" t="s">
        <v>1625</v>
      </c>
      <c r="C128" s="1" t="s">
        <v>1631</v>
      </c>
      <c r="D128" s="1" t="s">
        <v>1632</v>
      </c>
      <c r="E128" s="1" t="s">
        <v>1633</v>
      </c>
      <c r="F128" s="1" t="s">
        <v>1061</v>
      </c>
      <c r="G128" s="1" t="s">
        <v>970</v>
      </c>
      <c r="H128" s="1" t="s">
        <v>895</v>
      </c>
      <c r="I128" s="1" t="s">
        <v>1634</v>
      </c>
      <c r="J128" s="1" t="s">
        <v>30</v>
      </c>
      <c r="K128" s="1" t="s">
        <v>1635</v>
      </c>
      <c r="L128" s="1" t="s">
        <v>1635</v>
      </c>
      <c r="M128" s="1" t="s">
        <v>898</v>
      </c>
      <c r="N128" s="1" t="s">
        <v>898</v>
      </c>
      <c r="O128" s="1" t="s">
        <v>899</v>
      </c>
      <c r="P128" s="1" t="s">
        <v>900</v>
      </c>
      <c r="Q128" s="1" t="s">
        <v>901</v>
      </c>
      <c r="R128" s="1" t="s">
        <v>1636</v>
      </c>
      <c r="S128" s="1" t="s">
        <v>903</v>
      </c>
      <c r="T128" s="1" t="s">
        <v>904</v>
      </c>
      <c r="U128" s="1" t="s">
        <v>859</v>
      </c>
      <c r="V128" s="1" t="s">
        <v>912</v>
      </c>
    </row>
    <row r="129" s="1" customFormat="1" spans="1:22">
      <c r="A129" s="3">
        <v>999228560281447</v>
      </c>
      <c r="B129" s="1" t="s">
        <v>1625</v>
      </c>
      <c r="C129" s="1" t="s">
        <v>1637</v>
      </c>
      <c r="D129" s="1" t="s">
        <v>1460</v>
      </c>
      <c r="E129" s="1" t="s">
        <v>1638</v>
      </c>
      <c r="F129" s="1" t="s">
        <v>1061</v>
      </c>
      <c r="G129" s="1" t="s">
        <v>1038</v>
      </c>
      <c r="H129" s="1" t="s">
        <v>895</v>
      </c>
      <c r="I129" s="1" t="s">
        <v>1639</v>
      </c>
      <c r="J129" s="1" t="s">
        <v>30</v>
      </c>
      <c r="K129" s="1" t="s">
        <v>1640</v>
      </c>
      <c r="L129" s="1" t="s">
        <v>1640</v>
      </c>
      <c r="M129" s="1" t="s">
        <v>898</v>
      </c>
      <c r="N129" s="1" t="s">
        <v>898</v>
      </c>
      <c r="O129" s="1" t="s">
        <v>899</v>
      </c>
      <c r="P129" s="1" t="s">
        <v>900</v>
      </c>
      <c r="Q129" s="1" t="s">
        <v>901</v>
      </c>
      <c r="R129" s="1" t="s">
        <v>1641</v>
      </c>
      <c r="S129" s="1" t="s">
        <v>903</v>
      </c>
      <c r="T129" s="1" t="s">
        <v>904</v>
      </c>
      <c r="U129" s="1" t="s">
        <v>859</v>
      </c>
      <c r="V129" s="1" t="s">
        <v>990</v>
      </c>
    </row>
    <row r="130" s="1" customFormat="1" spans="1:22">
      <c r="A130" s="3">
        <v>28546414703</v>
      </c>
      <c r="B130" s="1" t="s">
        <v>1642</v>
      </c>
      <c r="C130" s="1" t="s">
        <v>1643</v>
      </c>
      <c r="D130" s="1" t="s">
        <v>1352</v>
      </c>
      <c r="E130" s="1" t="s">
        <v>1644</v>
      </c>
      <c r="F130" s="1" t="s">
        <v>1181</v>
      </c>
      <c r="G130" s="1" t="s">
        <v>1061</v>
      </c>
      <c r="H130" s="1" t="s">
        <v>895</v>
      </c>
      <c r="I130" s="1" t="s">
        <v>1645</v>
      </c>
      <c r="J130" s="1" t="s">
        <v>30</v>
      </c>
      <c r="K130" s="1" t="s">
        <v>1646</v>
      </c>
      <c r="L130" s="1" t="s">
        <v>1646</v>
      </c>
      <c r="M130" s="1" t="s">
        <v>898</v>
      </c>
      <c r="N130" s="1" t="s">
        <v>898</v>
      </c>
      <c r="O130" s="1" t="s">
        <v>899</v>
      </c>
      <c r="P130" s="1" t="s">
        <v>900</v>
      </c>
      <c r="Q130" s="1" t="s">
        <v>901</v>
      </c>
      <c r="R130" s="1" t="s">
        <v>1647</v>
      </c>
      <c r="S130" s="1" t="s">
        <v>903</v>
      </c>
      <c r="T130" s="1" t="s">
        <v>904</v>
      </c>
      <c r="U130" s="1" t="s">
        <v>859</v>
      </c>
      <c r="V130" s="1" t="s">
        <v>912</v>
      </c>
    </row>
    <row r="131" s="1" customFormat="1" spans="1:22">
      <c r="A131" s="3">
        <v>999228496494016</v>
      </c>
      <c r="B131" s="1" t="s">
        <v>1648</v>
      </c>
      <c r="C131" s="1" t="s">
        <v>1649</v>
      </c>
      <c r="D131" s="1" t="s">
        <v>1611</v>
      </c>
      <c r="E131" s="1" t="s">
        <v>1650</v>
      </c>
      <c r="F131" s="1" t="s">
        <v>1124</v>
      </c>
      <c r="G131" s="1" t="s">
        <v>1061</v>
      </c>
      <c r="H131" s="1" t="s">
        <v>895</v>
      </c>
      <c r="I131" s="1" t="s">
        <v>1651</v>
      </c>
      <c r="J131" s="1" t="s">
        <v>30</v>
      </c>
      <c r="K131" s="1" t="s">
        <v>1652</v>
      </c>
      <c r="L131" s="1" t="s">
        <v>1652</v>
      </c>
      <c r="M131" s="1" t="s">
        <v>898</v>
      </c>
      <c r="N131" s="1" t="s">
        <v>898</v>
      </c>
      <c r="O131" s="1" t="s">
        <v>899</v>
      </c>
      <c r="P131" s="1" t="s">
        <v>900</v>
      </c>
      <c r="Q131" s="1" t="s">
        <v>901</v>
      </c>
      <c r="R131" s="1" t="s">
        <v>1653</v>
      </c>
      <c r="S131" s="1" t="s">
        <v>903</v>
      </c>
      <c r="T131" s="1" t="s">
        <v>904</v>
      </c>
      <c r="U131" s="1" t="s">
        <v>859</v>
      </c>
      <c r="V131" s="1" t="s">
        <v>912</v>
      </c>
    </row>
    <row r="132" s="1" customFormat="1" spans="1:22">
      <c r="A132" s="3">
        <v>999228487825502</v>
      </c>
      <c r="B132" s="1" t="s">
        <v>1654</v>
      </c>
      <c r="C132" s="1" t="s">
        <v>1655</v>
      </c>
      <c r="D132" s="1" t="s">
        <v>1229</v>
      </c>
      <c r="E132" s="1" t="s">
        <v>1656</v>
      </c>
      <c r="F132" s="1" t="s">
        <v>1181</v>
      </c>
      <c r="G132" s="1" t="s">
        <v>1061</v>
      </c>
      <c r="H132" s="1" t="s">
        <v>895</v>
      </c>
      <c r="I132" s="1" t="s">
        <v>1657</v>
      </c>
      <c r="J132" s="1" t="s">
        <v>30</v>
      </c>
      <c r="K132" s="1" t="s">
        <v>1658</v>
      </c>
      <c r="L132" s="1" t="s">
        <v>1658</v>
      </c>
      <c r="M132" s="1" t="s">
        <v>898</v>
      </c>
      <c r="N132" s="1" t="s">
        <v>898</v>
      </c>
      <c r="O132" s="1" t="s">
        <v>899</v>
      </c>
      <c r="P132" s="1" t="s">
        <v>900</v>
      </c>
      <c r="Q132" s="1" t="s">
        <v>901</v>
      </c>
      <c r="R132" s="1" t="s">
        <v>1659</v>
      </c>
      <c r="S132" s="1" t="s">
        <v>903</v>
      </c>
      <c r="T132" s="1" t="s">
        <v>904</v>
      </c>
      <c r="U132" s="1" t="s">
        <v>859</v>
      </c>
      <c r="V132" s="1" t="s">
        <v>912</v>
      </c>
    </row>
    <row r="133" s="1" customFormat="1" spans="1:22">
      <c r="A133" s="3">
        <v>28484687034</v>
      </c>
      <c r="B133" s="1" t="s">
        <v>1654</v>
      </c>
      <c r="C133" s="1" t="s">
        <v>1660</v>
      </c>
      <c r="D133" s="1" t="s">
        <v>1661</v>
      </c>
      <c r="E133" s="1" t="s">
        <v>1662</v>
      </c>
      <c r="F133" s="1" t="s">
        <v>1203</v>
      </c>
      <c r="G133" s="1" t="s">
        <v>1038</v>
      </c>
      <c r="H133" s="1" t="s">
        <v>895</v>
      </c>
      <c r="I133" s="1" t="s">
        <v>1663</v>
      </c>
      <c r="J133" s="1" t="s">
        <v>30</v>
      </c>
      <c r="K133" s="1" t="s">
        <v>1664</v>
      </c>
      <c r="L133" s="1" t="s">
        <v>1664</v>
      </c>
      <c r="M133" s="1" t="s">
        <v>898</v>
      </c>
      <c r="N133" s="1" t="s">
        <v>898</v>
      </c>
      <c r="O133" s="1" t="s">
        <v>899</v>
      </c>
      <c r="P133" s="1" t="s">
        <v>900</v>
      </c>
      <c r="Q133" s="1" t="s">
        <v>901</v>
      </c>
      <c r="R133" s="1" t="s">
        <v>1665</v>
      </c>
      <c r="S133" s="1" t="s">
        <v>903</v>
      </c>
      <c r="T133" s="1" t="s">
        <v>904</v>
      </c>
      <c r="U133" s="1" t="s">
        <v>859</v>
      </c>
      <c r="V133" s="1" t="s">
        <v>912</v>
      </c>
    </row>
    <row r="134" s="1" customFormat="1" spans="1:22">
      <c r="A134" s="3">
        <v>999228481935507</v>
      </c>
      <c r="B134" s="1" t="s">
        <v>1666</v>
      </c>
      <c r="C134" s="1" t="s">
        <v>1667</v>
      </c>
      <c r="D134" s="1" t="s">
        <v>1506</v>
      </c>
      <c r="E134" s="1" t="s">
        <v>1668</v>
      </c>
      <c r="F134" s="1" t="s">
        <v>1038</v>
      </c>
      <c r="G134" s="1" t="s">
        <v>970</v>
      </c>
      <c r="H134" s="1" t="s">
        <v>895</v>
      </c>
      <c r="I134" s="1" t="s">
        <v>1669</v>
      </c>
      <c r="J134" s="1" t="s">
        <v>30</v>
      </c>
      <c r="K134" s="1" t="s">
        <v>1670</v>
      </c>
      <c r="L134" s="1" t="s">
        <v>1670</v>
      </c>
      <c r="M134" s="1" t="s">
        <v>898</v>
      </c>
      <c r="N134" s="1" t="s">
        <v>898</v>
      </c>
      <c r="O134" s="1" t="s">
        <v>899</v>
      </c>
      <c r="P134" s="1" t="s">
        <v>900</v>
      </c>
      <c r="Q134" s="1" t="s">
        <v>901</v>
      </c>
      <c r="R134" s="1" t="s">
        <v>1671</v>
      </c>
      <c r="S134" s="1" t="s">
        <v>903</v>
      </c>
      <c r="T134" s="1" t="s">
        <v>904</v>
      </c>
      <c r="U134" s="1" t="s">
        <v>859</v>
      </c>
      <c r="V134" s="1" t="s">
        <v>1511</v>
      </c>
    </row>
    <row r="135" s="1" customFormat="1" spans="1:22">
      <c r="A135" s="3">
        <v>999228473531229</v>
      </c>
      <c r="B135" s="1" t="s">
        <v>1666</v>
      </c>
      <c r="C135" s="1" t="s">
        <v>1672</v>
      </c>
      <c r="D135" s="1" t="s">
        <v>1673</v>
      </c>
      <c r="E135" s="1" t="s">
        <v>1674</v>
      </c>
      <c r="F135" s="1" t="s">
        <v>1240</v>
      </c>
      <c r="G135" s="1" t="s">
        <v>1061</v>
      </c>
      <c r="H135" s="1" t="s">
        <v>895</v>
      </c>
      <c r="I135" s="1" t="s">
        <v>1675</v>
      </c>
      <c r="J135" s="1" t="s">
        <v>30</v>
      </c>
      <c r="K135" s="1" t="s">
        <v>1676</v>
      </c>
      <c r="L135" s="1" t="s">
        <v>1676</v>
      </c>
      <c r="M135" s="1" t="s">
        <v>898</v>
      </c>
      <c r="N135" s="1" t="s">
        <v>898</v>
      </c>
      <c r="O135" s="1" t="s">
        <v>899</v>
      </c>
      <c r="P135" s="1" t="s">
        <v>900</v>
      </c>
      <c r="Q135" s="1" t="s">
        <v>901</v>
      </c>
      <c r="R135" s="1" t="s">
        <v>1677</v>
      </c>
      <c r="S135" s="1" t="s">
        <v>903</v>
      </c>
      <c r="T135" s="1" t="s">
        <v>904</v>
      </c>
      <c r="U135" s="1" t="s">
        <v>859</v>
      </c>
      <c r="V135" s="1" t="s">
        <v>1678</v>
      </c>
    </row>
    <row r="136" s="1" customFormat="1" spans="1:22">
      <c r="A136" s="3">
        <v>999228445455868</v>
      </c>
      <c r="B136" s="1" t="s">
        <v>1679</v>
      </c>
      <c r="C136" s="1" t="s">
        <v>1680</v>
      </c>
      <c r="D136" s="1" t="s">
        <v>1681</v>
      </c>
      <c r="E136" s="1" t="s">
        <v>1682</v>
      </c>
      <c r="F136" s="1" t="s">
        <v>970</v>
      </c>
      <c r="G136" s="1" t="s">
        <v>894</v>
      </c>
      <c r="H136" s="1" t="s">
        <v>895</v>
      </c>
      <c r="I136" s="1" t="s">
        <v>1683</v>
      </c>
      <c r="J136" s="1" t="s">
        <v>30</v>
      </c>
      <c r="K136" s="1" t="s">
        <v>1684</v>
      </c>
      <c r="L136" s="1" t="s">
        <v>1684</v>
      </c>
      <c r="M136" s="1" t="s">
        <v>898</v>
      </c>
      <c r="N136" s="1" t="s">
        <v>898</v>
      </c>
      <c r="O136" s="1" t="s">
        <v>899</v>
      </c>
      <c r="P136" s="1" t="s">
        <v>900</v>
      </c>
      <c r="Q136" s="1" t="s">
        <v>901</v>
      </c>
      <c r="R136" s="1" t="s">
        <v>1685</v>
      </c>
      <c r="S136" s="1" t="s">
        <v>903</v>
      </c>
      <c r="T136" s="1" t="s">
        <v>904</v>
      </c>
      <c r="U136" s="1" t="s">
        <v>859</v>
      </c>
      <c r="V136" s="1" t="s">
        <v>905</v>
      </c>
    </row>
    <row r="137" s="1" customFormat="1" spans="1:22">
      <c r="A137" s="3">
        <v>999228443854225</v>
      </c>
      <c r="B137" s="1" t="s">
        <v>1679</v>
      </c>
      <c r="C137" s="1" t="s">
        <v>1686</v>
      </c>
      <c r="D137" s="1" t="s">
        <v>1580</v>
      </c>
      <c r="E137" s="1" t="s">
        <v>1687</v>
      </c>
      <c r="F137" s="1" t="s">
        <v>1061</v>
      </c>
      <c r="G137" s="1" t="s">
        <v>1038</v>
      </c>
      <c r="H137" s="1" t="s">
        <v>895</v>
      </c>
      <c r="I137" s="1" t="s">
        <v>1688</v>
      </c>
      <c r="J137" s="1" t="s">
        <v>30</v>
      </c>
      <c r="K137" s="1" t="s">
        <v>1689</v>
      </c>
      <c r="L137" s="1" t="s">
        <v>1689</v>
      </c>
      <c r="M137" s="1" t="s">
        <v>898</v>
      </c>
      <c r="N137" s="1" t="s">
        <v>898</v>
      </c>
      <c r="O137" s="1" t="s">
        <v>899</v>
      </c>
      <c r="P137" s="1" t="s">
        <v>900</v>
      </c>
      <c r="Q137" s="1" t="s">
        <v>901</v>
      </c>
      <c r="R137" s="1" t="s">
        <v>1690</v>
      </c>
      <c r="S137" s="1" t="s">
        <v>903</v>
      </c>
      <c r="T137" s="1" t="s">
        <v>904</v>
      </c>
      <c r="U137" s="1" t="s">
        <v>1585</v>
      </c>
      <c r="V137" s="1" t="s">
        <v>990</v>
      </c>
    </row>
    <row r="138" s="1" customFormat="1" spans="1:22">
      <c r="A138" s="3">
        <v>999228436043510</v>
      </c>
      <c r="B138" s="1" t="s">
        <v>1691</v>
      </c>
      <c r="C138" s="1" t="s">
        <v>1692</v>
      </c>
      <c r="D138" s="1" t="s">
        <v>1467</v>
      </c>
      <c r="E138" s="1" t="s">
        <v>1693</v>
      </c>
      <c r="F138" s="1" t="s">
        <v>1181</v>
      </c>
      <c r="G138" s="1" t="s">
        <v>983</v>
      </c>
      <c r="H138" s="1" t="s">
        <v>895</v>
      </c>
      <c r="I138" s="1" t="s">
        <v>1694</v>
      </c>
      <c r="J138" s="1" t="s">
        <v>30</v>
      </c>
      <c r="K138" s="1" t="s">
        <v>1695</v>
      </c>
      <c r="L138" s="1" t="s">
        <v>1695</v>
      </c>
      <c r="M138" s="1" t="s">
        <v>898</v>
      </c>
      <c r="N138" s="1" t="s">
        <v>898</v>
      </c>
      <c r="O138" s="1" t="s">
        <v>899</v>
      </c>
      <c r="P138" s="1" t="s">
        <v>900</v>
      </c>
      <c r="Q138" s="1" t="s">
        <v>901</v>
      </c>
      <c r="R138" s="1" t="s">
        <v>1696</v>
      </c>
      <c r="S138" s="1" t="s">
        <v>903</v>
      </c>
      <c r="T138" s="1" t="s">
        <v>904</v>
      </c>
      <c r="U138" s="1" t="s">
        <v>859</v>
      </c>
      <c r="V138" s="1" t="s">
        <v>912</v>
      </c>
    </row>
    <row r="139" s="1" customFormat="1" spans="1:22">
      <c r="A139" s="3">
        <v>999228434535685</v>
      </c>
      <c r="B139" s="1" t="s">
        <v>1697</v>
      </c>
      <c r="C139" s="1" t="s">
        <v>1698</v>
      </c>
      <c r="D139" s="1" t="s">
        <v>1699</v>
      </c>
      <c r="E139" s="1" t="s">
        <v>1700</v>
      </c>
      <c r="F139" s="1" t="s">
        <v>1124</v>
      </c>
      <c r="G139" s="1" t="s">
        <v>983</v>
      </c>
      <c r="H139" s="1" t="s">
        <v>895</v>
      </c>
      <c r="I139" s="1" t="s">
        <v>1701</v>
      </c>
      <c r="J139" s="1" t="s">
        <v>30</v>
      </c>
      <c r="K139" s="1" t="s">
        <v>1702</v>
      </c>
      <c r="L139" s="1" t="s">
        <v>1702</v>
      </c>
      <c r="M139" s="1" t="s">
        <v>898</v>
      </c>
      <c r="N139" s="1" t="s">
        <v>898</v>
      </c>
      <c r="O139" s="1" t="s">
        <v>899</v>
      </c>
      <c r="P139" s="1" t="s">
        <v>900</v>
      </c>
      <c r="Q139" s="1" t="s">
        <v>901</v>
      </c>
      <c r="R139" s="1" t="s">
        <v>1703</v>
      </c>
      <c r="S139" s="1" t="s">
        <v>903</v>
      </c>
      <c r="T139" s="1" t="s">
        <v>904</v>
      </c>
      <c r="U139" s="1" t="s">
        <v>859</v>
      </c>
      <c r="V139" s="1" t="s">
        <v>912</v>
      </c>
    </row>
    <row r="140" s="1" customFormat="1" spans="1:22">
      <c r="A140" s="3">
        <v>999228414783795</v>
      </c>
      <c r="B140" s="1" t="s">
        <v>1697</v>
      </c>
      <c r="C140" s="1" t="s">
        <v>1704</v>
      </c>
      <c r="D140" s="1" t="s">
        <v>1223</v>
      </c>
      <c r="E140" s="1" t="s">
        <v>1705</v>
      </c>
      <c r="F140" s="1" t="s">
        <v>1181</v>
      </c>
      <c r="G140" s="1" t="s">
        <v>1061</v>
      </c>
      <c r="H140" s="1" t="s">
        <v>895</v>
      </c>
      <c r="I140" s="1" t="s">
        <v>1706</v>
      </c>
      <c r="J140" s="1" t="s">
        <v>30</v>
      </c>
      <c r="K140" s="1" t="s">
        <v>1707</v>
      </c>
      <c r="L140" s="1" t="s">
        <v>1707</v>
      </c>
      <c r="M140" s="1" t="s">
        <v>898</v>
      </c>
      <c r="N140" s="1" t="s">
        <v>898</v>
      </c>
      <c r="O140" s="1" t="s">
        <v>899</v>
      </c>
      <c r="P140" s="1" t="s">
        <v>900</v>
      </c>
      <c r="Q140" s="1" t="s">
        <v>901</v>
      </c>
      <c r="R140" s="1" t="s">
        <v>1708</v>
      </c>
      <c r="S140" s="1" t="s">
        <v>903</v>
      </c>
      <c r="T140" s="1" t="s">
        <v>904</v>
      </c>
      <c r="U140" s="1" t="s">
        <v>859</v>
      </c>
      <c r="V140" s="1" t="s">
        <v>912</v>
      </c>
    </row>
    <row r="141" s="1" customFormat="1" spans="1:22">
      <c r="A141" s="3">
        <v>999228414500514</v>
      </c>
      <c r="B141" s="1" t="s">
        <v>1697</v>
      </c>
      <c r="C141" s="1" t="s">
        <v>1709</v>
      </c>
      <c r="D141" s="1" t="s">
        <v>1710</v>
      </c>
      <c r="E141" s="1" t="s">
        <v>1711</v>
      </c>
      <c r="F141" s="1" t="s">
        <v>1038</v>
      </c>
      <c r="G141" s="1" t="s">
        <v>983</v>
      </c>
      <c r="H141" s="1" t="s">
        <v>895</v>
      </c>
      <c r="I141" s="1" t="s">
        <v>1712</v>
      </c>
      <c r="J141" s="1" t="s">
        <v>30</v>
      </c>
      <c r="K141" s="1" t="s">
        <v>1713</v>
      </c>
      <c r="L141" s="1" t="s">
        <v>1713</v>
      </c>
      <c r="M141" s="1" t="s">
        <v>898</v>
      </c>
      <c r="N141" s="1" t="s">
        <v>898</v>
      </c>
      <c r="O141" s="1" t="s">
        <v>899</v>
      </c>
      <c r="P141" s="1" t="s">
        <v>900</v>
      </c>
      <c r="Q141" s="1" t="s">
        <v>901</v>
      </c>
      <c r="R141" s="1" t="s">
        <v>1714</v>
      </c>
      <c r="S141" s="1" t="s">
        <v>903</v>
      </c>
      <c r="T141" s="1" t="s">
        <v>904</v>
      </c>
      <c r="U141" s="1" t="s">
        <v>859</v>
      </c>
      <c r="V141" s="1" t="s">
        <v>905</v>
      </c>
    </row>
    <row r="142" s="1" customFormat="1" spans="1:22">
      <c r="A142" s="3">
        <v>999228414491284</v>
      </c>
      <c r="B142" s="1" t="s">
        <v>1697</v>
      </c>
      <c r="C142" s="1" t="s">
        <v>1715</v>
      </c>
      <c r="D142" s="1" t="s">
        <v>1710</v>
      </c>
      <c r="E142" s="1" t="s">
        <v>1716</v>
      </c>
      <c r="F142" s="1" t="s">
        <v>1038</v>
      </c>
      <c r="G142" s="1" t="s">
        <v>983</v>
      </c>
      <c r="H142" s="1" t="s">
        <v>895</v>
      </c>
      <c r="I142" s="1" t="s">
        <v>1717</v>
      </c>
      <c r="J142" s="1" t="s">
        <v>30</v>
      </c>
      <c r="K142" s="1" t="s">
        <v>1718</v>
      </c>
      <c r="L142" s="1" t="s">
        <v>1718</v>
      </c>
      <c r="M142" s="1" t="s">
        <v>898</v>
      </c>
      <c r="N142" s="1" t="s">
        <v>898</v>
      </c>
      <c r="O142" s="1" t="s">
        <v>899</v>
      </c>
      <c r="P142" s="1" t="s">
        <v>900</v>
      </c>
      <c r="Q142" s="1" t="s">
        <v>901</v>
      </c>
      <c r="R142" s="1" t="s">
        <v>1719</v>
      </c>
      <c r="S142" s="1" t="s">
        <v>903</v>
      </c>
      <c r="T142" s="1" t="s">
        <v>904</v>
      </c>
      <c r="U142" s="1" t="s">
        <v>859</v>
      </c>
      <c r="V142" s="1" t="s">
        <v>905</v>
      </c>
    </row>
    <row r="143" s="1" customFormat="1" spans="1:22">
      <c r="A143" s="3">
        <v>999228414320173</v>
      </c>
      <c r="B143" s="1" t="s">
        <v>1697</v>
      </c>
      <c r="C143" s="1" t="s">
        <v>1720</v>
      </c>
      <c r="D143" s="1" t="s">
        <v>1119</v>
      </c>
      <c r="E143" s="1" t="s">
        <v>1721</v>
      </c>
      <c r="F143" s="1" t="s">
        <v>1038</v>
      </c>
      <c r="G143" s="1" t="s">
        <v>983</v>
      </c>
      <c r="H143" s="1" t="s">
        <v>895</v>
      </c>
      <c r="I143" s="1" t="s">
        <v>1722</v>
      </c>
      <c r="J143" s="1" t="s">
        <v>30</v>
      </c>
      <c r="K143" s="1" t="s">
        <v>1723</v>
      </c>
      <c r="L143" s="1" t="s">
        <v>1723</v>
      </c>
      <c r="M143" s="1" t="s">
        <v>898</v>
      </c>
      <c r="N143" s="1" t="s">
        <v>898</v>
      </c>
      <c r="O143" s="1" t="s">
        <v>899</v>
      </c>
      <c r="P143" s="1" t="s">
        <v>900</v>
      </c>
      <c r="Q143" s="1" t="s">
        <v>901</v>
      </c>
      <c r="R143" s="1" t="s">
        <v>1724</v>
      </c>
      <c r="S143" s="1" t="s">
        <v>903</v>
      </c>
      <c r="T143" s="1" t="s">
        <v>904</v>
      </c>
      <c r="U143" s="1" t="s">
        <v>859</v>
      </c>
      <c r="V143" s="1" t="s">
        <v>912</v>
      </c>
    </row>
    <row r="144" s="1" customFormat="1" spans="1:22">
      <c r="A144" s="3">
        <v>999228368016445</v>
      </c>
      <c r="B144" s="1" t="s">
        <v>1725</v>
      </c>
      <c r="C144" s="1" t="s">
        <v>1726</v>
      </c>
      <c r="D144" s="1" t="s">
        <v>1580</v>
      </c>
      <c r="E144" s="1" t="s">
        <v>1727</v>
      </c>
      <c r="F144" s="1" t="s">
        <v>1061</v>
      </c>
      <c r="G144" s="1" t="s">
        <v>1038</v>
      </c>
      <c r="H144" s="1" t="s">
        <v>895</v>
      </c>
      <c r="I144" s="1" t="s">
        <v>896</v>
      </c>
      <c r="J144" s="1" t="s">
        <v>30</v>
      </c>
      <c r="K144" s="1" t="s">
        <v>1728</v>
      </c>
      <c r="L144" s="1" t="s">
        <v>1728</v>
      </c>
      <c r="M144" s="1" t="s">
        <v>898</v>
      </c>
      <c r="N144" s="1" t="s">
        <v>898</v>
      </c>
      <c r="O144" s="1" t="s">
        <v>899</v>
      </c>
      <c r="P144" s="1" t="s">
        <v>900</v>
      </c>
      <c r="Q144" s="1" t="s">
        <v>901</v>
      </c>
      <c r="R144" s="1" t="s">
        <v>1729</v>
      </c>
      <c r="S144" s="1" t="s">
        <v>903</v>
      </c>
      <c r="T144" s="1" t="s">
        <v>904</v>
      </c>
      <c r="U144" s="1" t="s">
        <v>1585</v>
      </c>
      <c r="V144" s="1" t="s">
        <v>990</v>
      </c>
    </row>
    <row r="145" s="1" customFormat="1" spans="1:22">
      <c r="A145" s="3">
        <v>999228350411606</v>
      </c>
      <c r="B145" s="1" t="s">
        <v>1730</v>
      </c>
      <c r="C145" s="1" t="s">
        <v>1731</v>
      </c>
      <c r="D145" s="1" t="s">
        <v>1223</v>
      </c>
      <c r="E145" s="1" t="s">
        <v>1732</v>
      </c>
      <c r="F145" s="1" t="s">
        <v>1181</v>
      </c>
      <c r="G145" s="1" t="s">
        <v>1038</v>
      </c>
      <c r="H145" s="1" t="s">
        <v>895</v>
      </c>
      <c r="I145" s="1" t="s">
        <v>1733</v>
      </c>
      <c r="J145" s="1" t="s">
        <v>30</v>
      </c>
      <c r="K145" s="1" t="s">
        <v>1734</v>
      </c>
      <c r="L145" s="1" t="s">
        <v>1734</v>
      </c>
      <c r="M145" s="1" t="s">
        <v>898</v>
      </c>
      <c r="N145" s="1" t="s">
        <v>898</v>
      </c>
      <c r="O145" s="1" t="s">
        <v>899</v>
      </c>
      <c r="P145" s="1" t="s">
        <v>900</v>
      </c>
      <c r="Q145" s="1" t="s">
        <v>901</v>
      </c>
      <c r="R145" s="1" t="s">
        <v>1735</v>
      </c>
      <c r="S145" s="1" t="s">
        <v>903</v>
      </c>
      <c r="T145" s="1" t="s">
        <v>904</v>
      </c>
      <c r="U145" s="1" t="s">
        <v>859</v>
      </c>
      <c r="V145" s="1" t="s">
        <v>912</v>
      </c>
    </row>
    <row r="146" s="1" customFormat="1" spans="1:22">
      <c r="A146" s="3">
        <v>999228351152103</v>
      </c>
      <c r="B146" s="1" t="s">
        <v>1730</v>
      </c>
      <c r="C146" s="1" t="s">
        <v>1736</v>
      </c>
      <c r="D146" s="1" t="s">
        <v>1152</v>
      </c>
      <c r="E146" s="1" t="s">
        <v>1737</v>
      </c>
      <c r="F146" s="1" t="s">
        <v>983</v>
      </c>
      <c r="G146" s="1" t="s">
        <v>936</v>
      </c>
      <c r="H146" s="1" t="s">
        <v>895</v>
      </c>
      <c r="I146" s="1" t="s">
        <v>1738</v>
      </c>
      <c r="J146" s="1" t="s">
        <v>30</v>
      </c>
      <c r="K146" s="1" t="s">
        <v>1739</v>
      </c>
      <c r="L146" s="1" t="s">
        <v>1739</v>
      </c>
      <c r="M146" s="1" t="s">
        <v>898</v>
      </c>
      <c r="N146" s="1" t="s">
        <v>898</v>
      </c>
      <c r="O146" s="1" t="s">
        <v>899</v>
      </c>
      <c r="P146" s="1" t="s">
        <v>900</v>
      </c>
      <c r="Q146" s="1" t="s">
        <v>901</v>
      </c>
      <c r="R146" s="1" t="s">
        <v>1740</v>
      </c>
      <c r="S146" s="1" t="s">
        <v>903</v>
      </c>
      <c r="T146" s="1" t="s">
        <v>904</v>
      </c>
      <c r="U146" s="1" t="s">
        <v>859</v>
      </c>
      <c r="V146" s="1" t="s">
        <v>990</v>
      </c>
    </row>
    <row r="147" s="1" customFormat="1" spans="1:22">
      <c r="A147" s="3">
        <v>999228334006572</v>
      </c>
      <c r="B147" s="1" t="s">
        <v>1741</v>
      </c>
      <c r="C147" s="1" t="s">
        <v>1742</v>
      </c>
      <c r="D147" s="1" t="s">
        <v>1604</v>
      </c>
      <c r="E147" s="1" t="s">
        <v>1743</v>
      </c>
      <c r="F147" s="1" t="s">
        <v>983</v>
      </c>
      <c r="G147" s="1" t="s">
        <v>970</v>
      </c>
      <c r="H147" s="1" t="s">
        <v>895</v>
      </c>
      <c r="I147" s="1" t="s">
        <v>1744</v>
      </c>
      <c r="J147" s="1" t="s">
        <v>30</v>
      </c>
      <c r="K147" s="1" t="s">
        <v>1745</v>
      </c>
      <c r="L147" s="1" t="s">
        <v>1745</v>
      </c>
      <c r="M147" s="1" t="s">
        <v>898</v>
      </c>
      <c r="N147" s="1" t="s">
        <v>898</v>
      </c>
      <c r="O147" s="1" t="s">
        <v>899</v>
      </c>
      <c r="P147" s="1" t="s">
        <v>900</v>
      </c>
      <c r="Q147" s="1" t="s">
        <v>901</v>
      </c>
      <c r="R147" s="1" t="s">
        <v>1746</v>
      </c>
      <c r="S147" s="1" t="s">
        <v>903</v>
      </c>
      <c r="T147" s="1" t="s">
        <v>904</v>
      </c>
      <c r="U147" s="1" t="s">
        <v>859</v>
      </c>
      <c r="V147" s="1" t="s">
        <v>912</v>
      </c>
    </row>
    <row r="148" s="1" customFormat="1" spans="1:22">
      <c r="A148" s="1" t="s">
        <v>1747</v>
      </c>
      <c r="B148" s="1" t="s">
        <v>1748</v>
      </c>
      <c r="C148" s="1" t="s">
        <v>1749</v>
      </c>
      <c r="D148" s="1" t="s">
        <v>1400</v>
      </c>
      <c r="E148" s="1" t="s">
        <v>1401</v>
      </c>
      <c r="F148" s="1" t="s">
        <v>1124</v>
      </c>
      <c r="G148" s="1" t="s">
        <v>1061</v>
      </c>
      <c r="H148" s="1" t="s">
        <v>895</v>
      </c>
      <c r="I148" s="1" t="s">
        <v>899</v>
      </c>
      <c r="J148" s="1" t="s">
        <v>1623</v>
      </c>
      <c r="K148" s="1" t="s">
        <v>899</v>
      </c>
      <c r="L148" s="1" t="s">
        <v>899</v>
      </c>
      <c r="M148" s="1" t="s">
        <v>898</v>
      </c>
      <c r="N148" s="1" t="s">
        <v>898</v>
      </c>
      <c r="O148" s="1" t="s">
        <v>899</v>
      </c>
      <c r="P148" s="1" t="s">
        <v>900</v>
      </c>
      <c r="Q148" s="1" t="s">
        <v>901</v>
      </c>
      <c r="R148" s="1" t="s">
        <v>1750</v>
      </c>
      <c r="S148" s="1" t="s">
        <v>903</v>
      </c>
      <c r="T148" s="1" t="s">
        <v>904</v>
      </c>
      <c r="U148" s="1" t="s">
        <v>859</v>
      </c>
      <c r="V148" s="1" t="s">
        <v>990</v>
      </c>
    </row>
    <row r="149" s="1" customFormat="1" spans="1:22">
      <c r="A149" s="3">
        <v>999228207509527</v>
      </c>
      <c r="B149" s="1" t="s">
        <v>1751</v>
      </c>
      <c r="C149" s="1" t="s">
        <v>1752</v>
      </c>
      <c r="D149" s="1" t="s">
        <v>1467</v>
      </c>
      <c r="E149" s="1" t="s">
        <v>1753</v>
      </c>
      <c r="F149" s="1" t="s">
        <v>1181</v>
      </c>
      <c r="G149" s="1" t="s">
        <v>1061</v>
      </c>
      <c r="H149" s="1" t="s">
        <v>895</v>
      </c>
      <c r="I149" s="1" t="s">
        <v>1754</v>
      </c>
      <c r="J149" s="1" t="s">
        <v>30</v>
      </c>
      <c r="K149" s="1" t="s">
        <v>1755</v>
      </c>
      <c r="L149" s="1" t="s">
        <v>1755</v>
      </c>
      <c r="M149" s="1" t="s">
        <v>898</v>
      </c>
      <c r="N149" s="1" t="s">
        <v>898</v>
      </c>
      <c r="O149" s="1" t="s">
        <v>899</v>
      </c>
      <c r="P149" s="1" t="s">
        <v>900</v>
      </c>
      <c r="Q149" s="1" t="s">
        <v>901</v>
      </c>
      <c r="R149" s="1" t="s">
        <v>1756</v>
      </c>
      <c r="S149" s="1" t="s">
        <v>903</v>
      </c>
      <c r="T149" s="1" t="s">
        <v>904</v>
      </c>
      <c r="U149" s="1" t="s">
        <v>859</v>
      </c>
      <c r="V149" s="1" t="s">
        <v>912</v>
      </c>
    </row>
    <row r="150" s="1" customFormat="1" spans="1:22">
      <c r="A150" s="3">
        <v>999228163799456</v>
      </c>
      <c r="B150" s="1" t="s">
        <v>1757</v>
      </c>
      <c r="C150" s="1" t="s">
        <v>1758</v>
      </c>
      <c r="D150" s="1" t="s">
        <v>1223</v>
      </c>
      <c r="E150" s="1" t="s">
        <v>1759</v>
      </c>
      <c r="F150" s="1" t="s">
        <v>1181</v>
      </c>
      <c r="G150" s="1" t="s">
        <v>1061</v>
      </c>
      <c r="H150" s="1" t="s">
        <v>895</v>
      </c>
      <c r="I150" s="1" t="s">
        <v>1760</v>
      </c>
      <c r="J150" s="1" t="s">
        <v>30</v>
      </c>
      <c r="K150" s="1" t="s">
        <v>1761</v>
      </c>
      <c r="L150" s="1" t="s">
        <v>1761</v>
      </c>
      <c r="M150" s="1" t="s">
        <v>898</v>
      </c>
      <c r="N150" s="1" t="s">
        <v>898</v>
      </c>
      <c r="O150" s="1" t="s">
        <v>899</v>
      </c>
      <c r="P150" s="1" t="s">
        <v>900</v>
      </c>
      <c r="Q150" s="1" t="s">
        <v>901</v>
      </c>
      <c r="R150" s="1" t="s">
        <v>1762</v>
      </c>
      <c r="S150" s="1" t="s">
        <v>903</v>
      </c>
      <c r="T150" s="1" t="s">
        <v>904</v>
      </c>
      <c r="U150" s="1" t="s">
        <v>859</v>
      </c>
      <c r="V150" s="1" t="s">
        <v>912</v>
      </c>
    </row>
    <row r="151" s="1" customFormat="1" spans="1:22">
      <c r="A151" s="3">
        <v>999228043181604</v>
      </c>
      <c r="B151" s="1" t="s">
        <v>1763</v>
      </c>
      <c r="C151" s="1" t="s">
        <v>1764</v>
      </c>
      <c r="D151" s="1" t="s">
        <v>1765</v>
      </c>
      <c r="E151" s="1" t="s">
        <v>1766</v>
      </c>
      <c r="F151" s="1" t="s">
        <v>1234</v>
      </c>
      <c r="G151" s="1" t="s">
        <v>1061</v>
      </c>
      <c r="H151" s="1" t="s">
        <v>895</v>
      </c>
      <c r="I151" s="1" t="s">
        <v>1767</v>
      </c>
      <c r="J151" s="1" t="s">
        <v>30</v>
      </c>
      <c r="K151" s="1" t="s">
        <v>1768</v>
      </c>
      <c r="L151" s="1" t="s">
        <v>1768</v>
      </c>
      <c r="M151" s="1" t="s">
        <v>898</v>
      </c>
      <c r="N151" s="1" t="s">
        <v>898</v>
      </c>
      <c r="O151" s="1" t="s">
        <v>899</v>
      </c>
      <c r="P151" s="1" t="s">
        <v>900</v>
      </c>
      <c r="Q151" s="1" t="s">
        <v>901</v>
      </c>
      <c r="R151" s="1" t="s">
        <v>1769</v>
      </c>
      <c r="S151" s="1" t="s">
        <v>903</v>
      </c>
      <c r="T151" s="1" t="s">
        <v>904</v>
      </c>
      <c r="U151" s="1" t="s">
        <v>859</v>
      </c>
      <c r="V151" s="1" t="s">
        <v>912</v>
      </c>
    </row>
    <row r="152" s="1" customFormat="1" spans="1:22">
      <c r="A152" s="3">
        <v>999227346171551</v>
      </c>
      <c r="B152" s="1" t="s">
        <v>1770</v>
      </c>
      <c r="C152" s="1" t="s">
        <v>1771</v>
      </c>
      <c r="D152" s="1" t="s">
        <v>1772</v>
      </c>
      <c r="E152" s="1" t="s">
        <v>1773</v>
      </c>
      <c r="F152" s="1" t="s">
        <v>970</v>
      </c>
      <c r="G152" s="1" t="s">
        <v>894</v>
      </c>
      <c r="H152" s="1" t="s">
        <v>895</v>
      </c>
      <c r="I152" s="1" t="s">
        <v>1774</v>
      </c>
      <c r="J152" s="1" t="s">
        <v>30</v>
      </c>
      <c r="K152" s="1" t="s">
        <v>1775</v>
      </c>
      <c r="L152" s="1" t="s">
        <v>1775</v>
      </c>
      <c r="M152" s="1" t="s">
        <v>898</v>
      </c>
      <c r="N152" s="1" t="s">
        <v>898</v>
      </c>
      <c r="O152" s="1" t="s">
        <v>899</v>
      </c>
      <c r="P152" s="1" t="s">
        <v>900</v>
      </c>
      <c r="Q152" s="1" t="s">
        <v>901</v>
      </c>
      <c r="R152" s="1" t="s">
        <v>1776</v>
      </c>
      <c r="S152" s="1" t="s">
        <v>903</v>
      </c>
      <c r="T152" s="1" t="s">
        <v>904</v>
      </c>
      <c r="U152" s="1" t="s">
        <v>859</v>
      </c>
      <c r="V152" s="1" t="s">
        <v>912</v>
      </c>
    </row>
    <row r="153" s="1" customFormat="1" spans="1:22">
      <c r="A153" s="3">
        <v>999227194080569</v>
      </c>
      <c r="B153" s="1" t="s">
        <v>1777</v>
      </c>
      <c r="C153" s="1" t="s">
        <v>1778</v>
      </c>
      <c r="D153" s="1" t="s">
        <v>1673</v>
      </c>
      <c r="E153" s="1" t="s">
        <v>1779</v>
      </c>
      <c r="F153" s="1" t="s">
        <v>1130</v>
      </c>
      <c r="G153" s="1" t="s">
        <v>1061</v>
      </c>
      <c r="H153" s="1" t="s">
        <v>895</v>
      </c>
      <c r="I153" s="1" t="s">
        <v>1780</v>
      </c>
      <c r="J153" s="1" t="s">
        <v>30</v>
      </c>
      <c r="K153" s="1" t="s">
        <v>1781</v>
      </c>
      <c r="L153" s="1" t="s">
        <v>1781</v>
      </c>
      <c r="M153" s="1" t="s">
        <v>898</v>
      </c>
      <c r="N153" s="1" t="s">
        <v>898</v>
      </c>
      <c r="O153" s="1" t="s">
        <v>899</v>
      </c>
      <c r="P153" s="1" t="s">
        <v>900</v>
      </c>
      <c r="Q153" s="1" t="s">
        <v>901</v>
      </c>
      <c r="R153" s="1" t="s">
        <v>1782</v>
      </c>
      <c r="S153" s="1" t="s">
        <v>903</v>
      </c>
      <c r="T153" s="1" t="s">
        <v>904</v>
      </c>
      <c r="U153" s="1" t="s">
        <v>859</v>
      </c>
      <c r="V153" s="1" t="s">
        <v>1678</v>
      </c>
    </row>
    <row r="154" s="1" customFormat="1" spans="1:22">
      <c r="A154" s="1" t="s">
        <v>1783</v>
      </c>
      <c r="B154" s="1" t="s">
        <v>1784</v>
      </c>
      <c r="C154" s="1" t="s">
        <v>1785</v>
      </c>
      <c r="D154" s="1" t="s">
        <v>1376</v>
      </c>
      <c r="E154" s="1" t="s">
        <v>1377</v>
      </c>
      <c r="F154" s="1" t="s">
        <v>1124</v>
      </c>
      <c r="G154" s="1" t="s">
        <v>1061</v>
      </c>
      <c r="H154" s="1" t="s">
        <v>895</v>
      </c>
      <c r="I154" s="1" t="s">
        <v>899</v>
      </c>
      <c r="J154" s="1" t="s">
        <v>1623</v>
      </c>
      <c r="K154" s="1" t="s">
        <v>899</v>
      </c>
      <c r="L154" s="1" t="s">
        <v>899</v>
      </c>
      <c r="M154" s="1" t="s">
        <v>898</v>
      </c>
      <c r="N154" s="1" t="s">
        <v>898</v>
      </c>
      <c r="O154" s="1" t="s">
        <v>899</v>
      </c>
      <c r="P154" s="1" t="s">
        <v>900</v>
      </c>
      <c r="Q154" s="1" t="s">
        <v>901</v>
      </c>
      <c r="R154" s="1" t="s">
        <v>1786</v>
      </c>
      <c r="S154" s="1" t="s">
        <v>903</v>
      </c>
      <c r="T154" s="1" t="s">
        <v>904</v>
      </c>
      <c r="U154" s="1" t="s">
        <v>859</v>
      </c>
      <c r="V154" s="1" t="s">
        <v>905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USD</vt:lpstr>
      <vt:lpstr>MYR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2024-01-08T03:04:07Z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1904957761B7487E81CBF65546D990C5_12</vt:lpwstr>
  </property>
</Properties>
</file>