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<sst xmlns="http://schemas.openxmlformats.org/spreadsheetml/2006/main" count="4516" uniqueCount="1452">
  <si>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</si>
  <si>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</si>
  <si>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</si>
  <si>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</si>
  <si>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</si>
  <si>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</si>
  <si>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</si>
  <si>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</si>
  <si>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</si>
  <si>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</si>
  <si>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</si>
  <si>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</si>
  <si>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</si>
  <si>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</si>
  <si>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</si>
  <si>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</si>
  <si>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</si>
  <si>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</si>
  <si>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</si>
  <si>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</si>
  <si>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</si>
  <si>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</si>
  <si>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</si>
  <si>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</si>
  <si>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</si>
  <si>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999223208132519	</t>
  </si>
  <si>
    <t>Ctrip</t>
  </si>
  <si>
    <t>正常</t>
  </si>
  <si>
    <t>[薄荷岛]贝尔福度假酒店(The Bellevue Resort)(5425269)</t>
  </si>
  <si>
    <t>豪华海景房&lt;特惠专享&gt;&lt;双人入住&gt;&lt;双早&gt;</t>
  </si>
  <si>
    <t>CNY</t>
  </si>
  <si>
    <t>Fatima Gliane/Ai,Fatima Gliane/Ai</t>
  </si>
  <si>
    <t>CA2019240112CNY</t>
  </si>
  <si>
    <t>未提现</t>
  </si>
  <si>
    <t>携程开票</t>
  </si>
  <si>
    <t xml:space="preserve">3141314	</t>
  </si>
  <si>
    <t xml:space="preserve">20156513	</t>
  </si>
  <si>
    <t xml:space="preserve">999224363994661	</t>
  </si>
  <si>
    <t>[拉普拉普]康斯特白拉热带海滩度假村(Costabella Tropical Beach Hotel)(8235061)</t>
  </si>
  <si>
    <t>高级房&lt;特价大促销&gt;&lt;双人入住&gt;&lt;双早&gt;</t>
  </si>
  <si>
    <t>KIM/JONGTAE</t>
  </si>
  <si>
    <t xml:space="preserve">3409758	</t>
  </si>
  <si>
    <t xml:space="preserve">148438	</t>
  </si>
  <si>
    <t xml:space="preserve">999227044175667	</t>
  </si>
  <si>
    <t>[仁川]百乐达斯城(Paradise City)(28523875)</t>
  </si>
  <si>
    <t>尊贵豪华双床房&lt;今日特惠&gt;&lt;双人入住&gt;&lt;不适用韩国客人&gt;&lt;无早&gt;</t>
  </si>
  <si>
    <t>CHEN/YU CHE</t>
  </si>
  <si>
    <t xml:space="preserve">3987954	</t>
  </si>
  <si>
    <t xml:space="preserve">1575743	</t>
  </si>
  <si>
    <t xml:space="preserve">999227187297238	</t>
  </si>
  <si>
    <t>[圣马特奥]蒂姆伯伦高地度假酒店(Timberland Highlands Resort)(111234549)</t>
  </si>
  <si>
    <t>豪华房(至少提前1天预订)&lt;三人入住&gt;&lt;早餐&gt;</t>
  </si>
  <si>
    <t>David/Leonora</t>
  </si>
  <si>
    <t xml:space="preserve">4018960	</t>
  </si>
  <si>
    <t xml:space="preserve">	</t>
  </si>
  <si>
    <t>取消</t>
  </si>
  <si>
    <t xml:space="preserve">999227257524682	</t>
  </si>
  <si>
    <t>两卧海滨套房&lt;特价大促销&gt;&lt;四人入住&gt;&lt;早餐&gt;</t>
  </si>
  <si>
    <t>LEE/KYUNGCHUL,LEE/YOORIM,CHOI/HANSOL</t>
  </si>
  <si>
    <t xml:space="preserve">4029052	</t>
  </si>
  <si>
    <t xml:space="preserve">155107	</t>
  </si>
  <si>
    <t xml:space="preserve">999227447156588	</t>
  </si>
  <si>
    <t>[邦劳]阿罗纳海滩赫纳度假村(Henann Resort Alona Beach)(5243777)</t>
  </si>
  <si>
    <t>尊贵池边房(至少连住2晚及以上)&lt;特惠&gt;&lt;三人入住&gt;&lt;早餐&gt;</t>
  </si>
  <si>
    <t>Park/Minhee</t>
  </si>
  <si>
    <t xml:space="preserve">4079289	</t>
  </si>
  <si>
    <t xml:space="preserve">HBM251-1294	</t>
  </si>
  <si>
    <t xml:space="preserve">999228029277634	</t>
  </si>
  <si>
    <t>[马尼拉]马尼拉新海岸酒店(New Coast Hotel Manila (Formerly New World Manila Bay Hotel))(28525574)</t>
  </si>
  <si>
    <t>高级特大床房&lt;限量特价&gt;&lt;双人入住&gt;&lt;双早&gt;</t>
  </si>
  <si>
    <t>LI/JUN,CHEN/JIACHUN</t>
  </si>
  <si>
    <t xml:space="preserve">4106832	</t>
  </si>
  <si>
    <t xml:space="preserve">27553096	</t>
  </si>
  <si>
    <t xml:space="preserve">999228229236814	</t>
  </si>
  <si>
    <t>[长滩岛]长滩岛金凤凰酒店(Golden Phoenix Hotel Boracay)(6213617)</t>
  </si>
  <si>
    <t>豪华特大床房(至少提前1天预订)&lt;双人入住&gt;&lt;双早&gt;</t>
  </si>
  <si>
    <t>WANG/LIZHEN</t>
  </si>
  <si>
    <t xml:space="preserve">4156073	</t>
  </si>
  <si>
    <t xml:space="preserve">2310300028	</t>
  </si>
  <si>
    <t xml:space="preserve">999228360536059	</t>
  </si>
  <si>
    <t>[新加坡]新加坡豪亚酒店 - 远东集团(Oasia Hotel Novena, Singapore by Far East Hospitality)(28554564)</t>
  </si>
  <si>
    <t>高级房&lt;特惠专享&gt;&lt;双人入住&gt;&lt;适用于非澳大利亚/英国客人&gt;&lt;双早&gt;</t>
  </si>
  <si>
    <t>JHANG/CAIMEI,YAN/YUEZHU,CHANG/CHUNLUN</t>
  </si>
  <si>
    <t xml:space="preserve">4213556	</t>
  </si>
  <si>
    <t xml:space="preserve">334641865,334642750,334642752	</t>
  </si>
  <si>
    <t xml:space="preserve">999228436384992	</t>
  </si>
  <si>
    <t>[普吉岛]普吉岛洲际丁索别墅度假村(Dinso Resort &amp; Villas Phuket, an IHG Hotel)(28676810)</t>
  </si>
  <si>
    <t>城景豪华房（1张特大床）&lt;双人入住&gt;&lt;双早&gt;</t>
  </si>
  <si>
    <t>CHOI/JAEWON</t>
  </si>
  <si>
    <t xml:space="preserve">4239022	</t>
  </si>
  <si>
    <t xml:space="preserve">226310	</t>
  </si>
  <si>
    <t xml:space="preserve">999228484517108	</t>
  </si>
  <si>
    <t>[拉普拉普]坦布里海滨水疗度假村(Tambuli Seaside Resort and Spa)(100961327)</t>
  </si>
  <si>
    <t>豪华一室房&lt;特价大促销&gt;&lt;双人入住&gt;&lt;双早&gt;</t>
  </si>
  <si>
    <t>BAEK/JINHWA</t>
  </si>
  <si>
    <t xml:space="preserve">4256648	</t>
  </si>
  <si>
    <t xml:space="preserve">22649	</t>
  </si>
  <si>
    <t xml:space="preserve">999228500984924	</t>
  </si>
  <si>
    <t>[曼谷]曼谷沙吞宜必思酒店(Ibis Bangkok Sathorn)(4889448)</t>
  </si>
  <si>
    <t>高级双床房(至少提前3天预订)(至少连住2晚及以上)&lt;特惠&gt;&lt;双人入住&gt;&lt;中宾&gt;&lt;双早&gt;</t>
  </si>
  <si>
    <t>LI/SHUHUA,XIE/YIHANG</t>
  </si>
  <si>
    <t xml:space="preserve">4266725	</t>
  </si>
  <si>
    <t xml:space="preserve">9045617	</t>
  </si>
  <si>
    <t xml:space="preserve">999228514350616	</t>
  </si>
  <si>
    <t>[沙美岛]奥普劳度假村(Ao Prao Resort)(6608860)</t>
  </si>
  <si>
    <t>经典山坡房(至少连住2晚及以上)&lt;今日特价 &gt;&lt;双人入住&gt;&lt;不适用泰国/印度次大陆客人&gt;&lt;双早&gt;</t>
  </si>
  <si>
    <t>HSU/CHIENHUI,WANG/HSIAOCHUN,KUO/MENGCHI,CHEN/YIMIAO,KAO/YUTING</t>
  </si>
  <si>
    <t xml:space="preserve">4270359	</t>
  </si>
  <si>
    <t xml:space="preserve">AO4270359	</t>
  </si>
  <si>
    <t xml:space="preserve">999228558216491	</t>
  </si>
  <si>
    <t>[宿务]瑟达宿务中央集团酒店(Seda Central Bloc Cebu)(102600665)</t>
  </si>
  <si>
    <t>豪华房(至少提前14天预订)&lt;双人入住&gt;&lt;双早&gt;</t>
  </si>
  <si>
    <t>Koksvik/Resurrecion Ong Esmena,Koksvik/Resurrecion Ong Esmena</t>
  </si>
  <si>
    <t xml:space="preserve">4291576	</t>
  </si>
  <si>
    <t xml:space="preserve">3049084	</t>
  </si>
  <si>
    <t xml:space="preserve">999228587578877	</t>
  </si>
  <si>
    <t>[迪拜]迪拜德拉温德姆酒店(Wyndham Dubai Deira)(106436490)</t>
  </si>
  <si>
    <t>豪华海景房(连住4晚及以上)&lt;双人入住&gt;&lt;无早&gt;</t>
  </si>
  <si>
    <t>Kachare/Sainath Vasant,Kachare/Sainath Vasant</t>
  </si>
  <si>
    <t xml:space="preserve">4305457	</t>
  </si>
  <si>
    <t xml:space="preserve">302627	</t>
  </si>
  <si>
    <t xml:space="preserve">999228637331105	</t>
  </si>
  <si>
    <t>[沽岛]旺季泳池水疗别墅(High Season Pool Villa &amp; Spa)(5546270)</t>
  </si>
  <si>
    <t>豪华泳池特大床别墅&lt;特惠专享&gt;&lt;双人入住&gt;&lt;双早&gt;</t>
  </si>
  <si>
    <t>Canning-Jones/Sarah</t>
  </si>
  <si>
    <t xml:space="preserve">4320293	</t>
  </si>
  <si>
    <t xml:space="preserve">12733	</t>
  </si>
  <si>
    <t xml:space="preserve">999228716480328	</t>
  </si>
  <si>
    <t>[普吉岛]普吉岛诺库酒店(Noku Phuket)(104625562)</t>
  </si>
  <si>
    <t>山别墅特大床(至少连住2晚及以上)&lt;特惠&gt;&lt;双人入住&gt;&lt;双早&gt;</t>
  </si>
  <si>
    <t>Chan/Lai Kuen,Chan/Lai Kuen</t>
  </si>
  <si>
    <t xml:space="preserve">4338128	</t>
  </si>
  <si>
    <t xml:space="preserve">351908049	</t>
  </si>
  <si>
    <t xml:space="preserve">999228749140117	</t>
  </si>
  <si>
    <t>[爱妮岛]爱妮岛S度假村(S Resort El Nido)(106058705)</t>
  </si>
  <si>
    <t>豪华双床间(至少提前8天预订)&lt;特价大促销&gt;&lt;双人入住&gt;&lt;无早&gt;</t>
  </si>
  <si>
    <t>EL MAKHZOUMI/SANAE</t>
  </si>
  <si>
    <t xml:space="preserve">4344741	</t>
  </si>
  <si>
    <t xml:space="preserve">2084592950299	</t>
  </si>
  <si>
    <t xml:space="preserve">999229272050396	</t>
  </si>
  <si>
    <t>[曼谷]曼谷拉查丹利中心酒店(Grande Centre Point Hotel Ratchadamri Bangkok)(2497052)</t>
  </si>
  <si>
    <t>经典高级套房&lt;特惠专享&gt;&lt;三人入住&gt;&lt;早餐&gt;</t>
  </si>
  <si>
    <t>SHIN/HOK YIN,AU/FUNG YEE,SHIN/YIU CHUNG</t>
  </si>
  <si>
    <t xml:space="preserve">4353010	</t>
  </si>
  <si>
    <t xml:space="preserve">406661	</t>
  </si>
  <si>
    <t xml:space="preserve">999229308404033	</t>
  </si>
  <si>
    <t>[Racha Thewa]阿玛拉素万那普酒店(Amaranth Suvarnabhumi Hotel  Certified)(4984706)</t>
  </si>
  <si>
    <t>豪华房&lt;特惠专享&gt;&lt;双人入住&gt;&lt;双早&gt;</t>
  </si>
  <si>
    <t>Prado/Maryliza,Prado/Maryliza</t>
  </si>
  <si>
    <t xml:space="preserve">4382497	</t>
  </si>
  <si>
    <t xml:space="preserve">81012	</t>
  </si>
  <si>
    <t xml:space="preserve">999229308613840	</t>
  </si>
  <si>
    <t>Black/Jerry,Black/Jerry</t>
  </si>
  <si>
    <t xml:space="preserve">4382598	</t>
  </si>
  <si>
    <t xml:space="preserve">999229336354601	</t>
  </si>
  <si>
    <t>[曼谷]苏拉翁塞格兰德中心大酒店(Grande Centre Point Surawong)(114423194)</t>
  </si>
  <si>
    <t>豪华房(至少连住2晚及以上)&lt;特惠专享&gt;&lt;三人入住&gt;&lt;早餐&gt;</t>
  </si>
  <si>
    <t>YANG/JUN,MA/WENJIN,SANG/QIUXIANG</t>
  </si>
  <si>
    <t xml:space="preserve">4389057	</t>
  </si>
  <si>
    <t xml:space="preserve">3097	</t>
  </si>
  <si>
    <t xml:space="preserve">999229336833699	</t>
  </si>
  <si>
    <t>[富国岛]富国岛贝斯特韦斯特精品索纳西别墅酒店(Best Western Premier Sonasea Villas Phu Quoc)(113808853)</t>
  </si>
  <si>
    <t>园景3卧别墅（6张单人床，带阳台、私人泳池）&lt;六人入住&gt;&lt;仅适用亚洲客人&gt;&lt;早餐&gt;&lt;日历房套餐高价值&gt;&lt;新酒店礼盒&gt;</t>
  </si>
  <si>
    <t>KIM/JEEYOON</t>
  </si>
  <si>
    <t xml:space="preserve">4389785	</t>
  </si>
  <si>
    <t xml:space="preserve">47371	</t>
  </si>
  <si>
    <t xml:space="preserve">999229356024944	</t>
  </si>
  <si>
    <t>[曼谷]曼谷沙通智选假日酒店(Holiday Inn Express Bangkok Sathorn, an IHG Hotel)(5575612)</t>
  </si>
  <si>
    <t>标准房&lt;双人入住&gt;&lt;不适用泰国客人&gt;&lt;双早&gt;</t>
  </si>
  <si>
    <t>TAM/WING KAY,WU/JIARU</t>
  </si>
  <si>
    <t xml:space="preserve">4407723	</t>
  </si>
  <si>
    <t xml:space="preserve">81870070	</t>
  </si>
  <si>
    <t xml:space="preserve">999229364425180	</t>
  </si>
  <si>
    <t>[奠磐市社]南海四季度假酒店(Four Seasons Resort the Nam Hai Hoi An)(5817323)</t>
  </si>
  <si>
    <t>特大床单卧室别墅(连住3晚及以上)&lt;双人入住&gt;&lt;双早&gt;</t>
  </si>
  <si>
    <t>CAMARGO/OTAVIO DE ALMEIDA</t>
  </si>
  <si>
    <t xml:space="preserve">4416051	</t>
  </si>
  <si>
    <t xml:space="preserve">2165180	</t>
  </si>
  <si>
    <t xml:space="preserve">999229365726823	</t>
  </si>
  <si>
    <t>[芭堤雅]芭堤雅宝石泳池别墅(The Gems Mining Pool Villas Pattaya)(112494150)</t>
  </si>
  <si>
    <t>黄玉房（带按摩浴缸）(至少提前7天预订)(至少连住2晚及以上)&lt;双人入住&gt;&lt;不适用泰国客人&gt;&lt;双早&gt;</t>
  </si>
  <si>
    <t>LUO/CHUCHU,WONG/BUN</t>
  </si>
  <si>
    <t xml:space="preserve">4418239	</t>
  </si>
  <si>
    <t xml:space="preserve">35744	</t>
  </si>
  <si>
    <t xml:space="preserve">999229379617429	</t>
  </si>
  <si>
    <t>[仁川]仁川君悦大酒店(Grand Hyatt Incheon)(28523902)</t>
  </si>
  <si>
    <t>特大床房&lt;今日特价 &gt;&lt;单人入住&gt;&lt;不适用韩国客人&gt;&lt;单早&gt;</t>
  </si>
  <si>
    <t>BIONDO/GARY STEPHEN</t>
  </si>
  <si>
    <t xml:space="preserve">4426071	</t>
  </si>
  <si>
    <t xml:space="preserve">29038542	</t>
  </si>
  <si>
    <t xml:space="preserve">999229386586818	</t>
  </si>
  <si>
    <t>[曼谷]宜必思曼谷素坤逸24店(Ibis Bangkok Sukhumvit 24)(112895538)</t>
  </si>
  <si>
    <t>标准房 1张大床(至少提前3天预订)(至少连住2晚及以上)&lt;双人入住&gt;&lt;中宾&gt;&lt;双早&gt;</t>
  </si>
  <si>
    <t>CHAN/PING FAI,YIU/SO CHUN</t>
  </si>
  <si>
    <t xml:space="preserve">4434736	</t>
  </si>
  <si>
    <t xml:space="preserve">9095657	</t>
  </si>
  <si>
    <t xml:space="preserve">999229387195070	</t>
  </si>
  <si>
    <t>[哥打京那巴鲁]明园酒店及公寓(Ming Garden Hotel &amp; Residences)(5281385)</t>
  </si>
  <si>
    <t>豪华双床房&lt;双人入住&gt;&lt;双早&gt;</t>
  </si>
  <si>
    <t>MAI/LEI,LI/CHUNXIA</t>
  </si>
  <si>
    <t xml:space="preserve">4435548	</t>
  </si>
  <si>
    <t xml:space="preserve">8711812	</t>
  </si>
  <si>
    <t xml:space="preserve">999229401088888	</t>
  </si>
  <si>
    <t>[旧金山]联合广场酒店(Union Square Plaza Hotel)(28528638)</t>
  </si>
  <si>
    <t>大床房&lt;双人入住&gt;&lt;无早&gt;</t>
  </si>
  <si>
    <t>Pitram/Suresh</t>
  </si>
  <si>
    <t xml:space="preserve">4455190	</t>
  </si>
  <si>
    <t xml:space="preserve">999229401493326	</t>
  </si>
  <si>
    <t>[济州市]亚洲酒店-济州(Asia Hotel)(102526226)</t>
  </si>
  <si>
    <t>豪华三人房&lt;三人入住&gt;&lt;无早&gt;</t>
  </si>
  <si>
    <t>KANG/YINGCHAO</t>
  </si>
  <si>
    <t xml:space="preserve">4455755	</t>
  </si>
  <si>
    <t xml:space="preserve">23212666	</t>
  </si>
  <si>
    <t xml:space="preserve">999229401838311	</t>
  </si>
  <si>
    <t>[仁川]仁川机场贝斯特韦斯特精品酒店(Best Western Premier Incheon Airport Hotel)(5923817)</t>
  </si>
  <si>
    <t>豪华双床房&lt;双人入住&gt;&lt;不适用韩国客人&gt;&lt;无早&gt;</t>
  </si>
  <si>
    <t>TSUDA/RENKA,TSUDA/KAZUKI</t>
  </si>
  <si>
    <t xml:space="preserve">4456117	</t>
  </si>
  <si>
    <t xml:space="preserve">23315444	</t>
  </si>
  <si>
    <t xml:space="preserve">999229408011256	</t>
  </si>
  <si>
    <t>[曼谷]曼谷拉差达宜必思尚品酒店(Ibis Styles Bangkok Ratchada)(46080525)</t>
  </si>
  <si>
    <t>高级双床房(至少连住2晚及以上)&lt;双人入住&gt;&lt;不适用泰国客人&gt;&lt;双早&gt;</t>
  </si>
  <si>
    <t>ZHOU/WENJIE</t>
  </si>
  <si>
    <t xml:space="preserve">4464848	</t>
  </si>
  <si>
    <t xml:space="preserve">209296	</t>
  </si>
  <si>
    <t xml:space="preserve">999229410094952	</t>
  </si>
  <si>
    <t>[曼谷]绿宝石酒店(The Emerald Hotel)(28538748)</t>
  </si>
  <si>
    <t>Lee/Boon Seng,Lee/Boon Seng</t>
  </si>
  <si>
    <t xml:space="preserve">4467313	</t>
  </si>
  <si>
    <t xml:space="preserve">421970	</t>
  </si>
  <si>
    <t xml:space="preserve">999229412499333	</t>
  </si>
  <si>
    <t>[班查卡蓬]罗勇环裴诺富特酒店(Novotel Rayong Rim Pae Resort)(6472251)</t>
  </si>
  <si>
    <t>园景高级特大床房(至少连住2晚及以上)&lt;双人入住&gt;&lt;双早&gt;</t>
  </si>
  <si>
    <t>SCHMIDT/THIDA</t>
  </si>
  <si>
    <t xml:space="preserve">4470738	</t>
  </si>
  <si>
    <t xml:space="preserve">143587641	</t>
  </si>
  <si>
    <t xml:space="preserve">999229415184744	</t>
  </si>
  <si>
    <t>[曼谷]祝福酒店及公寓(The Bless Hotel and Residence)(23965860)</t>
  </si>
  <si>
    <t>尊贵房(至少连住2晚及以上)&lt;双人入住&gt;&lt;无早&gt;</t>
  </si>
  <si>
    <t>Sainsard/jean-marc,Sainsard/jean-marc</t>
  </si>
  <si>
    <t xml:space="preserve">4474318	</t>
  </si>
  <si>
    <t xml:space="preserve">84601	</t>
  </si>
  <si>
    <t xml:space="preserve">999229417437315	</t>
  </si>
  <si>
    <t>[首尔]明洞亲爱酒店(Dears Myeongdong)(105594077)</t>
  </si>
  <si>
    <t>布雷夫双床房&lt;双人入住&gt;&lt;限量抢购&gt;&lt;无早&gt;</t>
  </si>
  <si>
    <t>WU/YIWEN</t>
  </si>
  <si>
    <t xml:space="preserve">4477285	</t>
  </si>
  <si>
    <t xml:space="preserve">23047771/23047774/23047781	</t>
  </si>
  <si>
    <t xml:space="preserve">999229432483477	</t>
  </si>
  <si>
    <t>[曼谷]曼谷萨通JC凯文酒店(JC Kevin Sathorn Bangkok Hotel)(4401628)</t>
  </si>
  <si>
    <t>天际线景两卧室套房(至少连住2晚及以上)&lt;特惠专享&gt;&lt;四人入住&gt;&lt;早餐&gt;</t>
  </si>
  <si>
    <t>SHIMANO/TOMOYA</t>
  </si>
  <si>
    <t xml:space="preserve">4497807	</t>
  </si>
  <si>
    <t xml:space="preserve">370487804	</t>
  </si>
  <si>
    <t xml:space="preserve">999229433178268	</t>
  </si>
  <si>
    <t>[吉隆坡]吉隆坡皇家朱兰酒店(Royale Chulan Kuala Lumpur)(5280527)</t>
  </si>
  <si>
    <t>高级特大床房&lt;双人入住&gt;&lt;双早&gt;</t>
  </si>
  <si>
    <t>SHUBRI/SITI FATIMAH</t>
  </si>
  <si>
    <t xml:space="preserve">4498811	</t>
  </si>
  <si>
    <t xml:space="preserve">104579	</t>
  </si>
  <si>
    <t xml:space="preserve">999229435446368	</t>
  </si>
  <si>
    <t>[吉隆坡]菲斯时尚酒店(The Face Style)(112268920)</t>
  </si>
  <si>
    <t>行政豪华房&lt;双人入住&gt;&lt;无早&gt;</t>
  </si>
  <si>
    <t>SONG/CI,LI/JING</t>
  </si>
  <si>
    <t xml:space="preserve">4502037	</t>
  </si>
  <si>
    <t xml:space="preserve">138425	</t>
  </si>
  <si>
    <t xml:space="preserve">999229435684612	</t>
  </si>
  <si>
    <t>[曼谷]曼谷香格里拉大酒店(Shangri-La Bangkok)(3243791)</t>
  </si>
  <si>
    <t>香格里拉楼豪华河景双床房(连住3晚及以上)&lt;特惠专享&gt;&lt;双人入住&gt;&lt;不适用泰国客人&gt;&lt;双早&gt;</t>
  </si>
  <si>
    <t>KO/SEJIN</t>
  </si>
  <si>
    <t xml:space="preserve">4502311	</t>
  </si>
  <si>
    <t xml:space="preserve">11643484	</t>
  </si>
  <si>
    <t xml:space="preserve">999229436459161	</t>
  </si>
  <si>
    <t>[首尔]首尔明洞朝昕福朋喜来登酒店(Four Points by Sheraton Josun, Seoul Myeongdong)(114597825)</t>
  </si>
  <si>
    <t>高级双床房(至少连住2晚及以上)&lt;今日特价 &gt;&lt;双人入住&gt;&lt;中宾&gt;&lt;无早&gt;</t>
  </si>
  <si>
    <t>YANG/LIPING</t>
  </si>
  <si>
    <t xml:space="preserve">4503264	</t>
  </si>
  <si>
    <t xml:space="preserve">84256148	</t>
  </si>
  <si>
    <t xml:space="preserve">999229437929559	</t>
  </si>
  <si>
    <t>[芭堤雅]健康之地度假村及水疗中心(Health Land Resort &amp; Spa)(113511848)</t>
  </si>
  <si>
    <t>豪华双床房&lt;特惠专享&gt;&lt;双人入住&gt;&lt;不适用泰国客人&gt;&lt;双早&gt;</t>
  </si>
  <si>
    <t>ZHANG/JUNBIAO</t>
  </si>
  <si>
    <t xml:space="preserve">4505600	</t>
  </si>
  <si>
    <t xml:space="preserve">42896	</t>
  </si>
  <si>
    <t xml:space="preserve">999229438592509	</t>
  </si>
  <si>
    <t>BACUD/FERDINAND JOSHUA LOBIEN,BACUD/MARY ANGELINE LOBIEN,BACUD/MARY ANTOINETTE LOBIEN</t>
  </si>
  <si>
    <t xml:space="preserve">4506443	</t>
  </si>
  <si>
    <t xml:space="preserve">411698	</t>
  </si>
  <si>
    <t xml:space="preserve">999229439125198	</t>
  </si>
  <si>
    <t>[曼谷]贝斯特韦斯特乍都乍酒店(Best Western Chatuchak)(105299013)</t>
  </si>
  <si>
    <t>BOONNAK/JAWAN</t>
  </si>
  <si>
    <t xml:space="preserve">4507048	</t>
  </si>
  <si>
    <t xml:space="preserve">BK021195	</t>
  </si>
  <si>
    <t xml:space="preserve">999229439439390	</t>
  </si>
  <si>
    <t>豪华特大床房&lt;特惠专享&gt;&lt;双人入住&gt;&lt;不适用泰国客人&gt;&lt;双早&gt;</t>
  </si>
  <si>
    <t>MO/CHENGWU</t>
  </si>
  <si>
    <t xml:space="preserve">4507432	</t>
  </si>
  <si>
    <t xml:space="preserve">42917	</t>
  </si>
  <si>
    <t xml:space="preserve">999229439445756	</t>
  </si>
  <si>
    <t>LENG/XUMING</t>
  </si>
  <si>
    <t xml:space="preserve">4507446	</t>
  </si>
  <si>
    <t xml:space="preserve">42919	</t>
  </si>
  <si>
    <t xml:space="preserve">999229439453553	</t>
  </si>
  <si>
    <t>ZHANG/JIANSHENG</t>
  </si>
  <si>
    <t xml:space="preserve">4507454	</t>
  </si>
  <si>
    <t xml:space="preserve">42918	</t>
  </si>
  <si>
    <t xml:space="preserve">999229439465461	</t>
  </si>
  <si>
    <t>ZHOU/ZHONGHUA</t>
  </si>
  <si>
    <t xml:space="preserve">4507468	</t>
  </si>
  <si>
    <t xml:space="preserve">42920	</t>
  </si>
  <si>
    <t xml:space="preserve">999228339279688	</t>
  </si>
  <si>
    <t>[新加坡]新加坡客安酒店 - 远东集团(The Clan Hotel Singapore by Far East Hospitality)(76296409)</t>
  </si>
  <si>
    <t>豪华房&lt;双人入住&gt;&lt;适用于非澳大利亚/英国客人&gt;&lt;双早&gt;</t>
  </si>
  <si>
    <t>MA/LIN,YIN/ZHONGLAN</t>
  </si>
  <si>
    <t xml:space="preserve">4202828	</t>
  </si>
  <si>
    <t xml:space="preserve">334139562	</t>
  </si>
  <si>
    <t xml:space="preserve">999229443693040	</t>
  </si>
  <si>
    <t>[芙蓉]芙蓉皇家朱兰酒店(Royale Chulan Seremban)(91100866)</t>
  </si>
  <si>
    <t>高级双床房&lt;双人入住&gt;&lt;无早&gt;</t>
  </si>
  <si>
    <t>Chong/Kok Hoong</t>
  </si>
  <si>
    <t xml:space="preserve">4513317	</t>
  </si>
  <si>
    <t xml:space="preserve">106869	</t>
  </si>
  <si>
    <t xml:space="preserve">999229444174226	</t>
  </si>
  <si>
    <t>[吉隆坡]菲斯酒店(The Face Suites)(6286739)</t>
  </si>
  <si>
    <t>一卧室高级套房&lt;特惠&gt;&lt;双人入住&gt;&lt;无早&gt;</t>
  </si>
  <si>
    <t>WANG/XIAOZHONG</t>
  </si>
  <si>
    <t xml:space="preserve">4513978	</t>
  </si>
  <si>
    <t xml:space="preserve">116705	</t>
  </si>
  <si>
    <t xml:space="preserve">999229444746237	</t>
  </si>
  <si>
    <t>[芭堤雅]帕亚酒店(Payaa Hotel)(112486093)</t>
  </si>
  <si>
    <t>(连住5晚及以上)&lt;双人入住&gt;&lt;双早&gt;</t>
  </si>
  <si>
    <t>ZHOU/XUHUA</t>
  </si>
  <si>
    <t xml:space="preserve">4514734	</t>
  </si>
  <si>
    <t xml:space="preserve">RR#2311827	</t>
  </si>
  <si>
    <t xml:space="preserve">999229447230855	</t>
  </si>
  <si>
    <t>标准大床房(至少连住2晚及以上)&lt;双人入住&gt;&lt;不适用泰国客人&gt;&lt;双早&gt;</t>
  </si>
  <si>
    <t>WANG/QINGBO</t>
  </si>
  <si>
    <t xml:space="preserve">4518190	</t>
  </si>
  <si>
    <t xml:space="preserve">210768	</t>
  </si>
  <si>
    <t xml:space="preserve">999229447561260	</t>
  </si>
  <si>
    <t>LIAN/AIPING,HUANG/DINGYUN</t>
  </si>
  <si>
    <t xml:space="preserve">4518529	</t>
  </si>
  <si>
    <t xml:space="preserve">138743	</t>
  </si>
  <si>
    <t xml:space="preserve">999229450205911	</t>
  </si>
  <si>
    <t>[曼谷]宜必思曼谷暹罗酒店(Ibis Bangkok Siam)(1586186)</t>
  </si>
  <si>
    <t>标准双人房(至少提前3天预订)(至少连住2晚及以上)&lt;特惠专享&gt;&lt;双人入住&gt;&lt;中宾&gt;&lt;双早&gt;</t>
  </si>
  <si>
    <t>GHALELAMA/KUNGA TSERING</t>
  </si>
  <si>
    <t xml:space="preserve">4522499	</t>
  </si>
  <si>
    <t xml:space="preserve">9127593	</t>
  </si>
  <si>
    <t xml:space="preserve">999229451145463	</t>
  </si>
  <si>
    <t>[巴都丁宜]槟城硬石酒店(Hard Rock Hotel Penang)(4649444)</t>
  </si>
  <si>
    <t>山景豪华房&lt;双人入住&gt;&lt;双早&gt;</t>
  </si>
  <si>
    <t>GUNASEGRAN/SASHIDERAN</t>
  </si>
  <si>
    <t xml:space="preserve">4524135	</t>
  </si>
  <si>
    <t xml:space="preserve">15769267	</t>
  </si>
  <si>
    <t xml:space="preserve">999228337805728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</si>
  <si>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</si>
  <si>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</si>
  <si>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Wang/Gang</t>
  </si>
  <si>
    <t xml:space="preserve">4201463	</t>
  </si>
  <si>
    <t xml:space="preserve">334222992	</t>
  </si>
  <si>
    <t xml:space="preserve">999228337833878	</t>
  </si>
  <si>
    <t>Liu/Yabin</t>
  </si>
  <si>
    <t xml:space="preserve">4201477	</t>
  </si>
  <si>
    <t xml:space="preserve">334223633	</t>
  </si>
  <si>
    <t xml:space="preserve">999229454565187	</t>
  </si>
  <si>
    <t>[苏梅岛]苏梅岛夏文海滩卢布德(Lub D Koh Samui Chaweng Beach)(114432393)</t>
  </si>
  <si>
    <t>城景豪华特大床房(至少连住2晚及以上)&lt;双人入住&gt;&lt;双早&gt;</t>
  </si>
  <si>
    <t>ARKATE/JAINAL ABDIN IQBAL</t>
  </si>
  <si>
    <t xml:space="preserve">4528448	</t>
  </si>
  <si>
    <t xml:space="preserve">71431	</t>
  </si>
  <si>
    <t xml:space="preserve">999229458525387	</t>
  </si>
  <si>
    <t>LI/JIANMEI</t>
  </si>
  <si>
    <t xml:space="preserve">4532786	</t>
  </si>
  <si>
    <t xml:space="preserve">210979	</t>
  </si>
  <si>
    <t xml:space="preserve">999229459640610	</t>
  </si>
  <si>
    <t>[普吉岛]普吉岛城市海港度假酒店(Fishermens Harbour Urban Resort)(2355959)</t>
  </si>
  <si>
    <t>豪华特大床房&lt;双人入住&gt;&lt;无早&gt;</t>
  </si>
  <si>
    <t>NALEAUN/PARADORN</t>
  </si>
  <si>
    <t xml:space="preserve">4534272	</t>
  </si>
  <si>
    <t xml:space="preserve">72964	</t>
  </si>
  <si>
    <t xml:space="preserve">999229459749468	</t>
  </si>
  <si>
    <t>[曼谷]曼谷金普顿玫兰酒店(Kimpton Maa-Lai Bangkok, an IHG Hotel)(96323531)</t>
  </si>
  <si>
    <t>基础特大床房(至少连住2晚及以上)&lt;特惠专享&gt;&lt;双人入住&gt;&lt;双早&gt;</t>
  </si>
  <si>
    <t>TAY/TECK SENG JOSHUA</t>
  </si>
  <si>
    <t xml:space="preserve">4534444	</t>
  </si>
  <si>
    <t xml:space="preserve">21433336	</t>
  </si>
  <si>
    <t xml:space="preserve">999229459891993	</t>
  </si>
  <si>
    <t>[吉隆坡]吉隆坡双威伟乐酒店(Sunway Velocity Hotel Kuala Lumpur)(28524790)</t>
  </si>
  <si>
    <t>高级特大床房&lt;特惠专享&gt;&lt;双人入住&gt;&lt;无早&gt;</t>
  </si>
  <si>
    <t>JIANG/YINGXIN</t>
  </si>
  <si>
    <t xml:space="preserve">4534568	</t>
  </si>
  <si>
    <t xml:space="preserve">34296831	</t>
  </si>
  <si>
    <t xml:space="preserve">999229460805473	</t>
  </si>
  <si>
    <t>[曼谷]宜必思曼谷河滨酒店(Ibis Bangkok Riverside)(1586190)</t>
  </si>
  <si>
    <t>标准双人床房(至少提前3天预订)(至少连住2晚及以上)&lt;双人入住&gt;&lt;中宾&gt;&lt;无早&gt;</t>
  </si>
  <si>
    <t>CAI/WENYING</t>
  </si>
  <si>
    <t xml:space="preserve">4535916	</t>
  </si>
  <si>
    <t xml:space="preserve">9131811	</t>
  </si>
  <si>
    <t xml:space="preserve">999229461271942	</t>
  </si>
  <si>
    <t>双人床房&lt;特惠&gt;&lt;双人入住&gt;&lt;无早&gt;</t>
  </si>
  <si>
    <t>HO/EFFIE</t>
  </si>
  <si>
    <t xml:space="preserve">4536632	</t>
  </si>
  <si>
    <t xml:space="preserve">999229461750655	</t>
  </si>
  <si>
    <t>[普吉岛]芭东阿什利广场水疗酒店(Ashlee Plaza Patong Hotel &amp; Spa)(5212172)</t>
  </si>
  <si>
    <t>Wong/David KL,Wong/David KL</t>
  </si>
  <si>
    <t xml:space="preserve">4537406	</t>
  </si>
  <si>
    <t xml:space="preserve">999229462467061	</t>
  </si>
  <si>
    <t>[首尔]明洞大使宜必思酒店(Ibis Ambassador Myeongdong)(5015823)</t>
  </si>
  <si>
    <t>标准双床房&lt;特惠专享&gt;&lt;双人入住&gt;&lt;不适用韩国客人&gt;&lt;无早&gt;</t>
  </si>
  <si>
    <t>LIAO/PEI HSIN,CHANG/YUN HSUAN</t>
  </si>
  <si>
    <t xml:space="preserve">4538218	</t>
  </si>
  <si>
    <t xml:space="preserve">1282219	</t>
  </si>
  <si>
    <t xml:space="preserve">999229463411198	</t>
  </si>
  <si>
    <t>[曼谷]彩虹套房酒店(Baiyoke Suite Hotel)(112026789)</t>
  </si>
  <si>
    <t>高级套房&lt;双人入住&gt;&lt;双早&gt;</t>
  </si>
  <si>
    <t>WIN/HTET HTET,MINN/PHYOE PAING PAING MINN</t>
  </si>
  <si>
    <t xml:space="preserve">4539485	</t>
  </si>
  <si>
    <t xml:space="preserve">81587	</t>
  </si>
  <si>
    <t xml:space="preserve">999229463824192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</si>
  <si>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</si>
  <si>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</si>
  <si>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CHANG/CHUN HSAING</t>
  </si>
  <si>
    <t xml:space="preserve">4539993	</t>
  </si>
  <si>
    <t xml:space="preserve">288729	</t>
  </si>
  <si>
    <t xml:space="preserve">999229464412921	</t>
  </si>
  <si>
    <t>[曼谷]曼谷河畔萨利尔酒店(The Salil Hotel Riverside Bangkok)(99980109)</t>
  </si>
  <si>
    <t>池景豪华房(至少连住2晚及以上)&lt;特惠专享&gt;&lt;双人入住&gt;&lt;双早&gt;</t>
  </si>
  <si>
    <t>Chai /Sin ming</t>
  </si>
  <si>
    <t xml:space="preserve">4540812	</t>
  </si>
  <si>
    <t xml:space="preserve">30483	</t>
  </si>
  <si>
    <t xml:space="preserve">999229464963100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</si>
  <si>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</si>
  <si>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</si>
  <si>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Serrau/Matteo,Deiana/Simone</t>
  </si>
  <si>
    <t xml:space="preserve">4541828	</t>
  </si>
  <si>
    <t xml:space="preserve">BK004196	</t>
  </si>
  <si>
    <t xml:space="preserve">999229466325383	</t>
  </si>
  <si>
    <t>[首尔]首尔江南福朋喜来登酒店(Four Points by Sheraton Seoul Gangnam)(28537495)</t>
  </si>
  <si>
    <t>标准双床房&lt;双人入住&gt;&lt;特价促销&gt;&lt;无早&gt;</t>
  </si>
  <si>
    <t>YE/XIAOYING</t>
  </si>
  <si>
    <t xml:space="preserve">4543714	</t>
  </si>
  <si>
    <t xml:space="preserve">92691887	</t>
  </si>
  <si>
    <t xml:space="preserve">999229472688887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</si>
  <si>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</si>
  <si>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</si>
  <si>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LI/HONGJU</t>
  </si>
  <si>
    <t xml:space="preserve">4545681	</t>
  </si>
  <si>
    <t xml:space="preserve">11368284	</t>
  </si>
  <si>
    <t xml:space="preserve">999229477639807	</t>
  </si>
  <si>
    <t>高级双床房(至少连住2晚及以上)&lt;今日特价 &gt;&lt;双人入住&gt;&lt;中宾&gt;&lt;双早&gt;</t>
  </si>
  <si>
    <t>QIU/JIANG,QIU/YUANZHE</t>
  </si>
  <si>
    <t xml:space="preserve">4547571	</t>
  </si>
  <si>
    <t xml:space="preserve">94112739	</t>
  </si>
  <si>
    <t xml:space="preserve">29482582950	</t>
  </si>
  <si>
    <t>[曼谷]941旅馆(Nine Forty One Hotel)(28370403)</t>
  </si>
  <si>
    <t>豪华双人床房&lt;双人入住&gt;&lt;双早&gt;</t>
  </si>
  <si>
    <t>SONG/GUOHAI</t>
  </si>
  <si>
    <t xml:space="preserve">4550134	</t>
  </si>
  <si>
    <t xml:space="preserve">29026	</t>
  </si>
  <si>
    <t xml:space="preserve">999229492558997	</t>
  </si>
  <si>
    <t>[哥打京那巴鲁]亚庇凯城酒店(Promenade Hotel Kota Kinabalu)(26353811)</t>
  </si>
  <si>
    <t>城景高级房(至少连住2晚及以上)&lt;双人入住&gt;&lt;双早&gt;</t>
  </si>
  <si>
    <t>CHIN/THAMHWA</t>
  </si>
  <si>
    <t xml:space="preserve">4551219	</t>
  </si>
  <si>
    <t xml:space="preserve">T006564	</t>
  </si>
  <si>
    <t xml:space="preserve">999229497043601	</t>
  </si>
  <si>
    <t>[大山脚]槟城标致酒店(Iconic Hotel Penang)(28537947)</t>
  </si>
  <si>
    <t>豪华房&lt;双人入住&gt;&lt;双早&gt;</t>
  </si>
  <si>
    <t>SU/WEI</t>
  </si>
  <si>
    <t xml:space="preserve">4553090	</t>
  </si>
  <si>
    <t xml:space="preserve">496101	</t>
  </si>
  <si>
    <t xml:space="preserve">999229499044872	</t>
  </si>
  <si>
    <t>海景豪华房(连住3晚及以上)&lt;双人入住&gt;&lt;双早&gt;</t>
  </si>
  <si>
    <t>Suradi/Saifullah Harith</t>
  </si>
  <si>
    <t xml:space="preserve">4553641	</t>
  </si>
  <si>
    <t xml:space="preserve">T006600	</t>
  </si>
  <si>
    <t xml:space="preserve">999229500058043	</t>
  </si>
  <si>
    <t>ZHANG/RUIJIE,WEI/XING,GUO/WENLI,SUN/DEAN,ZHANG/YAQIAN</t>
  </si>
  <si>
    <t xml:space="preserve">4554136	</t>
  </si>
  <si>
    <t xml:space="preserve">211576-78	</t>
  </si>
  <si>
    <t xml:space="preserve">999229500091622	</t>
  </si>
  <si>
    <t>标准两张单人床房(至少连住2晚及以上)&lt;双人入住&gt;&lt;不适用泰国客人&gt;&lt;双早&gt;</t>
  </si>
  <si>
    <t>WANG/XIAOQIN,YANG/AINING,WANG/PENG,YU/QIANG,LIU/CAN,CHEN/LEI,LI/QINFENG,SHEN/HANLANGLIN</t>
  </si>
  <si>
    <t xml:space="preserve">4554161	</t>
  </si>
  <si>
    <t xml:space="preserve">211572-75	</t>
  </si>
  <si>
    <t xml:space="preserve">999229500573394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</si>
  <si>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</si>
  <si>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</si>
  <si>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ZHU/MEIXIN</t>
  </si>
  <si>
    <t xml:space="preserve">4554534	</t>
  </si>
  <si>
    <t xml:space="preserve">17422842	</t>
  </si>
  <si>
    <t xml:space="preserve">999229500985084	</t>
  </si>
  <si>
    <t>标准大床房&lt;双人入住&gt;&lt;特价促销&gt;&lt;无早&gt;</t>
  </si>
  <si>
    <t>LEE/SIYEON</t>
  </si>
  <si>
    <t xml:space="preserve">4554816	</t>
  </si>
  <si>
    <t xml:space="preserve">95822100	</t>
  </si>
  <si>
    <t xml:space="preserve">999229501281147	</t>
  </si>
  <si>
    <t>[普吉岛]芭东贝尔艾尔酒店-普吉岛阿什莉集团(Bel Aire Patong)(5151446)</t>
  </si>
  <si>
    <t>高级房&lt;双人入住&gt;&lt;双早&gt;</t>
  </si>
  <si>
    <t>SHAYLA PARVIN/MRS,SHAYLA PARVIN/MRS</t>
  </si>
  <si>
    <t xml:space="preserve">4554942	</t>
  </si>
  <si>
    <t xml:space="preserve">999229530187435	</t>
  </si>
  <si>
    <t>[曼谷]拉差达 CMYK 我的酒店(Myhotel Cmyk@Ratchada)(28558049)</t>
  </si>
  <si>
    <t>豪华房&lt;促销&gt;&lt;双人入住&gt;&lt;无早&gt;</t>
  </si>
  <si>
    <t>SENGSAVATH/PHONETHEP</t>
  </si>
  <si>
    <t xml:space="preserve">4555818	</t>
  </si>
  <si>
    <t xml:space="preserve">999229531501250	</t>
  </si>
  <si>
    <t>[曼谷]曼谷艾拉酒店(Aira Hotel Bangkok Sukhumvit 11)(112110323)</t>
  </si>
  <si>
    <t>豪华特大床房&lt;双人入住&gt;&lt;仅适用亚洲客人&gt;&lt;双早&gt;</t>
  </si>
  <si>
    <t>FIELD/STUART IAN</t>
  </si>
  <si>
    <t xml:space="preserve">4556347	</t>
  </si>
  <si>
    <t xml:space="preserve">56559	</t>
  </si>
  <si>
    <t xml:space="preserve">999229534417211	</t>
  </si>
  <si>
    <t>Zuber/Wati,Zuber/Wati</t>
  </si>
  <si>
    <t xml:space="preserve">4558093	</t>
  </si>
  <si>
    <t xml:space="preserve">107197	</t>
  </si>
  <si>
    <t xml:space="preserve">999229535066641	</t>
  </si>
  <si>
    <t>[Ulu Kinta]万雅岚温泉度假村(The Banjaran Hotsprings Retreat)(102558673)</t>
  </si>
  <si>
    <t>湖景别墅&lt;双人入住&gt;&lt;双早&gt;</t>
  </si>
  <si>
    <t>Tang/Yong kiat</t>
  </si>
  <si>
    <t xml:space="preserve">4558552	</t>
  </si>
  <si>
    <t xml:space="preserve">377501311	</t>
  </si>
  <si>
    <t xml:space="preserve">999229535084198	</t>
  </si>
  <si>
    <t>[苏梅岛]苏梅岛洲际度假酒店(InterContinental Koh Samui Resort)(3628091)</t>
  </si>
  <si>
    <t>海景度假村经典特大床房(至少连住2晚及以上)&lt;双人入住&gt;&lt;中宾&gt;&lt;双早&gt;</t>
  </si>
  <si>
    <t>YU/Hailun</t>
  </si>
  <si>
    <t xml:space="preserve">4558568	</t>
  </si>
  <si>
    <t xml:space="preserve">22917055	</t>
  </si>
  <si>
    <t xml:space="preserve">999229537894613	</t>
  </si>
  <si>
    <t>[苏梅岛]苏梅岛丽思卡尔顿酒店(The Ritz-Carlton, Koh Samui)(13570752)</t>
  </si>
  <si>
    <t>优选露台特大床套房(至少连住2晚及以上)&lt;双人入住&gt;&lt;中宾&gt;&lt;双早&gt;</t>
  </si>
  <si>
    <t>PAN/YANBO,RAO/RUOQI</t>
  </si>
  <si>
    <t xml:space="preserve">4559708	</t>
  </si>
  <si>
    <t xml:space="preserve">96717225	</t>
  </si>
  <si>
    <t xml:space="preserve">999229538523894	</t>
  </si>
  <si>
    <t>WHITE/CHARLINE MARION</t>
  </si>
  <si>
    <t xml:space="preserve">4559872	</t>
  </si>
  <si>
    <t xml:space="preserve">T006690	</t>
  </si>
  <si>
    <t xml:space="preserve">999229540129580	</t>
  </si>
  <si>
    <t>[清迈]清迈阿凯拉马诺尔酒店(Akyra Manor Chiang Mai)(4984302)</t>
  </si>
  <si>
    <t>豪华房&lt;今日特价 &gt;&lt;双人入住&gt;&lt;中宾&gt;&lt;双早&gt;</t>
  </si>
  <si>
    <t>HUANG/FEI</t>
  </si>
  <si>
    <t xml:space="preserve">4560243	</t>
  </si>
  <si>
    <t xml:space="preserve">378002300	</t>
  </si>
  <si>
    <t xml:space="preserve">999229542172165	</t>
  </si>
  <si>
    <t>WANG/HONGWEI</t>
  </si>
  <si>
    <t xml:space="preserve">4561089	</t>
  </si>
  <si>
    <t xml:space="preserve">29043	</t>
  </si>
  <si>
    <t xml:space="preserve">999229542783000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</si>
  <si>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</si>
  <si>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</si>
  <si>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GONG/SHULIN,MAO/MIN</t>
  </si>
  <si>
    <t xml:space="preserve">4561375	</t>
  </si>
  <si>
    <t xml:space="preserve">BK037873-74	</t>
  </si>
  <si>
    <t xml:space="preserve">999229543718511	</t>
  </si>
  <si>
    <t>[曼谷]曼谷四翼酒店(The Four Wings Hotel Bangkok)(31488151)</t>
  </si>
  <si>
    <t>高级房&lt;双人入住&gt;&lt;不适用泰国客人&gt;&lt;无早&gt;</t>
  </si>
  <si>
    <t>CHEN/XUAN</t>
  </si>
  <si>
    <t xml:space="preserve">4562143	</t>
  </si>
  <si>
    <t xml:space="preserve">999229544414740	</t>
  </si>
  <si>
    <t>山景豪华房&lt;特惠&gt;&lt;双人入住&gt;&lt;不适用中东客人&gt;&lt;无早&gt;</t>
  </si>
  <si>
    <t>KIM/GARAM,LAW/SING YU</t>
  </si>
  <si>
    <t xml:space="preserve">4563442	</t>
  </si>
  <si>
    <t xml:space="preserve">15771293	</t>
  </si>
  <si>
    <t xml:space="preserve">999229544579254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</si>
  <si>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</si>
  <si>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</si>
  <si>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JONES/KANE</t>
  </si>
  <si>
    <t xml:space="preserve">4563639	</t>
  </si>
  <si>
    <t xml:space="preserve">378071627	</t>
  </si>
  <si>
    <t xml:space="preserve">999229544942377	</t>
  </si>
  <si>
    <t>[吉隆坡]吉隆坡市中心智选假日酒店(Holiday Inn Express Kuala Lumpur City Centre, an IHG Hotel)(5469987)</t>
  </si>
  <si>
    <t>标准两张单人床房(至少连住2晚及以上)&lt;双人入住&gt;&lt;双早&gt;</t>
  </si>
  <si>
    <t>GUO/XIAO MENG,ZHANG/SHIXING</t>
  </si>
  <si>
    <t xml:space="preserve">4564044	</t>
  </si>
  <si>
    <t xml:space="preserve">418338	</t>
  </si>
  <si>
    <t xml:space="preserve">999229544987942	</t>
  </si>
  <si>
    <t>[曼谷]曼谷拉玛9号美蒂雅酒店(Maitria Hotel Rama 9 Bangkok)(108716129)</t>
  </si>
  <si>
    <t>景观两卧室公寓式房&lt;四人入住&gt;&lt;适用于除泰国的亚洲客人&gt;&lt;早餐&gt;</t>
  </si>
  <si>
    <t>YOU/YITING</t>
  </si>
  <si>
    <t xml:space="preserve">4564153	</t>
  </si>
  <si>
    <t xml:space="preserve">27641	</t>
  </si>
  <si>
    <t xml:space="preserve">999229545164655	</t>
  </si>
  <si>
    <t>高级双人床房&lt;双人入住&gt;&lt;无早&gt;</t>
  </si>
  <si>
    <t>komathi/komathi</t>
  </si>
  <si>
    <t xml:space="preserve">4564325	</t>
  </si>
  <si>
    <t xml:space="preserve">107259	</t>
  </si>
  <si>
    <t xml:space="preserve">999229547661112	</t>
  </si>
  <si>
    <t>[吉隆坡]吉隆坡万枫艾伦彭亨酒店(Fairfield Kuala Lumpur Jalan Pahang)(109080855)</t>
  </si>
  <si>
    <t>城景标准客房（1张特大床）&lt;双人入住&gt;&lt;无早&gt;</t>
  </si>
  <si>
    <t>HUANG/RUI</t>
  </si>
  <si>
    <t xml:space="preserve">4564967	</t>
  </si>
  <si>
    <t xml:space="preserve">99329643	</t>
  </si>
  <si>
    <t xml:space="preserve">999229548557815	</t>
  </si>
  <si>
    <t>[乔治市]槟城皇家朱兰酒店(Royale Chulan Penang)(12046718)</t>
  </si>
  <si>
    <t>&lt;双人入住&gt;&lt;双早&gt;</t>
  </si>
  <si>
    <t>YOU LAM/WO,YOU LAM/WO</t>
  </si>
  <si>
    <t xml:space="preserve">4565093	</t>
  </si>
  <si>
    <t xml:space="preserve">9147967	</t>
  </si>
  <si>
    <t xml:space="preserve">999229548966259	</t>
  </si>
  <si>
    <t>[釜山]釜山站温德姆华美达安可酒店(Ramada Encore by Wyndham Busan Station)(97388593)</t>
  </si>
  <si>
    <t>尊贵双人床房&lt;特惠专享&gt;&lt;单人入住&gt;&lt;不适用韩国客人&gt;&lt;单早&gt;</t>
  </si>
  <si>
    <t>WOO/YEW WAI</t>
  </si>
  <si>
    <t xml:space="preserve">4565139	</t>
  </si>
  <si>
    <t xml:space="preserve">24220456	</t>
  </si>
  <si>
    <t xml:space="preserve">999229550623635	</t>
  </si>
  <si>
    <t>[八打灵再也]阿万特酒店(Avante Hotel)(100419478)</t>
  </si>
  <si>
    <t>高级双床房&lt;双人入住&gt;&lt;仅适用亚洲客人&gt;&lt;双早&gt;</t>
  </si>
  <si>
    <t>ONG/EE CHING KAREN,ANG/AI LUANG</t>
  </si>
  <si>
    <t xml:space="preserve">4565422	</t>
  </si>
  <si>
    <t xml:space="preserve">196647	</t>
  </si>
  <si>
    <t xml:space="preserve">999229552499764	</t>
  </si>
  <si>
    <t>标准大床房&lt;超值特惠&gt;&lt;单人入住&gt;&lt;不适用韩国客人&gt;&lt;单早&gt;</t>
  </si>
  <si>
    <t>TANG/XUANWEI</t>
  </si>
  <si>
    <t xml:space="preserve">4565861	</t>
  </si>
  <si>
    <t xml:space="preserve">1283310	</t>
  </si>
  <si>
    <t xml:space="preserve">999229552843355	</t>
  </si>
  <si>
    <t>A RAZAK/NUR ATIQAH,A RAZAK/NUR ATIQAH</t>
  </si>
  <si>
    <t xml:space="preserve">4565935	</t>
  </si>
  <si>
    <t xml:space="preserve">9148433	</t>
  </si>
  <si>
    <t xml:space="preserve">999229554967834	</t>
  </si>
  <si>
    <t>[普吉岛]普吉岛温德姆海洋明珠酒店及度假村(Wyndham Sea Pearl Resort, Phuket)(3736781)</t>
  </si>
  <si>
    <t>一卧室套房&lt;双人入住&gt;&lt;不适用泰国客人&gt;&lt;双早&gt;</t>
  </si>
  <si>
    <t>ZHANG/TAO,DENG/LIANG</t>
  </si>
  <si>
    <t xml:space="preserve">4566563	</t>
  </si>
  <si>
    <t xml:space="preserve">953452	</t>
  </si>
  <si>
    <t xml:space="preserve">999229555435940	</t>
  </si>
  <si>
    <t>[曼谷]镇城酒店(Town in Town Hotel Bangkok)(114504949)</t>
  </si>
  <si>
    <t>豪华房&lt;单人入住&gt;&lt;不适用泰国客人&gt;&lt;单早&gt;</t>
  </si>
  <si>
    <t>XU/XIAOMING</t>
  </si>
  <si>
    <t xml:space="preserve">4566717	</t>
  </si>
  <si>
    <t xml:space="preserve">325497	</t>
  </si>
  <si>
    <t xml:space="preserve">999229555628941	</t>
  </si>
  <si>
    <t>GUO/HUAWEN</t>
  </si>
  <si>
    <t xml:space="preserve">4566891	</t>
  </si>
  <si>
    <t xml:space="preserve">212060	</t>
  </si>
  <si>
    <t xml:space="preserve">999229557058050	</t>
  </si>
  <si>
    <t>[普吉岛]普吉市宜必思尚品酒店(Ibis Styles Phuket City)(28680984)</t>
  </si>
  <si>
    <t>DOSSANTOS MORENO HORTA/IMAURY,RINGELING/LISANNE</t>
  </si>
  <si>
    <t xml:space="preserve">4567975	</t>
  </si>
  <si>
    <t xml:space="preserve">999229558166093	</t>
  </si>
  <si>
    <t>[胡志明市]西贡万韵酒店(The Reverie Saigon)(5613108)</t>
  </si>
  <si>
    <t>至尊豪华特大床房&lt;双人入住&gt;&lt;双早&gt;&lt;新酒店礼盒&gt;</t>
  </si>
  <si>
    <t>SUN/YANG</t>
  </si>
  <si>
    <t xml:space="preserve">4568681	</t>
  </si>
  <si>
    <t xml:space="preserve">37152199	</t>
  </si>
  <si>
    <t xml:space="preserve">999229558508399	</t>
  </si>
  <si>
    <t>行政豪华城景&lt;双人入住&gt;&lt;无早&gt;</t>
  </si>
  <si>
    <t>XU/HAIMIN</t>
  </si>
  <si>
    <t xml:space="preserve">4568838	</t>
  </si>
  <si>
    <t xml:space="preserve">140209	</t>
  </si>
  <si>
    <t xml:space="preserve">999229558553176	</t>
  </si>
  <si>
    <t>[普吉岛]普吉岛提尼迪高尔夫度假村(Tinidee Golf Resort at Phuket)(28366358)</t>
  </si>
  <si>
    <t>高级特大床或双床间&lt;双人入住&gt;&lt;双早&gt;</t>
  </si>
  <si>
    <t>SHANG/YE,SHANG/GUIJIANG</t>
  </si>
  <si>
    <t xml:space="preserve">4568857	</t>
  </si>
  <si>
    <t xml:space="preserve">70000	</t>
  </si>
  <si>
    <t xml:space="preserve">999229558594494	</t>
  </si>
  <si>
    <t>lrh/renhai</t>
  </si>
  <si>
    <t xml:space="preserve">4568934	</t>
  </si>
  <si>
    <t xml:space="preserve">999229559054265	</t>
  </si>
  <si>
    <t>高级房&lt;双人入住&gt;&lt;无早&gt;</t>
  </si>
  <si>
    <t>ZHENG/RUYI,LIU/JUNYAN,MA/NAN,BU/WENFAN,CHENG/JUNQING,WANG/HUAIYI,BU/WENXUE</t>
  </si>
  <si>
    <t xml:space="preserve">4569166	</t>
  </si>
  <si>
    <t xml:space="preserve">88738	</t>
  </si>
  <si>
    <t xml:space="preserve">999229559188759	</t>
  </si>
  <si>
    <t>[曼谷]曼谷索伊松维亚智选假日酒店(Holiday Inn Express Bangkok Soi Soonvijai, an Ihg Hotel)(28370811)</t>
  </si>
  <si>
    <t>标准大床房&lt;单人入住&gt;&lt;单早&gt;</t>
  </si>
  <si>
    <t>LUO/BIN</t>
  </si>
  <si>
    <t xml:space="preserve">4569281	</t>
  </si>
  <si>
    <t xml:space="preserve">999229562324513	</t>
  </si>
  <si>
    <t>天际一室套房&lt;特价大促销&gt;&lt;双人入住&gt;&lt;双早&gt;</t>
  </si>
  <si>
    <t>MADDURI/SURYANARAYANA DATHA SAI MANOJ SARMA</t>
  </si>
  <si>
    <t xml:space="preserve">4569593	</t>
  </si>
  <si>
    <t xml:space="preserve">378865122	</t>
  </si>
  <si>
    <t xml:space="preserve">999229561629348	</t>
  </si>
  <si>
    <t>LEONG/TZE YANG</t>
  </si>
  <si>
    <t xml:space="preserve">4569554	</t>
  </si>
  <si>
    <t xml:space="preserve">24220657	</t>
  </si>
  <si>
    <t xml:space="preserve">999229569054772	</t>
  </si>
  <si>
    <t>[吉隆坡]莱恩酒店(Sleeping Lion Suites)(108711778)</t>
  </si>
  <si>
    <t>FERNANDO/FERNANDO</t>
  </si>
  <si>
    <t xml:space="preserve">4570206	</t>
  </si>
  <si>
    <t xml:space="preserve">169795	</t>
  </si>
  <si>
    <t xml:space="preserve">999229569462608	</t>
  </si>
  <si>
    <t>[梳邦再也]双威金字塔酒店(Sunway Pyramid Hotel)(17055173)</t>
  </si>
  <si>
    <t>豪华房&lt;特惠&gt;&lt;双人入住&gt;&lt;双早&gt;</t>
  </si>
  <si>
    <t>ONG/PAI LAN</t>
  </si>
  <si>
    <t xml:space="preserve">4570300	</t>
  </si>
  <si>
    <t xml:space="preserve">379351325	</t>
  </si>
  <si>
    <t xml:space="preserve">999229571832797	</t>
  </si>
  <si>
    <t>[曼谷]察殿曼谷沙吞酒店式公寓(Chatrium Residence Sathon Bangkok)(6179292)</t>
  </si>
  <si>
    <t>尊贵豪华一卧室套房&lt;双人入住&gt;&lt;不适用泰国客人&gt;&lt;双早&gt;</t>
  </si>
  <si>
    <t>LI/CI</t>
  </si>
  <si>
    <t xml:space="preserve">4570733	</t>
  </si>
  <si>
    <t xml:space="preserve">354914451	</t>
  </si>
  <si>
    <t xml:space="preserve">999229571908264	</t>
  </si>
  <si>
    <t>[芭堤雅]萨瓦斯蒂暹罗酒店(Sawasdee Siam Hotel)(115825142)</t>
  </si>
  <si>
    <t>XU/YILIANG</t>
  </si>
  <si>
    <t xml:space="preserve">4570751	</t>
  </si>
  <si>
    <t xml:space="preserve">sp2410	</t>
  </si>
  <si>
    <t xml:space="preserve">999229573532786	</t>
  </si>
  <si>
    <t>[怡保]怡保怡东酒店(Hotel Excelsior Ipoh)(28538294)</t>
  </si>
  <si>
    <t>高级房&lt;今日特价 &gt;&lt;双人入住&gt;&lt;双早&gt;</t>
  </si>
  <si>
    <t>BIN ABDULLAH/OMAR,BIN ABDULLAH/OMAR,BIN ABDULLAH/OMAR,BIN ABDULLAH/OMAR</t>
  </si>
  <si>
    <t xml:space="preserve">4571712	</t>
  </si>
  <si>
    <t xml:space="preserve">999229573550719	</t>
  </si>
  <si>
    <t>高级双床房&lt;双人入住&gt;&lt;双早&gt;</t>
  </si>
  <si>
    <t>TIAN/JINZHONG,Zhu/min,Hu/xiao,Lu/wei</t>
  </si>
  <si>
    <t xml:space="preserve">4571719	</t>
  </si>
  <si>
    <t xml:space="preserve">107421	</t>
  </si>
  <si>
    <t xml:space="preserve">999229580866389	</t>
  </si>
  <si>
    <t>[马卡蒂]新世界马卡蒂酒店(New World Makati Hotel)(17488739)</t>
  </si>
  <si>
    <t>高级特大床房&lt;单人入住&gt;&lt;不适用菲律宾客人&gt;&lt;无早&gt;</t>
  </si>
  <si>
    <t>FU/LEI</t>
  </si>
  <si>
    <t xml:space="preserve">4572360	</t>
  </si>
  <si>
    <t xml:space="preserve">7480601	</t>
  </si>
  <si>
    <t xml:space="preserve">999229581666279	</t>
  </si>
  <si>
    <t>[芭堤雅]芭堤雅文华伊斯特维尔酒店(Mandarin Eastville, Pattaya)(101052800)</t>
  </si>
  <si>
    <t>禅至尊豪华特大床房&lt;双人入住&gt;&lt;特价促销&gt;&lt;无早&gt;</t>
  </si>
  <si>
    <t>Kitthanasan/Marutpong,Kitthanasan/Marutpong</t>
  </si>
  <si>
    <t xml:space="preserve">4572510	</t>
  </si>
  <si>
    <t xml:space="preserve">36549	</t>
  </si>
  <si>
    <t xml:space="preserve">999229582676273	</t>
  </si>
  <si>
    <t>[曼谷]茉莉花城市(Jasmine City Hotel)(5159587)</t>
  </si>
  <si>
    <t>豪华一室房 1张双人床 禁烟&lt;双人入住&gt;&lt;无早&gt;</t>
  </si>
  <si>
    <t>SOH/JIHYE</t>
  </si>
  <si>
    <t xml:space="preserve">4572814	</t>
  </si>
  <si>
    <t xml:space="preserve">146865	</t>
  </si>
  <si>
    <t xml:space="preserve">999229583467229	</t>
  </si>
  <si>
    <t>[曼谷]金玉素万那普酒店(Golden Jade Suvarnabhumi)(28680143)</t>
  </si>
  <si>
    <t>LIU/RUI,ZHANG/LINHAI</t>
  </si>
  <si>
    <t xml:space="preserve">4573016	</t>
  </si>
  <si>
    <t xml:space="preserve">999229573662680	</t>
  </si>
  <si>
    <t>CHONG/WOON KEAT</t>
  </si>
  <si>
    <t xml:space="preserve">4571782	</t>
  </si>
  <si>
    <t xml:space="preserve">124442	</t>
  </si>
  <si>
    <t xml:space="preserve">999229581565096	</t>
  </si>
  <si>
    <t>HUSIN/MOHD HASDI</t>
  </si>
  <si>
    <t xml:space="preserve">4572483	</t>
  </si>
  <si>
    <t xml:space="preserve">124444	</t>
  </si>
  <si>
    <t xml:space="preserve">999229586778196	</t>
  </si>
  <si>
    <t>标准房&lt;促销&gt;&lt;双人入住&gt;&lt;无早&gt;</t>
  </si>
  <si>
    <t>SOH/ANDY</t>
  </si>
  <si>
    <t xml:space="preserve">4573919	</t>
  </si>
  <si>
    <t xml:space="preserve">999229588338930	</t>
  </si>
  <si>
    <t>[芭堤雅]Coco Beach Hotel Jomtien Pattaya(114025536)</t>
  </si>
  <si>
    <t>ZHUIKOVA/OLGA</t>
  </si>
  <si>
    <t xml:space="preserve">4574439	</t>
  </si>
  <si>
    <t xml:space="preserve">RR24000509	</t>
  </si>
  <si>
    <t xml:space="preserve">29588707725	</t>
  </si>
  <si>
    <t>SUN/LINGJIE</t>
  </si>
  <si>
    <t xml:space="preserve">4574540	</t>
  </si>
  <si>
    <t xml:space="preserve">RR24000523	</t>
  </si>
  <si>
    <t xml:space="preserve">999229589240278	</t>
  </si>
  <si>
    <t>KOSHYARI/HARINDER</t>
  </si>
  <si>
    <t xml:space="preserve">4574683	</t>
  </si>
  <si>
    <t xml:space="preserve">101120	</t>
  </si>
  <si>
    <t xml:space="preserve">999229590764007	</t>
  </si>
  <si>
    <t>Inta/Chanyanoot,Inta/Chanyanoot</t>
  </si>
  <si>
    <t xml:space="preserve">4575425	</t>
  </si>
  <si>
    <t xml:space="preserve">36606	</t>
  </si>
  <si>
    <t>，</t>
  </si>
  <si>
    <t>A240112093441481</t>
  </si>
  <si>
    <t>A240112093545481</t>
  </si>
  <si>
    <t>CNY / HKD 当前参考汇率: 1.09002518</t>
  </si>
  <si>
    <t>总计： 256768 CNY/
279883.59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</si>
  <si>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</si>
  <si>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</si>
  <si>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</si>
  <si>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</si>
  <si>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</si>
  <si>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</si>
  <si>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</si>
  <si>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</si>
  <si>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</si>
  <si>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</si>
  <si>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</si>
  <si>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</si>
  <si>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</si>
  <si>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</si>
  <si>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</si>
  <si>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</si>
  <si>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</si>
  <si>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</si>
  <si>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</si>
  <si>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</si>
  <si>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4575425</t>
  </si>
  <si>
    <t>文华伊斯特维尔酒店</t>
  </si>
  <si>
    <t>Inta Chanyanoot,Inta Chanyanoot</t>
  </si>
  <si>
    <t>2024-01-11</t>
  </si>
  <si>
    <t>退房日周结</t>
  </si>
  <si>
    <t>383.00</t>
  </si>
  <si>
    <t>RMB</t>
  </si>
  <si>
    <t>0</t>
  </si>
  <si>
    <t>0.00</t>
  </si>
  <si>
    <t>携程国际直连(DD)</t>
  </si>
  <si>
    <t>01.011174</t>
  </si>
  <si>
    <t>2024-01-10 18:30:37</t>
  </si>
  <si>
    <t>否</t>
  </si>
  <si>
    <t>汇智国际旅游发展有限公司</t>
  </si>
  <si>
    <t>直采</t>
  </si>
  <si>
    <t>泰国</t>
  </si>
  <si>
    <t>4574683</t>
  </si>
  <si>
    <t>萨瓦斯蒂暹罗酒店</t>
  </si>
  <si>
    <t>KOSHYARI HARINDER</t>
  </si>
  <si>
    <t>199.00</t>
  </si>
  <si>
    <t>2024-01-10 15:23:55</t>
  </si>
  <si>
    <t>4574540</t>
  </si>
  <si>
    <t>Coco Beach Hotel Jomtien Pattaya</t>
  </si>
  <si>
    <t>SUN LINGJIE</t>
  </si>
  <si>
    <t>255.00</t>
  </si>
  <si>
    <t>2024-01-10 14:19:39</t>
  </si>
  <si>
    <t>4574439</t>
  </si>
  <si>
    <t>ZHUIKOVA OLGA</t>
  </si>
  <si>
    <t>2024-01-10 13:59:35</t>
  </si>
  <si>
    <t>4573919</t>
  </si>
  <si>
    <t>CMYK我的酒店@拉查达店</t>
  </si>
  <si>
    <t>SOH ANDY</t>
  </si>
  <si>
    <t>201.00</t>
  </si>
  <si>
    <t>2024-01-10 11:54:47</t>
  </si>
  <si>
    <t>4573016</t>
  </si>
  <si>
    <t>曼谷金玉素旺纳普酒店</t>
  </si>
  <si>
    <t>LIU RUI,ZHANG LINHAI</t>
  </si>
  <si>
    <t>376.00</t>
  </si>
  <si>
    <t>2024-01-10 08:42:07</t>
  </si>
  <si>
    <t>4572814</t>
  </si>
  <si>
    <t>曼谷茉莉城市酒店</t>
  </si>
  <si>
    <t>SOH JIHYE</t>
  </si>
  <si>
    <t>705.00</t>
  </si>
  <si>
    <t>2024-01-10 10:02:01</t>
  </si>
  <si>
    <t>2024-01-09</t>
  </si>
  <si>
    <t>4572510</t>
  </si>
  <si>
    <t>Kitthanasan Marutpong,Kitthanasan Marutpong</t>
  </si>
  <si>
    <t>385.00</t>
  </si>
  <si>
    <t>2024-01-10 10:18:44</t>
  </si>
  <si>
    <t>4572483</t>
  </si>
  <si>
    <t>怡保怡东酒店</t>
  </si>
  <si>
    <t>HUSIN MOHD HASDI</t>
  </si>
  <si>
    <t>295.00</t>
  </si>
  <si>
    <t>2024-01-10 10:56:43</t>
  </si>
  <si>
    <t>马来西亚</t>
  </si>
  <si>
    <t>4572360</t>
  </si>
  <si>
    <t>马尼拉新世界酒店</t>
  </si>
  <si>
    <t>FU LEI</t>
  </si>
  <si>
    <t>944.00</t>
  </si>
  <si>
    <t>2024-01-10 08:31:52</t>
  </si>
  <si>
    <t>菲律宾</t>
  </si>
  <si>
    <t>4571782</t>
  </si>
  <si>
    <t>CHONG WOON KEAT</t>
  </si>
  <si>
    <t>2024-01-10 09:54:28</t>
  </si>
  <si>
    <t>4571719</t>
  </si>
  <si>
    <t>芙蓉皇家朱兰酒店</t>
  </si>
  <si>
    <t>TIAN JINZHONG,Zhu min,Hu xiao,Lu wei</t>
  </si>
  <si>
    <t>706.00</t>
  </si>
  <si>
    <t>2024-01-10 16:06:34</t>
  </si>
  <si>
    <t>4570751</t>
  </si>
  <si>
    <t>XU YILIANG</t>
  </si>
  <si>
    <t>2024-01-09 18:35:10</t>
  </si>
  <si>
    <t>4570733</t>
  </si>
  <si>
    <t>曼谷察殿沙吞酒店式公寓</t>
  </si>
  <si>
    <t>LI CI</t>
  </si>
  <si>
    <t>754.00</t>
  </si>
  <si>
    <t>2024-01-09 18:43:01</t>
  </si>
  <si>
    <t>4570300</t>
  </si>
  <si>
    <t>双威金字塔酒店</t>
  </si>
  <si>
    <t>ONG PAI LAN</t>
  </si>
  <si>
    <t>548.00</t>
  </si>
  <si>
    <t>2024-01-10 12:31:29</t>
  </si>
  <si>
    <t>4570206</t>
  </si>
  <si>
    <t>莱恩酒店</t>
  </si>
  <si>
    <t>FERNANDO FERNANDO</t>
  </si>
  <si>
    <t>359.00</t>
  </si>
  <si>
    <t>2024-01-10 09:33:40</t>
  </si>
  <si>
    <t>4569593</t>
  </si>
  <si>
    <t>曼谷萨通JC凯文酒店</t>
  </si>
  <si>
    <t>MADDURI SURYANARAYANA DATHA SAI MANOJ SARMA</t>
  </si>
  <si>
    <t>514.00</t>
  </si>
  <si>
    <t>2024-01-09 16:03:16</t>
  </si>
  <si>
    <t>4569554</t>
  </si>
  <si>
    <t>釜山站温德姆华美达安可酒店</t>
  </si>
  <si>
    <t>LEONG TZE YANG</t>
  </si>
  <si>
    <t>505.00</t>
  </si>
  <si>
    <t>2024-01-09 14:40:23</t>
  </si>
  <si>
    <t>韩国</t>
  </si>
  <si>
    <t>4569281</t>
  </si>
  <si>
    <t>曼谷索伊松维亚智选假日酒店</t>
  </si>
  <si>
    <t>LUO BIN</t>
  </si>
  <si>
    <t>370.00</t>
  </si>
  <si>
    <t>2024-01-09 14:16:43</t>
  </si>
  <si>
    <t>4569166</t>
  </si>
  <si>
    <t>芭东贝尔艾尔酒店</t>
  </si>
  <si>
    <t>ZHENG RUYI,LIU JUNYAN,MA NAN,BU WENFAN,CHENG JUNQING,WANG HUAIYI,BU WENXUE</t>
  </si>
  <si>
    <t>1960.00</t>
  </si>
  <si>
    <t>2024-01-09 14:08:26</t>
  </si>
  <si>
    <t>4568857</t>
  </si>
  <si>
    <t>普吉岛提尼迪高尔夫度假村</t>
  </si>
  <si>
    <t>SHANG YE,SHANG GUIJIANG</t>
  </si>
  <si>
    <t>578.00</t>
  </si>
  <si>
    <t>2024-01-09 14:09:44</t>
  </si>
  <si>
    <t>4568838</t>
  </si>
  <si>
    <t>菲斯时尚酒店</t>
  </si>
  <si>
    <t>XU HAIMIN</t>
  </si>
  <si>
    <t>501.00</t>
  </si>
  <si>
    <t>2024-01-09 12:06:10</t>
  </si>
  <si>
    <t>直连</t>
  </si>
  <si>
    <t>4568681</t>
  </si>
  <si>
    <t>胡志明市西贡万韵酒店</t>
  </si>
  <si>
    <t>SUN YANG</t>
  </si>
  <si>
    <t>4552.00</t>
  </si>
  <si>
    <t>2024-01-09 12:55:54</t>
  </si>
  <si>
    <t>越南</t>
  </si>
  <si>
    <t>2024-01-08</t>
  </si>
  <si>
    <t>4566891</t>
  </si>
  <si>
    <t>曼谷拉差达宜必思尚品酒店</t>
  </si>
  <si>
    <t>GUO HUAWEN</t>
  </si>
  <si>
    <t>900.00</t>
  </si>
  <si>
    <t>2024-01-09 09:10:52</t>
  </si>
  <si>
    <t>4566717</t>
  </si>
  <si>
    <t>曼谷城中城酒店</t>
  </si>
  <si>
    <t>XU XIAOMING</t>
  </si>
  <si>
    <t>286.00</t>
  </si>
  <si>
    <t>2024-01-09 12:48:51</t>
  </si>
  <si>
    <t>4566563</t>
  </si>
  <si>
    <t>普吉岛温德姆海洋明珠酒店及度假村(SHA Extra Plus)</t>
  </si>
  <si>
    <t>ZHANG TAO,DENG LIANG</t>
  </si>
  <si>
    <t>2048.00</t>
  </si>
  <si>
    <t>2024-01-09 09:49:06</t>
  </si>
  <si>
    <t>4565935</t>
  </si>
  <si>
    <t>槟城皇家朱兰酒店</t>
  </si>
  <si>
    <t>A RAZAK NUR ATIQAH,A RAZAK NUR ATIQAH</t>
  </si>
  <si>
    <t>770.00</t>
  </si>
  <si>
    <t>2024-01-09 11:43:29</t>
  </si>
  <si>
    <t>4565861</t>
  </si>
  <si>
    <t>明洞大使宜必思酒店</t>
  </si>
  <si>
    <t>TANG XUANWEI</t>
  </si>
  <si>
    <t>1460.00</t>
  </si>
  <si>
    <t>2024-01-09 10:26:04</t>
  </si>
  <si>
    <t>4565422</t>
  </si>
  <si>
    <t>阿万特酒店</t>
  </si>
  <si>
    <t>Eugenio Kristella Mari,ANG AI LUANG</t>
  </si>
  <si>
    <t>1034.00</t>
  </si>
  <si>
    <t>2024-01-09 13:13:40</t>
  </si>
  <si>
    <t>4565139</t>
  </si>
  <si>
    <t>WOO YEW WAI</t>
  </si>
  <si>
    <t>2024-01-08 17:01:29</t>
  </si>
  <si>
    <t>4565093</t>
  </si>
  <si>
    <t>YOU LAM WO,YOU LAM WO</t>
  </si>
  <si>
    <t>2024-01-08 17:47:33</t>
  </si>
  <si>
    <t>4564967</t>
  </si>
  <si>
    <t>吉隆坡费尔菲尔德艾伦彭亨酒店</t>
  </si>
  <si>
    <t>HUANG RUI</t>
  </si>
  <si>
    <t>306.00</t>
  </si>
  <si>
    <t>2024-01-09 15:56:51</t>
  </si>
  <si>
    <t>4564325</t>
  </si>
  <si>
    <t>komathi komathi</t>
  </si>
  <si>
    <t>320.00</t>
  </si>
  <si>
    <t>2024-01-08 14:25:51</t>
  </si>
  <si>
    <t>4564153</t>
  </si>
  <si>
    <t>曼谷拉玛9号美蒂雅酒店</t>
  </si>
  <si>
    <t>YOU YITING</t>
  </si>
  <si>
    <t>2234.00</t>
  </si>
  <si>
    <t>2024-01-08 13:54:18</t>
  </si>
  <si>
    <t>4564044</t>
  </si>
  <si>
    <t>吉隆坡市中心智选假日酒店</t>
  </si>
  <si>
    <t>GUO XIAO MENG,ZHANG SHIXING</t>
  </si>
  <si>
    <t>693.00</t>
  </si>
  <si>
    <t>2024-01-08 13:15:14</t>
  </si>
  <si>
    <t>4563639</t>
  </si>
  <si>
    <t>曼谷盛泰澜中央世界商业中心酒店</t>
  </si>
  <si>
    <t>JONES KANE</t>
  </si>
  <si>
    <t>3762.00</t>
  </si>
  <si>
    <t>2024-01-08 11:46:49</t>
  </si>
  <si>
    <t>4563442</t>
  </si>
  <si>
    <t>槟城硬石酒店</t>
  </si>
  <si>
    <t>KIM GARAM,LAW SING YU</t>
  </si>
  <si>
    <t>714.00</t>
  </si>
  <si>
    <t>2024-01-08 10:36:08</t>
  </si>
  <si>
    <t>2024-01-07</t>
  </si>
  <si>
    <t>4562143</t>
  </si>
  <si>
    <t>曼谷四翼酒店</t>
  </si>
  <si>
    <t>CHEN XUAN</t>
  </si>
  <si>
    <t>780.00</t>
  </si>
  <si>
    <t>2024-01-08 09:24:46</t>
  </si>
  <si>
    <t>4561468</t>
  </si>
  <si>
    <t>芭堤雅遨舍度假酒店</t>
  </si>
  <si>
    <t>Wei ZHIJIN</t>
  </si>
  <si>
    <t>810.00</t>
  </si>
  <si>
    <t>-810</t>
  </si>
  <si>
    <t>2024-01-08 16:33:02</t>
  </si>
  <si>
    <t>4561375</t>
  </si>
  <si>
    <t>芭堤雅贝斯特韦斯特优质尼克森酒店-SHA认证</t>
  </si>
  <si>
    <t>GONG SHULIN,MAO MIN</t>
  </si>
  <si>
    <t>1680.00</t>
  </si>
  <si>
    <t>2024-01-08 09:25:01</t>
  </si>
  <si>
    <t>4561089</t>
  </si>
  <si>
    <t>九四十一酒店</t>
  </si>
  <si>
    <t>WANG HONGWEI</t>
  </si>
  <si>
    <t>1086.00</t>
  </si>
  <si>
    <t>2024-01-07 20:42:39</t>
  </si>
  <si>
    <t>4560243</t>
  </si>
  <si>
    <t>清迈阿基拉马诺尔酒店</t>
  </si>
  <si>
    <t>HUANG FEI</t>
  </si>
  <si>
    <t>2400.00</t>
  </si>
  <si>
    <t>2024-01-08 10:01:06</t>
  </si>
  <si>
    <t>4559872</t>
  </si>
  <si>
    <t>亚庇凯城酒店</t>
  </si>
  <si>
    <t>WHITE CHARLINE MARION</t>
  </si>
  <si>
    <t>1092.00</t>
  </si>
  <si>
    <t>2024-01-07 16:35:23</t>
  </si>
  <si>
    <t>4559708</t>
  </si>
  <si>
    <t>苏梅岛丽思卡尔顿酒店</t>
  </si>
  <si>
    <t>PAN YANBO,RAO RUOQI</t>
  </si>
  <si>
    <t>3790.00</t>
  </si>
  <si>
    <t>2024-01-07 16:20:07</t>
  </si>
  <si>
    <t>4558568</t>
  </si>
  <si>
    <t>苏梅岛洲际度假酒店</t>
  </si>
  <si>
    <t>YU Hailun</t>
  </si>
  <si>
    <t>5040.00</t>
  </si>
  <si>
    <t>2024-01-07 11:30:40</t>
  </si>
  <si>
    <t>4558552</t>
  </si>
  <si>
    <t>万雅岚温泉度假村</t>
  </si>
  <si>
    <t>Tang Yong kiat</t>
  </si>
  <si>
    <t>2430.00</t>
  </si>
  <si>
    <t>2024-01-07 10:56:45</t>
  </si>
  <si>
    <t>4558093</t>
  </si>
  <si>
    <t>Zuber Wati,Zuber Wati</t>
  </si>
  <si>
    <t>395.00</t>
  </si>
  <si>
    <t>2024-01-07 14:49:28</t>
  </si>
  <si>
    <t>2024-01-06</t>
  </si>
  <si>
    <t>4556347</t>
  </si>
  <si>
    <t>曼谷艾拉酒店</t>
  </si>
  <si>
    <t>FIELD STUART IAN</t>
  </si>
  <si>
    <t>621.00</t>
  </si>
  <si>
    <t>2024-01-07 15:07:26</t>
  </si>
  <si>
    <t>4555818</t>
  </si>
  <si>
    <t>SENGSAVATH PHONETHEP</t>
  </si>
  <si>
    <t>633.00</t>
  </si>
  <si>
    <t>2024-01-06 20:39:39</t>
  </si>
  <si>
    <t>4554816</t>
  </si>
  <si>
    <t>首尔江南福朋喜来登酒店</t>
  </si>
  <si>
    <t>LEE SIYEON</t>
  </si>
  <si>
    <t>720.00</t>
  </si>
  <si>
    <t>2024-01-06 16:16:57</t>
  </si>
  <si>
    <t>4554534</t>
  </si>
  <si>
    <t>阿布扎比安纳塔拉盖斯尔阿萨拉沙漠度假村</t>
  </si>
  <si>
    <t>ZHU MEIXIN</t>
  </si>
  <si>
    <t>7106.00</t>
  </si>
  <si>
    <t>2024-01-06 20:54:40</t>
  </si>
  <si>
    <t>阿拉伯联合酋长国</t>
  </si>
  <si>
    <t>4554161</t>
  </si>
  <si>
    <t>WANG XIAOQIN,YANG AINING,WANG PENG,YU QIANG,LIU CAN,CHEN LEI,LI QINFENG,SHEN HANLANGLIN</t>
  </si>
  <si>
    <t>6880.00</t>
  </si>
  <si>
    <t>2024-01-06 14:29:29</t>
  </si>
  <si>
    <t>4554136</t>
  </si>
  <si>
    <t>ZHANG RUIJIE,WEI XING,GUO WENLI,SUN DEAN,ZHANG YAQIAN</t>
  </si>
  <si>
    <t>5160.00</t>
  </si>
  <si>
    <t>2024-01-06 14:31:38</t>
  </si>
  <si>
    <t>4553641</t>
  </si>
  <si>
    <t>Suradi Saifullah Harith</t>
  </si>
  <si>
    <t>2024-01-06 12:11:43</t>
  </si>
  <si>
    <t>4553090</t>
  </si>
  <si>
    <t>槟城标致酒店</t>
  </si>
  <si>
    <t>SU WEI</t>
  </si>
  <si>
    <t>2465.00</t>
  </si>
  <si>
    <t>2024-01-06 09:08:32</t>
  </si>
  <si>
    <t>2024-01-05</t>
  </si>
  <si>
    <t>4551219</t>
  </si>
  <si>
    <t>CHIN THAMHWA</t>
  </si>
  <si>
    <t>700.00</t>
  </si>
  <si>
    <t>2024-01-06 09:51:47</t>
  </si>
  <si>
    <t>4550134</t>
  </si>
  <si>
    <t>SONG GUOHAI</t>
  </si>
  <si>
    <t>1810.00</t>
  </si>
  <si>
    <t>2024-01-05 18:37:42</t>
  </si>
  <si>
    <t>4547571</t>
  </si>
  <si>
    <t>首尔明洞朝鲜福朋喜来登酒店</t>
  </si>
  <si>
    <t>QIU JIANG,QIU YUANZHE</t>
  </si>
  <si>
    <t>2895.00</t>
  </si>
  <si>
    <t>2024-01-05 11:57:44</t>
  </si>
  <si>
    <t>2024-01-04</t>
  </si>
  <si>
    <t>4545681</t>
  </si>
  <si>
    <t>曼谷lyf素坤逸8巷-雅诗阁管理</t>
  </si>
  <si>
    <t>LI HONGJU</t>
  </si>
  <si>
    <t>930.00</t>
  </si>
  <si>
    <t>2024-01-04 22:32:46</t>
  </si>
  <si>
    <t>4543714</t>
  </si>
  <si>
    <t>YE XIAOYING</t>
  </si>
  <si>
    <t>1600.00</t>
  </si>
  <si>
    <t>2024-01-04 15:21:45</t>
  </si>
  <si>
    <t>4541828</t>
  </si>
  <si>
    <t>沙吞11贝斯特韦斯特克里克酒店</t>
  </si>
  <si>
    <t>Serrau Matteo,Deiana Simone</t>
  </si>
  <si>
    <t>2024-01-04 10:02:31</t>
  </si>
  <si>
    <t>2024-01-03</t>
  </si>
  <si>
    <t>4540812</t>
  </si>
  <si>
    <t>曼谷河畔萨利尔酒店</t>
  </si>
  <si>
    <t>Chai Sin ming</t>
  </si>
  <si>
    <t>3170.00</t>
  </si>
  <si>
    <t>2024-01-04 10:16:50</t>
  </si>
  <si>
    <t>4539993</t>
  </si>
  <si>
    <t>吉隆坡柏威年酒店 · 悦榕庄管理</t>
  </si>
  <si>
    <t>CHANG CHUN HSAING</t>
  </si>
  <si>
    <t>2440.00</t>
  </si>
  <si>
    <t>2024-01-04 09:37:08</t>
  </si>
  <si>
    <t>4539485</t>
  </si>
  <si>
    <t>彩虹套房酒店</t>
  </si>
  <si>
    <t>WIN HTET HTET,MINN PHYOE PAING PAING MINN</t>
  </si>
  <si>
    <t>342.00</t>
  </si>
  <si>
    <t>2024-01-04 10:36:54</t>
  </si>
  <si>
    <t>4538218</t>
  </si>
  <si>
    <t>LIAO PEI HSIN,CHANG YUN HSUAN</t>
  </si>
  <si>
    <t>1260.00</t>
  </si>
  <si>
    <t>2024-01-03 14:12:45</t>
  </si>
  <si>
    <t>2024-01-02</t>
  </si>
  <si>
    <t>4535916</t>
  </si>
  <si>
    <t>宜必思曼谷河滨酒店</t>
  </si>
  <si>
    <t>CAI WENYING</t>
  </si>
  <si>
    <t>1720.00</t>
  </si>
  <si>
    <t>2024-01-03 10:32:46</t>
  </si>
  <si>
    <t>4534568</t>
  </si>
  <si>
    <t>吉隆坡双威伟乐酒店</t>
  </si>
  <si>
    <t>JIANG YINGXIN</t>
  </si>
  <si>
    <t>1047.00</t>
  </si>
  <si>
    <t>2024-01-05 16:12:37</t>
  </si>
  <si>
    <t>4534444</t>
  </si>
  <si>
    <t>曼谷金普顿玫兰酒店</t>
  </si>
  <si>
    <t>TAY TECK SENG JOSHUA</t>
  </si>
  <si>
    <t>4779.00</t>
  </si>
  <si>
    <t>2024-01-03 18:39:56</t>
  </si>
  <si>
    <t>4534272</t>
  </si>
  <si>
    <t>普吉岛城市海港度假酒店 (SHA Extra Plus)</t>
  </si>
  <si>
    <t>NALEAUN PARADORN</t>
  </si>
  <si>
    <t>386.00</t>
  </si>
  <si>
    <t>2024-01-03 19:19:21</t>
  </si>
  <si>
    <t>4532786</t>
  </si>
  <si>
    <t>LI JIANMEI</t>
  </si>
  <si>
    <t>3100.00</t>
  </si>
  <si>
    <t>2024-01-02 13:24:09</t>
  </si>
  <si>
    <t>4531843</t>
  </si>
  <si>
    <t>LIU RONGXIN</t>
  </si>
  <si>
    <t>2905.00</t>
  </si>
  <si>
    <t>2024-01-02 11:30:37</t>
  </si>
  <si>
    <t>2024-01-01</t>
  </si>
  <si>
    <t>4528448</t>
  </si>
  <si>
    <t>卢巴苏梅岛查汶海滩酒店</t>
  </si>
  <si>
    <t>ARKATE JAINAL ABDIN IQBAL</t>
  </si>
  <si>
    <t>1800.00</t>
  </si>
  <si>
    <t>2024-01-01 11:58:05</t>
  </si>
  <si>
    <t>2023-12-31</t>
  </si>
  <si>
    <t>4524135</t>
  </si>
  <si>
    <t>GUNASEGRAN SASHIDERAN</t>
  </si>
  <si>
    <t>2023-12-31 13:24:24</t>
  </si>
  <si>
    <t>4522499</t>
  </si>
  <si>
    <t>宜必思曼谷暹罗酒店</t>
  </si>
  <si>
    <t>GHALELAMA KUNGA TSERING</t>
  </si>
  <si>
    <t>2112.00</t>
  </si>
  <si>
    <t>2023-12-31 23:46:50</t>
  </si>
  <si>
    <t>2023-12-30</t>
  </si>
  <si>
    <t>4518529</t>
  </si>
  <si>
    <t>LIAN AIPING,HUANG DINGYUN</t>
  </si>
  <si>
    <t>968.00</t>
  </si>
  <si>
    <t>2023-12-30 15:07:19</t>
  </si>
  <si>
    <t>4518190</t>
  </si>
  <si>
    <t>WANG QINGBO</t>
  </si>
  <si>
    <t>3520.00</t>
  </si>
  <si>
    <t>2023-12-30 13:49:16</t>
  </si>
  <si>
    <t>2023-12-29</t>
  </si>
  <si>
    <t>4514734</t>
  </si>
  <si>
    <t>帕亚酒店</t>
  </si>
  <si>
    <t>ZHOU XUHUA</t>
  </si>
  <si>
    <t>2880.00</t>
  </si>
  <si>
    <t>2023-12-29 21:07:03</t>
  </si>
  <si>
    <t>4513978</t>
  </si>
  <si>
    <t>菲斯酒店</t>
  </si>
  <si>
    <t>WANG XIAOZHONG</t>
  </si>
  <si>
    <t>960.00</t>
  </si>
  <si>
    <t>2023-12-29 20:08:39</t>
  </si>
  <si>
    <t>4513317</t>
  </si>
  <si>
    <t>Chong Kok Hoong</t>
  </si>
  <si>
    <t>640.00</t>
  </si>
  <si>
    <t>2023-12-29 17:46:48</t>
  </si>
  <si>
    <t>2023-12-28</t>
  </si>
  <si>
    <t>4507468</t>
  </si>
  <si>
    <t>芭堤雅健康悠闲度假村</t>
  </si>
  <si>
    <t>ZHOU ZHONGHUA</t>
  </si>
  <si>
    <t>1131.00</t>
  </si>
  <si>
    <t>2023-12-28 16:39:59</t>
  </si>
  <si>
    <t>4507454</t>
  </si>
  <si>
    <t>ZHANG JIANSHENG</t>
  </si>
  <si>
    <t>2023-12-28 16:34:26</t>
  </si>
  <si>
    <t>4507446</t>
  </si>
  <si>
    <t>LENG XUMING</t>
  </si>
  <si>
    <t>2023-12-28 16:33:36</t>
  </si>
  <si>
    <t>4507432</t>
  </si>
  <si>
    <t>MO CHENGWU</t>
  </si>
  <si>
    <t>2023-12-28 17:16:43</t>
  </si>
  <si>
    <t>4507048</t>
  </si>
  <si>
    <t>贝斯特韦斯特乍都乍酒店</t>
  </si>
  <si>
    <t>BOONNAK JAWAN</t>
  </si>
  <si>
    <t>349.00</t>
  </si>
  <si>
    <t>2024-01-02 15:23:53</t>
  </si>
  <si>
    <t>4506443</t>
  </si>
  <si>
    <t>曼谷拉查丹利中心酒店  (SHA Plus+)</t>
  </si>
  <si>
    <t>BACUD FERDINAND JOSHUA LOBIEN,BACUD MARY ANGELINE LOBIEN,BACUD MARY ANTOINETTE LOBIEN</t>
  </si>
  <si>
    <t>4230.00</t>
  </si>
  <si>
    <t>2023-12-28 12:21:06</t>
  </si>
  <si>
    <t>4505600</t>
  </si>
  <si>
    <t>ZHANG JUNBIAO</t>
  </si>
  <si>
    <t>2023-12-28 09:47:38</t>
  </si>
  <si>
    <t>2023-12-27</t>
  </si>
  <si>
    <t>4503264</t>
  </si>
  <si>
    <t>YANG LIPING</t>
  </si>
  <si>
    <t>2094.00</t>
  </si>
  <si>
    <t>2023-12-28 09:20:02</t>
  </si>
  <si>
    <t>4502311</t>
  </si>
  <si>
    <t>曼谷香格里拉大酒店</t>
  </si>
  <si>
    <t>KO SEJIN</t>
  </si>
  <si>
    <t>4590.00</t>
  </si>
  <si>
    <t>2023-12-28 13:27:06</t>
  </si>
  <si>
    <t>4502037</t>
  </si>
  <si>
    <t>SONG CI,LI JING</t>
  </si>
  <si>
    <t>2023-12-27 16:06:46</t>
  </si>
  <si>
    <t>2023-12-26</t>
  </si>
  <si>
    <t>4498811</t>
  </si>
  <si>
    <t>吉隆坡皇家朱兰酒店</t>
  </si>
  <si>
    <t>SHUBRI SITI FATIMAH</t>
  </si>
  <si>
    <t>371.00</t>
  </si>
  <si>
    <t>2023-12-29 11:41:41</t>
  </si>
  <si>
    <t>4497807</t>
  </si>
  <si>
    <t>SHIMANO TOMOYA</t>
  </si>
  <si>
    <t>3810.00</t>
  </si>
  <si>
    <t>2023-12-27 13:11:03</t>
  </si>
  <si>
    <t>2023-12-22</t>
  </si>
  <si>
    <t>4477285</t>
  </si>
  <si>
    <t>Dears Myeongdong</t>
  </si>
  <si>
    <t>WU YIWEN</t>
  </si>
  <si>
    <t>1353.00</t>
  </si>
  <si>
    <t>2023-12-22 18:33:02</t>
  </si>
  <si>
    <t>4474318</t>
  </si>
  <si>
    <t>曼谷百丽思酒店</t>
  </si>
  <si>
    <t>Sainsard jean-marc,Sainsard jean-marc</t>
  </si>
  <si>
    <t>638.00</t>
  </si>
  <si>
    <t>2023-12-22 02:27:04</t>
  </si>
  <si>
    <t>2023-12-21</t>
  </si>
  <si>
    <t>4470738</t>
  </si>
  <si>
    <t>罗勇环裴诺富特酒店 (SHA Plus+)</t>
  </si>
  <si>
    <t>SCHMIDT THIDA</t>
  </si>
  <si>
    <t>3080.00</t>
  </si>
  <si>
    <t>2023-12-21 13:57:45</t>
  </si>
  <si>
    <t>2023-12-20</t>
  </si>
  <si>
    <t>4467313</t>
  </si>
  <si>
    <t>绿宝石酒店</t>
  </si>
  <si>
    <t>Lee Boon Seng,Lee Boon Seng</t>
  </si>
  <si>
    <t>479.00</t>
  </si>
  <si>
    <t>2023-12-21 08:44:45</t>
  </si>
  <si>
    <t>4464848</t>
  </si>
  <si>
    <t>ZHOU WENJIE</t>
  </si>
  <si>
    <t>2023-12-20 11:35:43</t>
  </si>
  <si>
    <t>2023-12-18</t>
  </si>
  <si>
    <t>4456117</t>
  </si>
  <si>
    <t>仁川机场贝斯特韦斯特精品酒店</t>
  </si>
  <si>
    <t>TSUDA RENKA,TSUDA KAZUKI</t>
  </si>
  <si>
    <t>950.00</t>
  </si>
  <si>
    <t>2023-12-18 16:59:24</t>
  </si>
  <si>
    <t>4455755</t>
  </si>
  <si>
    <t>济州亚洲酒店</t>
  </si>
  <si>
    <t>KANG YINGCHAO</t>
  </si>
  <si>
    <t>1350.00</t>
  </si>
  <si>
    <t>2023-12-18 15:36:12</t>
  </si>
  <si>
    <t>4455190</t>
  </si>
  <si>
    <t>旧金山联合广场酒店</t>
  </si>
  <si>
    <t>Pitram Suresh</t>
  </si>
  <si>
    <t>2023-12-18 13:30:19</t>
  </si>
  <si>
    <t>美国</t>
  </si>
  <si>
    <t>2023-12-14</t>
  </si>
  <si>
    <t>4435548</t>
  </si>
  <si>
    <t>哥打京那巴鲁元明大酒店</t>
  </si>
  <si>
    <t>MAI LEI,LI CHUNXIA</t>
  </si>
  <si>
    <t>282.00</t>
  </si>
  <si>
    <t>2024-01-08 13:40:38</t>
  </si>
  <si>
    <t>4434736</t>
  </si>
  <si>
    <t>宜必思曼谷素坤逸24店</t>
  </si>
  <si>
    <t>CHAN PING FAI,YIU SO CHUN</t>
  </si>
  <si>
    <t>1700.00</t>
  </si>
  <si>
    <t>2023-12-14 13:49:06</t>
  </si>
  <si>
    <t>999229556733102,</t>
  </si>
  <si>
    <t>2023-12-13</t>
  </si>
  <si>
    <t>4428659</t>
  </si>
  <si>
    <t>HE JINLI</t>
  </si>
  <si>
    <t>2024-01-02 18:27:58</t>
  </si>
  <si>
    <t>2023-12-12</t>
  </si>
  <si>
    <t>4426071</t>
  </si>
  <si>
    <t>仁川君悦大酒店</t>
  </si>
  <si>
    <t>BIONDO GARY STEPHEN</t>
  </si>
  <si>
    <t>1236.00</t>
  </si>
  <si>
    <t>2023-12-15 10:20:07</t>
  </si>
  <si>
    <t>2023-12-11</t>
  </si>
  <si>
    <t>4418239</t>
  </si>
  <si>
    <t>芭堤雅宝石泳池别墅</t>
  </si>
  <si>
    <t>LUO CHUCHU,WONG BUN</t>
  </si>
  <si>
    <t>3424.00</t>
  </si>
  <si>
    <t>2023-12-11 14:03:15</t>
  </si>
  <si>
    <t>4416051</t>
  </si>
  <si>
    <t>越南会安南海四季度假酒店</t>
  </si>
  <si>
    <t>CAMARGO OTAVIO DE ALMEIDA</t>
  </si>
  <si>
    <t>17802.00</t>
  </si>
  <si>
    <t>2023-12-11 13:06:33</t>
  </si>
  <si>
    <t>2023-12-09</t>
  </si>
  <si>
    <t>4407723</t>
  </si>
  <si>
    <t>曼谷沙通智选假日酒店</t>
  </si>
  <si>
    <t>TAM WING KAY,WU JIARU</t>
  </si>
  <si>
    <t>2023-12-09 17:42:30</t>
  </si>
  <si>
    <t>2023-12-06</t>
  </si>
  <si>
    <t>4389785</t>
  </si>
  <si>
    <t>富国岛贝斯特韦斯特精品索纳西别墅酒店</t>
  </si>
  <si>
    <t>KIM JEEYOON</t>
  </si>
  <si>
    <t>6132.00</t>
  </si>
  <si>
    <t>2023-12-06 19:27:18</t>
  </si>
  <si>
    <t>4389057</t>
  </si>
  <si>
    <t>苏拉翁塞格兰德中心大酒店</t>
  </si>
  <si>
    <t>YANG JUN,MA WENJIN,SANG QIUXIANG</t>
  </si>
  <si>
    <t>4748.00</t>
  </si>
  <si>
    <t>2023-12-06 18:49:45</t>
  </si>
  <si>
    <t>2023-12-05</t>
  </si>
  <si>
    <t>4382497</t>
  </si>
  <si>
    <t>阿玛拉素万那普酒店</t>
  </si>
  <si>
    <t>Prado Maryliza,Prado Maryliza</t>
  </si>
  <si>
    <t>396.00</t>
  </si>
  <si>
    <t>2023-12-05 15:36:36</t>
  </si>
  <si>
    <t>999229463092733,</t>
  </si>
  <si>
    <t>2023-12-04</t>
  </si>
  <si>
    <t>4375955</t>
  </si>
  <si>
    <t>曼谷柏悦酒店</t>
  </si>
  <si>
    <t>CHEN HONGBING</t>
  </si>
  <si>
    <t>2024-01-04 18:47:39</t>
  </si>
  <si>
    <t>2023-11-30</t>
  </si>
  <si>
    <t>4353010</t>
  </si>
  <si>
    <t>SHIN HOK YIN,AU FUNG YEE,SHIN YIU CHUNG</t>
  </si>
  <si>
    <t>4425.00</t>
  </si>
  <si>
    <t>2023-11-30 15:27:58</t>
  </si>
  <si>
    <t>2023-11-29</t>
  </si>
  <si>
    <t>4344741</t>
  </si>
  <si>
    <t>爱妮岛S度假村</t>
  </si>
  <si>
    <t>EL MAKHZOUMI SANAE</t>
  </si>
  <si>
    <t>2920.00</t>
  </si>
  <si>
    <t>2023-11-29 09:50:35</t>
  </si>
  <si>
    <t>2023-11-28</t>
  </si>
  <si>
    <t>4338128</t>
  </si>
  <si>
    <t>普吉岛诺库酒店</t>
  </si>
  <si>
    <t>Chan Lai Kuen,Chan Lai Kuen</t>
  </si>
  <si>
    <t>3832.00</t>
  </si>
  <si>
    <t>2023-11-28 11:48:15</t>
  </si>
  <si>
    <t>2023-11-25</t>
  </si>
  <si>
    <t>4320293</t>
  </si>
  <si>
    <t>古岛旺季度假村</t>
  </si>
  <si>
    <t>Canning-Jones Sarah</t>
  </si>
  <si>
    <t>6669.00</t>
  </si>
  <si>
    <t>2023-11-25 09:05:13</t>
  </si>
  <si>
    <t>2023-11-22</t>
  </si>
  <si>
    <t>4305457</t>
  </si>
  <si>
    <t>迪拜德拉温德姆酒店</t>
  </si>
  <si>
    <t>Kachare Sainath Vasant,Kachare Sainath Vasant</t>
  </si>
  <si>
    <t>3540.00</t>
  </si>
  <si>
    <t>2023-11-22 23:38:22</t>
  </si>
  <si>
    <t>2023-11-20</t>
  </si>
  <si>
    <t>4291576</t>
  </si>
  <si>
    <t>瑟达宿务中央集团酒店</t>
  </si>
  <si>
    <t>Koksvik Resurrecion Ong Esmena,Koksvik Resurrecion Ong Esmena</t>
  </si>
  <si>
    <t>2023-11-21 14:35:42</t>
  </si>
  <si>
    <t>2023-11-17</t>
  </si>
  <si>
    <t>4270359</t>
  </si>
  <si>
    <t>沙美岛奥普劳度假村 (政府卫生认证)</t>
  </si>
  <si>
    <t>HSU CHIENHUI,WANG HSIAOCHUN,KUO MENGCHI,CHEN YIMIAO,KAO YUTING</t>
  </si>
  <si>
    <t>7600.00</t>
  </si>
  <si>
    <t>2023-11-18 09:52:19</t>
  </si>
  <si>
    <t>2023-11-16</t>
  </si>
  <si>
    <t>4266725</t>
  </si>
  <si>
    <t>曼谷沙吞宜必思酒店</t>
  </si>
  <si>
    <t>LI SHUHUA,XIE YIHANG</t>
  </si>
  <si>
    <t>1096.00</t>
  </si>
  <si>
    <t>2023-11-17 09:15:46</t>
  </si>
  <si>
    <t>2023-11-15</t>
  </si>
  <si>
    <t>4256648</t>
  </si>
  <si>
    <t>坦布里海滨水疗度假村</t>
  </si>
  <si>
    <t>BAEK JINHWA</t>
  </si>
  <si>
    <t>1880.00</t>
  </si>
  <si>
    <t>2023-11-15 11:47:39</t>
  </si>
  <si>
    <t>2023-11-12</t>
  </si>
  <si>
    <t>4239022</t>
  </si>
  <si>
    <t>洲至奢选 - 普吉岛丁索度假酒店</t>
  </si>
  <si>
    <t>CHOI JAEWON</t>
  </si>
  <si>
    <t>1662.00</t>
  </si>
  <si>
    <t>2023-11-12 10:43:51</t>
  </si>
  <si>
    <t>2023-11-06</t>
  </si>
  <si>
    <t>4202828</t>
  </si>
  <si>
    <t>新加坡客安酒店 - 远东集团</t>
  </si>
  <si>
    <t>MA LIN,YIN ZHONGLAN</t>
  </si>
  <si>
    <t>3448.00</t>
  </si>
  <si>
    <t>2023-11-06 16:06:14</t>
  </si>
  <si>
    <t>新加坡</t>
  </si>
  <si>
    <t>4201477</t>
  </si>
  <si>
    <t>新加坡市中豪亚酒店 (Staycation Approved)</t>
  </si>
  <si>
    <t>Liu Yabin</t>
  </si>
  <si>
    <t>2884.00</t>
  </si>
  <si>
    <t>2023-11-06 20:36:04</t>
  </si>
  <si>
    <t>4201463</t>
  </si>
  <si>
    <t>Wang Gang</t>
  </si>
  <si>
    <t>2023-11-06 20:32:29</t>
  </si>
  <si>
    <t>2023-10-30</t>
  </si>
  <si>
    <t>4156073</t>
  </si>
  <si>
    <t>长滩岛金凤凰酒店</t>
  </si>
  <si>
    <t>WANG LIZHEN</t>
  </si>
  <si>
    <t>1005.00</t>
  </si>
  <si>
    <t>2023-10-30 10:44:33</t>
  </si>
  <si>
    <t>2023-10-21</t>
  </si>
  <si>
    <t>4106832</t>
  </si>
  <si>
    <t>马尼拉新海岸酒店</t>
  </si>
  <si>
    <t>LI JUN,CHEN JIACHUN</t>
  </si>
  <si>
    <t>725.00</t>
  </si>
  <si>
    <t>2023-10-23 11:42:22</t>
  </si>
  <si>
    <t>2023-10-16</t>
  </si>
  <si>
    <t>4079289</t>
  </si>
  <si>
    <t>阿罗纳海滩赫纳度假村</t>
  </si>
  <si>
    <t>Park Minhee</t>
  </si>
  <si>
    <t>6765.00</t>
  </si>
  <si>
    <t>2023-10-17 15:25:00</t>
  </si>
  <si>
    <t>2023-10-06</t>
  </si>
  <si>
    <t>4029052</t>
  </si>
  <si>
    <t>康斯特白拉热带海滩度假村</t>
  </si>
  <si>
    <t>LEE KYUNGCHUL,LEE YOORIM,CHOI HANSOL</t>
  </si>
  <si>
    <t>8145.00</t>
  </si>
  <si>
    <t>2023-10-06 13:59:14</t>
  </si>
  <si>
    <t>2023-09-26</t>
  </si>
  <si>
    <t>3987954</t>
  </si>
  <si>
    <t>百乐达斯城</t>
  </si>
  <si>
    <t>CHEN YU CHE</t>
  </si>
  <si>
    <t>4474.00</t>
  </si>
  <si>
    <t>2023-09-26 15:36:46</t>
  </si>
  <si>
    <t>2023-05-23</t>
  </si>
  <si>
    <t>3409758</t>
  </si>
  <si>
    <t>KIM JONGTAE</t>
  </si>
  <si>
    <t>1840.00</t>
  </si>
  <si>
    <t>2023-05-23 14:57:32</t>
  </si>
  <si>
    <t>是</t>
  </si>
  <si>
    <t>2023-03-16</t>
  </si>
  <si>
    <t>3141314</t>
  </si>
  <si>
    <t>贝尔福度假酒店</t>
  </si>
  <si>
    <t>Fatima Gliane Ai,Fatima Gliane Ai</t>
  </si>
  <si>
    <t>3652.00</t>
  </si>
  <si>
    <t>2023-03-16 14:16:29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</si>
</sst>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152</xdr:row>
      <xdr:rowOff>66675</xdr:rowOff>
    </xdr:from>
    <xdr:to>
      <xdr:col>14</xdr:col>
      <xdr:colOff>448310</xdr:colOff>
      <xdr:row>183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4584025"/>
          <a:ext cx="10725150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45296</v>
      </c>
      <c r="G2" s="6">
        <v>45300</v>
      </c>
      <c r="H2" s="4">
        <v>1</v>
      </c>
      <c r="I2" s="4">
        <v>4</v>
      </c>
      <c r="J2" s="4">
        <v>4</v>
      </c>
      <c r="K2" s="4" t="s">
        <v>30</v>
      </c>
      <c r="L2" s="4">
        <v>3652</v>
      </c>
      <c r="M2" s="4">
        <v>3652</v>
      </c>
      <c r="N2" s="4" t="s">
        <v>31</v>
      </c>
      <c r="O2" s="4" t="s">
        <v>32</v>
      </c>
      <c r="P2" s="4" t="s">
        <v>33</v>
      </c>
      <c r="Q2" s="4">
        <v>0</v>
      </c>
      <c r="R2" s="7">
        <v>45001</v>
      </c>
      <c r="S2" s="6">
        <v>45303</v>
      </c>
      <c r="T2" s="4" t="s">
        <v>34</v>
      </c>
      <c r="U2" s="4">
        <v>3652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45298</v>
      </c>
      <c r="G3" s="6">
        <v>45300</v>
      </c>
      <c r="H3" s="4">
        <v>1</v>
      </c>
      <c r="I3" s="4">
        <v>2</v>
      </c>
      <c r="J3" s="4">
        <v>2</v>
      </c>
      <c r="K3" s="4" t="s">
        <v>30</v>
      </c>
      <c r="L3" s="4">
        <v>1840</v>
      </c>
      <c r="M3" s="4">
        <v>1840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45069</v>
      </c>
      <c r="S3" s="6">
        <v>45303</v>
      </c>
      <c r="T3" s="4" t="s">
        <v>34</v>
      </c>
      <c r="U3" s="4">
        <v>1840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45300</v>
      </c>
      <c r="G4" s="6">
        <v>45302</v>
      </c>
      <c r="H4" s="4">
        <v>1</v>
      </c>
      <c r="I4" s="4">
        <v>2</v>
      </c>
      <c r="J4" s="4">
        <v>2</v>
      </c>
      <c r="K4" s="4" t="s">
        <v>30</v>
      </c>
      <c r="L4" s="4">
        <v>4474</v>
      </c>
      <c r="M4" s="4">
        <v>4474</v>
      </c>
      <c r="N4" s="4" t="s">
        <v>46</v>
      </c>
      <c r="O4" s="4" t="s">
        <v>32</v>
      </c>
      <c r="P4" s="4" t="s">
        <v>33</v>
      </c>
      <c r="Q4" s="4">
        <v>0</v>
      </c>
      <c r="R4" s="7">
        <v>45195</v>
      </c>
      <c r="S4" s="6">
        <v>45303</v>
      </c>
      <c r="T4" s="4" t="s">
        <v>34</v>
      </c>
      <c r="U4" s="4">
        <v>4474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45283</v>
      </c>
      <c r="G5" s="6">
        <v>45302</v>
      </c>
      <c r="H5" s="4">
        <v>1</v>
      </c>
      <c r="I5" s="4">
        <v>19</v>
      </c>
      <c r="J5" s="4">
        <v>19</v>
      </c>
      <c r="K5" s="4" t="s">
        <v>30</v>
      </c>
      <c r="L5" s="4">
        <v>21128</v>
      </c>
      <c r="M5" s="4">
        <v>21128</v>
      </c>
      <c r="N5" s="4" t="s">
        <v>52</v>
      </c>
      <c r="O5" s="4" t="s">
        <v>32</v>
      </c>
      <c r="P5" s="4" t="s">
        <v>33</v>
      </c>
      <c r="Q5" s="4">
        <v>0</v>
      </c>
      <c r="R5" s="7">
        <v>45202.0000115741</v>
      </c>
      <c r="S5" s="6">
        <v>45303</v>
      </c>
      <c r="T5" s="4" t="s">
        <v>34</v>
      </c>
      <c r="U5" s="4">
        <v>21128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45283</v>
      </c>
      <c r="G6" s="6">
        <v>45302</v>
      </c>
      <c r="H6" s="4">
        <v>1</v>
      </c>
      <c r="I6" s="4">
        <v>19</v>
      </c>
      <c r="J6" s="4">
        <v>19</v>
      </c>
      <c r="K6" s="4" t="s">
        <v>30</v>
      </c>
      <c r="L6" s="4">
        <v>-21128</v>
      </c>
      <c r="M6" s="4">
        <v>-21128</v>
      </c>
      <c r="N6" s="4" t="s">
        <v>52</v>
      </c>
      <c r="O6" s="4" t="s">
        <v>32</v>
      </c>
      <c r="P6" s="4" t="s">
        <v>33</v>
      </c>
      <c r="Q6" s="4">
        <v>0</v>
      </c>
      <c r="R6" s="7">
        <v>45202.0000115741</v>
      </c>
      <c r="S6" s="6">
        <v>45303</v>
      </c>
      <c r="T6" s="4" t="s">
        <v>34</v>
      </c>
      <c r="U6" s="4">
        <v>-21128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38</v>
      </c>
      <c r="E7" s="4" t="s">
        <v>57</v>
      </c>
      <c r="F7" s="6">
        <v>45299</v>
      </c>
      <c r="G7" s="6">
        <v>45302</v>
      </c>
      <c r="H7" s="4">
        <v>1</v>
      </c>
      <c r="I7" s="4">
        <v>3</v>
      </c>
      <c r="J7" s="4">
        <v>3</v>
      </c>
      <c r="K7" s="4" t="s">
        <v>30</v>
      </c>
      <c r="L7" s="4">
        <v>8145</v>
      </c>
      <c r="M7" s="4">
        <v>8145</v>
      </c>
      <c r="N7" s="4" t="s">
        <v>58</v>
      </c>
      <c r="O7" s="4" t="s">
        <v>32</v>
      </c>
      <c r="P7" s="4" t="s">
        <v>33</v>
      </c>
      <c r="Q7" s="4">
        <v>0</v>
      </c>
      <c r="R7" s="7">
        <v>45205</v>
      </c>
      <c r="S7" s="6">
        <v>45303</v>
      </c>
      <c r="T7" s="4" t="s">
        <v>34</v>
      </c>
      <c r="U7" s="4">
        <v>8145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45299</v>
      </c>
      <c r="G8" s="6">
        <v>45302</v>
      </c>
      <c r="H8" s="4">
        <v>1</v>
      </c>
      <c r="I8" s="4">
        <v>3</v>
      </c>
      <c r="J8" s="4">
        <v>3</v>
      </c>
      <c r="K8" s="4" t="s">
        <v>30</v>
      </c>
      <c r="L8" s="4">
        <v>6765</v>
      </c>
      <c r="M8" s="4">
        <v>6765</v>
      </c>
      <c r="N8" s="4" t="s">
        <v>64</v>
      </c>
      <c r="O8" s="4" t="s">
        <v>32</v>
      </c>
      <c r="P8" s="4" t="s">
        <v>33</v>
      </c>
      <c r="Q8" s="4">
        <v>0</v>
      </c>
      <c r="R8" s="7">
        <v>45215</v>
      </c>
      <c r="S8" s="6">
        <v>45303</v>
      </c>
      <c r="T8" s="4" t="s">
        <v>34</v>
      </c>
      <c r="U8" s="4">
        <v>6765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45301</v>
      </c>
      <c r="G9" s="6">
        <v>45302</v>
      </c>
      <c r="H9" s="4">
        <v>1</v>
      </c>
      <c r="I9" s="4">
        <v>1</v>
      </c>
      <c r="J9" s="4">
        <v>1</v>
      </c>
      <c r="K9" s="4" t="s">
        <v>30</v>
      </c>
      <c r="L9" s="4">
        <v>725</v>
      </c>
      <c r="M9" s="4">
        <v>725</v>
      </c>
      <c r="N9" s="4" t="s">
        <v>70</v>
      </c>
      <c r="O9" s="4" t="s">
        <v>32</v>
      </c>
      <c r="P9" s="4" t="s">
        <v>33</v>
      </c>
      <c r="Q9" s="4">
        <v>0</v>
      </c>
      <c r="R9" s="7">
        <v>45220</v>
      </c>
      <c r="S9" s="6">
        <v>45303</v>
      </c>
      <c r="T9" s="4" t="s">
        <v>34</v>
      </c>
      <c r="U9" s="4">
        <v>725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45299</v>
      </c>
      <c r="G10" s="6">
        <v>45302</v>
      </c>
      <c r="H10" s="4">
        <v>1</v>
      </c>
      <c r="I10" s="4">
        <v>3</v>
      </c>
      <c r="J10" s="4">
        <v>3</v>
      </c>
      <c r="K10" s="4" t="s">
        <v>30</v>
      </c>
      <c r="L10" s="4">
        <v>1005</v>
      </c>
      <c r="M10" s="4">
        <v>1005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45229.0000115741</v>
      </c>
      <c r="S10" s="6">
        <v>45303</v>
      </c>
      <c r="T10" s="4" t="s">
        <v>34</v>
      </c>
      <c r="U10" s="4">
        <v>1005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45299</v>
      </c>
      <c r="G11" s="6">
        <v>45302</v>
      </c>
      <c r="H11" s="4">
        <v>3</v>
      </c>
      <c r="I11" s="4">
        <v>3</v>
      </c>
      <c r="J11" s="4">
        <v>9</v>
      </c>
      <c r="K11" s="4" t="s">
        <v>30</v>
      </c>
      <c r="L11" s="4">
        <v>10512</v>
      </c>
      <c r="M11" s="4">
        <v>10512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45238</v>
      </c>
      <c r="S11" s="6">
        <v>45303</v>
      </c>
      <c r="T11" s="4" t="s">
        <v>34</v>
      </c>
      <c r="U11" s="4">
        <v>10512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45300</v>
      </c>
      <c r="G12" s="6">
        <v>45302</v>
      </c>
      <c r="H12" s="4">
        <v>1</v>
      </c>
      <c r="I12" s="4">
        <v>2</v>
      </c>
      <c r="J12" s="4">
        <v>2</v>
      </c>
      <c r="K12" s="4" t="s">
        <v>30</v>
      </c>
      <c r="L12" s="4">
        <v>1662</v>
      </c>
      <c r="M12" s="4">
        <v>1662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45242.0000115741</v>
      </c>
      <c r="S12" s="6">
        <v>45303</v>
      </c>
      <c r="T12" s="4" t="s">
        <v>34</v>
      </c>
      <c r="U12" s="4">
        <v>1662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79</v>
      </c>
      <c r="B13" s="4" t="s">
        <v>26</v>
      </c>
      <c r="C13" s="4" t="s">
        <v>55</v>
      </c>
      <c r="D13" s="4" t="s">
        <v>80</v>
      </c>
      <c r="E13" s="4" t="s">
        <v>81</v>
      </c>
      <c r="F13" s="6">
        <v>45299</v>
      </c>
      <c r="G13" s="6">
        <v>45302</v>
      </c>
      <c r="H13" s="4">
        <v>3</v>
      </c>
      <c r="I13" s="4">
        <v>3</v>
      </c>
      <c r="J13" s="4">
        <v>9</v>
      </c>
      <c r="K13" s="4" t="s">
        <v>30</v>
      </c>
      <c r="L13" s="4">
        <v>-10512</v>
      </c>
      <c r="M13" s="4">
        <v>-10512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45238</v>
      </c>
      <c r="S13" s="6">
        <v>45303</v>
      </c>
      <c r="T13" s="4" t="s">
        <v>34</v>
      </c>
      <c r="U13" s="4">
        <v>-10512</v>
      </c>
      <c r="V13" s="4">
        <v>0</v>
      </c>
      <c r="W13" s="4">
        <v>0</v>
      </c>
      <c r="X13" s="4" t="s">
        <v>83</v>
      </c>
      <c r="Y13" s="4" t="s">
        <v>84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45300</v>
      </c>
      <c r="G14" s="6">
        <v>45302</v>
      </c>
      <c r="H14" s="4">
        <v>1</v>
      </c>
      <c r="I14" s="4">
        <v>2</v>
      </c>
      <c r="J14" s="4">
        <v>2</v>
      </c>
      <c r="K14" s="4" t="s">
        <v>30</v>
      </c>
      <c r="L14" s="4">
        <v>1880</v>
      </c>
      <c r="M14" s="4">
        <v>1880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45245.0000115741</v>
      </c>
      <c r="S14" s="6">
        <v>45303</v>
      </c>
      <c r="T14" s="4" t="s">
        <v>34</v>
      </c>
      <c r="U14" s="4">
        <v>1880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45298</v>
      </c>
      <c r="G15" s="6">
        <v>45302</v>
      </c>
      <c r="H15" s="4">
        <v>1</v>
      </c>
      <c r="I15" s="4">
        <v>4</v>
      </c>
      <c r="J15" s="4">
        <v>4</v>
      </c>
      <c r="K15" s="4" t="s">
        <v>30</v>
      </c>
      <c r="L15" s="4">
        <v>1096</v>
      </c>
      <c r="M15" s="4">
        <v>1096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45246.0000115741</v>
      </c>
      <c r="S15" s="6">
        <v>45303</v>
      </c>
      <c r="T15" s="4" t="s">
        <v>34</v>
      </c>
      <c r="U15" s="4">
        <v>1096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45300</v>
      </c>
      <c r="G16" s="6">
        <v>45302</v>
      </c>
      <c r="H16" s="4">
        <v>5</v>
      </c>
      <c r="I16" s="4">
        <v>2</v>
      </c>
      <c r="J16" s="4">
        <v>10</v>
      </c>
      <c r="K16" s="4" t="s">
        <v>30</v>
      </c>
      <c r="L16" s="4">
        <v>7600</v>
      </c>
      <c r="M16" s="4">
        <v>7600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45247.0000115741</v>
      </c>
      <c r="S16" s="6">
        <v>45303</v>
      </c>
      <c r="T16" s="4" t="s">
        <v>34</v>
      </c>
      <c r="U16" s="4">
        <v>7600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45301</v>
      </c>
      <c r="G17" s="6">
        <v>45302</v>
      </c>
      <c r="H17" s="4">
        <v>1</v>
      </c>
      <c r="I17" s="4">
        <v>1</v>
      </c>
      <c r="J17" s="4">
        <v>1</v>
      </c>
      <c r="K17" s="4" t="s">
        <v>30</v>
      </c>
      <c r="L17" s="4">
        <v>640</v>
      </c>
      <c r="M17" s="4">
        <v>640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45250.0000115741</v>
      </c>
      <c r="S17" s="6">
        <v>45303</v>
      </c>
      <c r="T17" s="4" t="s">
        <v>34</v>
      </c>
      <c r="U17" s="4">
        <v>640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45297</v>
      </c>
      <c r="G18" s="6">
        <v>45302</v>
      </c>
      <c r="H18" s="4">
        <v>1</v>
      </c>
      <c r="I18" s="4">
        <v>5</v>
      </c>
      <c r="J18" s="4">
        <v>5</v>
      </c>
      <c r="K18" s="4" t="s">
        <v>30</v>
      </c>
      <c r="L18" s="4">
        <v>3540</v>
      </c>
      <c r="M18" s="4">
        <v>3540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45252.0000115741</v>
      </c>
      <c r="S18" s="6">
        <v>45303</v>
      </c>
      <c r="T18" s="4" t="s">
        <v>34</v>
      </c>
      <c r="U18" s="4">
        <v>3540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45299</v>
      </c>
      <c r="G19" s="6">
        <v>45302</v>
      </c>
      <c r="H19" s="4">
        <v>1</v>
      </c>
      <c r="I19" s="4">
        <v>3</v>
      </c>
      <c r="J19" s="4">
        <v>3</v>
      </c>
      <c r="K19" s="4" t="s">
        <v>30</v>
      </c>
      <c r="L19" s="4">
        <v>6669</v>
      </c>
      <c r="M19" s="4">
        <v>6669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45255</v>
      </c>
      <c r="S19" s="6">
        <v>45303</v>
      </c>
      <c r="T19" s="4" t="s">
        <v>34</v>
      </c>
      <c r="U19" s="4">
        <v>6669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45300</v>
      </c>
      <c r="G20" s="6">
        <v>45302</v>
      </c>
      <c r="H20" s="4">
        <v>1</v>
      </c>
      <c r="I20" s="4">
        <v>2</v>
      </c>
      <c r="J20" s="4">
        <v>2</v>
      </c>
      <c r="K20" s="4" t="s">
        <v>30</v>
      </c>
      <c r="L20" s="4">
        <v>3832</v>
      </c>
      <c r="M20" s="4">
        <v>3832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45258.0000115741</v>
      </c>
      <c r="S20" s="6">
        <v>45303</v>
      </c>
      <c r="T20" s="4" t="s">
        <v>34</v>
      </c>
      <c r="U20" s="4">
        <v>3832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45298</v>
      </c>
      <c r="G21" s="6">
        <v>45302</v>
      </c>
      <c r="H21" s="4">
        <v>1</v>
      </c>
      <c r="I21" s="4">
        <v>4</v>
      </c>
      <c r="J21" s="4">
        <v>4</v>
      </c>
      <c r="K21" s="4" t="s">
        <v>30</v>
      </c>
      <c r="L21" s="4">
        <v>2920</v>
      </c>
      <c r="M21" s="4">
        <v>2920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45259.0000115741</v>
      </c>
      <c r="S21" s="6">
        <v>45303</v>
      </c>
      <c r="T21" s="4" t="s">
        <v>34</v>
      </c>
      <c r="U21" s="4">
        <v>2920</v>
      </c>
      <c r="V21" s="4">
        <v>0</v>
      </c>
      <c r="W21" s="4">
        <v>0</v>
      </c>
      <c r="X21" s="4" t="s">
        <v>137</v>
      </c>
      <c r="Y21" s="4" t="s">
        <v>138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140</v>
      </c>
      <c r="E22" s="4" t="s">
        <v>141</v>
      </c>
      <c r="F22" s="6">
        <v>45299</v>
      </c>
      <c r="G22" s="6">
        <v>45302</v>
      </c>
      <c r="H22" s="4">
        <v>1</v>
      </c>
      <c r="I22" s="4">
        <v>3</v>
      </c>
      <c r="J22" s="4">
        <v>3</v>
      </c>
      <c r="K22" s="4" t="s">
        <v>30</v>
      </c>
      <c r="L22" s="4">
        <v>4425</v>
      </c>
      <c r="M22" s="4">
        <v>4425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45260.0000115741</v>
      </c>
      <c r="S22" s="6">
        <v>45303</v>
      </c>
      <c r="T22" s="4" t="s">
        <v>34</v>
      </c>
      <c r="U22" s="4">
        <v>4425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45301</v>
      </c>
      <c r="G23" s="6">
        <v>45302</v>
      </c>
      <c r="H23" s="4">
        <v>1</v>
      </c>
      <c r="I23" s="4">
        <v>1</v>
      </c>
      <c r="J23" s="4">
        <v>1</v>
      </c>
      <c r="K23" s="4" t="s">
        <v>30</v>
      </c>
      <c r="L23" s="4">
        <v>396</v>
      </c>
      <c r="M23" s="4">
        <v>396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45265.0000115741</v>
      </c>
      <c r="S23" s="6">
        <v>45303</v>
      </c>
      <c r="T23" s="4" t="s">
        <v>34</v>
      </c>
      <c r="U23" s="4">
        <v>396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45301</v>
      </c>
      <c r="G24" s="6">
        <v>45302</v>
      </c>
      <c r="H24" s="4">
        <v>1</v>
      </c>
      <c r="I24" s="4">
        <v>1</v>
      </c>
      <c r="J24" s="4">
        <v>1</v>
      </c>
      <c r="K24" s="4" t="s">
        <v>30</v>
      </c>
      <c r="L24" s="4">
        <v>396</v>
      </c>
      <c r="M24" s="4">
        <v>396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45265</v>
      </c>
      <c r="S24" s="6">
        <v>45303</v>
      </c>
      <c r="T24" s="4" t="s">
        <v>34</v>
      </c>
      <c r="U24" s="4">
        <v>396</v>
      </c>
      <c r="V24" s="4">
        <v>0</v>
      </c>
      <c r="W24" s="4">
        <v>0</v>
      </c>
      <c r="X24" s="4" t="s">
        <v>153</v>
      </c>
      <c r="Y24" s="4" t="s">
        <v>54</v>
      </c>
    </row>
    <row r="25" s="4" customFormat="1" spans="1:25">
      <c r="A25" s="4" t="s">
        <v>151</v>
      </c>
      <c r="B25" s="4" t="s">
        <v>26</v>
      </c>
      <c r="C25" s="4" t="s">
        <v>55</v>
      </c>
      <c r="D25" s="4" t="s">
        <v>146</v>
      </c>
      <c r="E25" s="4" t="s">
        <v>147</v>
      </c>
      <c r="F25" s="6">
        <v>45301</v>
      </c>
      <c r="G25" s="6">
        <v>45302</v>
      </c>
      <c r="H25" s="4">
        <v>1</v>
      </c>
      <c r="I25" s="4">
        <v>1</v>
      </c>
      <c r="J25" s="4">
        <v>1</v>
      </c>
      <c r="K25" s="4" t="s">
        <v>30</v>
      </c>
      <c r="L25" s="4">
        <v>-396</v>
      </c>
      <c r="M25" s="4">
        <v>-396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45265</v>
      </c>
      <c r="S25" s="6">
        <v>45303</v>
      </c>
      <c r="T25" s="4" t="s">
        <v>34</v>
      </c>
      <c r="U25" s="4">
        <v>-396</v>
      </c>
      <c r="V25" s="4">
        <v>0</v>
      </c>
      <c r="W25" s="4">
        <v>0</v>
      </c>
      <c r="X25" s="4" t="s">
        <v>153</v>
      </c>
      <c r="Y25" s="4" t="s">
        <v>54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45298</v>
      </c>
      <c r="G26" s="6">
        <v>45302</v>
      </c>
      <c r="H26" s="4">
        <v>1</v>
      </c>
      <c r="I26" s="4">
        <v>4</v>
      </c>
      <c r="J26" s="4">
        <v>4</v>
      </c>
      <c r="K26" s="4" t="s">
        <v>30</v>
      </c>
      <c r="L26" s="4">
        <v>4748</v>
      </c>
      <c r="M26" s="4">
        <v>4748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45266</v>
      </c>
      <c r="S26" s="6">
        <v>45303</v>
      </c>
      <c r="T26" s="4" t="s">
        <v>34</v>
      </c>
      <c r="U26" s="4">
        <v>4748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45299</v>
      </c>
      <c r="G27" s="6">
        <v>45302</v>
      </c>
      <c r="H27" s="4">
        <v>1</v>
      </c>
      <c r="I27" s="4">
        <v>3</v>
      </c>
      <c r="J27" s="4">
        <v>3</v>
      </c>
      <c r="K27" s="4" t="s">
        <v>30</v>
      </c>
      <c r="L27" s="4">
        <v>6132</v>
      </c>
      <c r="M27" s="4">
        <v>6132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45266.0000115741</v>
      </c>
      <c r="S27" s="6">
        <v>45303</v>
      </c>
      <c r="T27" s="4" t="s">
        <v>34</v>
      </c>
      <c r="U27" s="4">
        <v>6132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45300</v>
      </c>
      <c r="G28" s="6">
        <v>45302</v>
      </c>
      <c r="H28" s="4">
        <v>1</v>
      </c>
      <c r="I28" s="4">
        <v>2</v>
      </c>
      <c r="J28" s="4">
        <v>2</v>
      </c>
      <c r="K28" s="4" t="s">
        <v>30</v>
      </c>
      <c r="L28" s="4">
        <v>930</v>
      </c>
      <c r="M28" s="4">
        <v>930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45269.0000115741</v>
      </c>
      <c r="S28" s="6">
        <v>45303</v>
      </c>
      <c r="T28" s="4" t="s">
        <v>34</v>
      </c>
      <c r="U28" s="4">
        <v>930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45299</v>
      </c>
      <c r="G29" s="6">
        <v>45302</v>
      </c>
      <c r="H29" s="4">
        <v>1</v>
      </c>
      <c r="I29" s="4">
        <v>3</v>
      </c>
      <c r="J29" s="4">
        <v>3</v>
      </c>
      <c r="K29" s="4" t="s">
        <v>30</v>
      </c>
      <c r="L29" s="4">
        <v>17802</v>
      </c>
      <c r="M29" s="4">
        <v>17802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45271</v>
      </c>
      <c r="S29" s="6">
        <v>45303</v>
      </c>
      <c r="T29" s="4" t="s">
        <v>34</v>
      </c>
      <c r="U29" s="4">
        <v>17802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45298</v>
      </c>
      <c r="G30" s="6">
        <v>45302</v>
      </c>
      <c r="H30" s="4">
        <v>1</v>
      </c>
      <c r="I30" s="4">
        <v>4</v>
      </c>
      <c r="J30" s="4">
        <v>4</v>
      </c>
      <c r="K30" s="4" t="s">
        <v>30</v>
      </c>
      <c r="L30" s="4">
        <v>3424</v>
      </c>
      <c r="M30" s="4">
        <v>3424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45271.0000115741</v>
      </c>
      <c r="S30" s="6">
        <v>45303</v>
      </c>
      <c r="T30" s="4" t="s">
        <v>34</v>
      </c>
      <c r="U30" s="4">
        <v>3424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45301</v>
      </c>
      <c r="G31" s="6">
        <v>45302</v>
      </c>
      <c r="H31" s="4">
        <v>1</v>
      </c>
      <c r="I31" s="4">
        <v>1</v>
      </c>
      <c r="J31" s="4">
        <v>1</v>
      </c>
      <c r="K31" s="4" t="s">
        <v>30</v>
      </c>
      <c r="L31" s="4">
        <v>1236</v>
      </c>
      <c r="M31" s="4">
        <v>1236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45272.0000115741</v>
      </c>
      <c r="S31" s="6">
        <v>45303</v>
      </c>
      <c r="T31" s="4" t="s">
        <v>34</v>
      </c>
      <c r="U31" s="4">
        <v>1236</v>
      </c>
      <c r="V31" s="4">
        <v>0</v>
      </c>
      <c r="W31" s="4">
        <v>0</v>
      </c>
      <c r="X31" s="4" t="s">
        <v>188</v>
      </c>
      <c r="Y31" s="4" t="s">
        <v>189</v>
      </c>
    </row>
    <row r="32" s="4" customFormat="1" spans="1:25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45298</v>
      </c>
      <c r="G32" s="6">
        <v>45302</v>
      </c>
      <c r="H32" s="4">
        <v>1</v>
      </c>
      <c r="I32" s="4">
        <v>4</v>
      </c>
      <c r="J32" s="4">
        <v>4</v>
      </c>
      <c r="K32" s="4" t="s">
        <v>30</v>
      </c>
      <c r="L32" s="4">
        <v>1700</v>
      </c>
      <c r="M32" s="4">
        <v>1700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45274.0000115741</v>
      </c>
      <c r="S32" s="6">
        <v>45303</v>
      </c>
      <c r="T32" s="4" t="s">
        <v>34</v>
      </c>
      <c r="U32" s="4">
        <v>1700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45301</v>
      </c>
      <c r="G33" s="6">
        <v>45302</v>
      </c>
      <c r="H33" s="4">
        <v>1</v>
      </c>
      <c r="I33" s="4">
        <v>1</v>
      </c>
      <c r="J33" s="4">
        <v>1</v>
      </c>
      <c r="K33" s="4" t="s">
        <v>30</v>
      </c>
      <c r="L33" s="4">
        <v>282</v>
      </c>
      <c r="M33" s="4">
        <v>282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45274</v>
      </c>
      <c r="S33" s="6">
        <v>45303</v>
      </c>
      <c r="T33" s="4" t="s">
        <v>34</v>
      </c>
      <c r="U33" s="4">
        <v>282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45300</v>
      </c>
      <c r="G34" s="6">
        <v>45302</v>
      </c>
      <c r="H34" s="4">
        <v>1</v>
      </c>
      <c r="I34" s="4">
        <v>2</v>
      </c>
      <c r="J34" s="4">
        <v>2</v>
      </c>
      <c r="K34" s="4" t="s">
        <v>30</v>
      </c>
      <c r="L34" s="4">
        <v>2440</v>
      </c>
      <c r="M34" s="4">
        <v>2440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45278</v>
      </c>
      <c r="S34" s="6">
        <v>45303</v>
      </c>
      <c r="T34" s="4" t="s">
        <v>34</v>
      </c>
      <c r="U34" s="4">
        <v>2440</v>
      </c>
      <c r="V34" s="4">
        <v>0</v>
      </c>
      <c r="W34" s="4">
        <v>0</v>
      </c>
      <c r="X34" s="4" t="s">
        <v>206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45299</v>
      </c>
      <c r="G35" s="6">
        <v>45302</v>
      </c>
      <c r="H35" s="4">
        <v>1</v>
      </c>
      <c r="I35" s="4">
        <v>3</v>
      </c>
      <c r="J35" s="4">
        <v>3</v>
      </c>
      <c r="K35" s="4" t="s">
        <v>30</v>
      </c>
      <c r="L35" s="4">
        <v>1350</v>
      </c>
      <c r="M35" s="4">
        <v>1350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45278</v>
      </c>
      <c r="S35" s="6">
        <v>45303</v>
      </c>
      <c r="T35" s="4" t="s">
        <v>34</v>
      </c>
      <c r="U35" s="4">
        <v>1350</v>
      </c>
      <c r="V35" s="4">
        <v>0</v>
      </c>
      <c r="W35" s="4">
        <v>0</v>
      </c>
      <c r="X35" s="4" t="s">
        <v>211</v>
      </c>
      <c r="Y35" s="4" t="s">
        <v>212</v>
      </c>
    </row>
    <row r="36" s="4" customFormat="1" spans="1:25">
      <c r="A36" s="4" t="s">
        <v>213</v>
      </c>
      <c r="B36" s="4" t="s">
        <v>26</v>
      </c>
      <c r="C36" s="4" t="s">
        <v>27</v>
      </c>
      <c r="D36" s="4" t="s">
        <v>214</v>
      </c>
      <c r="E36" s="4" t="s">
        <v>215</v>
      </c>
      <c r="F36" s="6">
        <v>45300</v>
      </c>
      <c r="G36" s="6">
        <v>45302</v>
      </c>
      <c r="H36" s="4">
        <v>1</v>
      </c>
      <c r="I36" s="4">
        <v>2</v>
      </c>
      <c r="J36" s="4">
        <v>2</v>
      </c>
      <c r="K36" s="4" t="s">
        <v>30</v>
      </c>
      <c r="L36" s="4">
        <v>950</v>
      </c>
      <c r="M36" s="4">
        <v>950</v>
      </c>
      <c r="N36" s="4" t="s">
        <v>216</v>
      </c>
      <c r="O36" s="4" t="s">
        <v>32</v>
      </c>
      <c r="P36" s="4" t="s">
        <v>33</v>
      </c>
      <c r="Q36" s="4">
        <v>0</v>
      </c>
      <c r="R36" s="7">
        <v>45278</v>
      </c>
      <c r="S36" s="6">
        <v>45303</v>
      </c>
      <c r="T36" s="4" t="s">
        <v>34</v>
      </c>
      <c r="U36" s="4">
        <v>950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45298</v>
      </c>
      <c r="G37" s="6">
        <v>45302</v>
      </c>
      <c r="H37" s="4">
        <v>1</v>
      </c>
      <c r="I37" s="4">
        <v>4</v>
      </c>
      <c r="J37" s="4">
        <v>4</v>
      </c>
      <c r="K37" s="4" t="s">
        <v>30</v>
      </c>
      <c r="L37" s="4">
        <v>1720</v>
      </c>
      <c r="M37" s="4">
        <v>1720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45280</v>
      </c>
      <c r="S37" s="6">
        <v>45303</v>
      </c>
      <c r="T37" s="4" t="s">
        <v>34</v>
      </c>
      <c r="U37" s="4">
        <v>1720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147</v>
      </c>
      <c r="F38" s="6">
        <v>45301</v>
      </c>
      <c r="G38" s="6">
        <v>45302</v>
      </c>
      <c r="H38" s="4">
        <v>1</v>
      </c>
      <c r="I38" s="4">
        <v>1</v>
      </c>
      <c r="J38" s="4">
        <v>1</v>
      </c>
      <c r="K38" s="4" t="s">
        <v>30</v>
      </c>
      <c r="L38" s="4">
        <v>479</v>
      </c>
      <c r="M38" s="4">
        <v>479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45280</v>
      </c>
      <c r="S38" s="6">
        <v>45303</v>
      </c>
      <c r="T38" s="4" t="s">
        <v>34</v>
      </c>
      <c r="U38" s="4">
        <v>479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45295</v>
      </c>
      <c r="G39" s="6">
        <v>45302</v>
      </c>
      <c r="H39" s="4">
        <v>1</v>
      </c>
      <c r="I39" s="4">
        <v>7</v>
      </c>
      <c r="J39" s="4">
        <v>7</v>
      </c>
      <c r="K39" s="4" t="s">
        <v>30</v>
      </c>
      <c r="L39" s="4">
        <v>3080</v>
      </c>
      <c r="M39" s="4">
        <v>3080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45281.0000115741</v>
      </c>
      <c r="S39" s="6">
        <v>45303</v>
      </c>
      <c r="T39" s="4" t="s">
        <v>34</v>
      </c>
      <c r="U39" s="4">
        <v>3080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238</v>
      </c>
      <c r="F40" s="6">
        <v>45300</v>
      </c>
      <c r="G40" s="6">
        <v>45302</v>
      </c>
      <c r="H40" s="4">
        <v>1</v>
      </c>
      <c r="I40" s="4">
        <v>2</v>
      </c>
      <c r="J40" s="4">
        <v>2</v>
      </c>
      <c r="K40" s="4" t="s">
        <v>30</v>
      </c>
      <c r="L40" s="4">
        <v>638</v>
      </c>
      <c r="M40" s="4">
        <v>638</v>
      </c>
      <c r="N40" s="4" t="s">
        <v>239</v>
      </c>
      <c r="O40" s="4" t="s">
        <v>32</v>
      </c>
      <c r="P40" s="4" t="s">
        <v>33</v>
      </c>
      <c r="Q40" s="4">
        <v>0</v>
      </c>
      <c r="R40" s="7">
        <v>45282</v>
      </c>
      <c r="S40" s="6">
        <v>45303</v>
      </c>
      <c r="T40" s="4" t="s">
        <v>34</v>
      </c>
      <c r="U40" s="4">
        <v>638</v>
      </c>
      <c r="V40" s="4">
        <v>0</v>
      </c>
      <c r="W40" s="4">
        <v>0</v>
      </c>
      <c r="X40" s="4" t="s">
        <v>240</v>
      </c>
      <c r="Y40" s="4" t="s">
        <v>241</v>
      </c>
    </row>
    <row r="41" s="4" customFormat="1" spans="1:25">
      <c r="A41" s="4" t="s">
        <v>242</v>
      </c>
      <c r="B41" s="4" t="s">
        <v>26</v>
      </c>
      <c r="C41" s="4" t="s">
        <v>27</v>
      </c>
      <c r="D41" s="4" t="s">
        <v>243</v>
      </c>
      <c r="E41" s="4" t="s">
        <v>244</v>
      </c>
      <c r="F41" s="6">
        <v>45299</v>
      </c>
      <c r="G41" s="6">
        <v>45302</v>
      </c>
      <c r="H41" s="4">
        <v>1</v>
      </c>
      <c r="I41" s="4">
        <v>3</v>
      </c>
      <c r="J41" s="4">
        <v>3</v>
      </c>
      <c r="K41" s="4" t="s">
        <v>30</v>
      </c>
      <c r="L41" s="4">
        <v>1353</v>
      </c>
      <c r="M41" s="4">
        <v>1353</v>
      </c>
      <c r="N41" s="4" t="s">
        <v>245</v>
      </c>
      <c r="O41" s="4" t="s">
        <v>32</v>
      </c>
      <c r="P41" s="4" t="s">
        <v>33</v>
      </c>
      <c r="Q41" s="4">
        <v>0</v>
      </c>
      <c r="R41" s="7">
        <v>45282.0000115741</v>
      </c>
      <c r="S41" s="6">
        <v>45303</v>
      </c>
      <c r="T41" s="4" t="s">
        <v>34</v>
      </c>
      <c r="U41" s="4">
        <v>1353</v>
      </c>
      <c r="V41" s="4">
        <v>0</v>
      </c>
      <c r="W41" s="4">
        <v>0</v>
      </c>
      <c r="X41" s="4" t="s">
        <v>246</v>
      </c>
      <c r="Y41" s="4" t="s">
        <v>247</v>
      </c>
    </row>
    <row r="42" s="4" customFormat="1" spans="1:25">
      <c r="A42" s="4" t="s">
        <v>248</v>
      </c>
      <c r="B42" s="4" t="s">
        <v>26</v>
      </c>
      <c r="C42" s="4" t="s">
        <v>27</v>
      </c>
      <c r="D42" s="4" t="s">
        <v>249</v>
      </c>
      <c r="E42" s="4" t="s">
        <v>250</v>
      </c>
      <c r="F42" s="6">
        <v>45297</v>
      </c>
      <c r="G42" s="6">
        <v>45302</v>
      </c>
      <c r="H42" s="4">
        <v>1</v>
      </c>
      <c r="I42" s="4">
        <v>5</v>
      </c>
      <c r="J42" s="4">
        <v>5</v>
      </c>
      <c r="K42" s="4" t="s">
        <v>30</v>
      </c>
      <c r="L42" s="4">
        <v>3810</v>
      </c>
      <c r="M42" s="4">
        <v>3810</v>
      </c>
      <c r="N42" s="4" t="s">
        <v>251</v>
      </c>
      <c r="O42" s="4" t="s">
        <v>32</v>
      </c>
      <c r="P42" s="4" t="s">
        <v>33</v>
      </c>
      <c r="Q42" s="4">
        <v>0</v>
      </c>
      <c r="R42" s="7">
        <v>45286.0000115741</v>
      </c>
      <c r="S42" s="6">
        <v>45303</v>
      </c>
      <c r="T42" s="4" t="s">
        <v>34</v>
      </c>
      <c r="U42" s="4">
        <v>3810</v>
      </c>
      <c r="V42" s="4">
        <v>0</v>
      </c>
      <c r="W42" s="4">
        <v>0</v>
      </c>
      <c r="X42" s="4" t="s">
        <v>252</v>
      </c>
      <c r="Y42" s="4" t="s">
        <v>253</v>
      </c>
    </row>
    <row r="43" s="4" customFormat="1" spans="1:25">
      <c r="A43" s="4" t="s">
        <v>254</v>
      </c>
      <c r="B43" s="4" t="s">
        <v>26</v>
      </c>
      <c r="C43" s="4" t="s">
        <v>27</v>
      </c>
      <c r="D43" s="4" t="s">
        <v>255</v>
      </c>
      <c r="E43" s="4" t="s">
        <v>256</v>
      </c>
      <c r="F43" s="6">
        <v>45301</v>
      </c>
      <c r="G43" s="6">
        <v>45302</v>
      </c>
      <c r="H43" s="4">
        <v>1</v>
      </c>
      <c r="I43" s="4">
        <v>1</v>
      </c>
      <c r="J43" s="4">
        <v>1</v>
      </c>
      <c r="K43" s="4" t="s">
        <v>30</v>
      </c>
      <c r="L43" s="4">
        <v>371</v>
      </c>
      <c r="M43" s="4">
        <v>371</v>
      </c>
      <c r="N43" s="4" t="s">
        <v>257</v>
      </c>
      <c r="O43" s="4" t="s">
        <v>32</v>
      </c>
      <c r="P43" s="4" t="s">
        <v>33</v>
      </c>
      <c r="Q43" s="4">
        <v>0</v>
      </c>
      <c r="R43" s="7">
        <v>45286.0000115741</v>
      </c>
      <c r="S43" s="6">
        <v>45303</v>
      </c>
      <c r="T43" s="4" t="s">
        <v>34</v>
      </c>
      <c r="U43" s="4">
        <v>371</v>
      </c>
      <c r="V43" s="4">
        <v>0</v>
      </c>
      <c r="W43" s="4">
        <v>0</v>
      </c>
      <c r="X43" s="4" t="s">
        <v>258</v>
      </c>
      <c r="Y43" s="4" t="s">
        <v>259</v>
      </c>
    </row>
    <row r="44" s="4" customFormat="1" spans="1:25">
      <c r="A44" s="4" t="s">
        <v>260</v>
      </c>
      <c r="B44" s="4" t="s">
        <v>26</v>
      </c>
      <c r="C44" s="4" t="s">
        <v>27</v>
      </c>
      <c r="D44" s="4" t="s">
        <v>261</v>
      </c>
      <c r="E44" s="4" t="s">
        <v>262</v>
      </c>
      <c r="F44" s="6">
        <v>45300</v>
      </c>
      <c r="G44" s="6">
        <v>45302</v>
      </c>
      <c r="H44" s="4">
        <v>1</v>
      </c>
      <c r="I44" s="4">
        <v>2</v>
      </c>
      <c r="J44" s="4">
        <v>2</v>
      </c>
      <c r="K44" s="4" t="s">
        <v>30</v>
      </c>
      <c r="L44" s="4">
        <v>968</v>
      </c>
      <c r="M44" s="4">
        <v>968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45287</v>
      </c>
      <c r="S44" s="6">
        <v>45303</v>
      </c>
      <c r="T44" s="4" t="s">
        <v>34</v>
      </c>
      <c r="U44" s="4">
        <v>968</v>
      </c>
      <c r="V44" s="4">
        <v>0</v>
      </c>
      <c r="W44" s="4">
        <v>0</v>
      </c>
      <c r="X44" s="4" t="s">
        <v>264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45299</v>
      </c>
      <c r="G45" s="6">
        <v>45302</v>
      </c>
      <c r="H45" s="4">
        <v>1</v>
      </c>
      <c r="I45" s="4">
        <v>3</v>
      </c>
      <c r="J45" s="4">
        <v>3</v>
      </c>
      <c r="K45" s="4" t="s">
        <v>30</v>
      </c>
      <c r="L45" s="4">
        <v>4590</v>
      </c>
      <c r="M45" s="4">
        <v>4590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45287.0000115741</v>
      </c>
      <c r="S45" s="6">
        <v>45303</v>
      </c>
      <c r="T45" s="4" t="s">
        <v>34</v>
      </c>
      <c r="U45" s="4">
        <v>4590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274</v>
      </c>
      <c r="F46" s="6">
        <v>45299</v>
      </c>
      <c r="G46" s="6">
        <v>45302</v>
      </c>
      <c r="H46" s="4">
        <v>1</v>
      </c>
      <c r="I46" s="4">
        <v>3</v>
      </c>
      <c r="J46" s="4">
        <v>3</v>
      </c>
      <c r="K46" s="4" t="s">
        <v>30</v>
      </c>
      <c r="L46" s="4">
        <v>2094</v>
      </c>
      <c r="M46" s="4">
        <v>2094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45287.0000115741</v>
      </c>
      <c r="S46" s="6">
        <v>45303</v>
      </c>
      <c r="T46" s="4" t="s">
        <v>34</v>
      </c>
      <c r="U46" s="4">
        <v>2094</v>
      </c>
      <c r="V46" s="4">
        <v>0</v>
      </c>
      <c r="W46" s="4">
        <v>0</v>
      </c>
      <c r="X46" s="4" t="s">
        <v>276</v>
      </c>
      <c r="Y46" s="4" t="s">
        <v>277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279</v>
      </c>
      <c r="E47" s="4" t="s">
        <v>280</v>
      </c>
      <c r="F47" s="6">
        <v>45299</v>
      </c>
      <c r="G47" s="6">
        <v>45302</v>
      </c>
      <c r="H47" s="4">
        <v>1</v>
      </c>
      <c r="I47" s="4">
        <v>3</v>
      </c>
      <c r="J47" s="4">
        <v>3</v>
      </c>
      <c r="K47" s="4" t="s">
        <v>30</v>
      </c>
      <c r="L47" s="4">
        <v>1131</v>
      </c>
      <c r="M47" s="4">
        <v>1131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45288.0000115741</v>
      </c>
      <c r="S47" s="6">
        <v>45303</v>
      </c>
      <c r="T47" s="4" t="s">
        <v>34</v>
      </c>
      <c r="U47" s="4">
        <v>1131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140</v>
      </c>
      <c r="E48" s="4" t="s">
        <v>141</v>
      </c>
      <c r="F48" s="6">
        <v>45299</v>
      </c>
      <c r="G48" s="6">
        <v>45302</v>
      </c>
      <c r="H48" s="4">
        <v>1</v>
      </c>
      <c r="I48" s="4">
        <v>3</v>
      </c>
      <c r="J48" s="4">
        <v>3</v>
      </c>
      <c r="K48" s="4" t="s">
        <v>30</v>
      </c>
      <c r="L48" s="4">
        <v>4230</v>
      </c>
      <c r="M48" s="4">
        <v>4230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45288</v>
      </c>
      <c r="S48" s="6">
        <v>45303</v>
      </c>
      <c r="T48" s="4" t="s">
        <v>34</v>
      </c>
      <c r="U48" s="4">
        <v>4230</v>
      </c>
      <c r="V48" s="4">
        <v>0</v>
      </c>
      <c r="W48" s="4">
        <v>0</v>
      </c>
      <c r="X48" s="4" t="s">
        <v>286</v>
      </c>
      <c r="Y48" s="4" t="s">
        <v>287</v>
      </c>
    </row>
    <row r="49" s="4" customFormat="1" spans="1:25">
      <c r="A49" s="4" t="s">
        <v>288</v>
      </c>
      <c r="B49" s="4" t="s">
        <v>26</v>
      </c>
      <c r="C49" s="4" t="s">
        <v>27</v>
      </c>
      <c r="D49" s="4" t="s">
        <v>289</v>
      </c>
      <c r="E49" s="4" t="s">
        <v>256</v>
      </c>
      <c r="F49" s="6">
        <v>45301</v>
      </c>
      <c r="G49" s="6">
        <v>45302</v>
      </c>
      <c r="H49" s="4">
        <v>1</v>
      </c>
      <c r="I49" s="4">
        <v>1</v>
      </c>
      <c r="J49" s="4">
        <v>1</v>
      </c>
      <c r="K49" s="4" t="s">
        <v>30</v>
      </c>
      <c r="L49" s="4">
        <v>349</v>
      </c>
      <c r="M49" s="4">
        <v>349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45288</v>
      </c>
      <c r="S49" s="6">
        <v>45303</v>
      </c>
      <c r="T49" s="4" t="s">
        <v>34</v>
      </c>
      <c r="U49" s="4">
        <v>349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279</v>
      </c>
      <c r="E50" s="4" t="s">
        <v>294</v>
      </c>
      <c r="F50" s="6">
        <v>45299</v>
      </c>
      <c r="G50" s="6">
        <v>45302</v>
      </c>
      <c r="H50" s="4">
        <v>1</v>
      </c>
      <c r="I50" s="4">
        <v>3</v>
      </c>
      <c r="J50" s="4">
        <v>3</v>
      </c>
      <c r="K50" s="4" t="s">
        <v>30</v>
      </c>
      <c r="L50" s="4">
        <v>1131</v>
      </c>
      <c r="M50" s="4">
        <v>1131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45288</v>
      </c>
      <c r="S50" s="6">
        <v>45303</v>
      </c>
      <c r="T50" s="4" t="s">
        <v>34</v>
      </c>
      <c r="U50" s="4">
        <v>1131</v>
      </c>
      <c r="V50" s="4">
        <v>0</v>
      </c>
      <c r="W50" s="4">
        <v>5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279</v>
      </c>
      <c r="E51" s="4" t="s">
        <v>294</v>
      </c>
      <c r="F51" s="6">
        <v>45299</v>
      </c>
      <c r="G51" s="6">
        <v>45302</v>
      </c>
      <c r="H51" s="4">
        <v>1</v>
      </c>
      <c r="I51" s="4">
        <v>3</v>
      </c>
      <c r="J51" s="4">
        <v>3</v>
      </c>
      <c r="K51" s="4" t="s">
        <v>30</v>
      </c>
      <c r="L51" s="4">
        <v>1131</v>
      </c>
      <c r="M51" s="4">
        <v>1131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45288.0000115741</v>
      </c>
      <c r="S51" s="6">
        <v>45303</v>
      </c>
      <c r="T51" s="4" t="s">
        <v>34</v>
      </c>
      <c r="U51" s="4">
        <v>1131</v>
      </c>
      <c r="V51" s="4">
        <v>0</v>
      </c>
      <c r="W51" s="4">
        <v>0</v>
      </c>
      <c r="X51" s="4" t="s">
        <v>300</v>
      </c>
      <c r="Y51" s="4" t="s">
        <v>301</v>
      </c>
    </row>
    <row r="52" s="4" customFormat="1" spans="1:25">
      <c r="A52" s="4" t="s">
        <v>302</v>
      </c>
      <c r="B52" s="4" t="s">
        <v>26</v>
      </c>
      <c r="C52" s="4" t="s">
        <v>27</v>
      </c>
      <c r="D52" s="4" t="s">
        <v>279</v>
      </c>
      <c r="E52" s="4" t="s">
        <v>294</v>
      </c>
      <c r="F52" s="6">
        <v>45299</v>
      </c>
      <c r="G52" s="6">
        <v>45302</v>
      </c>
      <c r="H52" s="4">
        <v>1</v>
      </c>
      <c r="I52" s="4">
        <v>3</v>
      </c>
      <c r="J52" s="4">
        <v>3</v>
      </c>
      <c r="K52" s="4" t="s">
        <v>30</v>
      </c>
      <c r="L52" s="4">
        <v>1131</v>
      </c>
      <c r="M52" s="4">
        <v>1131</v>
      </c>
      <c r="N52" s="4" t="s">
        <v>303</v>
      </c>
      <c r="O52" s="4" t="s">
        <v>32</v>
      </c>
      <c r="P52" s="4" t="s">
        <v>33</v>
      </c>
      <c r="Q52" s="4">
        <v>0</v>
      </c>
      <c r="R52" s="7">
        <v>45288</v>
      </c>
      <c r="S52" s="6">
        <v>45303</v>
      </c>
      <c r="T52" s="4" t="s">
        <v>34</v>
      </c>
      <c r="U52" s="4">
        <v>1131</v>
      </c>
      <c r="V52" s="4">
        <v>0</v>
      </c>
      <c r="W52" s="4">
        <v>0</v>
      </c>
      <c r="X52" s="4" t="s">
        <v>304</v>
      </c>
      <c r="Y52" s="4" t="s">
        <v>305</v>
      </c>
    </row>
    <row r="53" s="4" customFormat="1" spans="1:25">
      <c r="A53" s="4" t="s">
        <v>306</v>
      </c>
      <c r="B53" s="4" t="s">
        <v>26</v>
      </c>
      <c r="C53" s="4" t="s">
        <v>27</v>
      </c>
      <c r="D53" s="4" t="s">
        <v>279</v>
      </c>
      <c r="E53" s="4" t="s">
        <v>294</v>
      </c>
      <c r="F53" s="6">
        <v>45299</v>
      </c>
      <c r="G53" s="6">
        <v>45302</v>
      </c>
      <c r="H53" s="4">
        <v>1</v>
      </c>
      <c r="I53" s="4">
        <v>3</v>
      </c>
      <c r="J53" s="4">
        <v>3</v>
      </c>
      <c r="K53" s="4" t="s">
        <v>30</v>
      </c>
      <c r="L53" s="4">
        <v>1131</v>
      </c>
      <c r="M53" s="4">
        <v>1131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45288.0000115741</v>
      </c>
      <c r="S53" s="6">
        <v>45303</v>
      </c>
      <c r="T53" s="4" t="s">
        <v>34</v>
      </c>
      <c r="U53" s="4">
        <v>1131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312</v>
      </c>
      <c r="F54" s="6">
        <v>45300</v>
      </c>
      <c r="G54" s="6">
        <v>45302</v>
      </c>
      <c r="H54" s="4">
        <v>1</v>
      </c>
      <c r="I54" s="4">
        <v>2</v>
      </c>
      <c r="J54" s="4">
        <v>2</v>
      </c>
      <c r="K54" s="4" t="s">
        <v>30</v>
      </c>
      <c r="L54" s="4">
        <v>3448</v>
      </c>
      <c r="M54" s="4">
        <v>3448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45236</v>
      </c>
      <c r="S54" s="6">
        <v>45303</v>
      </c>
      <c r="T54" s="4" t="s">
        <v>34</v>
      </c>
      <c r="U54" s="4">
        <v>3448</v>
      </c>
      <c r="V54" s="4">
        <v>0</v>
      </c>
      <c r="W54" s="4">
        <v>0</v>
      </c>
      <c r="X54" s="4" t="s">
        <v>314</v>
      </c>
      <c r="Y54" s="4" t="s">
        <v>315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317</v>
      </c>
      <c r="E55" s="4" t="s">
        <v>318</v>
      </c>
      <c r="F55" s="6">
        <v>45300</v>
      </c>
      <c r="G55" s="6">
        <v>45302</v>
      </c>
      <c r="H55" s="4">
        <v>1</v>
      </c>
      <c r="I55" s="4">
        <v>2</v>
      </c>
      <c r="J55" s="4">
        <v>2</v>
      </c>
      <c r="K55" s="4" t="s">
        <v>30</v>
      </c>
      <c r="L55" s="4">
        <v>640</v>
      </c>
      <c r="M55" s="4">
        <v>640</v>
      </c>
      <c r="N55" s="4" t="s">
        <v>319</v>
      </c>
      <c r="O55" s="4" t="s">
        <v>32</v>
      </c>
      <c r="P55" s="4" t="s">
        <v>33</v>
      </c>
      <c r="Q55" s="4">
        <v>0</v>
      </c>
      <c r="R55" s="7">
        <v>45289</v>
      </c>
      <c r="S55" s="6">
        <v>45303</v>
      </c>
      <c r="T55" s="4" t="s">
        <v>34</v>
      </c>
      <c r="U55" s="4">
        <v>640</v>
      </c>
      <c r="V55" s="4">
        <v>0</v>
      </c>
      <c r="W55" s="4">
        <v>0</v>
      </c>
      <c r="X55" s="4" t="s">
        <v>320</v>
      </c>
      <c r="Y55" s="4" t="s">
        <v>321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323</v>
      </c>
      <c r="E56" s="4" t="s">
        <v>324</v>
      </c>
      <c r="F56" s="6">
        <v>45300</v>
      </c>
      <c r="G56" s="6">
        <v>45302</v>
      </c>
      <c r="H56" s="4">
        <v>1</v>
      </c>
      <c r="I56" s="4">
        <v>2</v>
      </c>
      <c r="J56" s="4">
        <v>2</v>
      </c>
      <c r="K56" s="4" t="s">
        <v>30</v>
      </c>
      <c r="L56" s="4">
        <v>960</v>
      </c>
      <c r="M56" s="4">
        <v>960</v>
      </c>
      <c r="N56" s="4" t="s">
        <v>325</v>
      </c>
      <c r="O56" s="4" t="s">
        <v>32</v>
      </c>
      <c r="P56" s="4" t="s">
        <v>33</v>
      </c>
      <c r="Q56" s="4">
        <v>0</v>
      </c>
      <c r="R56" s="7">
        <v>45289</v>
      </c>
      <c r="S56" s="6">
        <v>45303</v>
      </c>
      <c r="T56" s="4" t="s">
        <v>34</v>
      </c>
      <c r="U56" s="4">
        <v>960</v>
      </c>
      <c r="V56" s="4">
        <v>0</v>
      </c>
      <c r="W56" s="4">
        <v>0</v>
      </c>
      <c r="X56" s="4" t="s">
        <v>326</v>
      </c>
      <c r="Y56" s="4" t="s">
        <v>327</v>
      </c>
    </row>
    <row r="57" s="4" customFormat="1" spans="1:25">
      <c r="A57" s="4" t="s">
        <v>328</v>
      </c>
      <c r="B57" s="4" t="s">
        <v>26</v>
      </c>
      <c r="C57" s="4" t="s">
        <v>27</v>
      </c>
      <c r="D57" s="4" t="s">
        <v>329</v>
      </c>
      <c r="E57" s="4" t="s">
        <v>330</v>
      </c>
      <c r="F57" s="6">
        <v>45297</v>
      </c>
      <c r="G57" s="6">
        <v>45302</v>
      </c>
      <c r="H57" s="4">
        <v>1</v>
      </c>
      <c r="I57" s="4">
        <v>5</v>
      </c>
      <c r="J57" s="4">
        <v>5</v>
      </c>
      <c r="K57" s="4" t="s">
        <v>30</v>
      </c>
      <c r="L57" s="4">
        <v>2880</v>
      </c>
      <c r="M57" s="4">
        <v>2880</v>
      </c>
      <c r="N57" s="4" t="s">
        <v>331</v>
      </c>
      <c r="O57" s="4" t="s">
        <v>32</v>
      </c>
      <c r="P57" s="4" t="s">
        <v>33</v>
      </c>
      <c r="Q57" s="4">
        <v>0</v>
      </c>
      <c r="R57" s="7">
        <v>45289.0000115741</v>
      </c>
      <c r="S57" s="6">
        <v>45303</v>
      </c>
      <c r="T57" s="4" t="s">
        <v>34</v>
      </c>
      <c r="U57" s="4">
        <v>2880</v>
      </c>
      <c r="V57" s="4">
        <v>0</v>
      </c>
      <c r="W57" s="4">
        <v>0</v>
      </c>
      <c r="X57" s="4" t="s">
        <v>332</v>
      </c>
      <c r="Y57" s="4" t="s">
        <v>333</v>
      </c>
    </row>
    <row r="58" s="4" customFormat="1" spans="1:25">
      <c r="A58" s="4" t="s">
        <v>334</v>
      </c>
      <c r="B58" s="4" t="s">
        <v>26</v>
      </c>
      <c r="C58" s="4" t="s">
        <v>27</v>
      </c>
      <c r="D58" s="4" t="s">
        <v>220</v>
      </c>
      <c r="E58" s="4" t="s">
        <v>335</v>
      </c>
      <c r="F58" s="6">
        <v>45294</v>
      </c>
      <c r="G58" s="6">
        <v>45302</v>
      </c>
      <c r="H58" s="4">
        <v>1</v>
      </c>
      <c r="I58" s="4">
        <v>8</v>
      </c>
      <c r="J58" s="4">
        <v>8</v>
      </c>
      <c r="K58" s="4" t="s">
        <v>30</v>
      </c>
      <c r="L58" s="4">
        <v>3520</v>
      </c>
      <c r="M58" s="4">
        <v>3520</v>
      </c>
      <c r="N58" s="4" t="s">
        <v>336</v>
      </c>
      <c r="O58" s="4" t="s">
        <v>32</v>
      </c>
      <c r="P58" s="4" t="s">
        <v>33</v>
      </c>
      <c r="Q58" s="4">
        <v>0</v>
      </c>
      <c r="R58" s="7">
        <v>45290.0000115741</v>
      </c>
      <c r="S58" s="6">
        <v>45303</v>
      </c>
      <c r="T58" s="4" t="s">
        <v>34</v>
      </c>
      <c r="U58" s="4">
        <v>3520</v>
      </c>
      <c r="V58" s="4">
        <v>0</v>
      </c>
      <c r="W58" s="4">
        <v>0</v>
      </c>
      <c r="X58" s="4" t="s">
        <v>337</v>
      </c>
      <c r="Y58" s="4" t="s">
        <v>338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261</v>
      </c>
      <c r="E59" s="4" t="s">
        <v>262</v>
      </c>
      <c r="F59" s="6">
        <v>45300</v>
      </c>
      <c r="G59" s="6">
        <v>45302</v>
      </c>
      <c r="H59" s="4">
        <v>1</v>
      </c>
      <c r="I59" s="4">
        <v>2</v>
      </c>
      <c r="J59" s="4">
        <v>2</v>
      </c>
      <c r="K59" s="4" t="s">
        <v>30</v>
      </c>
      <c r="L59" s="4">
        <v>968</v>
      </c>
      <c r="M59" s="4">
        <v>968</v>
      </c>
      <c r="N59" s="4" t="s">
        <v>340</v>
      </c>
      <c r="O59" s="4" t="s">
        <v>32</v>
      </c>
      <c r="P59" s="4" t="s">
        <v>33</v>
      </c>
      <c r="Q59" s="4">
        <v>0</v>
      </c>
      <c r="R59" s="7">
        <v>45290.0000115741</v>
      </c>
      <c r="S59" s="6">
        <v>45303</v>
      </c>
      <c r="T59" s="4" t="s">
        <v>34</v>
      </c>
      <c r="U59" s="4">
        <v>968</v>
      </c>
      <c r="V59" s="4">
        <v>0</v>
      </c>
      <c r="W59" s="4">
        <v>0</v>
      </c>
      <c r="X59" s="4" t="s">
        <v>341</v>
      </c>
      <c r="Y59" s="4" t="s">
        <v>342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45298</v>
      </c>
      <c r="G60" s="6">
        <v>45302</v>
      </c>
      <c r="H60" s="4">
        <v>1</v>
      </c>
      <c r="I60" s="4">
        <v>4</v>
      </c>
      <c r="J60" s="4">
        <v>4</v>
      </c>
      <c r="K60" s="4" t="s">
        <v>30</v>
      </c>
      <c r="L60" s="4">
        <v>2112</v>
      </c>
      <c r="M60" s="4">
        <v>2112</v>
      </c>
      <c r="N60" s="4" t="s">
        <v>346</v>
      </c>
      <c r="O60" s="4" t="s">
        <v>32</v>
      </c>
      <c r="P60" s="4" t="s">
        <v>33</v>
      </c>
      <c r="Q60" s="4">
        <v>0</v>
      </c>
      <c r="R60" s="7">
        <v>45291</v>
      </c>
      <c r="S60" s="6">
        <v>45303</v>
      </c>
      <c r="T60" s="4" t="s">
        <v>34</v>
      </c>
      <c r="U60" s="4">
        <v>2112</v>
      </c>
      <c r="V60" s="4">
        <v>0</v>
      </c>
      <c r="W60" s="4">
        <v>0</v>
      </c>
      <c r="X60" s="4" t="s">
        <v>347</v>
      </c>
      <c r="Y60" s="4" t="s">
        <v>348</v>
      </c>
    </row>
    <row r="61" s="4" customFormat="1" spans="1:25">
      <c r="A61" s="4" t="s">
        <v>349</v>
      </c>
      <c r="B61" s="4" t="s">
        <v>26</v>
      </c>
      <c r="C61" s="4" t="s">
        <v>27</v>
      </c>
      <c r="D61" s="4" t="s">
        <v>350</v>
      </c>
      <c r="E61" s="4" t="s">
        <v>351</v>
      </c>
      <c r="F61" s="6">
        <v>45301</v>
      </c>
      <c r="G61" s="6">
        <v>45302</v>
      </c>
      <c r="H61" s="4">
        <v>1</v>
      </c>
      <c r="I61" s="4">
        <v>1</v>
      </c>
      <c r="J61" s="4">
        <v>1</v>
      </c>
      <c r="K61" s="4" t="s">
        <v>30</v>
      </c>
      <c r="L61" s="4">
        <v>810</v>
      </c>
      <c r="M61" s="4">
        <v>810</v>
      </c>
      <c r="N61" s="4" t="s">
        <v>352</v>
      </c>
      <c r="O61" s="4" t="s">
        <v>32</v>
      </c>
      <c r="P61" s="4" t="s">
        <v>33</v>
      </c>
      <c r="Q61" s="4">
        <v>0</v>
      </c>
      <c r="R61" s="7">
        <v>45291</v>
      </c>
      <c r="S61" s="6">
        <v>45303</v>
      </c>
      <c r="T61" s="4" t="s">
        <v>34</v>
      </c>
      <c r="U61" s="4">
        <v>810</v>
      </c>
      <c r="V61" s="4">
        <v>0</v>
      </c>
      <c r="W61" s="4">
        <v>0</v>
      </c>
      <c r="X61" s="4" t="s">
        <v>353</v>
      </c>
      <c r="Y61" s="4" t="s">
        <v>354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356</v>
      </c>
      <c r="E62" s="4" t="s">
        <v>357</v>
      </c>
      <c r="F62" s="6">
        <v>45300</v>
      </c>
      <c r="G62" s="6">
        <v>45302</v>
      </c>
      <c r="H62" s="4">
        <v>1</v>
      </c>
      <c r="I62" s="4">
        <v>2</v>
      </c>
      <c r="J62" s="4">
        <v>2</v>
      </c>
      <c r="K62" s="4" t="s">
        <v>30</v>
      </c>
      <c r="L62" s="4">
        <v>2884</v>
      </c>
      <c r="M62" s="4">
        <v>2884</v>
      </c>
      <c r="N62" s="4" t="s">
        <v>358</v>
      </c>
      <c r="O62" s="4" t="s">
        <v>32</v>
      </c>
      <c r="P62" s="4" t="s">
        <v>33</v>
      </c>
      <c r="Q62" s="4">
        <v>0</v>
      </c>
      <c r="R62" s="7">
        <v>45236</v>
      </c>
      <c r="S62" s="6">
        <v>45303</v>
      </c>
      <c r="T62" s="4" t="s">
        <v>34</v>
      </c>
      <c r="U62" s="4">
        <v>2884</v>
      </c>
      <c r="V62" s="4">
        <v>0</v>
      </c>
      <c r="W62" s="4">
        <v>0</v>
      </c>
      <c r="X62" s="4" t="s">
        <v>359</v>
      </c>
      <c r="Y62" s="4" t="s">
        <v>360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356</v>
      </c>
      <c r="E63" s="4" t="s">
        <v>357</v>
      </c>
      <c r="F63" s="6">
        <v>45300</v>
      </c>
      <c r="G63" s="6">
        <v>45302</v>
      </c>
      <c r="H63" s="4">
        <v>1</v>
      </c>
      <c r="I63" s="4">
        <v>2</v>
      </c>
      <c r="J63" s="4">
        <v>2</v>
      </c>
      <c r="K63" s="4" t="s">
        <v>30</v>
      </c>
      <c r="L63" s="4">
        <v>2884</v>
      </c>
      <c r="M63" s="4">
        <v>2884</v>
      </c>
      <c r="N63" s="4" t="s">
        <v>362</v>
      </c>
      <c r="O63" s="4" t="s">
        <v>32</v>
      </c>
      <c r="P63" s="4" t="s">
        <v>33</v>
      </c>
      <c r="Q63" s="4">
        <v>0</v>
      </c>
      <c r="R63" s="7">
        <v>45236.0000115741</v>
      </c>
      <c r="S63" s="6">
        <v>45303</v>
      </c>
      <c r="T63" s="4" t="s">
        <v>34</v>
      </c>
      <c r="U63" s="4">
        <v>2884</v>
      </c>
      <c r="V63" s="4">
        <v>0</v>
      </c>
      <c r="W63" s="4">
        <v>0</v>
      </c>
      <c r="X63" s="4" t="s">
        <v>363</v>
      </c>
      <c r="Y63" s="4" t="s">
        <v>364</v>
      </c>
    </row>
    <row r="64" s="4" customFormat="1" spans="1:25">
      <c r="A64" s="4" t="s">
        <v>365</v>
      </c>
      <c r="B64" s="4" t="s">
        <v>26</v>
      </c>
      <c r="C64" s="4" t="s">
        <v>27</v>
      </c>
      <c r="D64" s="4" t="s">
        <v>366</v>
      </c>
      <c r="E64" s="4" t="s">
        <v>367</v>
      </c>
      <c r="F64" s="6">
        <v>45299</v>
      </c>
      <c r="G64" s="6">
        <v>45302</v>
      </c>
      <c r="H64" s="4">
        <v>1</v>
      </c>
      <c r="I64" s="4">
        <v>3</v>
      </c>
      <c r="J64" s="4">
        <v>3</v>
      </c>
      <c r="K64" s="4" t="s">
        <v>30</v>
      </c>
      <c r="L64" s="4">
        <v>1800</v>
      </c>
      <c r="M64" s="4">
        <v>1800</v>
      </c>
      <c r="N64" s="4" t="s">
        <v>368</v>
      </c>
      <c r="O64" s="4" t="s">
        <v>32</v>
      </c>
      <c r="P64" s="4" t="s">
        <v>33</v>
      </c>
      <c r="Q64" s="4">
        <v>0</v>
      </c>
      <c r="R64" s="7">
        <v>45292</v>
      </c>
      <c r="S64" s="6">
        <v>45303</v>
      </c>
      <c r="T64" s="4" t="s">
        <v>34</v>
      </c>
      <c r="U64" s="4">
        <v>1800</v>
      </c>
      <c r="V64" s="4">
        <v>0</v>
      </c>
      <c r="W64" s="4">
        <v>0</v>
      </c>
      <c r="X64" s="4" t="s">
        <v>369</v>
      </c>
      <c r="Y64" s="4" t="s">
        <v>370</v>
      </c>
    </row>
    <row r="65" s="4" customFormat="1" spans="1:25">
      <c r="A65" s="4" t="s">
        <v>371</v>
      </c>
      <c r="B65" s="4" t="s">
        <v>26</v>
      </c>
      <c r="C65" s="4" t="s">
        <v>27</v>
      </c>
      <c r="D65" s="4" t="s">
        <v>220</v>
      </c>
      <c r="E65" s="4" t="s">
        <v>335</v>
      </c>
      <c r="F65" s="6">
        <v>45295</v>
      </c>
      <c r="G65" s="6">
        <v>45302</v>
      </c>
      <c r="H65" s="4">
        <v>1</v>
      </c>
      <c r="I65" s="4">
        <v>7</v>
      </c>
      <c r="J65" s="4">
        <v>7</v>
      </c>
      <c r="K65" s="4" t="s">
        <v>30</v>
      </c>
      <c r="L65" s="4">
        <v>3100</v>
      </c>
      <c r="M65" s="4">
        <v>3100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45293</v>
      </c>
      <c r="S65" s="6">
        <v>45303</v>
      </c>
      <c r="T65" s="4" t="s">
        <v>34</v>
      </c>
      <c r="U65" s="4">
        <v>3100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45301</v>
      </c>
      <c r="G66" s="6">
        <v>45302</v>
      </c>
      <c r="H66" s="4">
        <v>1</v>
      </c>
      <c r="I66" s="4">
        <v>1</v>
      </c>
      <c r="J66" s="4">
        <v>1</v>
      </c>
      <c r="K66" s="4" t="s">
        <v>30</v>
      </c>
      <c r="L66" s="4">
        <v>386</v>
      </c>
      <c r="M66" s="4">
        <v>386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45293</v>
      </c>
      <c r="S66" s="6">
        <v>45303</v>
      </c>
      <c r="T66" s="4" t="s">
        <v>34</v>
      </c>
      <c r="U66" s="4">
        <v>386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45299</v>
      </c>
      <c r="G67" s="6">
        <v>45302</v>
      </c>
      <c r="H67" s="4">
        <v>1</v>
      </c>
      <c r="I67" s="4">
        <v>3</v>
      </c>
      <c r="J67" s="4">
        <v>3</v>
      </c>
      <c r="K67" s="4" t="s">
        <v>30</v>
      </c>
      <c r="L67" s="4">
        <v>4779</v>
      </c>
      <c r="M67" s="4">
        <v>4779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45293.0000115741</v>
      </c>
      <c r="S67" s="6">
        <v>45303</v>
      </c>
      <c r="T67" s="4" t="s">
        <v>34</v>
      </c>
      <c r="U67" s="4">
        <v>4779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45299</v>
      </c>
      <c r="G68" s="6">
        <v>45302</v>
      </c>
      <c r="H68" s="4">
        <v>1</v>
      </c>
      <c r="I68" s="4">
        <v>3</v>
      </c>
      <c r="J68" s="4">
        <v>3</v>
      </c>
      <c r="K68" s="4" t="s">
        <v>30</v>
      </c>
      <c r="L68" s="4">
        <v>1047</v>
      </c>
      <c r="M68" s="4">
        <v>1047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45293.0000115741</v>
      </c>
      <c r="S68" s="6">
        <v>45303</v>
      </c>
      <c r="T68" s="4" t="s">
        <v>34</v>
      </c>
      <c r="U68" s="4">
        <v>1047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395</v>
      </c>
      <c r="F69" s="6">
        <v>45297</v>
      </c>
      <c r="G69" s="6">
        <v>45302</v>
      </c>
      <c r="H69" s="4">
        <v>1</v>
      </c>
      <c r="I69" s="4">
        <v>5</v>
      </c>
      <c r="J69" s="4">
        <v>5</v>
      </c>
      <c r="K69" s="4" t="s">
        <v>30</v>
      </c>
      <c r="L69" s="4">
        <v>1720</v>
      </c>
      <c r="M69" s="4">
        <v>1720</v>
      </c>
      <c r="N69" s="4" t="s">
        <v>396</v>
      </c>
      <c r="O69" s="4" t="s">
        <v>32</v>
      </c>
      <c r="P69" s="4" t="s">
        <v>33</v>
      </c>
      <c r="Q69" s="4">
        <v>0</v>
      </c>
      <c r="R69" s="7">
        <v>45293</v>
      </c>
      <c r="S69" s="6">
        <v>45303</v>
      </c>
      <c r="T69" s="4" t="s">
        <v>34</v>
      </c>
      <c r="U69" s="4">
        <v>1720</v>
      </c>
      <c r="V69" s="4">
        <v>0</v>
      </c>
      <c r="W69" s="4">
        <v>0</v>
      </c>
      <c r="X69" s="4" t="s">
        <v>397</v>
      </c>
      <c r="Y69" s="4" t="s">
        <v>398</v>
      </c>
    </row>
    <row r="70" s="4" customFormat="1" spans="1:25">
      <c r="A70" s="4" t="s">
        <v>399</v>
      </c>
      <c r="B70" s="4" t="s">
        <v>26</v>
      </c>
      <c r="C70" s="4" t="s">
        <v>27</v>
      </c>
      <c r="D70" s="4" t="s">
        <v>203</v>
      </c>
      <c r="E70" s="4" t="s">
        <v>400</v>
      </c>
      <c r="F70" s="6">
        <v>45300</v>
      </c>
      <c r="G70" s="6">
        <v>45302</v>
      </c>
      <c r="H70" s="4">
        <v>1</v>
      </c>
      <c r="I70" s="4">
        <v>2</v>
      </c>
      <c r="J70" s="4">
        <v>2</v>
      </c>
      <c r="K70" s="4" t="s">
        <v>30</v>
      </c>
      <c r="L70" s="4">
        <v>2909</v>
      </c>
      <c r="M70" s="4">
        <v>2909</v>
      </c>
      <c r="N70" s="4" t="s">
        <v>401</v>
      </c>
      <c r="O70" s="4" t="s">
        <v>32</v>
      </c>
      <c r="P70" s="4" t="s">
        <v>33</v>
      </c>
      <c r="Q70" s="4">
        <v>0</v>
      </c>
      <c r="R70" s="7">
        <v>45294</v>
      </c>
      <c r="S70" s="6">
        <v>45303</v>
      </c>
      <c r="T70" s="4" t="s">
        <v>34</v>
      </c>
      <c r="U70" s="4">
        <v>2909</v>
      </c>
      <c r="V70" s="4">
        <v>0</v>
      </c>
      <c r="W70" s="4">
        <v>0</v>
      </c>
      <c r="X70" s="4" t="s">
        <v>402</v>
      </c>
      <c r="Y70" s="4" t="s">
        <v>54</v>
      </c>
    </row>
    <row r="71" s="4" customFormat="1" spans="1:25">
      <c r="A71" s="4" t="s">
        <v>399</v>
      </c>
      <c r="B71" s="4" t="s">
        <v>26</v>
      </c>
      <c r="C71" s="4" t="s">
        <v>55</v>
      </c>
      <c r="D71" s="4" t="s">
        <v>203</v>
      </c>
      <c r="E71" s="4" t="s">
        <v>400</v>
      </c>
      <c r="F71" s="6">
        <v>45300</v>
      </c>
      <c r="G71" s="6">
        <v>45302</v>
      </c>
      <c r="H71" s="4">
        <v>1</v>
      </c>
      <c r="I71" s="4">
        <v>2</v>
      </c>
      <c r="J71" s="4">
        <v>2</v>
      </c>
      <c r="K71" s="4" t="s">
        <v>30</v>
      </c>
      <c r="L71" s="4">
        <v>-2909</v>
      </c>
      <c r="M71" s="4">
        <v>-2909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45294</v>
      </c>
      <c r="S71" s="6">
        <v>45303</v>
      </c>
      <c r="T71" s="4" t="s">
        <v>34</v>
      </c>
      <c r="U71" s="4">
        <v>-2909</v>
      </c>
      <c r="V71" s="4">
        <v>0</v>
      </c>
      <c r="W71" s="4">
        <v>0</v>
      </c>
      <c r="X71" s="4" t="s">
        <v>402</v>
      </c>
      <c r="Y71" s="4" t="s">
        <v>54</v>
      </c>
    </row>
    <row r="72" s="4" customFormat="1" spans="1:25">
      <c r="A72" s="4" t="s">
        <v>403</v>
      </c>
      <c r="B72" s="4" t="s">
        <v>26</v>
      </c>
      <c r="C72" s="4" t="s">
        <v>27</v>
      </c>
      <c r="D72" s="4" t="s">
        <v>404</v>
      </c>
      <c r="E72" s="4" t="s">
        <v>198</v>
      </c>
      <c r="F72" s="6">
        <v>45300</v>
      </c>
      <c r="G72" s="6">
        <v>45302</v>
      </c>
      <c r="H72" s="4">
        <v>1</v>
      </c>
      <c r="I72" s="4">
        <v>2</v>
      </c>
      <c r="J72" s="4">
        <v>2</v>
      </c>
      <c r="K72" s="4" t="s">
        <v>30</v>
      </c>
      <c r="L72" s="4">
        <v>772</v>
      </c>
      <c r="M72" s="4">
        <v>772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45294</v>
      </c>
      <c r="S72" s="6">
        <v>45303</v>
      </c>
      <c r="T72" s="4" t="s">
        <v>34</v>
      </c>
      <c r="U72" s="4">
        <v>772</v>
      </c>
      <c r="V72" s="4">
        <v>0</v>
      </c>
      <c r="W72" s="4">
        <v>0</v>
      </c>
      <c r="X72" s="4" t="s">
        <v>406</v>
      </c>
      <c r="Y72" s="4" t="s">
        <v>54</v>
      </c>
    </row>
    <row r="73" s="4" customFormat="1" spans="1:25">
      <c r="A73" s="4" t="s">
        <v>403</v>
      </c>
      <c r="B73" s="4" t="s">
        <v>26</v>
      </c>
      <c r="C73" s="4" t="s">
        <v>55</v>
      </c>
      <c r="D73" s="4" t="s">
        <v>404</v>
      </c>
      <c r="E73" s="4" t="s">
        <v>198</v>
      </c>
      <c r="F73" s="6">
        <v>45300</v>
      </c>
      <c r="G73" s="6">
        <v>45302</v>
      </c>
      <c r="H73" s="4">
        <v>1</v>
      </c>
      <c r="I73" s="4">
        <v>2</v>
      </c>
      <c r="J73" s="4">
        <v>2</v>
      </c>
      <c r="K73" s="4" t="s">
        <v>30</v>
      </c>
      <c r="L73" s="4">
        <v>-772</v>
      </c>
      <c r="M73" s="4">
        <v>-772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45294</v>
      </c>
      <c r="S73" s="6">
        <v>45303</v>
      </c>
      <c r="T73" s="4" t="s">
        <v>34</v>
      </c>
      <c r="U73" s="4">
        <v>-772</v>
      </c>
      <c r="V73" s="4">
        <v>0</v>
      </c>
      <c r="W73" s="4">
        <v>0</v>
      </c>
      <c r="X73" s="4" t="s">
        <v>406</v>
      </c>
      <c r="Y73" s="4" t="s">
        <v>54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45300</v>
      </c>
      <c r="G74" s="6">
        <v>45302</v>
      </c>
      <c r="H74" s="4">
        <v>1</v>
      </c>
      <c r="I74" s="4">
        <v>2</v>
      </c>
      <c r="J74" s="4">
        <v>2</v>
      </c>
      <c r="K74" s="4" t="s">
        <v>30</v>
      </c>
      <c r="L74" s="4">
        <v>1260</v>
      </c>
      <c r="M74" s="4">
        <v>1260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45294.0000115741</v>
      </c>
      <c r="S74" s="6">
        <v>45303</v>
      </c>
      <c r="T74" s="4" t="s">
        <v>34</v>
      </c>
      <c r="U74" s="4">
        <v>1260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45301</v>
      </c>
      <c r="G75" s="6">
        <v>45302</v>
      </c>
      <c r="H75" s="4">
        <v>1</v>
      </c>
      <c r="I75" s="4">
        <v>1</v>
      </c>
      <c r="J75" s="4">
        <v>1</v>
      </c>
      <c r="K75" s="4" t="s">
        <v>30</v>
      </c>
      <c r="L75" s="4">
        <v>342</v>
      </c>
      <c r="M75" s="4">
        <v>342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45294.0000115741</v>
      </c>
      <c r="S75" s="6">
        <v>45303</v>
      </c>
      <c r="T75" s="4" t="s">
        <v>34</v>
      </c>
      <c r="U75" s="4">
        <v>342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45299</v>
      </c>
      <c r="G76" s="6">
        <v>45302</v>
      </c>
      <c r="H76" s="4">
        <v>1</v>
      </c>
      <c r="I76" s="4">
        <v>3</v>
      </c>
      <c r="J76" s="4">
        <v>3</v>
      </c>
      <c r="K76" s="4" t="s">
        <v>30</v>
      </c>
      <c r="L76" s="4">
        <v>2440</v>
      </c>
      <c r="M76" s="4">
        <v>2440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45294.0000115741</v>
      </c>
      <c r="S76" s="6">
        <v>45303</v>
      </c>
      <c r="T76" s="4" t="s">
        <v>34</v>
      </c>
      <c r="U76" s="4">
        <v>2440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426</v>
      </c>
      <c r="E77" s="4" t="s">
        <v>427</v>
      </c>
      <c r="F77" s="6">
        <v>45299</v>
      </c>
      <c r="G77" s="6">
        <v>45302</v>
      </c>
      <c r="H77" s="4">
        <v>1</v>
      </c>
      <c r="I77" s="4">
        <v>3</v>
      </c>
      <c r="J77" s="4">
        <v>3</v>
      </c>
      <c r="K77" s="4" t="s">
        <v>30</v>
      </c>
      <c r="L77" s="4">
        <v>3170</v>
      </c>
      <c r="M77" s="4">
        <v>3170</v>
      </c>
      <c r="N77" s="4" t="s">
        <v>428</v>
      </c>
      <c r="O77" s="4" t="s">
        <v>32</v>
      </c>
      <c r="P77" s="4" t="s">
        <v>33</v>
      </c>
      <c r="Q77" s="4">
        <v>0</v>
      </c>
      <c r="R77" s="7">
        <v>45294.0000115741</v>
      </c>
      <c r="S77" s="6">
        <v>45303</v>
      </c>
      <c r="T77" s="4" t="s">
        <v>34</v>
      </c>
      <c r="U77" s="4">
        <v>3170</v>
      </c>
      <c r="V77" s="4">
        <v>0</v>
      </c>
      <c r="W77" s="4">
        <v>0</v>
      </c>
      <c r="X77" s="4" t="s">
        <v>429</v>
      </c>
      <c r="Y77" s="4" t="s">
        <v>430</v>
      </c>
    </row>
    <row r="78" s="4" customFormat="1" spans="1:25">
      <c r="A78" s="4" t="s">
        <v>431</v>
      </c>
      <c r="B78" s="4" t="s">
        <v>26</v>
      </c>
      <c r="C78" s="4" t="s">
        <v>27</v>
      </c>
      <c r="D78" s="4" t="s">
        <v>432</v>
      </c>
      <c r="E78" s="4" t="s">
        <v>433</v>
      </c>
      <c r="F78" s="6">
        <v>45298</v>
      </c>
      <c r="G78" s="6">
        <v>45302</v>
      </c>
      <c r="H78" s="4">
        <v>1</v>
      </c>
      <c r="I78" s="4">
        <v>4</v>
      </c>
      <c r="J78" s="4">
        <v>4</v>
      </c>
      <c r="K78" s="4" t="s">
        <v>30</v>
      </c>
      <c r="L78" s="4">
        <v>1460</v>
      </c>
      <c r="M78" s="4">
        <v>1460</v>
      </c>
      <c r="N78" s="4" t="s">
        <v>434</v>
      </c>
      <c r="O78" s="4" t="s">
        <v>32</v>
      </c>
      <c r="P78" s="4" t="s">
        <v>33</v>
      </c>
      <c r="Q78" s="4">
        <v>0</v>
      </c>
      <c r="R78" s="7">
        <v>45295</v>
      </c>
      <c r="S78" s="6">
        <v>45303</v>
      </c>
      <c r="T78" s="4" t="s">
        <v>34</v>
      </c>
      <c r="U78" s="4">
        <v>1460</v>
      </c>
      <c r="V78" s="4">
        <v>0</v>
      </c>
      <c r="W78" s="4">
        <v>0</v>
      </c>
      <c r="X78" s="4" t="s">
        <v>435</v>
      </c>
      <c r="Y78" s="4" t="s">
        <v>436</v>
      </c>
    </row>
    <row r="79" s="4" customFormat="1" spans="1:25">
      <c r="A79" s="4" t="s">
        <v>437</v>
      </c>
      <c r="B79" s="4" t="s">
        <v>26</v>
      </c>
      <c r="C79" s="4" t="s">
        <v>27</v>
      </c>
      <c r="D79" s="4" t="s">
        <v>438</v>
      </c>
      <c r="E79" s="4" t="s">
        <v>439</v>
      </c>
      <c r="F79" s="6">
        <v>45300</v>
      </c>
      <c r="G79" s="6">
        <v>45302</v>
      </c>
      <c r="H79" s="4">
        <v>1</v>
      </c>
      <c r="I79" s="4">
        <v>2</v>
      </c>
      <c r="J79" s="4">
        <v>2</v>
      </c>
      <c r="K79" s="4" t="s">
        <v>30</v>
      </c>
      <c r="L79" s="4">
        <v>1600</v>
      </c>
      <c r="M79" s="4">
        <v>1600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45295</v>
      </c>
      <c r="S79" s="6">
        <v>45303</v>
      </c>
      <c r="T79" s="4" t="s">
        <v>34</v>
      </c>
      <c r="U79" s="4">
        <v>1600</v>
      </c>
      <c r="V79" s="4">
        <v>0</v>
      </c>
      <c r="W79" s="4">
        <v>0</v>
      </c>
      <c r="X79" s="4" t="s">
        <v>441</v>
      </c>
      <c r="Y79" s="4" t="s">
        <v>442</v>
      </c>
    </row>
    <row r="80" s="4" customFormat="1" spans="1:25">
      <c r="A80" s="4" t="s">
        <v>443</v>
      </c>
      <c r="B80" s="4" t="s">
        <v>26</v>
      </c>
      <c r="C80" s="4" t="s">
        <v>27</v>
      </c>
      <c r="D80" s="4" t="s">
        <v>444</v>
      </c>
      <c r="E80" s="4" t="s">
        <v>445</v>
      </c>
      <c r="F80" s="6">
        <v>45299</v>
      </c>
      <c r="G80" s="6">
        <v>45302</v>
      </c>
      <c r="H80" s="4">
        <v>1</v>
      </c>
      <c r="I80" s="4">
        <v>3</v>
      </c>
      <c r="J80" s="4">
        <v>3</v>
      </c>
      <c r="K80" s="4" t="s">
        <v>30</v>
      </c>
      <c r="L80" s="4">
        <v>930</v>
      </c>
      <c r="M80" s="4">
        <v>930</v>
      </c>
      <c r="N80" s="4" t="s">
        <v>446</v>
      </c>
      <c r="O80" s="4" t="s">
        <v>32</v>
      </c>
      <c r="P80" s="4" t="s">
        <v>33</v>
      </c>
      <c r="Q80" s="4">
        <v>0</v>
      </c>
      <c r="R80" s="7">
        <v>45295</v>
      </c>
      <c r="S80" s="6">
        <v>45303</v>
      </c>
      <c r="T80" s="4" t="s">
        <v>34</v>
      </c>
      <c r="U80" s="4">
        <v>930</v>
      </c>
      <c r="V80" s="4">
        <v>0</v>
      </c>
      <c r="W80" s="4">
        <v>0</v>
      </c>
      <c r="X80" s="4" t="s">
        <v>447</v>
      </c>
      <c r="Y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273</v>
      </c>
      <c r="E81" s="4" t="s">
        <v>450</v>
      </c>
      <c r="F81" s="6">
        <v>45299</v>
      </c>
      <c r="G81" s="6">
        <v>45302</v>
      </c>
      <c r="H81" s="4">
        <v>1</v>
      </c>
      <c r="I81" s="4">
        <v>3</v>
      </c>
      <c r="J81" s="4">
        <v>3</v>
      </c>
      <c r="K81" s="4" t="s">
        <v>30</v>
      </c>
      <c r="L81" s="4">
        <v>2895</v>
      </c>
      <c r="M81" s="4">
        <v>2895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45296</v>
      </c>
      <c r="S81" s="6">
        <v>45303</v>
      </c>
      <c r="T81" s="4" t="s">
        <v>34</v>
      </c>
      <c r="U81" s="4">
        <v>2895</v>
      </c>
      <c r="V81" s="4">
        <v>0</v>
      </c>
      <c r="W81" s="4">
        <v>0</v>
      </c>
      <c r="X81" s="4" t="s">
        <v>452</v>
      </c>
      <c r="Y81" s="4" t="s">
        <v>453</v>
      </c>
    </row>
    <row r="82" s="4" customFormat="1" spans="1:25">
      <c r="A82" s="4" t="s">
        <v>454</v>
      </c>
      <c r="B82" s="4" t="s">
        <v>26</v>
      </c>
      <c r="C82" s="4" t="s">
        <v>27</v>
      </c>
      <c r="D82" s="4" t="s">
        <v>455</v>
      </c>
      <c r="E82" s="4" t="s">
        <v>456</v>
      </c>
      <c r="F82" s="6">
        <v>45297</v>
      </c>
      <c r="G82" s="6">
        <v>45302</v>
      </c>
      <c r="H82" s="4">
        <v>1</v>
      </c>
      <c r="I82" s="4">
        <v>5</v>
      </c>
      <c r="J82" s="4">
        <v>5</v>
      </c>
      <c r="K82" s="4" t="s">
        <v>30</v>
      </c>
      <c r="L82" s="4">
        <v>1810</v>
      </c>
      <c r="M82" s="4">
        <v>1810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45296.0000115741</v>
      </c>
      <c r="S82" s="6">
        <v>45303</v>
      </c>
      <c r="T82" s="4" t="s">
        <v>34</v>
      </c>
      <c r="U82" s="4">
        <v>1810</v>
      </c>
      <c r="V82" s="4">
        <v>0</v>
      </c>
      <c r="W82" s="4">
        <v>0</v>
      </c>
      <c r="X82" s="4" t="s">
        <v>458</v>
      </c>
      <c r="Y82" s="4" t="s">
        <v>459</v>
      </c>
    </row>
    <row r="83" s="4" customFormat="1" spans="1:25">
      <c r="A83" s="4" t="s">
        <v>460</v>
      </c>
      <c r="B83" s="4" t="s">
        <v>26</v>
      </c>
      <c r="C83" s="4" t="s">
        <v>27</v>
      </c>
      <c r="D83" s="4" t="s">
        <v>461</v>
      </c>
      <c r="E83" s="4" t="s">
        <v>462</v>
      </c>
      <c r="F83" s="6">
        <v>45300</v>
      </c>
      <c r="G83" s="6">
        <v>45302</v>
      </c>
      <c r="H83" s="4">
        <v>1</v>
      </c>
      <c r="I83" s="4">
        <v>2</v>
      </c>
      <c r="J83" s="4">
        <v>2</v>
      </c>
      <c r="K83" s="4" t="s">
        <v>30</v>
      </c>
      <c r="L83" s="4">
        <v>700</v>
      </c>
      <c r="M83" s="4">
        <v>700</v>
      </c>
      <c r="N83" s="4" t="s">
        <v>463</v>
      </c>
      <c r="O83" s="4" t="s">
        <v>32</v>
      </c>
      <c r="P83" s="4" t="s">
        <v>33</v>
      </c>
      <c r="Q83" s="4">
        <v>0</v>
      </c>
      <c r="R83" s="7">
        <v>45296</v>
      </c>
      <c r="S83" s="6">
        <v>45303</v>
      </c>
      <c r="T83" s="4" t="s">
        <v>34</v>
      </c>
      <c r="U83" s="4">
        <v>700</v>
      </c>
      <c r="V83" s="4">
        <v>0</v>
      </c>
      <c r="W83" s="4">
        <v>0</v>
      </c>
      <c r="X83" s="4" t="s">
        <v>464</v>
      </c>
      <c r="Y83" s="4" t="s">
        <v>465</v>
      </c>
    </row>
    <row r="84" s="4" customFormat="1" spans="1:25">
      <c r="A84" s="4" t="s">
        <v>466</v>
      </c>
      <c r="B84" s="4" t="s">
        <v>26</v>
      </c>
      <c r="C84" s="4" t="s">
        <v>27</v>
      </c>
      <c r="D84" s="4" t="s">
        <v>467</v>
      </c>
      <c r="E84" s="4" t="s">
        <v>468</v>
      </c>
      <c r="F84" s="6">
        <v>45299</v>
      </c>
      <c r="G84" s="6">
        <v>45302</v>
      </c>
      <c r="H84" s="4">
        <v>1</v>
      </c>
      <c r="I84" s="4">
        <v>3</v>
      </c>
      <c r="J84" s="4">
        <v>3</v>
      </c>
      <c r="K84" s="4" t="s">
        <v>30</v>
      </c>
      <c r="L84" s="4">
        <v>2465</v>
      </c>
      <c r="M84" s="4">
        <v>2465</v>
      </c>
      <c r="N84" s="4" t="s">
        <v>469</v>
      </c>
      <c r="O84" s="4" t="s">
        <v>32</v>
      </c>
      <c r="P84" s="4" t="s">
        <v>33</v>
      </c>
      <c r="Q84" s="4">
        <v>0</v>
      </c>
      <c r="R84" s="7">
        <v>45297</v>
      </c>
      <c r="S84" s="6">
        <v>45303</v>
      </c>
      <c r="T84" s="4" t="s">
        <v>34</v>
      </c>
      <c r="U84" s="4">
        <v>2465</v>
      </c>
      <c r="V84" s="4">
        <v>0</v>
      </c>
      <c r="W84" s="4">
        <v>0</v>
      </c>
      <c r="X84" s="4" t="s">
        <v>470</v>
      </c>
      <c r="Y84" s="4" t="s">
        <v>471</v>
      </c>
    </row>
    <row r="85" s="4" customFormat="1" spans="1:25">
      <c r="A85" s="4" t="s">
        <v>472</v>
      </c>
      <c r="B85" s="4" t="s">
        <v>26</v>
      </c>
      <c r="C85" s="4" t="s">
        <v>27</v>
      </c>
      <c r="D85" s="4" t="s">
        <v>461</v>
      </c>
      <c r="E85" s="4" t="s">
        <v>473</v>
      </c>
      <c r="F85" s="6">
        <v>45299</v>
      </c>
      <c r="G85" s="6">
        <v>45302</v>
      </c>
      <c r="H85" s="4">
        <v>1</v>
      </c>
      <c r="I85" s="4">
        <v>3</v>
      </c>
      <c r="J85" s="4">
        <v>3</v>
      </c>
      <c r="K85" s="4" t="s">
        <v>30</v>
      </c>
      <c r="L85" s="4">
        <v>1092</v>
      </c>
      <c r="M85" s="4">
        <v>1092</v>
      </c>
      <c r="N85" s="4" t="s">
        <v>474</v>
      </c>
      <c r="O85" s="4" t="s">
        <v>32</v>
      </c>
      <c r="P85" s="4" t="s">
        <v>33</v>
      </c>
      <c r="Q85" s="4">
        <v>0</v>
      </c>
      <c r="R85" s="7">
        <v>45297.0000115741</v>
      </c>
      <c r="S85" s="6">
        <v>45303</v>
      </c>
      <c r="T85" s="4" t="s">
        <v>34</v>
      </c>
      <c r="U85" s="4">
        <v>1092</v>
      </c>
      <c r="V85" s="4">
        <v>0</v>
      </c>
      <c r="W85" s="4">
        <v>0</v>
      </c>
      <c r="X85" s="4" t="s">
        <v>475</v>
      </c>
      <c r="Y85" s="4" t="s">
        <v>476</v>
      </c>
    </row>
    <row r="86" s="4" customFormat="1" spans="1:25">
      <c r="A86" s="4" t="s">
        <v>477</v>
      </c>
      <c r="B86" s="4" t="s">
        <v>26</v>
      </c>
      <c r="C86" s="4" t="s">
        <v>27</v>
      </c>
      <c r="D86" s="4" t="s">
        <v>220</v>
      </c>
      <c r="E86" s="4" t="s">
        <v>335</v>
      </c>
      <c r="F86" s="6">
        <v>45298</v>
      </c>
      <c r="G86" s="6">
        <v>45302</v>
      </c>
      <c r="H86" s="4">
        <v>3</v>
      </c>
      <c r="I86" s="4">
        <v>4</v>
      </c>
      <c r="J86" s="4">
        <v>12</v>
      </c>
      <c r="K86" s="4" t="s">
        <v>30</v>
      </c>
      <c r="L86" s="4">
        <v>5160</v>
      </c>
      <c r="M86" s="4">
        <v>5160</v>
      </c>
      <c r="N86" s="4" t="s">
        <v>478</v>
      </c>
      <c r="O86" s="4" t="s">
        <v>32</v>
      </c>
      <c r="P86" s="4" t="s">
        <v>33</v>
      </c>
      <c r="Q86" s="4">
        <v>0</v>
      </c>
      <c r="R86" s="7">
        <v>45297.0000115741</v>
      </c>
      <c r="S86" s="6">
        <v>45303</v>
      </c>
      <c r="T86" s="4" t="s">
        <v>34</v>
      </c>
      <c r="U86" s="4">
        <v>5160</v>
      </c>
      <c r="V86" s="4">
        <v>0</v>
      </c>
      <c r="W86" s="4">
        <v>0</v>
      </c>
      <c r="X86" s="4" t="s">
        <v>479</v>
      </c>
      <c r="Y86" s="4" t="s">
        <v>480</v>
      </c>
    </row>
    <row r="87" s="4" customFormat="1" spans="1:25">
      <c r="A87" s="4" t="s">
        <v>481</v>
      </c>
      <c r="B87" s="4" t="s">
        <v>26</v>
      </c>
      <c r="C87" s="4" t="s">
        <v>27</v>
      </c>
      <c r="D87" s="4" t="s">
        <v>220</v>
      </c>
      <c r="E87" s="4" t="s">
        <v>482</v>
      </c>
      <c r="F87" s="6">
        <v>45298</v>
      </c>
      <c r="G87" s="6">
        <v>45302</v>
      </c>
      <c r="H87" s="4">
        <v>4</v>
      </c>
      <c r="I87" s="4">
        <v>4</v>
      </c>
      <c r="J87" s="4">
        <v>16</v>
      </c>
      <c r="K87" s="4" t="s">
        <v>30</v>
      </c>
      <c r="L87" s="4">
        <v>6880</v>
      </c>
      <c r="M87" s="4">
        <v>6880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45297</v>
      </c>
      <c r="S87" s="6">
        <v>45303</v>
      </c>
      <c r="T87" s="4" t="s">
        <v>34</v>
      </c>
      <c r="U87" s="4">
        <v>6880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487</v>
      </c>
      <c r="E88" s="4" t="s">
        <v>488</v>
      </c>
      <c r="F88" s="6">
        <v>45300</v>
      </c>
      <c r="G88" s="6">
        <v>45302</v>
      </c>
      <c r="H88" s="4">
        <v>1</v>
      </c>
      <c r="I88" s="4">
        <v>2</v>
      </c>
      <c r="J88" s="4">
        <v>2</v>
      </c>
      <c r="K88" s="4" t="s">
        <v>30</v>
      </c>
      <c r="L88" s="4">
        <v>7106</v>
      </c>
      <c r="M88" s="4">
        <v>7106</v>
      </c>
      <c r="N88" s="4" t="s">
        <v>489</v>
      </c>
      <c r="O88" s="4" t="s">
        <v>32</v>
      </c>
      <c r="P88" s="4" t="s">
        <v>33</v>
      </c>
      <c r="Q88" s="4">
        <v>0</v>
      </c>
      <c r="R88" s="7">
        <v>45297</v>
      </c>
      <c r="S88" s="6">
        <v>45303</v>
      </c>
      <c r="T88" s="4" t="s">
        <v>34</v>
      </c>
      <c r="U88" s="4">
        <v>7106</v>
      </c>
      <c r="V88" s="4">
        <v>0</v>
      </c>
      <c r="W88" s="4">
        <v>0</v>
      </c>
      <c r="X88" s="4" t="s">
        <v>490</v>
      </c>
      <c r="Y88" s="4" t="s">
        <v>491</v>
      </c>
    </row>
    <row r="89" s="4" customFormat="1" spans="1:25">
      <c r="A89" s="4" t="s">
        <v>492</v>
      </c>
      <c r="B89" s="4" t="s">
        <v>26</v>
      </c>
      <c r="C89" s="4" t="s">
        <v>27</v>
      </c>
      <c r="D89" s="4" t="s">
        <v>438</v>
      </c>
      <c r="E89" s="4" t="s">
        <v>493</v>
      </c>
      <c r="F89" s="6">
        <v>45301</v>
      </c>
      <c r="G89" s="6">
        <v>45302</v>
      </c>
      <c r="H89" s="4">
        <v>1</v>
      </c>
      <c r="I89" s="4">
        <v>1</v>
      </c>
      <c r="J89" s="4">
        <v>1</v>
      </c>
      <c r="K89" s="4" t="s">
        <v>30</v>
      </c>
      <c r="L89" s="4">
        <v>720</v>
      </c>
      <c r="M89" s="4">
        <v>720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45297</v>
      </c>
      <c r="S89" s="6">
        <v>45303</v>
      </c>
      <c r="T89" s="4" t="s">
        <v>34</v>
      </c>
      <c r="U89" s="4">
        <v>720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498</v>
      </c>
      <c r="E90" s="4" t="s">
        <v>499</v>
      </c>
      <c r="F90" s="6">
        <v>45300</v>
      </c>
      <c r="G90" s="6">
        <v>45302</v>
      </c>
      <c r="H90" s="4">
        <v>1</v>
      </c>
      <c r="I90" s="4">
        <v>2</v>
      </c>
      <c r="J90" s="4">
        <v>2</v>
      </c>
      <c r="K90" s="4" t="s">
        <v>30</v>
      </c>
      <c r="L90" s="4">
        <v>572</v>
      </c>
      <c r="M90" s="4">
        <v>572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45297.0000115741</v>
      </c>
      <c r="S90" s="6">
        <v>45303</v>
      </c>
      <c r="T90" s="4" t="s">
        <v>34</v>
      </c>
      <c r="U90" s="4">
        <v>572</v>
      </c>
      <c r="V90" s="4">
        <v>0</v>
      </c>
      <c r="W90" s="4">
        <v>0</v>
      </c>
      <c r="X90" s="4" t="s">
        <v>501</v>
      </c>
      <c r="Y90" s="4" t="s">
        <v>54</v>
      </c>
    </row>
    <row r="91" s="4" customFormat="1" spans="1:25">
      <c r="A91" s="4" t="s">
        <v>497</v>
      </c>
      <c r="B91" s="4" t="s">
        <v>26</v>
      </c>
      <c r="C91" s="4" t="s">
        <v>55</v>
      </c>
      <c r="D91" s="4" t="s">
        <v>498</v>
      </c>
      <c r="E91" s="4" t="s">
        <v>499</v>
      </c>
      <c r="F91" s="6">
        <v>45300</v>
      </c>
      <c r="G91" s="6">
        <v>45302</v>
      </c>
      <c r="H91" s="4">
        <v>1</v>
      </c>
      <c r="I91" s="4">
        <v>2</v>
      </c>
      <c r="J91" s="4">
        <v>2</v>
      </c>
      <c r="K91" s="4" t="s">
        <v>30</v>
      </c>
      <c r="L91" s="4">
        <v>-572</v>
      </c>
      <c r="M91" s="4">
        <v>-572</v>
      </c>
      <c r="N91" s="4" t="s">
        <v>500</v>
      </c>
      <c r="O91" s="4" t="s">
        <v>32</v>
      </c>
      <c r="P91" s="4" t="s">
        <v>33</v>
      </c>
      <c r="Q91" s="4">
        <v>0</v>
      </c>
      <c r="R91" s="7">
        <v>45297.0000115741</v>
      </c>
      <c r="S91" s="6">
        <v>45303</v>
      </c>
      <c r="T91" s="4" t="s">
        <v>34</v>
      </c>
      <c r="U91" s="4">
        <v>-572</v>
      </c>
      <c r="V91" s="4">
        <v>0</v>
      </c>
      <c r="W91" s="4">
        <v>0</v>
      </c>
      <c r="X91" s="4" t="s">
        <v>501</v>
      </c>
      <c r="Y91" s="4" t="s">
        <v>54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503</v>
      </c>
      <c r="E92" s="4" t="s">
        <v>504</v>
      </c>
      <c r="F92" s="6">
        <v>45299</v>
      </c>
      <c r="G92" s="6">
        <v>45302</v>
      </c>
      <c r="H92" s="4">
        <v>1</v>
      </c>
      <c r="I92" s="4">
        <v>3</v>
      </c>
      <c r="J92" s="4">
        <v>3</v>
      </c>
      <c r="K92" s="4" t="s">
        <v>30</v>
      </c>
      <c r="L92" s="4">
        <v>633</v>
      </c>
      <c r="M92" s="4">
        <v>633</v>
      </c>
      <c r="N92" s="4" t="s">
        <v>505</v>
      </c>
      <c r="O92" s="4" t="s">
        <v>32</v>
      </c>
      <c r="P92" s="4" t="s">
        <v>33</v>
      </c>
      <c r="Q92" s="4">
        <v>0</v>
      </c>
      <c r="R92" s="7">
        <v>45297.0000115741</v>
      </c>
      <c r="S92" s="6">
        <v>45303</v>
      </c>
      <c r="T92" s="4" t="s">
        <v>34</v>
      </c>
      <c r="U92" s="4">
        <v>633</v>
      </c>
      <c r="V92" s="4">
        <v>0</v>
      </c>
      <c r="W92" s="4">
        <v>0</v>
      </c>
      <c r="X92" s="4" t="s">
        <v>506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45301</v>
      </c>
      <c r="G93" s="6">
        <v>45302</v>
      </c>
      <c r="H93" s="4">
        <v>1</v>
      </c>
      <c r="I93" s="4">
        <v>1</v>
      </c>
      <c r="J93" s="4">
        <v>1</v>
      </c>
      <c r="K93" s="4" t="s">
        <v>30</v>
      </c>
      <c r="L93" s="4">
        <v>621</v>
      </c>
      <c r="M93" s="4">
        <v>621</v>
      </c>
      <c r="N93" s="4" t="s">
        <v>510</v>
      </c>
      <c r="O93" s="4" t="s">
        <v>32</v>
      </c>
      <c r="P93" s="4" t="s">
        <v>33</v>
      </c>
      <c r="Q93" s="4">
        <v>0</v>
      </c>
      <c r="R93" s="7">
        <v>45297.0000115741</v>
      </c>
      <c r="S93" s="6">
        <v>45303</v>
      </c>
      <c r="T93" s="4" t="s">
        <v>34</v>
      </c>
      <c r="U93" s="4">
        <v>621</v>
      </c>
      <c r="V93" s="4">
        <v>0</v>
      </c>
      <c r="W93" s="4">
        <v>0</v>
      </c>
      <c r="X93" s="4" t="s">
        <v>511</v>
      </c>
      <c r="Y93" s="4" t="s">
        <v>512</v>
      </c>
    </row>
    <row r="94" s="4" customFormat="1" spans="1:25">
      <c r="A94" s="4" t="s">
        <v>513</v>
      </c>
      <c r="B94" s="4" t="s">
        <v>26</v>
      </c>
      <c r="C94" s="4" t="s">
        <v>27</v>
      </c>
      <c r="D94" s="4" t="s">
        <v>317</v>
      </c>
      <c r="E94" s="4" t="s">
        <v>198</v>
      </c>
      <c r="F94" s="6">
        <v>45301</v>
      </c>
      <c r="G94" s="6">
        <v>45302</v>
      </c>
      <c r="H94" s="4">
        <v>1</v>
      </c>
      <c r="I94" s="4">
        <v>1</v>
      </c>
      <c r="J94" s="4">
        <v>1</v>
      </c>
      <c r="K94" s="4" t="s">
        <v>30</v>
      </c>
      <c r="L94" s="4">
        <v>395</v>
      </c>
      <c r="M94" s="4">
        <v>395</v>
      </c>
      <c r="N94" s="4" t="s">
        <v>514</v>
      </c>
      <c r="O94" s="4" t="s">
        <v>32</v>
      </c>
      <c r="P94" s="4" t="s">
        <v>33</v>
      </c>
      <c r="Q94" s="4">
        <v>0</v>
      </c>
      <c r="R94" s="7">
        <v>45298.0000115741</v>
      </c>
      <c r="S94" s="6">
        <v>45303</v>
      </c>
      <c r="T94" s="4" t="s">
        <v>34</v>
      </c>
      <c r="U94" s="4">
        <v>395</v>
      </c>
      <c r="V94" s="4">
        <v>0</v>
      </c>
      <c r="W94" s="4">
        <v>0</v>
      </c>
      <c r="X94" s="4" t="s">
        <v>515</v>
      </c>
      <c r="Y94" s="4" t="s">
        <v>516</v>
      </c>
    </row>
    <row r="95" s="4" customFormat="1" spans="1:25">
      <c r="A95" s="4" t="s">
        <v>517</v>
      </c>
      <c r="B95" s="4" t="s">
        <v>26</v>
      </c>
      <c r="C95" s="4" t="s">
        <v>27</v>
      </c>
      <c r="D95" s="4" t="s">
        <v>518</v>
      </c>
      <c r="E95" s="4" t="s">
        <v>519</v>
      </c>
      <c r="F95" s="6">
        <v>45301</v>
      </c>
      <c r="G95" s="6">
        <v>45302</v>
      </c>
      <c r="H95" s="4">
        <v>1</v>
      </c>
      <c r="I95" s="4">
        <v>1</v>
      </c>
      <c r="J95" s="4">
        <v>1</v>
      </c>
      <c r="K95" s="4" t="s">
        <v>30</v>
      </c>
      <c r="L95" s="4">
        <v>2430</v>
      </c>
      <c r="M95" s="4">
        <v>2430</v>
      </c>
      <c r="N95" s="4" t="s">
        <v>520</v>
      </c>
      <c r="O95" s="4" t="s">
        <v>32</v>
      </c>
      <c r="P95" s="4" t="s">
        <v>33</v>
      </c>
      <c r="Q95" s="4">
        <v>0</v>
      </c>
      <c r="R95" s="7">
        <v>45298.0000115741</v>
      </c>
      <c r="S95" s="6">
        <v>45303</v>
      </c>
      <c r="T95" s="4" t="s">
        <v>34</v>
      </c>
      <c r="U95" s="4">
        <v>2430</v>
      </c>
      <c r="V95" s="4">
        <v>0</v>
      </c>
      <c r="W95" s="4">
        <v>0</v>
      </c>
      <c r="X95" s="4" t="s">
        <v>521</v>
      </c>
      <c r="Y95" s="4" t="s">
        <v>522</v>
      </c>
    </row>
    <row r="96" s="4" customFormat="1" spans="1:25">
      <c r="A96" s="4" t="s">
        <v>523</v>
      </c>
      <c r="B96" s="4" t="s">
        <v>26</v>
      </c>
      <c r="C96" s="4" t="s">
        <v>27</v>
      </c>
      <c r="D96" s="4" t="s">
        <v>524</v>
      </c>
      <c r="E96" s="4" t="s">
        <v>525</v>
      </c>
      <c r="F96" s="6">
        <v>45299</v>
      </c>
      <c r="G96" s="6">
        <v>45302</v>
      </c>
      <c r="H96" s="4">
        <v>1</v>
      </c>
      <c r="I96" s="4">
        <v>3</v>
      </c>
      <c r="J96" s="4">
        <v>3</v>
      </c>
      <c r="K96" s="4" t="s">
        <v>30</v>
      </c>
      <c r="L96" s="4">
        <v>5040</v>
      </c>
      <c r="M96" s="4">
        <v>5040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45298</v>
      </c>
      <c r="S96" s="6">
        <v>45303</v>
      </c>
      <c r="T96" s="4" t="s">
        <v>34</v>
      </c>
      <c r="U96" s="4">
        <v>5040</v>
      </c>
      <c r="V96" s="4">
        <v>0</v>
      </c>
      <c r="W96" s="4">
        <v>0</v>
      </c>
      <c r="X96" s="4" t="s">
        <v>527</v>
      </c>
      <c r="Y96" s="4" t="s">
        <v>528</v>
      </c>
    </row>
    <row r="97" s="4" customFormat="1" spans="1:25">
      <c r="A97" s="4" t="s">
        <v>529</v>
      </c>
      <c r="B97" s="4" t="s">
        <v>26</v>
      </c>
      <c r="C97" s="4" t="s">
        <v>27</v>
      </c>
      <c r="D97" s="4" t="s">
        <v>530</v>
      </c>
      <c r="E97" s="4" t="s">
        <v>531</v>
      </c>
      <c r="F97" s="6">
        <v>45300</v>
      </c>
      <c r="G97" s="6">
        <v>45302</v>
      </c>
      <c r="H97" s="4">
        <v>1</v>
      </c>
      <c r="I97" s="4">
        <v>2</v>
      </c>
      <c r="J97" s="4">
        <v>2</v>
      </c>
      <c r="K97" s="4" t="s">
        <v>30</v>
      </c>
      <c r="L97" s="4">
        <v>3790</v>
      </c>
      <c r="M97" s="4">
        <v>3790</v>
      </c>
      <c r="N97" s="4" t="s">
        <v>532</v>
      </c>
      <c r="O97" s="4" t="s">
        <v>32</v>
      </c>
      <c r="P97" s="4" t="s">
        <v>33</v>
      </c>
      <c r="Q97" s="4">
        <v>0</v>
      </c>
      <c r="R97" s="7">
        <v>45298.0000115741</v>
      </c>
      <c r="S97" s="6">
        <v>45303</v>
      </c>
      <c r="T97" s="4" t="s">
        <v>34</v>
      </c>
      <c r="U97" s="4">
        <v>3790</v>
      </c>
      <c r="V97" s="4">
        <v>0</v>
      </c>
      <c r="W97" s="4">
        <v>0</v>
      </c>
      <c r="X97" s="4" t="s">
        <v>533</v>
      </c>
      <c r="Y97" s="4" t="s">
        <v>534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461</v>
      </c>
      <c r="E98" s="4" t="s">
        <v>473</v>
      </c>
      <c r="F98" s="6">
        <v>45299</v>
      </c>
      <c r="G98" s="6">
        <v>45302</v>
      </c>
      <c r="H98" s="4">
        <v>1</v>
      </c>
      <c r="I98" s="4">
        <v>3</v>
      </c>
      <c r="J98" s="4">
        <v>3</v>
      </c>
      <c r="K98" s="4" t="s">
        <v>30</v>
      </c>
      <c r="L98" s="4">
        <v>1092</v>
      </c>
      <c r="M98" s="4">
        <v>1092</v>
      </c>
      <c r="N98" s="4" t="s">
        <v>536</v>
      </c>
      <c r="O98" s="4" t="s">
        <v>32</v>
      </c>
      <c r="P98" s="4" t="s">
        <v>33</v>
      </c>
      <c r="Q98" s="4">
        <v>0</v>
      </c>
      <c r="R98" s="7">
        <v>45298</v>
      </c>
      <c r="S98" s="6">
        <v>45303</v>
      </c>
      <c r="T98" s="4" t="s">
        <v>34</v>
      </c>
      <c r="U98" s="4">
        <v>1092</v>
      </c>
      <c r="V98" s="4">
        <v>0</v>
      </c>
      <c r="W98" s="4">
        <v>0</v>
      </c>
      <c r="X98" s="4" t="s">
        <v>537</v>
      </c>
      <c r="Y98" s="4" t="s">
        <v>538</v>
      </c>
    </row>
    <row r="99" s="4" customFormat="1" spans="1:25">
      <c r="A99" s="4" t="s">
        <v>539</v>
      </c>
      <c r="B99" s="4" t="s">
        <v>26</v>
      </c>
      <c r="C99" s="4" t="s">
        <v>27</v>
      </c>
      <c r="D99" s="4" t="s">
        <v>540</v>
      </c>
      <c r="E99" s="4" t="s">
        <v>541</v>
      </c>
      <c r="F99" s="6">
        <v>45300</v>
      </c>
      <c r="G99" s="6">
        <v>45302</v>
      </c>
      <c r="H99" s="4">
        <v>1</v>
      </c>
      <c r="I99" s="4">
        <v>2</v>
      </c>
      <c r="J99" s="4">
        <v>2</v>
      </c>
      <c r="K99" s="4" t="s">
        <v>30</v>
      </c>
      <c r="L99" s="4">
        <v>2400</v>
      </c>
      <c r="M99" s="4">
        <v>2400</v>
      </c>
      <c r="N99" s="4" t="s">
        <v>542</v>
      </c>
      <c r="O99" s="4" t="s">
        <v>32</v>
      </c>
      <c r="P99" s="4" t="s">
        <v>33</v>
      </c>
      <c r="Q99" s="4">
        <v>0</v>
      </c>
      <c r="R99" s="7">
        <v>45298</v>
      </c>
      <c r="S99" s="6">
        <v>45303</v>
      </c>
      <c r="T99" s="4" t="s">
        <v>34</v>
      </c>
      <c r="U99" s="4">
        <v>2400</v>
      </c>
      <c r="V99" s="4">
        <v>0</v>
      </c>
      <c r="W99" s="4">
        <v>0</v>
      </c>
      <c r="X99" s="4" t="s">
        <v>543</v>
      </c>
      <c r="Y99" s="4" t="s">
        <v>544</v>
      </c>
    </row>
    <row r="100" s="4" customFormat="1" spans="1:25">
      <c r="A100" s="4" t="s">
        <v>545</v>
      </c>
      <c r="B100" s="4" t="s">
        <v>26</v>
      </c>
      <c r="C100" s="4" t="s">
        <v>27</v>
      </c>
      <c r="D100" s="4" t="s">
        <v>455</v>
      </c>
      <c r="E100" s="4" t="s">
        <v>198</v>
      </c>
      <c r="F100" s="6">
        <v>45299</v>
      </c>
      <c r="G100" s="6">
        <v>45302</v>
      </c>
      <c r="H100" s="4">
        <v>1</v>
      </c>
      <c r="I100" s="4">
        <v>3</v>
      </c>
      <c r="J100" s="4">
        <v>3</v>
      </c>
      <c r="K100" s="4" t="s">
        <v>30</v>
      </c>
      <c r="L100" s="4">
        <v>1086</v>
      </c>
      <c r="M100" s="4">
        <v>1086</v>
      </c>
      <c r="N100" s="4" t="s">
        <v>546</v>
      </c>
      <c r="O100" s="4" t="s">
        <v>32</v>
      </c>
      <c r="P100" s="4" t="s">
        <v>33</v>
      </c>
      <c r="Q100" s="4">
        <v>0</v>
      </c>
      <c r="R100" s="7">
        <v>45298.0000115741</v>
      </c>
      <c r="S100" s="6">
        <v>45303</v>
      </c>
      <c r="T100" s="4" t="s">
        <v>34</v>
      </c>
      <c r="U100" s="4">
        <v>1086</v>
      </c>
      <c r="V100" s="4">
        <v>0</v>
      </c>
      <c r="W100" s="4">
        <v>0</v>
      </c>
      <c r="X100" s="4" t="s">
        <v>547</v>
      </c>
      <c r="Y100" s="4" t="s">
        <v>548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550</v>
      </c>
      <c r="E101" s="4" t="s">
        <v>551</v>
      </c>
      <c r="F101" s="6">
        <v>45299</v>
      </c>
      <c r="G101" s="6">
        <v>45302</v>
      </c>
      <c r="H101" s="4">
        <v>2</v>
      </c>
      <c r="I101" s="4">
        <v>3</v>
      </c>
      <c r="J101" s="4">
        <v>6</v>
      </c>
      <c r="K101" s="4" t="s">
        <v>30</v>
      </c>
      <c r="L101" s="4">
        <v>1680</v>
      </c>
      <c r="M101" s="4">
        <v>1680</v>
      </c>
      <c r="N101" s="4" t="s">
        <v>552</v>
      </c>
      <c r="O101" s="4" t="s">
        <v>32</v>
      </c>
      <c r="P101" s="4" t="s">
        <v>33</v>
      </c>
      <c r="Q101" s="4">
        <v>0</v>
      </c>
      <c r="R101" s="7">
        <v>45298</v>
      </c>
      <c r="S101" s="6">
        <v>45303</v>
      </c>
      <c r="T101" s="4" t="s">
        <v>34</v>
      </c>
      <c r="U101" s="4">
        <v>1680</v>
      </c>
      <c r="V101" s="4">
        <v>0</v>
      </c>
      <c r="W101" s="4">
        <v>0</v>
      </c>
      <c r="X101" s="4" t="s">
        <v>553</v>
      </c>
      <c r="Y101" s="4" t="s">
        <v>554</v>
      </c>
    </row>
    <row r="102" s="4" customFormat="1" spans="1:25">
      <c r="A102" s="4" t="s">
        <v>555</v>
      </c>
      <c r="B102" s="4" t="s">
        <v>26</v>
      </c>
      <c r="C102" s="4" t="s">
        <v>27</v>
      </c>
      <c r="D102" s="4" t="s">
        <v>556</v>
      </c>
      <c r="E102" s="4" t="s">
        <v>557</v>
      </c>
      <c r="F102" s="6">
        <v>45299</v>
      </c>
      <c r="G102" s="6">
        <v>45302</v>
      </c>
      <c r="H102" s="4">
        <v>1</v>
      </c>
      <c r="I102" s="4">
        <v>3</v>
      </c>
      <c r="J102" s="4">
        <v>3</v>
      </c>
      <c r="K102" s="4" t="s">
        <v>30</v>
      </c>
      <c r="L102" s="4">
        <v>780</v>
      </c>
      <c r="M102" s="4">
        <v>780</v>
      </c>
      <c r="N102" s="4" t="s">
        <v>558</v>
      </c>
      <c r="O102" s="4" t="s">
        <v>32</v>
      </c>
      <c r="P102" s="4" t="s">
        <v>33</v>
      </c>
      <c r="Q102" s="4">
        <v>0</v>
      </c>
      <c r="R102" s="7">
        <v>45298</v>
      </c>
      <c r="S102" s="6">
        <v>45303</v>
      </c>
      <c r="T102" s="4" t="s">
        <v>34</v>
      </c>
      <c r="U102" s="4">
        <v>780</v>
      </c>
      <c r="V102" s="4">
        <v>0</v>
      </c>
      <c r="W102" s="4">
        <v>0</v>
      </c>
      <c r="X102" s="4" t="s">
        <v>559</v>
      </c>
      <c r="Y102" s="4" t="s">
        <v>559</v>
      </c>
    </row>
    <row r="103" s="4" customFormat="1" spans="1:25">
      <c r="A103" s="4" t="s">
        <v>560</v>
      </c>
      <c r="B103" s="4" t="s">
        <v>26</v>
      </c>
      <c r="C103" s="4" t="s">
        <v>27</v>
      </c>
      <c r="D103" s="4" t="s">
        <v>350</v>
      </c>
      <c r="E103" s="4" t="s">
        <v>561</v>
      </c>
      <c r="F103" s="6">
        <v>45301</v>
      </c>
      <c r="G103" s="6">
        <v>45302</v>
      </c>
      <c r="H103" s="4">
        <v>1</v>
      </c>
      <c r="I103" s="4">
        <v>1</v>
      </c>
      <c r="J103" s="4">
        <v>1</v>
      </c>
      <c r="K103" s="4" t="s">
        <v>30</v>
      </c>
      <c r="L103" s="4">
        <v>714</v>
      </c>
      <c r="M103" s="4">
        <v>714</v>
      </c>
      <c r="N103" s="4" t="s">
        <v>562</v>
      </c>
      <c r="O103" s="4" t="s">
        <v>32</v>
      </c>
      <c r="P103" s="4" t="s">
        <v>33</v>
      </c>
      <c r="Q103" s="4">
        <v>0</v>
      </c>
      <c r="R103" s="7">
        <v>45299.0000115741</v>
      </c>
      <c r="S103" s="6">
        <v>45303</v>
      </c>
      <c r="T103" s="4" t="s">
        <v>34</v>
      </c>
      <c r="U103" s="4">
        <v>714</v>
      </c>
      <c r="V103" s="4">
        <v>0</v>
      </c>
      <c r="W103" s="4">
        <v>0</v>
      </c>
      <c r="X103" s="4" t="s">
        <v>563</v>
      </c>
      <c r="Y103" s="4" t="s">
        <v>564</v>
      </c>
    </row>
    <row r="104" s="4" customFormat="1" spans="1:25">
      <c r="A104" s="4" t="s">
        <v>565</v>
      </c>
      <c r="B104" s="4" t="s">
        <v>26</v>
      </c>
      <c r="C104" s="4" t="s">
        <v>27</v>
      </c>
      <c r="D104" s="4" t="s">
        <v>566</v>
      </c>
      <c r="E104" s="4" t="s">
        <v>567</v>
      </c>
      <c r="F104" s="6">
        <v>45299</v>
      </c>
      <c r="G104" s="6">
        <v>45302</v>
      </c>
      <c r="H104" s="4">
        <v>1</v>
      </c>
      <c r="I104" s="4">
        <v>3</v>
      </c>
      <c r="J104" s="4">
        <v>3</v>
      </c>
      <c r="K104" s="4" t="s">
        <v>30</v>
      </c>
      <c r="L104" s="4">
        <v>3762</v>
      </c>
      <c r="M104" s="4">
        <v>3762</v>
      </c>
      <c r="N104" s="4" t="s">
        <v>568</v>
      </c>
      <c r="O104" s="4" t="s">
        <v>32</v>
      </c>
      <c r="P104" s="4" t="s">
        <v>33</v>
      </c>
      <c r="Q104" s="4">
        <v>0</v>
      </c>
      <c r="R104" s="7">
        <v>45299</v>
      </c>
      <c r="S104" s="6">
        <v>45303</v>
      </c>
      <c r="T104" s="4" t="s">
        <v>34</v>
      </c>
      <c r="U104" s="4">
        <v>3762</v>
      </c>
      <c r="V104" s="4">
        <v>0</v>
      </c>
      <c r="W104" s="4">
        <v>0</v>
      </c>
      <c r="X104" s="4" t="s">
        <v>569</v>
      </c>
      <c r="Y104" s="4" t="s">
        <v>570</v>
      </c>
    </row>
    <row r="105" s="4" customFormat="1" spans="1:25">
      <c r="A105" s="4" t="s">
        <v>571</v>
      </c>
      <c r="B105" s="4" t="s">
        <v>26</v>
      </c>
      <c r="C105" s="4" t="s">
        <v>27</v>
      </c>
      <c r="D105" s="4" t="s">
        <v>572</v>
      </c>
      <c r="E105" s="4" t="s">
        <v>573</v>
      </c>
      <c r="F105" s="6">
        <v>45300</v>
      </c>
      <c r="G105" s="6">
        <v>45302</v>
      </c>
      <c r="H105" s="4">
        <v>1</v>
      </c>
      <c r="I105" s="4">
        <v>2</v>
      </c>
      <c r="J105" s="4">
        <v>2</v>
      </c>
      <c r="K105" s="4" t="s">
        <v>30</v>
      </c>
      <c r="L105" s="4">
        <v>693</v>
      </c>
      <c r="M105" s="4">
        <v>693</v>
      </c>
      <c r="N105" s="4" t="s">
        <v>574</v>
      </c>
      <c r="O105" s="4" t="s">
        <v>32</v>
      </c>
      <c r="P105" s="4" t="s">
        <v>33</v>
      </c>
      <c r="Q105" s="4">
        <v>0</v>
      </c>
      <c r="R105" s="7">
        <v>45299</v>
      </c>
      <c r="S105" s="6">
        <v>45303</v>
      </c>
      <c r="T105" s="4" t="s">
        <v>34</v>
      </c>
      <c r="U105" s="4">
        <v>693</v>
      </c>
      <c r="V105" s="4">
        <v>0</v>
      </c>
      <c r="W105" s="4">
        <v>0</v>
      </c>
      <c r="X105" s="4" t="s">
        <v>575</v>
      </c>
      <c r="Y105" s="4" t="s">
        <v>576</v>
      </c>
    </row>
    <row r="106" s="4" customFormat="1" spans="1:25">
      <c r="A106" s="4" t="s">
        <v>577</v>
      </c>
      <c r="B106" s="4" t="s">
        <v>26</v>
      </c>
      <c r="C106" s="4" t="s">
        <v>27</v>
      </c>
      <c r="D106" s="4" t="s">
        <v>578</v>
      </c>
      <c r="E106" s="4" t="s">
        <v>579</v>
      </c>
      <c r="F106" s="6">
        <v>45300</v>
      </c>
      <c r="G106" s="6">
        <v>45302</v>
      </c>
      <c r="H106" s="4">
        <v>1</v>
      </c>
      <c r="I106" s="4">
        <v>2</v>
      </c>
      <c r="J106" s="4">
        <v>2</v>
      </c>
      <c r="K106" s="4" t="s">
        <v>30</v>
      </c>
      <c r="L106" s="4">
        <v>2234</v>
      </c>
      <c r="M106" s="4">
        <v>2234</v>
      </c>
      <c r="N106" s="4" t="s">
        <v>580</v>
      </c>
      <c r="O106" s="4" t="s">
        <v>32</v>
      </c>
      <c r="P106" s="4" t="s">
        <v>33</v>
      </c>
      <c r="Q106" s="4">
        <v>0</v>
      </c>
      <c r="R106" s="7">
        <v>45299.0000115741</v>
      </c>
      <c r="S106" s="6">
        <v>45303</v>
      </c>
      <c r="T106" s="4" t="s">
        <v>34</v>
      </c>
      <c r="U106" s="4">
        <v>2234</v>
      </c>
      <c r="V106" s="4">
        <v>0</v>
      </c>
      <c r="W106" s="4">
        <v>0</v>
      </c>
      <c r="X106" s="4" t="s">
        <v>581</v>
      </c>
      <c r="Y106" s="4" t="s">
        <v>582</v>
      </c>
    </row>
    <row r="107" s="4" customFormat="1" spans="1:25">
      <c r="A107" s="4" t="s">
        <v>583</v>
      </c>
      <c r="B107" s="4" t="s">
        <v>26</v>
      </c>
      <c r="C107" s="4" t="s">
        <v>27</v>
      </c>
      <c r="D107" s="4" t="s">
        <v>317</v>
      </c>
      <c r="E107" s="4" t="s">
        <v>584</v>
      </c>
      <c r="F107" s="6">
        <v>45301</v>
      </c>
      <c r="G107" s="6">
        <v>45302</v>
      </c>
      <c r="H107" s="4">
        <v>1</v>
      </c>
      <c r="I107" s="4">
        <v>1</v>
      </c>
      <c r="J107" s="4">
        <v>1</v>
      </c>
      <c r="K107" s="4" t="s">
        <v>30</v>
      </c>
      <c r="L107" s="4">
        <v>320</v>
      </c>
      <c r="M107" s="4">
        <v>320</v>
      </c>
      <c r="N107" s="4" t="s">
        <v>585</v>
      </c>
      <c r="O107" s="4" t="s">
        <v>32</v>
      </c>
      <c r="P107" s="4" t="s">
        <v>33</v>
      </c>
      <c r="Q107" s="4">
        <v>0</v>
      </c>
      <c r="R107" s="7">
        <v>45299</v>
      </c>
      <c r="S107" s="6">
        <v>45303</v>
      </c>
      <c r="T107" s="4" t="s">
        <v>34</v>
      </c>
      <c r="U107" s="4">
        <v>320</v>
      </c>
      <c r="V107" s="4">
        <v>0</v>
      </c>
      <c r="W107" s="4">
        <v>0</v>
      </c>
      <c r="X107" s="4" t="s">
        <v>586</v>
      </c>
      <c r="Y107" s="4" t="s">
        <v>587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589</v>
      </c>
      <c r="E108" s="4" t="s">
        <v>590</v>
      </c>
      <c r="F108" s="6">
        <v>45301</v>
      </c>
      <c r="G108" s="6">
        <v>45302</v>
      </c>
      <c r="H108" s="4">
        <v>1</v>
      </c>
      <c r="I108" s="4">
        <v>1</v>
      </c>
      <c r="J108" s="4">
        <v>1</v>
      </c>
      <c r="K108" s="4" t="s">
        <v>30</v>
      </c>
      <c r="L108" s="4">
        <v>306</v>
      </c>
      <c r="M108" s="4">
        <v>306</v>
      </c>
      <c r="N108" s="4" t="s">
        <v>591</v>
      </c>
      <c r="O108" s="4" t="s">
        <v>32</v>
      </c>
      <c r="P108" s="4" t="s">
        <v>33</v>
      </c>
      <c r="Q108" s="4">
        <v>0</v>
      </c>
      <c r="R108" s="7">
        <v>45299</v>
      </c>
      <c r="S108" s="6">
        <v>45303</v>
      </c>
      <c r="T108" s="4" t="s">
        <v>34</v>
      </c>
      <c r="U108" s="4">
        <v>306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596</v>
      </c>
      <c r="F109" s="6">
        <v>45301</v>
      </c>
      <c r="G109" s="6">
        <v>45302</v>
      </c>
      <c r="H109" s="4">
        <v>1</v>
      </c>
      <c r="I109" s="4">
        <v>1</v>
      </c>
      <c r="J109" s="4">
        <v>1</v>
      </c>
      <c r="K109" s="4" t="s">
        <v>30</v>
      </c>
      <c r="L109" s="4">
        <v>385</v>
      </c>
      <c r="M109" s="4">
        <v>385</v>
      </c>
      <c r="N109" s="4" t="s">
        <v>597</v>
      </c>
      <c r="O109" s="4" t="s">
        <v>32</v>
      </c>
      <c r="P109" s="4" t="s">
        <v>33</v>
      </c>
      <c r="Q109" s="4">
        <v>0</v>
      </c>
      <c r="R109" s="7">
        <v>45299</v>
      </c>
      <c r="S109" s="6">
        <v>45303</v>
      </c>
      <c r="T109" s="4" t="s">
        <v>34</v>
      </c>
      <c r="U109" s="4">
        <v>385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601</v>
      </c>
      <c r="E110" s="4" t="s">
        <v>602</v>
      </c>
      <c r="F110" s="6">
        <v>45301</v>
      </c>
      <c r="G110" s="6">
        <v>45302</v>
      </c>
      <c r="H110" s="4">
        <v>1</v>
      </c>
      <c r="I110" s="4">
        <v>1</v>
      </c>
      <c r="J110" s="4">
        <v>1</v>
      </c>
      <c r="K110" s="4" t="s">
        <v>30</v>
      </c>
      <c r="L110" s="4">
        <v>505</v>
      </c>
      <c r="M110" s="4">
        <v>505</v>
      </c>
      <c r="N110" s="4" t="s">
        <v>603</v>
      </c>
      <c r="O110" s="4" t="s">
        <v>32</v>
      </c>
      <c r="P110" s="4" t="s">
        <v>33</v>
      </c>
      <c r="Q110" s="4">
        <v>0</v>
      </c>
      <c r="R110" s="7">
        <v>45299</v>
      </c>
      <c r="S110" s="6">
        <v>45303</v>
      </c>
      <c r="T110" s="4" t="s">
        <v>34</v>
      </c>
      <c r="U110" s="4">
        <v>505</v>
      </c>
      <c r="V110" s="4">
        <v>0</v>
      </c>
      <c r="W110" s="4">
        <v>0</v>
      </c>
      <c r="X110" s="4" t="s">
        <v>604</v>
      </c>
      <c r="Y110" s="4" t="s">
        <v>605</v>
      </c>
    </row>
    <row r="111" s="4" customFormat="1" spans="1:25">
      <c r="A111" s="4" t="s">
        <v>606</v>
      </c>
      <c r="B111" s="4" t="s">
        <v>26</v>
      </c>
      <c r="C111" s="4" t="s">
        <v>27</v>
      </c>
      <c r="D111" s="4" t="s">
        <v>607</v>
      </c>
      <c r="E111" s="4" t="s">
        <v>608</v>
      </c>
      <c r="F111" s="6">
        <v>45301</v>
      </c>
      <c r="G111" s="6">
        <v>45302</v>
      </c>
      <c r="H111" s="4">
        <v>2</v>
      </c>
      <c r="I111" s="4">
        <v>1</v>
      </c>
      <c r="J111" s="4">
        <v>2</v>
      </c>
      <c r="K111" s="4" t="s">
        <v>30</v>
      </c>
      <c r="L111" s="4">
        <v>1034</v>
      </c>
      <c r="M111" s="4">
        <v>1034</v>
      </c>
      <c r="N111" s="4" t="s">
        <v>609</v>
      </c>
      <c r="O111" s="4" t="s">
        <v>32</v>
      </c>
      <c r="P111" s="4" t="s">
        <v>33</v>
      </c>
      <c r="Q111" s="4">
        <v>0</v>
      </c>
      <c r="R111" s="7">
        <v>45299.0000115741</v>
      </c>
      <c r="S111" s="6">
        <v>45303</v>
      </c>
      <c r="T111" s="4" t="s">
        <v>34</v>
      </c>
      <c r="U111" s="4">
        <v>1034</v>
      </c>
      <c r="V111" s="4">
        <v>0</v>
      </c>
      <c r="W111" s="4">
        <v>0</v>
      </c>
      <c r="X111" s="4" t="s">
        <v>610</v>
      </c>
      <c r="Y111" s="4" t="s">
        <v>611</v>
      </c>
    </row>
    <row r="112" s="4" customFormat="1" spans="1:25">
      <c r="A112" s="4" t="s">
        <v>612</v>
      </c>
      <c r="B112" s="4" t="s">
        <v>26</v>
      </c>
      <c r="C112" s="4" t="s">
        <v>27</v>
      </c>
      <c r="D112" s="4" t="s">
        <v>408</v>
      </c>
      <c r="E112" s="4" t="s">
        <v>613</v>
      </c>
      <c r="F112" s="6">
        <v>45300</v>
      </c>
      <c r="G112" s="6">
        <v>45302</v>
      </c>
      <c r="H112" s="4">
        <v>1</v>
      </c>
      <c r="I112" s="4">
        <v>2</v>
      </c>
      <c r="J112" s="4">
        <v>2</v>
      </c>
      <c r="K112" s="4" t="s">
        <v>30</v>
      </c>
      <c r="L112" s="4">
        <v>1460</v>
      </c>
      <c r="M112" s="4">
        <v>1460</v>
      </c>
      <c r="N112" s="4" t="s">
        <v>614</v>
      </c>
      <c r="O112" s="4" t="s">
        <v>32</v>
      </c>
      <c r="P112" s="4" t="s">
        <v>33</v>
      </c>
      <c r="Q112" s="4">
        <v>0</v>
      </c>
      <c r="R112" s="7">
        <v>45299.0000115741</v>
      </c>
      <c r="S112" s="6">
        <v>45303</v>
      </c>
      <c r="T112" s="4" t="s">
        <v>34</v>
      </c>
      <c r="U112" s="4">
        <v>1460</v>
      </c>
      <c r="V112" s="4">
        <v>0</v>
      </c>
      <c r="W112" s="4">
        <v>0</v>
      </c>
      <c r="X112" s="4" t="s">
        <v>615</v>
      </c>
      <c r="Y112" s="4" t="s">
        <v>616</v>
      </c>
    </row>
    <row r="113" s="4" customFormat="1" spans="1:25">
      <c r="A113" s="4" t="s">
        <v>617</v>
      </c>
      <c r="B113" s="4" t="s">
        <v>26</v>
      </c>
      <c r="C113" s="4" t="s">
        <v>27</v>
      </c>
      <c r="D113" s="4" t="s">
        <v>595</v>
      </c>
      <c r="E113" s="4" t="s">
        <v>596</v>
      </c>
      <c r="F113" s="6">
        <v>45300</v>
      </c>
      <c r="G113" s="6">
        <v>45302</v>
      </c>
      <c r="H113" s="4">
        <v>1</v>
      </c>
      <c r="I113" s="4">
        <v>2</v>
      </c>
      <c r="J113" s="4">
        <v>2</v>
      </c>
      <c r="K113" s="4" t="s">
        <v>30</v>
      </c>
      <c r="L113" s="4">
        <v>770</v>
      </c>
      <c r="M113" s="4">
        <v>770</v>
      </c>
      <c r="N113" s="4" t="s">
        <v>618</v>
      </c>
      <c r="O113" s="4" t="s">
        <v>32</v>
      </c>
      <c r="P113" s="4" t="s">
        <v>33</v>
      </c>
      <c r="Q113" s="4">
        <v>0</v>
      </c>
      <c r="R113" s="7">
        <v>45299.0000115741</v>
      </c>
      <c r="S113" s="6">
        <v>45303</v>
      </c>
      <c r="T113" s="4" t="s">
        <v>34</v>
      </c>
      <c r="U113" s="4">
        <v>770</v>
      </c>
      <c r="V113" s="4">
        <v>0</v>
      </c>
      <c r="W113" s="4">
        <v>0</v>
      </c>
      <c r="X113" s="4" t="s">
        <v>619</v>
      </c>
      <c r="Y113" s="4" t="s">
        <v>620</v>
      </c>
    </row>
    <row r="114" s="4" customFormat="1" spans="1:25">
      <c r="A114" s="4" t="s">
        <v>621</v>
      </c>
      <c r="B114" s="4" t="s">
        <v>26</v>
      </c>
      <c r="C114" s="4" t="s">
        <v>27</v>
      </c>
      <c r="D114" s="4" t="s">
        <v>622</v>
      </c>
      <c r="E114" s="4" t="s">
        <v>623</v>
      </c>
      <c r="F114" s="6">
        <v>45300</v>
      </c>
      <c r="G114" s="6">
        <v>45302</v>
      </c>
      <c r="H114" s="4">
        <v>1</v>
      </c>
      <c r="I114" s="4">
        <v>2</v>
      </c>
      <c r="J114" s="4">
        <v>2</v>
      </c>
      <c r="K114" s="4" t="s">
        <v>30</v>
      </c>
      <c r="L114" s="4">
        <v>2048</v>
      </c>
      <c r="M114" s="4">
        <v>2048</v>
      </c>
      <c r="N114" s="4" t="s">
        <v>624</v>
      </c>
      <c r="O114" s="4" t="s">
        <v>32</v>
      </c>
      <c r="P114" s="4" t="s">
        <v>33</v>
      </c>
      <c r="Q114" s="4">
        <v>0</v>
      </c>
      <c r="R114" s="7">
        <v>45299</v>
      </c>
      <c r="S114" s="6">
        <v>45303</v>
      </c>
      <c r="T114" s="4" t="s">
        <v>34</v>
      </c>
      <c r="U114" s="4">
        <v>2048</v>
      </c>
      <c r="V114" s="4">
        <v>0</v>
      </c>
      <c r="W114" s="4">
        <v>0</v>
      </c>
      <c r="X114" s="4" t="s">
        <v>625</v>
      </c>
      <c r="Y114" s="4" t="s">
        <v>626</v>
      </c>
    </row>
    <row r="115" s="4" customFormat="1" spans="1:25">
      <c r="A115" s="4" t="s">
        <v>627</v>
      </c>
      <c r="B115" s="4" t="s">
        <v>26</v>
      </c>
      <c r="C115" s="4" t="s">
        <v>27</v>
      </c>
      <c r="D115" s="4" t="s">
        <v>628</v>
      </c>
      <c r="E115" s="4" t="s">
        <v>629</v>
      </c>
      <c r="F115" s="6">
        <v>45301</v>
      </c>
      <c r="G115" s="6">
        <v>45302</v>
      </c>
      <c r="H115" s="4">
        <v>1</v>
      </c>
      <c r="I115" s="4">
        <v>1</v>
      </c>
      <c r="J115" s="4">
        <v>1</v>
      </c>
      <c r="K115" s="4" t="s">
        <v>30</v>
      </c>
      <c r="L115" s="4">
        <v>286</v>
      </c>
      <c r="M115" s="4">
        <v>286</v>
      </c>
      <c r="N115" s="4" t="s">
        <v>630</v>
      </c>
      <c r="O115" s="4" t="s">
        <v>32</v>
      </c>
      <c r="P115" s="4" t="s">
        <v>33</v>
      </c>
      <c r="Q115" s="4">
        <v>0</v>
      </c>
      <c r="R115" s="7">
        <v>45299.0000115741</v>
      </c>
      <c r="S115" s="6">
        <v>45303</v>
      </c>
      <c r="T115" s="4" t="s">
        <v>34</v>
      </c>
      <c r="U115" s="4">
        <v>286</v>
      </c>
      <c r="V115" s="4">
        <v>0</v>
      </c>
      <c r="W115" s="4">
        <v>0</v>
      </c>
      <c r="X115" s="4" t="s">
        <v>631</v>
      </c>
      <c r="Y115" s="4" t="s">
        <v>632</v>
      </c>
    </row>
    <row r="116" s="4" customFormat="1" spans="1:25">
      <c r="A116" s="4" t="s">
        <v>633</v>
      </c>
      <c r="B116" s="4" t="s">
        <v>26</v>
      </c>
      <c r="C116" s="4" t="s">
        <v>27</v>
      </c>
      <c r="D116" s="4" t="s">
        <v>220</v>
      </c>
      <c r="E116" s="4" t="s">
        <v>335</v>
      </c>
      <c r="F116" s="6">
        <v>45300</v>
      </c>
      <c r="G116" s="6">
        <v>45302</v>
      </c>
      <c r="H116" s="4">
        <v>1</v>
      </c>
      <c r="I116" s="4">
        <v>2</v>
      </c>
      <c r="J116" s="4">
        <v>2</v>
      </c>
      <c r="K116" s="4" t="s">
        <v>30</v>
      </c>
      <c r="L116" s="4">
        <v>900</v>
      </c>
      <c r="M116" s="4">
        <v>900</v>
      </c>
      <c r="N116" s="4" t="s">
        <v>634</v>
      </c>
      <c r="O116" s="4" t="s">
        <v>32</v>
      </c>
      <c r="P116" s="4" t="s">
        <v>33</v>
      </c>
      <c r="Q116" s="4">
        <v>0</v>
      </c>
      <c r="R116" s="7">
        <v>45299.0000115741</v>
      </c>
      <c r="S116" s="6">
        <v>45303</v>
      </c>
      <c r="T116" s="4" t="s">
        <v>34</v>
      </c>
      <c r="U116" s="4">
        <v>900</v>
      </c>
      <c r="V116" s="4">
        <v>0</v>
      </c>
      <c r="W116" s="4">
        <v>0</v>
      </c>
      <c r="X116" s="4" t="s">
        <v>635</v>
      </c>
      <c r="Y116" s="4" t="s">
        <v>636</v>
      </c>
    </row>
    <row r="117" s="4" customFormat="1" spans="1:25">
      <c r="A117" s="4" t="s">
        <v>637</v>
      </c>
      <c r="B117" s="4" t="s">
        <v>26</v>
      </c>
      <c r="C117" s="4" t="s">
        <v>27</v>
      </c>
      <c r="D117" s="4" t="s">
        <v>638</v>
      </c>
      <c r="E117" s="4" t="s">
        <v>335</v>
      </c>
      <c r="F117" s="6">
        <v>45300</v>
      </c>
      <c r="G117" s="6">
        <v>45302</v>
      </c>
      <c r="H117" s="4">
        <v>1</v>
      </c>
      <c r="I117" s="4">
        <v>2</v>
      </c>
      <c r="J117" s="4">
        <v>2</v>
      </c>
      <c r="K117" s="4" t="s">
        <v>30</v>
      </c>
      <c r="L117" s="4">
        <v>522</v>
      </c>
      <c r="M117" s="4">
        <v>522</v>
      </c>
      <c r="N117" s="4" t="s">
        <v>639</v>
      </c>
      <c r="O117" s="4" t="s">
        <v>32</v>
      </c>
      <c r="P117" s="4" t="s">
        <v>33</v>
      </c>
      <c r="Q117" s="4">
        <v>0</v>
      </c>
      <c r="R117" s="7">
        <v>45300</v>
      </c>
      <c r="S117" s="6">
        <v>45303</v>
      </c>
      <c r="T117" s="4" t="s">
        <v>34</v>
      </c>
      <c r="U117" s="4">
        <v>522</v>
      </c>
      <c r="V117" s="4">
        <v>0</v>
      </c>
      <c r="W117" s="4">
        <v>0</v>
      </c>
      <c r="X117" s="4" t="s">
        <v>640</v>
      </c>
      <c r="Y117" s="4" t="s">
        <v>54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642</v>
      </c>
      <c r="E118" s="4" t="s">
        <v>643</v>
      </c>
      <c r="F118" s="6">
        <v>45300</v>
      </c>
      <c r="G118" s="6">
        <v>45302</v>
      </c>
      <c r="H118" s="4">
        <v>1</v>
      </c>
      <c r="I118" s="4">
        <v>2</v>
      </c>
      <c r="J118" s="4">
        <v>2</v>
      </c>
      <c r="K118" s="4" t="s">
        <v>30</v>
      </c>
      <c r="L118" s="4">
        <v>4552</v>
      </c>
      <c r="M118" s="4">
        <v>4552</v>
      </c>
      <c r="N118" s="4" t="s">
        <v>644</v>
      </c>
      <c r="O118" s="4" t="s">
        <v>32</v>
      </c>
      <c r="P118" s="4" t="s">
        <v>33</v>
      </c>
      <c r="Q118" s="4">
        <v>0</v>
      </c>
      <c r="R118" s="7">
        <v>45300</v>
      </c>
      <c r="S118" s="6">
        <v>45303</v>
      </c>
      <c r="T118" s="4" t="s">
        <v>34</v>
      </c>
      <c r="U118" s="4">
        <v>4552</v>
      </c>
      <c r="V118" s="4">
        <v>0</v>
      </c>
      <c r="W118" s="4">
        <v>0</v>
      </c>
      <c r="X118" s="4" t="s">
        <v>645</v>
      </c>
      <c r="Y118" s="4" t="s">
        <v>646</v>
      </c>
    </row>
    <row r="119" s="4" customFormat="1" spans="1:25">
      <c r="A119" s="4" t="s">
        <v>647</v>
      </c>
      <c r="B119" s="4" t="s">
        <v>26</v>
      </c>
      <c r="C119" s="4" t="s">
        <v>27</v>
      </c>
      <c r="D119" s="4" t="s">
        <v>261</v>
      </c>
      <c r="E119" s="4" t="s">
        <v>648</v>
      </c>
      <c r="F119" s="6">
        <v>45301</v>
      </c>
      <c r="G119" s="6">
        <v>45302</v>
      </c>
      <c r="H119" s="4">
        <v>1</v>
      </c>
      <c r="I119" s="4">
        <v>1</v>
      </c>
      <c r="J119" s="4">
        <v>1</v>
      </c>
      <c r="K119" s="4" t="s">
        <v>30</v>
      </c>
      <c r="L119" s="4">
        <v>501</v>
      </c>
      <c r="M119" s="4">
        <v>501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45300.0000115741</v>
      </c>
      <c r="S119" s="6">
        <v>45303</v>
      </c>
      <c r="T119" s="4" t="s">
        <v>34</v>
      </c>
      <c r="U119" s="4">
        <v>501</v>
      </c>
      <c r="V119" s="4">
        <v>0</v>
      </c>
      <c r="W119" s="4">
        <v>0</v>
      </c>
      <c r="X119" s="4" t="s">
        <v>650</v>
      </c>
      <c r="Y119" s="4" t="s">
        <v>651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653</v>
      </c>
      <c r="E120" s="4" t="s">
        <v>654</v>
      </c>
      <c r="F120" s="6">
        <v>45301</v>
      </c>
      <c r="G120" s="6">
        <v>45302</v>
      </c>
      <c r="H120" s="4">
        <v>2</v>
      </c>
      <c r="I120" s="4">
        <v>1</v>
      </c>
      <c r="J120" s="4">
        <v>2</v>
      </c>
      <c r="K120" s="4" t="s">
        <v>30</v>
      </c>
      <c r="L120" s="4">
        <v>578</v>
      </c>
      <c r="M120" s="4">
        <v>578</v>
      </c>
      <c r="N120" s="4" t="s">
        <v>655</v>
      </c>
      <c r="O120" s="4" t="s">
        <v>32</v>
      </c>
      <c r="P120" s="4" t="s">
        <v>33</v>
      </c>
      <c r="Q120" s="4">
        <v>0</v>
      </c>
      <c r="R120" s="7">
        <v>45300.0000115741</v>
      </c>
      <c r="S120" s="6">
        <v>45303</v>
      </c>
      <c r="T120" s="4" t="s">
        <v>34</v>
      </c>
      <c r="U120" s="4">
        <v>578</v>
      </c>
      <c r="V120" s="4">
        <v>0</v>
      </c>
      <c r="W120" s="4">
        <v>0</v>
      </c>
      <c r="X120" s="4" t="s">
        <v>656</v>
      </c>
      <c r="Y120" s="4" t="s">
        <v>657</v>
      </c>
    </row>
    <row r="121" s="4" customFormat="1" spans="1:25">
      <c r="A121" s="4" t="s">
        <v>658</v>
      </c>
      <c r="B121" s="4" t="s">
        <v>26</v>
      </c>
      <c r="C121" s="4" t="s">
        <v>27</v>
      </c>
      <c r="D121" s="4" t="s">
        <v>261</v>
      </c>
      <c r="E121" s="4" t="s">
        <v>648</v>
      </c>
      <c r="F121" s="6">
        <v>45301</v>
      </c>
      <c r="G121" s="6">
        <v>45302</v>
      </c>
      <c r="H121" s="4">
        <v>1</v>
      </c>
      <c r="I121" s="4">
        <v>1</v>
      </c>
      <c r="J121" s="4">
        <v>1</v>
      </c>
      <c r="K121" s="4" t="s">
        <v>30</v>
      </c>
      <c r="L121" s="4">
        <v>501</v>
      </c>
      <c r="M121" s="4">
        <v>501</v>
      </c>
      <c r="N121" s="4" t="s">
        <v>659</v>
      </c>
      <c r="O121" s="4" t="s">
        <v>32</v>
      </c>
      <c r="P121" s="4" t="s">
        <v>33</v>
      </c>
      <c r="Q121" s="4">
        <v>0</v>
      </c>
      <c r="R121" s="7">
        <v>45300</v>
      </c>
      <c r="S121" s="6">
        <v>45303</v>
      </c>
      <c r="T121" s="4" t="s">
        <v>34</v>
      </c>
      <c r="U121" s="4">
        <v>501</v>
      </c>
      <c r="V121" s="4">
        <v>0</v>
      </c>
      <c r="W121" s="4">
        <v>0</v>
      </c>
      <c r="X121" s="4" t="s">
        <v>660</v>
      </c>
      <c r="Y121" s="4" t="s">
        <v>54</v>
      </c>
    </row>
    <row r="122" s="4" customFormat="1" spans="1:25">
      <c r="A122" s="4" t="s">
        <v>658</v>
      </c>
      <c r="B122" s="4" t="s">
        <v>26</v>
      </c>
      <c r="C122" s="4" t="s">
        <v>55</v>
      </c>
      <c r="D122" s="4" t="s">
        <v>261</v>
      </c>
      <c r="E122" s="4" t="s">
        <v>648</v>
      </c>
      <c r="F122" s="6">
        <v>45301</v>
      </c>
      <c r="G122" s="6">
        <v>45302</v>
      </c>
      <c r="H122" s="4">
        <v>1</v>
      </c>
      <c r="I122" s="4">
        <v>1</v>
      </c>
      <c r="J122" s="4">
        <v>1</v>
      </c>
      <c r="K122" s="4" t="s">
        <v>30</v>
      </c>
      <c r="L122" s="4">
        <v>-501</v>
      </c>
      <c r="M122" s="4">
        <v>-501</v>
      </c>
      <c r="N122" s="4" t="s">
        <v>659</v>
      </c>
      <c r="O122" s="4" t="s">
        <v>32</v>
      </c>
      <c r="P122" s="4" t="s">
        <v>33</v>
      </c>
      <c r="Q122" s="4">
        <v>0</v>
      </c>
      <c r="R122" s="7">
        <v>45300</v>
      </c>
      <c r="S122" s="6">
        <v>45303</v>
      </c>
      <c r="T122" s="4" t="s">
        <v>34</v>
      </c>
      <c r="U122" s="4">
        <v>-501</v>
      </c>
      <c r="V122" s="4">
        <v>0</v>
      </c>
      <c r="W122" s="4">
        <v>0</v>
      </c>
      <c r="X122" s="4" t="s">
        <v>660</v>
      </c>
      <c r="Y122" s="4" t="s">
        <v>54</v>
      </c>
    </row>
    <row r="123" s="4" customFormat="1" spans="1:25">
      <c r="A123" s="4" t="s">
        <v>637</v>
      </c>
      <c r="B123" s="4" t="s">
        <v>26</v>
      </c>
      <c r="C123" s="4" t="s">
        <v>55</v>
      </c>
      <c r="D123" s="4" t="s">
        <v>638</v>
      </c>
      <c r="E123" s="4" t="s">
        <v>335</v>
      </c>
      <c r="F123" s="6">
        <v>45300</v>
      </c>
      <c r="G123" s="6">
        <v>45302</v>
      </c>
      <c r="H123" s="4">
        <v>1</v>
      </c>
      <c r="I123" s="4">
        <v>2</v>
      </c>
      <c r="J123" s="4">
        <v>2</v>
      </c>
      <c r="K123" s="4" t="s">
        <v>30</v>
      </c>
      <c r="L123" s="4">
        <v>-522</v>
      </c>
      <c r="M123" s="4">
        <v>-522</v>
      </c>
      <c r="N123" s="4" t="s">
        <v>639</v>
      </c>
      <c r="O123" s="4" t="s">
        <v>32</v>
      </c>
      <c r="P123" s="4" t="s">
        <v>33</v>
      </c>
      <c r="Q123" s="4">
        <v>0</v>
      </c>
      <c r="R123" s="7">
        <v>45300</v>
      </c>
      <c r="S123" s="6">
        <v>45303</v>
      </c>
      <c r="T123" s="4" t="s">
        <v>34</v>
      </c>
      <c r="U123" s="4">
        <v>-522</v>
      </c>
      <c r="V123" s="4">
        <v>0</v>
      </c>
      <c r="W123" s="4">
        <v>0</v>
      </c>
      <c r="X123" s="4" t="s">
        <v>640</v>
      </c>
      <c r="Y123" s="4" t="s">
        <v>54</v>
      </c>
    </row>
    <row r="124" s="4" customFormat="1" spans="1:25">
      <c r="A124" s="4" t="s">
        <v>661</v>
      </c>
      <c r="B124" s="4" t="s">
        <v>26</v>
      </c>
      <c r="C124" s="4" t="s">
        <v>27</v>
      </c>
      <c r="D124" s="4" t="s">
        <v>498</v>
      </c>
      <c r="E124" s="4" t="s">
        <v>662</v>
      </c>
      <c r="F124" s="6">
        <v>45300</v>
      </c>
      <c r="G124" s="6">
        <v>45302</v>
      </c>
      <c r="H124" s="4">
        <v>4</v>
      </c>
      <c r="I124" s="4">
        <v>2</v>
      </c>
      <c r="J124" s="4">
        <v>8</v>
      </c>
      <c r="K124" s="4" t="s">
        <v>30</v>
      </c>
      <c r="L124" s="4">
        <v>1960</v>
      </c>
      <c r="M124" s="4">
        <v>1960</v>
      </c>
      <c r="N124" s="4" t="s">
        <v>663</v>
      </c>
      <c r="O124" s="4" t="s">
        <v>32</v>
      </c>
      <c r="P124" s="4" t="s">
        <v>33</v>
      </c>
      <c r="Q124" s="4">
        <v>0</v>
      </c>
      <c r="R124" s="7">
        <v>45300</v>
      </c>
      <c r="S124" s="6">
        <v>45303</v>
      </c>
      <c r="T124" s="4" t="s">
        <v>34</v>
      </c>
      <c r="U124" s="4">
        <v>1960</v>
      </c>
      <c r="V124" s="4">
        <v>0</v>
      </c>
      <c r="W124" s="4">
        <v>0</v>
      </c>
      <c r="X124" s="4" t="s">
        <v>664</v>
      </c>
      <c r="Y124" s="4" t="s">
        <v>665</v>
      </c>
    </row>
    <row r="125" s="4" customFormat="1" spans="1:25">
      <c r="A125" s="4" t="s">
        <v>666</v>
      </c>
      <c r="B125" s="4" t="s">
        <v>26</v>
      </c>
      <c r="C125" s="4" t="s">
        <v>27</v>
      </c>
      <c r="D125" s="4" t="s">
        <v>667</v>
      </c>
      <c r="E125" s="4" t="s">
        <v>668</v>
      </c>
      <c r="F125" s="6">
        <v>45301</v>
      </c>
      <c r="G125" s="6">
        <v>45302</v>
      </c>
      <c r="H125" s="4">
        <v>1</v>
      </c>
      <c r="I125" s="4">
        <v>1</v>
      </c>
      <c r="J125" s="4">
        <v>1</v>
      </c>
      <c r="K125" s="4" t="s">
        <v>30</v>
      </c>
      <c r="L125" s="4">
        <v>370</v>
      </c>
      <c r="M125" s="4">
        <v>370</v>
      </c>
      <c r="N125" s="4" t="s">
        <v>669</v>
      </c>
      <c r="O125" s="4" t="s">
        <v>32</v>
      </c>
      <c r="P125" s="4" t="s">
        <v>33</v>
      </c>
      <c r="Q125" s="4">
        <v>0</v>
      </c>
      <c r="R125" s="7">
        <v>45300.0000115741</v>
      </c>
      <c r="S125" s="6">
        <v>45303</v>
      </c>
      <c r="T125" s="4" t="s">
        <v>34</v>
      </c>
      <c r="U125" s="4">
        <v>370</v>
      </c>
      <c r="V125" s="4">
        <v>0</v>
      </c>
      <c r="W125" s="4">
        <v>0</v>
      </c>
      <c r="X125" s="4" t="s">
        <v>670</v>
      </c>
      <c r="Y125" s="4" t="s">
        <v>670</v>
      </c>
    </row>
    <row r="126" s="4" customFormat="1" spans="1:25">
      <c r="A126" s="4" t="s">
        <v>671</v>
      </c>
      <c r="B126" s="4" t="s">
        <v>26</v>
      </c>
      <c r="C126" s="4" t="s">
        <v>27</v>
      </c>
      <c r="D126" s="4" t="s">
        <v>249</v>
      </c>
      <c r="E126" s="4" t="s">
        <v>672</v>
      </c>
      <c r="F126" s="6">
        <v>45301</v>
      </c>
      <c r="G126" s="6">
        <v>45302</v>
      </c>
      <c r="H126" s="4">
        <v>1</v>
      </c>
      <c r="I126" s="4">
        <v>1</v>
      </c>
      <c r="J126" s="4">
        <v>1</v>
      </c>
      <c r="K126" s="4" t="s">
        <v>30</v>
      </c>
      <c r="L126" s="4">
        <v>514</v>
      </c>
      <c r="M126" s="4">
        <v>514</v>
      </c>
      <c r="N126" s="4" t="s">
        <v>673</v>
      </c>
      <c r="O126" s="4" t="s">
        <v>32</v>
      </c>
      <c r="P126" s="4" t="s">
        <v>33</v>
      </c>
      <c r="Q126" s="4">
        <v>0</v>
      </c>
      <c r="R126" s="7">
        <v>45300</v>
      </c>
      <c r="S126" s="6">
        <v>45303</v>
      </c>
      <c r="T126" s="4" t="s">
        <v>34</v>
      </c>
      <c r="U126" s="4">
        <v>514</v>
      </c>
      <c r="V126" s="4">
        <v>0</v>
      </c>
      <c r="W126" s="4">
        <v>0</v>
      </c>
      <c r="X126" s="4" t="s">
        <v>674</v>
      </c>
      <c r="Y126" s="4" t="s">
        <v>675</v>
      </c>
    </row>
    <row r="127" s="4" customFormat="1" spans="1:25">
      <c r="A127" s="4" t="s">
        <v>676</v>
      </c>
      <c r="B127" s="4" t="s">
        <v>26</v>
      </c>
      <c r="C127" s="4" t="s">
        <v>27</v>
      </c>
      <c r="D127" s="4" t="s">
        <v>601</v>
      </c>
      <c r="E127" s="4" t="s">
        <v>602</v>
      </c>
      <c r="F127" s="6">
        <v>45301</v>
      </c>
      <c r="G127" s="6">
        <v>45302</v>
      </c>
      <c r="H127" s="4">
        <v>1</v>
      </c>
      <c r="I127" s="4">
        <v>1</v>
      </c>
      <c r="J127" s="4">
        <v>1</v>
      </c>
      <c r="K127" s="4" t="s">
        <v>30</v>
      </c>
      <c r="L127" s="4">
        <v>505</v>
      </c>
      <c r="M127" s="4">
        <v>505</v>
      </c>
      <c r="N127" s="4" t="s">
        <v>677</v>
      </c>
      <c r="O127" s="4" t="s">
        <v>32</v>
      </c>
      <c r="P127" s="4" t="s">
        <v>33</v>
      </c>
      <c r="Q127" s="4">
        <v>0</v>
      </c>
      <c r="R127" s="7">
        <v>45300.0000115741</v>
      </c>
      <c r="S127" s="6">
        <v>45303</v>
      </c>
      <c r="T127" s="4" t="s">
        <v>34</v>
      </c>
      <c r="U127" s="4">
        <v>505</v>
      </c>
      <c r="V127" s="4">
        <v>0</v>
      </c>
      <c r="W127" s="4">
        <v>0</v>
      </c>
      <c r="X127" s="4" t="s">
        <v>678</v>
      </c>
      <c r="Y127" s="4" t="s">
        <v>679</v>
      </c>
    </row>
    <row r="128" s="4" customFormat="1" spans="1:25">
      <c r="A128" s="4" t="s">
        <v>680</v>
      </c>
      <c r="B128" s="4" t="s">
        <v>26</v>
      </c>
      <c r="C128" s="4" t="s">
        <v>27</v>
      </c>
      <c r="D128" s="4" t="s">
        <v>681</v>
      </c>
      <c r="E128" s="4" t="s">
        <v>377</v>
      </c>
      <c r="F128" s="6">
        <v>45301</v>
      </c>
      <c r="G128" s="6">
        <v>45302</v>
      </c>
      <c r="H128" s="4">
        <v>1</v>
      </c>
      <c r="I128" s="4">
        <v>1</v>
      </c>
      <c r="J128" s="4">
        <v>1</v>
      </c>
      <c r="K128" s="4" t="s">
        <v>30</v>
      </c>
      <c r="L128" s="4">
        <v>359</v>
      </c>
      <c r="M128" s="4">
        <v>359</v>
      </c>
      <c r="N128" s="4" t="s">
        <v>682</v>
      </c>
      <c r="O128" s="4" t="s">
        <v>32</v>
      </c>
      <c r="P128" s="4" t="s">
        <v>33</v>
      </c>
      <c r="Q128" s="4">
        <v>0</v>
      </c>
      <c r="R128" s="7">
        <v>45300.0000115741</v>
      </c>
      <c r="S128" s="6">
        <v>45303</v>
      </c>
      <c r="T128" s="4" t="s">
        <v>34</v>
      </c>
      <c r="U128" s="4">
        <v>359</v>
      </c>
      <c r="V128" s="4">
        <v>0</v>
      </c>
      <c r="W128" s="4">
        <v>0</v>
      </c>
      <c r="X128" s="4" t="s">
        <v>683</v>
      </c>
      <c r="Y128" s="4" t="s">
        <v>684</v>
      </c>
    </row>
    <row r="129" s="4" customFormat="1" spans="1:25">
      <c r="A129" s="4" t="s">
        <v>685</v>
      </c>
      <c r="B129" s="4" t="s">
        <v>26</v>
      </c>
      <c r="C129" s="4" t="s">
        <v>27</v>
      </c>
      <c r="D129" s="4" t="s">
        <v>686</v>
      </c>
      <c r="E129" s="4" t="s">
        <v>687</v>
      </c>
      <c r="F129" s="6">
        <v>45301</v>
      </c>
      <c r="G129" s="6">
        <v>45302</v>
      </c>
      <c r="H129" s="4">
        <v>1</v>
      </c>
      <c r="I129" s="4">
        <v>1</v>
      </c>
      <c r="J129" s="4">
        <v>1</v>
      </c>
      <c r="K129" s="4" t="s">
        <v>30</v>
      </c>
      <c r="L129" s="4">
        <v>548</v>
      </c>
      <c r="M129" s="4">
        <v>548</v>
      </c>
      <c r="N129" s="4" t="s">
        <v>688</v>
      </c>
      <c r="O129" s="4" t="s">
        <v>32</v>
      </c>
      <c r="P129" s="4" t="s">
        <v>33</v>
      </c>
      <c r="Q129" s="4">
        <v>0</v>
      </c>
      <c r="R129" s="7">
        <v>45300.0000115741</v>
      </c>
      <c r="S129" s="6">
        <v>45303</v>
      </c>
      <c r="T129" s="4" t="s">
        <v>34</v>
      </c>
      <c r="U129" s="4">
        <v>548</v>
      </c>
      <c r="V129" s="4">
        <v>0</v>
      </c>
      <c r="W129" s="4">
        <v>0</v>
      </c>
      <c r="X129" s="4" t="s">
        <v>689</v>
      </c>
      <c r="Y129" s="4" t="s">
        <v>690</v>
      </c>
    </row>
    <row r="130" s="4" customFormat="1" spans="1:25">
      <c r="A130" s="4" t="s">
        <v>691</v>
      </c>
      <c r="B130" s="4" t="s">
        <v>26</v>
      </c>
      <c r="C130" s="4" t="s">
        <v>27</v>
      </c>
      <c r="D130" s="4" t="s">
        <v>692</v>
      </c>
      <c r="E130" s="4" t="s">
        <v>693</v>
      </c>
      <c r="F130" s="6">
        <v>45301</v>
      </c>
      <c r="G130" s="6">
        <v>45302</v>
      </c>
      <c r="H130" s="4">
        <v>1</v>
      </c>
      <c r="I130" s="4">
        <v>1</v>
      </c>
      <c r="J130" s="4">
        <v>1</v>
      </c>
      <c r="K130" s="4" t="s">
        <v>30</v>
      </c>
      <c r="L130" s="4">
        <v>754</v>
      </c>
      <c r="M130" s="4">
        <v>754</v>
      </c>
      <c r="N130" s="4" t="s">
        <v>694</v>
      </c>
      <c r="O130" s="4" t="s">
        <v>32</v>
      </c>
      <c r="P130" s="4" t="s">
        <v>33</v>
      </c>
      <c r="Q130" s="4">
        <v>0</v>
      </c>
      <c r="R130" s="7">
        <v>45300</v>
      </c>
      <c r="S130" s="6">
        <v>45303</v>
      </c>
      <c r="T130" s="4" t="s">
        <v>34</v>
      </c>
      <c r="U130" s="4">
        <v>754</v>
      </c>
      <c r="V130" s="4">
        <v>0</v>
      </c>
      <c r="W130" s="4">
        <v>0</v>
      </c>
      <c r="X130" s="4" t="s">
        <v>695</v>
      </c>
      <c r="Y130" s="4" t="s">
        <v>696</v>
      </c>
    </row>
    <row r="131" s="4" customFormat="1" spans="1:25">
      <c r="A131" s="4" t="s">
        <v>697</v>
      </c>
      <c r="B131" s="4" t="s">
        <v>26</v>
      </c>
      <c r="C131" s="4" t="s">
        <v>27</v>
      </c>
      <c r="D131" s="4" t="s">
        <v>698</v>
      </c>
      <c r="E131" s="4" t="s">
        <v>662</v>
      </c>
      <c r="F131" s="6">
        <v>45301</v>
      </c>
      <c r="G131" s="6">
        <v>45302</v>
      </c>
      <c r="H131" s="4">
        <v>1</v>
      </c>
      <c r="I131" s="4">
        <v>1</v>
      </c>
      <c r="J131" s="4">
        <v>1</v>
      </c>
      <c r="K131" s="4" t="s">
        <v>30</v>
      </c>
      <c r="L131" s="4">
        <v>199</v>
      </c>
      <c r="M131" s="4">
        <v>199</v>
      </c>
      <c r="N131" s="4" t="s">
        <v>699</v>
      </c>
      <c r="O131" s="4" t="s">
        <v>32</v>
      </c>
      <c r="P131" s="4" t="s">
        <v>33</v>
      </c>
      <c r="Q131" s="4">
        <v>0</v>
      </c>
      <c r="R131" s="7">
        <v>45300</v>
      </c>
      <c r="S131" s="6">
        <v>45303</v>
      </c>
      <c r="T131" s="4" t="s">
        <v>34</v>
      </c>
      <c r="U131" s="4">
        <v>199</v>
      </c>
      <c r="V131" s="4">
        <v>0</v>
      </c>
      <c r="W131" s="4">
        <v>0</v>
      </c>
      <c r="X131" s="4" t="s">
        <v>700</v>
      </c>
      <c r="Y131" s="4" t="s">
        <v>701</v>
      </c>
    </row>
    <row r="132" s="4" customFormat="1" spans="1:25">
      <c r="A132" s="4" t="s">
        <v>702</v>
      </c>
      <c r="B132" s="4" t="s">
        <v>26</v>
      </c>
      <c r="C132" s="4" t="s">
        <v>27</v>
      </c>
      <c r="D132" s="4" t="s">
        <v>703</v>
      </c>
      <c r="E132" s="4" t="s">
        <v>704</v>
      </c>
      <c r="F132" s="6">
        <v>45301</v>
      </c>
      <c r="G132" s="6">
        <v>45302</v>
      </c>
      <c r="H132" s="4">
        <v>2</v>
      </c>
      <c r="I132" s="4">
        <v>1</v>
      </c>
      <c r="J132" s="4">
        <v>2</v>
      </c>
      <c r="K132" s="4" t="s">
        <v>30</v>
      </c>
      <c r="L132" s="4">
        <v>590</v>
      </c>
      <c r="M132" s="4">
        <v>590</v>
      </c>
      <c r="N132" s="4" t="s">
        <v>705</v>
      </c>
      <c r="O132" s="4" t="s">
        <v>32</v>
      </c>
      <c r="P132" s="4" t="s">
        <v>33</v>
      </c>
      <c r="Q132" s="4">
        <v>0</v>
      </c>
      <c r="R132" s="7">
        <v>45300</v>
      </c>
      <c r="S132" s="6">
        <v>45303</v>
      </c>
      <c r="T132" s="4" t="s">
        <v>34</v>
      </c>
      <c r="U132" s="4">
        <v>590</v>
      </c>
      <c r="V132" s="4">
        <v>0</v>
      </c>
      <c r="W132" s="4">
        <v>0</v>
      </c>
      <c r="X132" s="4" t="s">
        <v>706</v>
      </c>
      <c r="Y132" s="4" t="s">
        <v>54</v>
      </c>
    </row>
    <row r="133" s="4" customFormat="1" spans="1:25">
      <c r="A133" s="4" t="s">
        <v>707</v>
      </c>
      <c r="B133" s="4" t="s">
        <v>26</v>
      </c>
      <c r="C133" s="4" t="s">
        <v>27</v>
      </c>
      <c r="D133" s="4" t="s">
        <v>317</v>
      </c>
      <c r="E133" s="4" t="s">
        <v>708</v>
      </c>
      <c r="F133" s="6">
        <v>45301</v>
      </c>
      <c r="G133" s="6">
        <v>45302</v>
      </c>
      <c r="H133" s="4">
        <v>2</v>
      </c>
      <c r="I133" s="4">
        <v>1</v>
      </c>
      <c r="J133" s="4">
        <v>2</v>
      </c>
      <c r="K133" s="4" t="s">
        <v>30</v>
      </c>
      <c r="L133" s="4">
        <v>706</v>
      </c>
      <c r="M133" s="4">
        <v>706</v>
      </c>
      <c r="N133" s="4" t="s">
        <v>709</v>
      </c>
      <c r="O133" s="4" t="s">
        <v>32</v>
      </c>
      <c r="P133" s="4" t="s">
        <v>33</v>
      </c>
      <c r="Q133" s="4">
        <v>0</v>
      </c>
      <c r="R133" s="7">
        <v>45300.0000115741</v>
      </c>
      <c r="S133" s="6">
        <v>45303</v>
      </c>
      <c r="T133" s="4" t="s">
        <v>34</v>
      </c>
      <c r="U133" s="4">
        <v>706</v>
      </c>
      <c r="V133" s="4">
        <v>0</v>
      </c>
      <c r="W133" s="4">
        <v>0</v>
      </c>
      <c r="X133" s="4" t="s">
        <v>710</v>
      </c>
      <c r="Y133" s="4" t="s">
        <v>711</v>
      </c>
    </row>
    <row r="134" s="4" customFormat="1" spans="1:25">
      <c r="A134" s="4" t="s">
        <v>702</v>
      </c>
      <c r="B134" s="4" t="s">
        <v>26</v>
      </c>
      <c r="C134" s="4" t="s">
        <v>55</v>
      </c>
      <c r="D134" s="4" t="s">
        <v>703</v>
      </c>
      <c r="E134" s="4" t="s">
        <v>704</v>
      </c>
      <c r="F134" s="6">
        <v>45301</v>
      </c>
      <c r="G134" s="6">
        <v>45302</v>
      </c>
      <c r="H134" s="4">
        <v>2</v>
      </c>
      <c r="I134" s="4">
        <v>1</v>
      </c>
      <c r="J134" s="4">
        <v>2</v>
      </c>
      <c r="K134" s="4" t="s">
        <v>30</v>
      </c>
      <c r="L134" s="4">
        <v>-590</v>
      </c>
      <c r="M134" s="4">
        <v>-590</v>
      </c>
      <c r="N134" s="4" t="s">
        <v>705</v>
      </c>
      <c r="O134" s="4" t="s">
        <v>32</v>
      </c>
      <c r="P134" s="4" t="s">
        <v>33</v>
      </c>
      <c r="Q134" s="4">
        <v>0</v>
      </c>
      <c r="R134" s="7">
        <v>45300</v>
      </c>
      <c r="S134" s="6">
        <v>45303</v>
      </c>
      <c r="T134" s="4" t="s">
        <v>34</v>
      </c>
      <c r="U134" s="4">
        <v>-590</v>
      </c>
      <c r="V134" s="4">
        <v>0</v>
      </c>
      <c r="W134" s="4">
        <v>0</v>
      </c>
      <c r="X134" s="4" t="s">
        <v>706</v>
      </c>
      <c r="Y134" s="4" t="s">
        <v>54</v>
      </c>
    </row>
    <row r="135" s="4" customFormat="1" spans="1:25">
      <c r="A135" s="4" t="s">
        <v>712</v>
      </c>
      <c r="B135" s="4" t="s">
        <v>26</v>
      </c>
      <c r="C135" s="4" t="s">
        <v>27</v>
      </c>
      <c r="D135" s="4" t="s">
        <v>713</v>
      </c>
      <c r="E135" s="4" t="s">
        <v>714</v>
      </c>
      <c r="F135" s="6">
        <v>45301</v>
      </c>
      <c r="G135" s="6">
        <v>45302</v>
      </c>
      <c r="H135" s="4">
        <v>1</v>
      </c>
      <c r="I135" s="4">
        <v>1</v>
      </c>
      <c r="J135" s="4">
        <v>1</v>
      </c>
      <c r="K135" s="4" t="s">
        <v>30</v>
      </c>
      <c r="L135" s="4">
        <v>944</v>
      </c>
      <c r="M135" s="4">
        <v>944</v>
      </c>
      <c r="N135" s="4" t="s">
        <v>715</v>
      </c>
      <c r="O135" s="4" t="s">
        <v>32</v>
      </c>
      <c r="P135" s="4" t="s">
        <v>33</v>
      </c>
      <c r="Q135" s="4">
        <v>0</v>
      </c>
      <c r="R135" s="7">
        <v>45300</v>
      </c>
      <c r="S135" s="6">
        <v>45303</v>
      </c>
      <c r="T135" s="4" t="s">
        <v>34</v>
      </c>
      <c r="U135" s="4">
        <v>944</v>
      </c>
      <c r="V135" s="4">
        <v>0</v>
      </c>
      <c r="W135" s="4">
        <v>0</v>
      </c>
      <c r="X135" s="4" t="s">
        <v>716</v>
      </c>
      <c r="Y135" s="4" t="s">
        <v>717</v>
      </c>
    </row>
    <row r="136" s="4" customFormat="1" spans="1:25">
      <c r="A136" s="4" t="s">
        <v>718</v>
      </c>
      <c r="B136" s="4" t="s">
        <v>26</v>
      </c>
      <c r="C136" s="4" t="s">
        <v>27</v>
      </c>
      <c r="D136" s="4" t="s">
        <v>719</v>
      </c>
      <c r="E136" s="4" t="s">
        <v>720</v>
      </c>
      <c r="F136" s="6">
        <v>45301</v>
      </c>
      <c r="G136" s="6">
        <v>45302</v>
      </c>
      <c r="H136" s="4">
        <v>1</v>
      </c>
      <c r="I136" s="4">
        <v>1</v>
      </c>
      <c r="J136" s="4">
        <v>1</v>
      </c>
      <c r="K136" s="4" t="s">
        <v>30</v>
      </c>
      <c r="L136" s="4">
        <v>385</v>
      </c>
      <c r="M136" s="4">
        <v>385</v>
      </c>
      <c r="N136" s="4" t="s">
        <v>721</v>
      </c>
      <c r="O136" s="4" t="s">
        <v>32</v>
      </c>
      <c r="P136" s="4" t="s">
        <v>33</v>
      </c>
      <c r="Q136" s="4">
        <v>0</v>
      </c>
      <c r="R136" s="7">
        <v>45300.0000115741</v>
      </c>
      <c r="S136" s="6">
        <v>45303</v>
      </c>
      <c r="T136" s="4" t="s">
        <v>34</v>
      </c>
      <c r="U136" s="4">
        <v>385</v>
      </c>
      <c r="V136" s="4">
        <v>0</v>
      </c>
      <c r="W136" s="4">
        <v>0</v>
      </c>
      <c r="X136" s="4" t="s">
        <v>722</v>
      </c>
      <c r="Y136" s="4" t="s">
        <v>723</v>
      </c>
    </row>
    <row r="137" s="4" customFormat="1" spans="1:25">
      <c r="A137" s="4" t="s">
        <v>724</v>
      </c>
      <c r="B137" s="4" t="s">
        <v>26</v>
      </c>
      <c r="C137" s="4" t="s">
        <v>27</v>
      </c>
      <c r="D137" s="4" t="s">
        <v>725</v>
      </c>
      <c r="E137" s="4" t="s">
        <v>726</v>
      </c>
      <c r="F137" s="6">
        <v>45301</v>
      </c>
      <c r="G137" s="6">
        <v>45302</v>
      </c>
      <c r="H137" s="4">
        <v>1</v>
      </c>
      <c r="I137" s="4">
        <v>1</v>
      </c>
      <c r="J137" s="4">
        <v>1</v>
      </c>
      <c r="K137" s="4" t="s">
        <v>30</v>
      </c>
      <c r="L137" s="4">
        <v>705</v>
      </c>
      <c r="M137" s="4">
        <v>705</v>
      </c>
      <c r="N137" s="4" t="s">
        <v>727</v>
      </c>
      <c r="O137" s="4" t="s">
        <v>32</v>
      </c>
      <c r="P137" s="4" t="s">
        <v>33</v>
      </c>
      <c r="Q137" s="4">
        <v>0</v>
      </c>
      <c r="R137" s="7">
        <v>45301.0000115741</v>
      </c>
      <c r="S137" s="6">
        <v>45303</v>
      </c>
      <c r="T137" s="4" t="s">
        <v>34</v>
      </c>
      <c r="U137" s="4">
        <v>705</v>
      </c>
      <c r="V137" s="4">
        <v>0</v>
      </c>
      <c r="W137" s="4">
        <v>0</v>
      </c>
      <c r="X137" s="4" t="s">
        <v>728</v>
      </c>
      <c r="Y137" s="4" t="s">
        <v>729</v>
      </c>
    </row>
    <row r="138" s="4" customFormat="1" spans="1:25">
      <c r="A138" s="4" t="s">
        <v>730</v>
      </c>
      <c r="B138" s="4" t="s">
        <v>26</v>
      </c>
      <c r="C138" s="4" t="s">
        <v>27</v>
      </c>
      <c r="D138" s="4" t="s">
        <v>731</v>
      </c>
      <c r="E138" s="4" t="s">
        <v>662</v>
      </c>
      <c r="F138" s="6">
        <v>45301</v>
      </c>
      <c r="G138" s="6">
        <v>45302</v>
      </c>
      <c r="H138" s="4">
        <v>2</v>
      </c>
      <c r="I138" s="4">
        <v>1</v>
      </c>
      <c r="J138" s="4">
        <v>2</v>
      </c>
      <c r="K138" s="4" t="s">
        <v>30</v>
      </c>
      <c r="L138" s="4">
        <v>376</v>
      </c>
      <c r="M138" s="4">
        <v>376</v>
      </c>
      <c r="N138" s="4" t="s">
        <v>732</v>
      </c>
      <c r="O138" s="4" t="s">
        <v>32</v>
      </c>
      <c r="P138" s="4" t="s">
        <v>33</v>
      </c>
      <c r="Q138" s="4">
        <v>0</v>
      </c>
      <c r="R138" s="7">
        <v>45301</v>
      </c>
      <c r="S138" s="6">
        <v>45303</v>
      </c>
      <c r="T138" s="4" t="s">
        <v>34</v>
      </c>
      <c r="U138" s="4">
        <v>376</v>
      </c>
      <c r="V138" s="4">
        <v>0</v>
      </c>
      <c r="W138" s="4">
        <v>0</v>
      </c>
      <c r="X138" s="4" t="s">
        <v>733</v>
      </c>
      <c r="Y138" s="4" t="s">
        <v>733</v>
      </c>
    </row>
    <row r="139" s="4" customFormat="1" spans="1:25">
      <c r="A139" s="4" t="s">
        <v>734</v>
      </c>
      <c r="B139" s="4" t="s">
        <v>26</v>
      </c>
      <c r="C139" s="4" t="s">
        <v>27</v>
      </c>
      <c r="D139" s="4" t="s">
        <v>703</v>
      </c>
      <c r="E139" s="4" t="s">
        <v>704</v>
      </c>
      <c r="F139" s="6">
        <v>45301</v>
      </c>
      <c r="G139" s="6">
        <v>45302</v>
      </c>
      <c r="H139" s="4">
        <v>1</v>
      </c>
      <c r="I139" s="4">
        <v>1</v>
      </c>
      <c r="J139" s="4">
        <v>1</v>
      </c>
      <c r="K139" s="4" t="s">
        <v>30</v>
      </c>
      <c r="L139" s="4">
        <v>295</v>
      </c>
      <c r="M139" s="4">
        <v>295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45300</v>
      </c>
      <c r="S139" s="6">
        <v>45303</v>
      </c>
      <c r="T139" s="4" t="s">
        <v>34</v>
      </c>
      <c r="U139" s="4">
        <v>295</v>
      </c>
      <c r="V139" s="4">
        <v>0</v>
      </c>
      <c r="W139" s="4">
        <v>0</v>
      </c>
      <c r="X139" s="4" t="s">
        <v>736</v>
      </c>
      <c r="Y139" s="4" t="s">
        <v>737</v>
      </c>
    </row>
    <row r="140" s="4" customFormat="1" spans="1:25">
      <c r="A140" s="4" t="s">
        <v>738</v>
      </c>
      <c r="B140" s="4" t="s">
        <v>26</v>
      </c>
      <c r="C140" s="4" t="s">
        <v>27</v>
      </c>
      <c r="D140" s="4" t="s">
        <v>703</v>
      </c>
      <c r="E140" s="4" t="s">
        <v>704</v>
      </c>
      <c r="F140" s="6">
        <v>45301</v>
      </c>
      <c r="G140" s="6">
        <v>45302</v>
      </c>
      <c r="H140" s="4">
        <v>1</v>
      </c>
      <c r="I140" s="4">
        <v>1</v>
      </c>
      <c r="J140" s="4">
        <v>1</v>
      </c>
      <c r="K140" s="4" t="s">
        <v>30</v>
      </c>
      <c r="L140" s="4">
        <v>295</v>
      </c>
      <c r="M140" s="4">
        <v>295</v>
      </c>
      <c r="N140" s="4" t="s">
        <v>739</v>
      </c>
      <c r="O140" s="4" t="s">
        <v>32</v>
      </c>
      <c r="P140" s="4" t="s">
        <v>33</v>
      </c>
      <c r="Q140" s="4">
        <v>0</v>
      </c>
      <c r="R140" s="7">
        <v>45300</v>
      </c>
      <c r="S140" s="6">
        <v>45303</v>
      </c>
      <c r="T140" s="4" t="s">
        <v>34</v>
      </c>
      <c r="U140" s="4">
        <v>295</v>
      </c>
      <c r="V140" s="4">
        <v>0</v>
      </c>
      <c r="W140" s="4">
        <v>0</v>
      </c>
      <c r="X140" s="4" t="s">
        <v>740</v>
      </c>
      <c r="Y140" s="4" t="s">
        <v>741</v>
      </c>
    </row>
    <row r="141" s="4" customFormat="1" spans="1:25">
      <c r="A141" s="4" t="s">
        <v>742</v>
      </c>
      <c r="B141" s="4" t="s">
        <v>26</v>
      </c>
      <c r="C141" s="4" t="s">
        <v>27</v>
      </c>
      <c r="D141" s="4" t="s">
        <v>503</v>
      </c>
      <c r="E141" s="4" t="s">
        <v>743</v>
      </c>
      <c r="F141" s="6">
        <v>45301</v>
      </c>
      <c r="G141" s="6">
        <v>45302</v>
      </c>
      <c r="H141" s="4">
        <v>1</v>
      </c>
      <c r="I141" s="4">
        <v>1</v>
      </c>
      <c r="J141" s="4">
        <v>1</v>
      </c>
      <c r="K141" s="4" t="s">
        <v>30</v>
      </c>
      <c r="L141" s="4">
        <v>201</v>
      </c>
      <c r="M141" s="4">
        <v>201</v>
      </c>
      <c r="N141" s="4" t="s">
        <v>744</v>
      </c>
      <c r="O141" s="4" t="s">
        <v>32</v>
      </c>
      <c r="P141" s="4" t="s">
        <v>33</v>
      </c>
      <c r="Q141" s="4">
        <v>0</v>
      </c>
      <c r="R141" s="7">
        <v>45301.0000115741</v>
      </c>
      <c r="S141" s="6">
        <v>45303</v>
      </c>
      <c r="T141" s="4" t="s">
        <v>34</v>
      </c>
      <c r="U141" s="4">
        <v>201</v>
      </c>
      <c r="V141" s="4">
        <v>0</v>
      </c>
      <c r="W141" s="4">
        <v>0</v>
      </c>
      <c r="X141" s="4" t="s">
        <v>745</v>
      </c>
      <c r="Y141" s="4" t="s">
        <v>745</v>
      </c>
    </row>
    <row r="142" s="4" customFormat="1" spans="1:25">
      <c r="A142" s="4" t="s">
        <v>746</v>
      </c>
      <c r="B142" s="4" t="s">
        <v>26</v>
      </c>
      <c r="C142" s="4" t="s">
        <v>27</v>
      </c>
      <c r="D142" s="4" t="s">
        <v>747</v>
      </c>
      <c r="E142" s="4" t="s">
        <v>468</v>
      </c>
      <c r="F142" s="6">
        <v>45301</v>
      </c>
      <c r="G142" s="6">
        <v>45302</v>
      </c>
      <c r="H142" s="4">
        <v>1</v>
      </c>
      <c r="I142" s="4">
        <v>1</v>
      </c>
      <c r="J142" s="4">
        <v>1</v>
      </c>
      <c r="K142" s="4" t="s">
        <v>30</v>
      </c>
      <c r="L142" s="4">
        <v>255</v>
      </c>
      <c r="M142" s="4">
        <v>255</v>
      </c>
      <c r="N142" s="4" t="s">
        <v>748</v>
      </c>
      <c r="O142" s="4" t="s">
        <v>32</v>
      </c>
      <c r="P142" s="4" t="s">
        <v>33</v>
      </c>
      <c r="Q142" s="4">
        <v>0</v>
      </c>
      <c r="R142" s="7">
        <v>45301.0000115741</v>
      </c>
      <c r="S142" s="6">
        <v>45303</v>
      </c>
      <c r="T142" s="4" t="s">
        <v>34</v>
      </c>
      <c r="U142" s="4">
        <v>255</v>
      </c>
      <c r="V142" s="4">
        <v>0</v>
      </c>
      <c r="W142" s="4">
        <v>0</v>
      </c>
      <c r="X142" s="4" t="s">
        <v>749</v>
      </c>
      <c r="Y142" s="4" t="s">
        <v>750</v>
      </c>
    </row>
    <row r="143" s="4" customFormat="1" spans="1:25">
      <c r="A143" s="4" t="s">
        <v>751</v>
      </c>
      <c r="B143" s="4" t="s">
        <v>26</v>
      </c>
      <c r="C143" s="4" t="s">
        <v>27</v>
      </c>
      <c r="D143" s="4" t="s">
        <v>747</v>
      </c>
      <c r="E143" s="4" t="s">
        <v>468</v>
      </c>
      <c r="F143" s="6">
        <v>45301</v>
      </c>
      <c r="G143" s="6">
        <v>45302</v>
      </c>
      <c r="H143" s="4">
        <v>1</v>
      </c>
      <c r="I143" s="4">
        <v>1</v>
      </c>
      <c r="J143" s="4">
        <v>1</v>
      </c>
      <c r="K143" s="4" t="s">
        <v>30</v>
      </c>
      <c r="L143" s="4">
        <v>255</v>
      </c>
      <c r="M143" s="4">
        <v>255</v>
      </c>
      <c r="N143" s="4" t="s">
        <v>752</v>
      </c>
      <c r="O143" s="4" t="s">
        <v>32</v>
      </c>
      <c r="P143" s="4" t="s">
        <v>33</v>
      </c>
      <c r="Q143" s="4">
        <v>0</v>
      </c>
      <c r="R143" s="7">
        <v>45301.0000115741</v>
      </c>
      <c r="S143" s="6">
        <v>45303</v>
      </c>
      <c r="T143" s="4" t="s">
        <v>34</v>
      </c>
      <c r="U143" s="4">
        <v>255</v>
      </c>
      <c r="V143" s="4">
        <v>0</v>
      </c>
      <c r="W143" s="4">
        <v>0</v>
      </c>
      <c r="X143" s="4" t="s">
        <v>753</v>
      </c>
      <c r="Y143" s="4" t="s">
        <v>754</v>
      </c>
    </row>
    <row r="144" s="4" customFormat="1" spans="1:25">
      <c r="A144" s="4" t="s">
        <v>755</v>
      </c>
      <c r="B144" s="4" t="s">
        <v>26</v>
      </c>
      <c r="C144" s="4" t="s">
        <v>27</v>
      </c>
      <c r="D144" s="4" t="s">
        <v>698</v>
      </c>
      <c r="E144" s="4" t="s">
        <v>662</v>
      </c>
      <c r="F144" s="6">
        <v>45301</v>
      </c>
      <c r="G144" s="6">
        <v>45302</v>
      </c>
      <c r="H144" s="4">
        <v>1</v>
      </c>
      <c r="I144" s="4">
        <v>1</v>
      </c>
      <c r="J144" s="4">
        <v>1</v>
      </c>
      <c r="K144" s="4" t="s">
        <v>30</v>
      </c>
      <c r="L144" s="4">
        <v>199</v>
      </c>
      <c r="M144" s="4">
        <v>199</v>
      </c>
      <c r="N144" s="4" t="s">
        <v>756</v>
      </c>
      <c r="O144" s="4" t="s">
        <v>32</v>
      </c>
      <c r="P144" s="4" t="s">
        <v>33</v>
      </c>
      <c r="Q144" s="4">
        <v>0</v>
      </c>
      <c r="R144" s="7">
        <v>45301.0000115741</v>
      </c>
      <c r="S144" s="6">
        <v>45303</v>
      </c>
      <c r="T144" s="4" t="s">
        <v>34</v>
      </c>
      <c r="U144" s="4">
        <v>199</v>
      </c>
      <c r="V144" s="4">
        <v>0</v>
      </c>
      <c r="W144" s="4">
        <v>0</v>
      </c>
      <c r="X144" s="4" t="s">
        <v>757</v>
      </c>
      <c r="Y144" s="4" t="s">
        <v>758</v>
      </c>
    </row>
    <row r="145" s="4" customFormat="1" spans="1:25">
      <c r="A145" s="4" t="s">
        <v>759</v>
      </c>
      <c r="B145" s="4" t="s">
        <v>26</v>
      </c>
      <c r="C145" s="4" t="s">
        <v>27</v>
      </c>
      <c r="D145" s="4" t="s">
        <v>719</v>
      </c>
      <c r="E145" s="4" t="s">
        <v>720</v>
      </c>
      <c r="F145" s="6">
        <v>45301</v>
      </c>
      <c r="G145" s="6">
        <v>45302</v>
      </c>
      <c r="H145" s="4">
        <v>1</v>
      </c>
      <c r="I145" s="4">
        <v>1</v>
      </c>
      <c r="J145" s="4">
        <v>1</v>
      </c>
      <c r="K145" s="4" t="s">
        <v>30</v>
      </c>
      <c r="L145" s="4">
        <v>383</v>
      </c>
      <c r="M145" s="4">
        <v>383</v>
      </c>
      <c r="N145" s="4" t="s">
        <v>760</v>
      </c>
      <c r="O145" s="4" t="s">
        <v>32</v>
      </c>
      <c r="P145" s="4" t="s">
        <v>33</v>
      </c>
      <c r="Q145" s="4">
        <v>0</v>
      </c>
      <c r="R145" s="7">
        <v>45301.0000115741</v>
      </c>
      <c r="S145" s="6">
        <v>45303</v>
      </c>
      <c r="T145" s="4" t="s">
        <v>34</v>
      </c>
      <c r="U145" s="4">
        <v>383</v>
      </c>
      <c r="V145" s="4">
        <v>0</v>
      </c>
      <c r="W145" s="4">
        <v>0</v>
      </c>
      <c r="X145" s="4" t="s">
        <v>761</v>
      </c>
      <c r="Y145" s="4" t="s">
        <v>762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7"/>
  <sheetViews>
    <sheetView tabSelected="1" topLeftCell="A128" workbookViewId="0">
      <selection activeCell="F149" sqref="F149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763</v>
      </c>
    </row>
    <row r="2" s="4" customFormat="1" spans="1:9">
      <c r="A2" s="5">
        <v>999223208132519</v>
      </c>
      <c r="B2" s="6">
        <v>45296</v>
      </c>
      <c r="C2" s="6">
        <v>45300</v>
      </c>
      <c r="D2" s="4">
        <v>3652</v>
      </c>
      <c r="E2" s="4" t="str">
        <f>VLOOKUP(A2,HOP!A:L,12,0)</f>
        <v>3652.00</v>
      </c>
      <c r="F2" s="4" t="str">
        <f>VLOOKUP(A2,HOP!A:C,3,0)</f>
        <v>3141314</v>
      </c>
      <c r="G2" s="4">
        <f>D2-E2</f>
        <v>0</v>
      </c>
      <c r="H2" s="4" t="str">
        <f>$H$1&amp;F2</f>
        <v>，3141314</v>
      </c>
      <c r="I2" s="4" t="str">
        <f>VLOOKUP(A2,HOP!A:U,21,0)</f>
        <v>直采</v>
      </c>
    </row>
    <row r="3" s="4" customFormat="1" spans="1:9">
      <c r="A3" s="5">
        <v>999224363994661</v>
      </c>
      <c r="B3" s="6">
        <v>45298</v>
      </c>
      <c r="C3" s="6">
        <v>45300</v>
      </c>
      <c r="D3" s="4">
        <v>1840</v>
      </c>
      <c r="E3" s="4" t="str">
        <f>VLOOKUP(A3,HOP!A:L,12,0)</f>
        <v>1840.00</v>
      </c>
      <c r="F3" s="4" t="str">
        <f>VLOOKUP(A3,HOP!A:C,3,0)</f>
        <v>3409758</v>
      </c>
      <c r="G3" s="4">
        <f t="shared" ref="G3:G34" si="0">D3-E3</f>
        <v>0</v>
      </c>
      <c r="H3" s="4" t="str">
        <f t="shared" ref="H3:H34" si="1">$H$1&amp;F3</f>
        <v>，3409758</v>
      </c>
      <c r="I3" s="4" t="str">
        <f>VLOOKUP(A3,HOP!A:U,21,0)</f>
        <v>直采</v>
      </c>
    </row>
    <row r="4" s="4" customFormat="1" spans="1:9">
      <c r="A4" s="5">
        <v>999227044175667</v>
      </c>
      <c r="B4" s="6">
        <v>45300</v>
      </c>
      <c r="C4" s="6">
        <v>45302</v>
      </c>
      <c r="D4" s="4">
        <v>4474</v>
      </c>
      <c r="E4" s="4" t="str">
        <f>VLOOKUP(A4,HOP!A:L,12,0)</f>
        <v>4474.00</v>
      </c>
      <c r="F4" s="4" t="str">
        <f>VLOOKUP(A4,HOP!A:C,3,0)</f>
        <v>3987954</v>
      </c>
      <c r="G4" s="4">
        <f t="shared" si="0"/>
        <v>0</v>
      </c>
      <c r="H4" s="4" t="str">
        <f t="shared" si="1"/>
        <v>，3987954</v>
      </c>
      <c r="I4" s="4" t="str">
        <f>VLOOKUP(A4,HOP!A:U,21,0)</f>
        <v>直采</v>
      </c>
    </row>
    <row r="5" s="4" customFormat="1" hidden="1" spans="1:9">
      <c r="A5" s="5">
        <v>999227187297238</v>
      </c>
      <c r="B5" s="6">
        <v>45283</v>
      </c>
      <c r="C5" s="6">
        <v>45302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999227257524682</v>
      </c>
      <c r="B6" s="6">
        <v>45299</v>
      </c>
      <c r="C6" s="6">
        <v>45302</v>
      </c>
      <c r="D6" s="4">
        <v>8145</v>
      </c>
      <c r="E6" s="4" t="str">
        <f>VLOOKUP(A6,HOP!A:L,12,0)</f>
        <v>8145.00</v>
      </c>
      <c r="F6" s="4" t="str">
        <f>VLOOKUP(A6,HOP!A:C,3,0)</f>
        <v>4029052</v>
      </c>
      <c r="G6" s="4">
        <f t="shared" si="0"/>
        <v>0</v>
      </c>
      <c r="H6" s="4" t="str">
        <f t="shared" si="1"/>
        <v>，4029052</v>
      </c>
      <c r="I6" s="4" t="str">
        <f>VLOOKUP(A6,HOP!A:U,21,0)</f>
        <v>直采</v>
      </c>
    </row>
    <row r="7" s="4" customFormat="1" spans="1:9">
      <c r="A7" s="5">
        <v>999227447156588</v>
      </c>
      <c r="B7" s="6">
        <v>45299</v>
      </c>
      <c r="C7" s="6">
        <v>45302</v>
      </c>
      <c r="D7" s="4">
        <v>6765</v>
      </c>
      <c r="E7" s="4" t="str">
        <f>VLOOKUP(A7,HOP!A:L,12,0)</f>
        <v>6765.00</v>
      </c>
      <c r="F7" s="4" t="str">
        <f>VLOOKUP(A7,HOP!A:C,3,0)</f>
        <v>4079289</v>
      </c>
      <c r="G7" s="4">
        <f t="shared" si="0"/>
        <v>0</v>
      </c>
      <c r="H7" s="4" t="str">
        <f t="shared" si="1"/>
        <v>，4079289</v>
      </c>
      <c r="I7" s="4" t="str">
        <f>VLOOKUP(A7,HOP!A:U,21,0)</f>
        <v>直采</v>
      </c>
    </row>
    <row r="8" s="4" customFormat="1" spans="1:9">
      <c r="A8" s="5">
        <v>999228029277634</v>
      </c>
      <c r="B8" s="6">
        <v>45301</v>
      </c>
      <c r="C8" s="6">
        <v>45302</v>
      </c>
      <c r="D8" s="4">
        <v>725</v>
      </c>
      <c r="E8" s="4" t="str">
        <f>VLOOKUP(A8,HOP!A:L,12,0)</f>
        <v>725.00</v>
      </c>
      <c r="F8" s="4" t="str">
        <f>VLOOKUP(A8,HOP!A:C,3,0)</f>
        <v>4106832</v>
      </c>
      <c r="G8" s="4">
        <f t="shared" si="0"/>
        <v>0</v>
      </c>
      <c r="H8" s="4" t="str">
        <f t="shared" si="1"/>
        <v>，4106832</v>
      </c>
      <c r="I8" s="4" t="str">
        <f>VLOOKUP(A8,HOP!A:U,21,0)</f>
        <v>直采</v>
      </c>
    </row>
    <row r="9" s="4" customFormat="1" spans="1:9">
      <c r="A9" s="5">
        <v>999228229236814</v>
      </c>
      <c r="B9" s="6">
        <v>45299</v>
      </c>
      <c r="C9" s="6">
        <v>45302</v>
      </c>
      <c r="D9" s="4">
        <v>1005</v>
      </c>
      <c r="E9" s="4" t="str">
        <f>VLOOKUP(A9,HOP!A:L,12,0)</f>
        <v>1005.00</v>
      </c>
      <c r="F9" s="4" t="str">
        <f>VLOOKUP(A9,HOP!A:C,3,0)</f>
        <v>4156073</v>
      </c>
      <c r="G9" s="4">
        <f t="shared" si="0"/>
        <v>0</v>
      </c>
      <c r="H9" s="4" t="str">
        <f t="shared" si="1"/>
        <v>，4156073</v>
      </c>
      <c r="I9" s="4" t="str">
        <f>VLOOKUP(A9,HOP!A:U,21,0)</f>
        <v>直采</v>
      </c>
    </row>
    <row r="10" s="4" customFormat="1" hidden="1" spans="1:9">
      <c r="A10" s="5">
        <v>999228360536059</v>
      </c>
      <c r="B10" s="6">
        <v>45299</v>
      </c>
      <c r="C10" s="6">
        <v>45302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999228436384992</v>
      </c>
      <c r="B11" s="6">
        <v>45300</v>
      </c>
      <c r="C11" s="6">
        <v>45302</v>
      </c>
      <c r="D11" s="4">
        <v>1662</v>
      </c>
      <c r="E11" s="4" t="str">
        <f>VLOOKUP(A11,HOP!A:L,12,0)</f>
        <v>1662.00</v>
      </c>
      <c r="F11" s="4" t="str">
        <f>VLOOKUP(A11,HOP!A:C,3,0)</f>
        <v>4239022</v>
      </c>
      <c r="G11" s="4">
        <f t="shared" si="0"/>
        <v>0</v>
      </c>
      <c r="H11" s="4" t="str">
        <f t="shared" si="1"/>
        <v>，4239022</v>
      </c>
      <c r="I11" s="4" t="str">
        <f>VLOOKUP(A11,HOP!A:U,21,0)</f>
        <v>直采</v>
      </c>
    </row>
    <row r="12" s="4" customFormat="1" spans="1:9">
      <c r="A12" s="5">
        <v>999228484517108</v>
      </c>
      <c r="B12" s="6">
        <v>45300</v>
      </c>
      <c r="C12" s="6">
        <v>45302</v>
      </c>
      <c r="D12" s="4">
        <v>1880</v>
      </c>
      <c r="E12" s="4" t="str">
        <f>VLOOKUP(A12,HOP!A:L,12,0)</f>
        <v>1880.00</v>
      </c>
      <c r="F12" s="4" t="str">
        <f>VLOOKUP(A12,HOP!A:C,3,0)</f>
        <v>4256648</v>
      </c>
      <c r="G12" s="4">
        <f t="shared" si="0"/>
        <v>0</v>
      </c>
      <c r="H12" s="4" t="str">
        <f t="shared" si="1"/>
        <v>，4256648</v>
      </c>
      <c r="I12" s="4" t="str">
        <f>VLOOKUP(A12,HOP!A:U,21,0)</f>
        <v>直采</v>
      </c>
    </row>
    <row r="13" s="4" customFormat="1" spans="1:9">
      <c r="A13" s="5">
        <v>999228500984924</v>
      </c>
      <c r="B13" s="6">
        <v>45298</v>
      </c>
      <c r="C13" s="6">
        <v>45302</v>
      </c>
      <c r="D13" s="4">
        <v>1096</v>
      </c>
      <c r="E13" s="4" t="str">
        <f>VLOOKUP(A13,HOP!A:L,12,0)</f>
        <v>1096.00</v>
      </c>
      <c r="F13" s="4" t="str">
        <f>VLOOKUP(A13,HOP!A:C,3,0)</f>
        <v>4266725</v>
      </c>
      <c r="G13" s="4">
        <f t="shared" si="0"/>
        <v>0</v>
      </c>
      <c r="H13" s="4" t="str">
        <f t="shared" si="1"/>
        <v>，4266725</v>
      </c>
      <c r="I13" s="4" t="str">
        <f>VLOOKUP(A13,HOP!A:U,21,0)</f>
        <v>直采</v>
      </c>
    </row>
    <row r="14" s="4" customFormat="1" spans="1:9">
      <c r="A14" s="5">
        <v>999228514350616</v>
      </c>
      <c r="B14" s="6">
        <v>45300</v>
      </c>
      <c r="C14" s="6">
        <v>45302</v>
      </c>
      <c r="D14" s="4">
        <v>7600</v>
      </c>
      <c r="E14" s="4" t="str">
        <f>VLOOKUP(A14,HOP!A:L,12,0)</f>
        <v>7600.00</v>
      </c>
      <c r="F14" s="4" t="str">
        <f>VLOOKUP(A14,HOP!A:C,3,0)</f>
        <v>4270359</v>
      </c>
      <c r="G14" s="4">
        <f t="shared" si="0"/>
        <v>0</v>
      </c>
      <c r="H14" s="4" t="str">
        <f t="shared" si="1"/>
        <v>，4270359</v>
      </c>
      <c r="I14" s="4" t="str">
        <f>VLOOKUP(A14,HOP!A:U,21,0)</f>
        <v>直采</v>
      </c>
    </row>
    <row r="15" s="4" customFormat="1" spans="1:9">
      <c r="A15" s="5">
        <v>999228558216491</v>
      </c>
      <c r="B15" s="6">
        <v>45301</v>
      </c>
      <c r="C15" s="6">
        <v>45302</v>
      </c>
      <c r="D15" s="4">
        <v>640</v>
      </c>
      <c r="E15" s="4" t="str">
        <f>VLOOKUP(A15,HOP!A:L,12,0)</f>
        <v>640.00</v>
      </c>
      <c r="F15" s="4" t="str">
        <f>VLOOKUP(A15,HOP!A:C,3,0)</f>
        <v>4291576</v>
      </c>
      <c r="G15" s="4">
        <f t="shared" si="0"/>
        <v>0</v>
      </c>
      <c r="H15" s="4" t="str">
        <f t="shared" si="1"/>
        <v>，4291576</v>
      </c>
      <c r="I15" s="4" t="str">
        <f>VLOOKUP(A15,HOP!A:U,21,0)</f>
        <v>直采</v>
      </c>
    </row>
    <row r="16" s="4" customFormat="1" spans="1:9">
      <c r="A16" s="5">
        <v>999228587578877</v>
      </c>
      <c r="B16" s="6">
        <v>45297</v>
      </c>
      <c r="C16" s="6">
        <v>45302</v>
      </c>
      <c r="D16" s="4">
        <v>3540</v>
      </c>
      <c r="E16" s="4" t="str">
        <f>VLOOKUP(A16,HOP!A:L,12,0)</f>
        <v>3540.00</v>
      </c>
      <c r="F16" s="4" t="str">
        <f>VLOOKUP(A16,HOP!A:C,3,0)</f>
        <v>4305457</v>
      </c>
      <c r="G16" s="4">
        <f t="shared" si="0"/>
        <v>0</v>
      </c>
      <c r="H16" s="4" t="str">
        <f t="shared" si="1"/>
        <v>，4305457</v>
      </c>
      <c r="I16" s="4" t="str">
        <f>VLOOKUP(A16,HOP!A:U,21,0)</f>
        <v>直采</v>
      </c>
    </row>
    <row r="17" s="4" customFormat="1" spans="1:9">
      <c r="A17" s="5">
        <v>999228637331105</v>
      </c>
      <c r="B17" s="6">
        <v>45299</v>
      </c>
      <c r="C17" s="6">
        <v>45302</v>
      </c>
      <c r="D17" s="4">
        <v>6669</v>
      </c>
      <c r="E17" s="4" t="str">
        <f>VLOOKUP(A17,HOP!A:L,12,0)</f>
        <v>6669.00</v>
      </c>
      <c r="F17" s="4" t="str">
        <f>VLOOKUP(A17,HOP!A:C,3,0)</f>
        <v>4320293</v>
      </c>
      <c r="G17" s="4">
        <f t="shared" si="0"/>
        <v>0</v>
      </c>
      <c r="H17" s="4" t="str">
        <f t="shared" si="1"/>
        <v>，4320293</v>
      </c>
      <c r="I17" s="4" t="str">
        <f>VLOOKUP(A17,HOP!A:U,21,0)</f>
        <v>直采</v>
      </c>
    </row>
    <row r="18" s="4" customFormat="1" spans="1:9">
      <c r="A18" s="5">
        <v>999228716480328</v>
      </c>
      <c r="B18" s="6">
        <v>45300</v>
      </c>
      <c r="C18" s="6">
        <v>45302</v>
      </c>
      <c r="D18" s="4">
        <v>3832</v>
      </c>
      <c r="E18" s="4" t="str">
        <f>VLOOKUP(A18,HOP!A:L,12,0)</f>
        <v>3832.00</v>
      </c>
      <c r="F18" s="4" t="str">
        <f>VLOOKUP(A18,HOP!A:C,3,0)</f>
        <v>4338128</v>
      </c>
      <c r="G18" s="4">
        <f t="shared" si="0"/>
        <v>0</v>
      </c>
      <c r="H18" s="4" t="str">
        <f t="shared" si="1"/>
        <v>，4338128</v>
      </c>
      <c r="I18" s="4" t="str">
        <f>VLOOKUP(A18,HOP!A:U,21,0)</f>
        <v>直采</v>
      </c>
    </row>
    <row r="19" s="4" customFormat="1" spans="1:9">
      <c r="A19" s="5">
        <v>999228749140117</v>
      </c>
      <c r="B19" s="6">
        <v>45298</v>
      </c>
      <c r="C19" s="6">
        <v>45302</v>
      </c>
      <c r="D19" s="4">
        <v>2920</v>
      </c>
      <c r="E19" s="4" t="str">
        <f>VLOOKUP(A19,HOP!A:L,12,0)</f>
        <v>2920.00</v>
      </c>
      <c r="F19" s="4" t="str">
        <f>VLOOKUP(A19,HOP!A:C,3,0)</f>
        <v>4344741</v>
      </c>
      <c r="G19" s="4">
        <f t="shared" si="0"/>
        <v>0</v>
      </c>
      <c r="H19" s="4" t="str">
        <f t="shared" si="1"/>
        <v>，4344741</v>
      </c>
      <c r="I19" s="4" t="str">
        <f>VLOOKUP(A19,HOP!A:U,21,0)</f>
        <v>直采</v>
      </c>
    </row>
    <row r="20" s="4" customFormat="1" spans="1:9">
      <c r="A20" s="5">
        <v>999229272050396</v>
      </c>
      <c r="B20" s="6">
        <v>45299</v>
      </c>
      <c r="C20" s="6">
        <v>45302</v>
      </c>
      <c r="D20" s="4">
        <v>4425</v>
      </c>
      <c r="E20" s="4" t="str">
        <f>VLOOKUP(A20,HOP!A:L,12,0)</f>
        <v>4425.00</v>
      </c>
      <c r="F20" s="4" t="str">
        <f>VLOOKUP(A20,HOP!A:C,3,0)</f>
        <v>4353010</v>
      </c>
      <c r="G20" s="4">
        <f t="shared" si="0"/>
        <v>0</v>
      </c>
      <c r="H20" s="4" t="str">
        <f t="shared" si="1"/>
        <v>，4353010</v>
      </c>
      <c r="I20" s="4" t="str">
        <f>VLOOKUP(A20,HOP!A:U,21,0)</f>
        <v>直采</v>
      </c>
    </row>
    <row r="21" s="4" customFormat="1" spans="1:9">
      <c r="A21" s="5">
        <v>999229308404033</v>
      </c>
      <c r="B21" s="6">
        <v>45301</v>
      </c>
      <c r="C21" s="6">
        <v>45302</v>
      </c>
      <c r="D21" s="4">
        <v>396</v>
      </c>
      <c r="E21" s="4" t="str">
        <f>VLOOKUP(A21,HOP!A:L,12,0)</f>
        <v>396.00</v>
      </c>
      <c r="F21" s="4" t="str">
        <f>VLOOKUP(A21,HOP!A:C,3,0)</f>
        <v>4382497</v>
      </c>
      <c r="G21" s="4">
        <f t="shared" si="0"/>
        <v>0</v>
      </c>
      <c r="H21" s="4" t="str">
        <f t="shared" si="1"/>
        <v>，4382497</v>
      </c>
      <c r="I21" s="4" t="str">
        <f>VLOOKUP(A21,HOP!A:U,21,0)</f>
        <v>直采</v>
      </c>
    </row>
    <row r="22" s="4" customFormat="1" hidden="1" spans="1:9">
      <c r="A22" s="5">
        <v>999229308613840</v>
      </c>
      <c r="B22" s="6">
        <v>45301</v>
      </c>
      <c r="C22" s="6">
        <v>45302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999229336354601</v>
      </c>
      <c r="B23" s="6">
        <v>45298</v>
      </c>
      <c r="C23" s="6">
        <v>45302</v>
      </c>
      <c r="D23" s="4">
        <v>4748</v>
      </c>
      <c r="E23" s="4" t="str">
        <f>VLOOKUP(A23,HOP!A:L,12,0)</f>
        <v>4748.00</v>
      </c>
      <c r="F23" s="4" t="str">
        <f>VLOOKUP(A23,HOP!A:C,3,0)</f>
        <v>4389057</v>
      </c>
      <c r="G23" s="4">
        <f t="shared" si="0"/>
        <v>0</v>
      </c>
      <c r="H23" s="4" t="str">
        <f t="shared" si="1"/>
        <v>，4389057</v>
      </c>
      <c r="I23" s="4" t="str">
        <f>VLOOKUP(A23,HOP!A:U,21,0)</f>
        <v>直采</v>
      </c>
    </row>
    <row r="24" s="4" customFormat="1" spans="1:9">
      <c r="A24" s="5">
        <v>999229336833699</v>
      </c>
      <c r="B24" s="6">
        <v>45299</v>
      </c>
      <c r="C24" s="6">
        <v>45302</v>
      </c>
      <c r="D24" s="4">
        <v>6132</v>
      </c>
      <c r="E24" s="4" t="str">
        <f>VLOOKUP(A24,HOP!A:L,12,0)</f>
        <v>6132.00</v>
      </c>
      <c r="F24" s="4" t="str">
        <f>VLOOKUP(A24,HOP!A:C,3,0)</f>
        <v>4389785</v>
      </c>
      <c r="G24" s="4">
        <f t="shared" si="0"/>
        <v>0</v>
      </c>
      <c r="H24" s="4" t="str">
        <f t="shared" si="1"/>
        <v>，4389785</v>
      </c>
      <c r="I24" s="4" t="str">
        <f>VLOOKUP(A24,HOP!A:U,21,0)</f>
        <v>直采</v>
      </c>
    </row>
    <row r="25" s="4" customFormat="1" spans="1:9">
      <c r="A25" s="5">
        <v>999229356024944</v>
      </c>
      <c r="B25" s="6">
        <v>45300</v>
      </c>
      <c r="C25" s="6">
        <v>45302</v>
      </c>
      <c r="D25" s="4">
        <v>930</v>
      </c>
      <c r="E25" s="4" t="str">
        <f>VLOOKUP(A25,HOP!A:L,12,0)</f>
        <v>930.00</v>
      </c>
      <c r="F25" s="4" t="str">
        <f>VLOOKUP(A25,HOP!A:C,3,0)</f>
        <v>4407723</v>
      </c>
      <c r="G25" s="4">
        <f t="shared" si="0"/>
        <v>0</v>
      </c>
      <c r="H25" s="4" t="str">
        <f t="shared" si="1"/>
        <v>，4407723</v>
      </c>
      <c r="I25" s="4" t="str">
        <f>VLOOKUP(A25,HOP!A:U,21,0)</f>
        <v>直采</v>
      </c>
    </row>
    <row r="26" s="4" customFormat="1" spans="1:9">
      <c r="A26" s="5">
        <v>999229364425180</v>
      </c>
      <c r="B26" s="6">
        <v>45299</v>
      </c>
      <c r="C26" s="6">
        <v>45302</v>
      </c>
      <c r="D26" s="4">
        <v>17802</v>
      </c>
      <c r="E26" s="4" t="str">
        <f>VLOOKUP(A26,HOP!A:L,12,0)</f>
        <v>17802.00</v>
      </c>
      <c r="F26" s="4" t="str">
        <f>VLOOKUP(A26,HOP!A:C,3,0)</f>
        <v>4416051</v>
      </c>
      <c r="G26" s="4">
        <f t="shared" si="0"/>
        <v>0</v>
      </c>
      <c r="H26" s="4" t="str">
        <f t="shared" si="1"/>
        <v>，4416051</v>
      </c>
      <c r="I26" s="4" t="str">
        <f>VLOOKUP(A26,HOP!A:U,21,0)</f>
        <v>直采</v>
      </c>
    </row>
    <row r="27" s="4" customFormat="1" spans="1:9">
      <c r="A27" s="5">
        <v>999229365726823</v>
      </c>
      <c r="B27" s="6">
        <v>45298</v>
      </c>
      <c r="C27" s="6">
        <v>45302</v>
      </c>
      <c r="D27" s="4">
        <v>3424</v>
      </c>
      <c r="E27" s="4" t="str">
        <f>VLOOKUP(A27,HOP!A:L,12,0)</f>
        <v>3424.00</v>
      </c>
      <c r="F27" s="4" t="str">
        <f>VLOOKUP(A27,HOP!A:C,3,0)</f>
        <v>4418239</v>
      </c>
      <c r="G27" s="4">
        <f t="shared" si="0"/>
        <v>0</v>
      </c>
      <c r="H27" s="4" t="str">
        <f t="shared" si="1"/>
        <v>，4418239</v>
      </c>
      <c r="I27" s="4" t="str">
        <f>VLOOKUP(A27,HOP!A:U,21,0)</f>
        <v>直采</v>
      </c>
    </row>
    <row r="28" s="4" customFormat="1" spans="1:9">
      <c r="A28" s="5">
        <v>999229379617429</v>
      </c>
      <c r="B28" s="6">
        <v>45301</v>
      </c>
      <c r="C28" s="6">
        <v>45302</v>
      </c>
      <c r="D28" s="4">
        <v>1236</v>
      </c>
      <c r="E28" s="4" t="str">
        <f>VLOOKUP(A28,HOP!A:L,12,0)</f>
        <v>1236.00</v>
      </c>
      <c r="F28" s="4" t="str">
        <f>VLOOKUP(A28,HOP!A:C,3,0)</f>
        <v>4426071</v>
      </c>
      <c r="G28" s="4">
        <f t="shared" si="0"/>
        <v>0</v>
      </c>
      <c r="H28" s="4" t="str">
        <f t="shared" si="1"/>
        <v>，4426071</v>
      </c>
      <c r="I28" s="4" t="str">
        <f>VLOOKUP(A28,HOP!A:U,21,0)</f>
        <v>直采</v>
      </c>
    </row>
    <row r="29" s="4" customFormat="1" spans="1:9">
      <c r="A29" s="5">
        <v>999229386586818</v>
      </c>
      <c r="B29" s="6">
        <v>45298</v>
      </c>
      <c r="C29" s="6">
        <v>45302</v>
      </c>
      <c r="D29" s="4">
        <v>1700</v>
      </c>
      <c r="E29" s="4" t="str">
        <f>VLOOKUP(A29,HOP!A:L,12,0)</f>
        <v>1700.00</v>
      </c>
      <c r="F29" s="4" t="str">
        <f>VLOOKUP(A29,HOP!A:C,3,0)</f>
        <v>4434736</v>
      </c>
      <c r="G29" s="4">
        <f t="shared" si="0"/>
        <v>0</v>
      </c>
      <c r="H29" s="4" t="str">
        <f t="shared" si="1"/>
        <v>，4434736</v>
      </c>
      <c r="I29" s="4" t="str">
        <f>VLOOKUP(A29,HOP!A:U,21,0)</f>
        <v>直采</v>
      </c>
    </row>
    <row r="30" s="4" customFormat="1" spans="1:9">
      <c r="A30" s="5">
        <v>999229387195070</v>
      </c>
      <c r="B30" s="6">
        <v>45301</v>
      </c>
      <c r="C30" s="6">
        <v>45302</v>
      </c>
      <c r="D30" s="4">
        <v>282</v>
      </c>
      <c r="E30" s="4" t="str">
        <f>VLOOKUP(A30,HOP!A:L,12,0)</f>
        <v>282.00</v>
      </c>
      <c r="F30" s="4" t="str">
        <f>VLOOKUP(A30,HOP!A:C,3,0)</f>
        <v>4435548</v>
      </c>
      <c r="G30" s="4">
        <f t="shared" si="0"/>
        <v>0</v>
      </c>
      <c r="H30" s="4" t="str">
        <f t="shared" si="1"/>
        <v>，4435548</v>
      </c>
      <c r="I30" s="4" t="str">
        <f>VLOOKUP(A30,HOP!A:U,21,0)</f>
        <v>直采</v>
      </c>
    </row>
    <row r="31" s="4" customFormat="1" spans="1:9">
      <c r="A31" s="5">
        <v>999229401088888</v>
      </c>
      <c r="B31" s="6">
        <v>45300</v>
      </c>
      <c r="C31" s="6">
        <v>45302</v>
      </c>
      <c r="D31" s="4">
        <v>2440</v>
      </c>
      <c r="E31" s="4" t="str">
        <f>VLOOKUP(A31,HOP!A:L,12,0)</f>
        <v>2440.00</v>
      </c>
      <c r="F31" s="4" t="str">
        <f>VLOOKUP(A31,HOP!A:C,3,0)</f>
        <v>4455190</v>
      </c>
      <c r="G31" s="4">
        <f t="shared" si="0"/>
        <v>0</v>
      </c>
      <c r="H31" s="4" t="str">
        <f t="shared" si="1"/>
        <v>，4455190</v>
      </c>
      <c r="I31" s="4" t="str">
        <f>VLOOKUP(A31,HOP!A:U,21,0)</f>
        <v>直采</v>
      </c>
    </row>
    <row r="32" s="4" customFormat="1" spans="1:9">
      <c r="A32" s="5">
        <v>999229401493326</v>
      </c>
      <c r="B32" s="6">
        <v>45299</v>
      </c>
      <c r="C32" s="6">
        <v>45302</v>
      </c>
      <c r="D32" s="4">
        <v>1350</v>
      </c>
      <c r="E32" s="4" t="str">
        <f>VLOOKUP(A32,HOP!A:L,12,0)</f>
        <v>1350.00</v>
      </c>
      <c r="F32" s="4" t="str">
        <f>VLOOKUP(A32,HOP!A:C,3,0)</f>
        <v>4455755</v>
      </c>
      <c r="G32" s="4">
        <f t="shared" si="0"/>
        <v>0</v>
      </c>
      <c r="H32" s="4" t="str">
        <f t="shared" si="1"/>
        <v>，4455755</v>
      </c>
      <c r="I32" s="4" t="str">
        <f>VLOOKUP(A32,HOP!A:U,21,0)</f>
        <v>直采</v>
      </c>
    </row>
    <row r="33" s="4" customFormat="1" spans="1:9">
      <c r="A33" s="5">
        <v>999229401838311</v>
      </c>
      <c r="B33" s="6">
        <v>45300</v>
      </c>
      <c r="C33" s="6">
        <v>45302</v>
      </c>
      <c r="D33" s="4">
        <v>950</v>
      </c>
      <c r="E33" s="4" t="str">
        <f>VLOOKUP(A33,HOP!A:L,12,0)</f>
        <v>950.00</v>
      </c>
      <c r="F33" s="4" t="str">
        <f>VLOOKUP(A33,HOP!A:C,3,0)</f>
        <v>4456117</v>
      </c>
      <c r="G33" s="4">
        <f t="shared" si="0"/>
        <v>0</v>
      </c>
      <c r="H33" s="4" t="str">
        <f t="shared" si="1"/>
        <v>，4456117</v>
      </c>
      <c r="I33" s="4" t="str">
        <f>VLOOKUP(A33,HOP!A:U,21,0)</f>
        <v>直采</v>
      </c>
    </row>
    <row r="34" s="4" customFormat="1" spans="1:9">
      <c r="A34" s="5">
        <v>999229408011256</v>
      </c>
      <c r="B34" s="6">
        <v>45298</v>
      </c>
      <c r="C34" s="6">
        <v>45302</v>
      </c>
      <c r="D34" s="4">
        <v>1720</v>
      </c>
      <c r="E34" s="4" t="str">
        <f>VLOOKUP(A34,HOP!A:L,12,0)</f>
        <v>1720.00</v>
      </c>
      <c r="F34" s="4" t="str">
        <f>VLOOKUP(A34,HOP!A:C,3,0)</f>
        <v>4464848</v>
      </c>
      <c r="G34" s="4">
        <f t="shared" si="0"/>
        <v>0</v>
      </c>
      <c r="H34" s="4" t="str">
        <f t="shared" si="1"/>
        <v>，4464848</v>
      </c>
      <c r="I34" s="4" t="str">
        <f>VLOOKUP(A34,HOP!A:U,21,0)</f>
        <v>直采</v>
      </c>
    </row>
    <row r="35" s="4" customFormat="1" spans="1:9">
      <c r="A35" s="5">
        <v>999229410094952</v>
      </c>
      <c r="B35" s="6">
        <v>45301</v>
      </c>
      <c r="C35" s="6">
        <v>45302</v>
      </c>
      <c r="D35" s="4">
        <v>479</v>
      </c>
      <c r="E35" s="4" t="str">
        <f>VLOOKUP(A35,HOP!A:L,12,0)</f>
        <v>479.00</v>
      </c>
      <c r="F35" s="4" t="str">
        <f>VLOOKUP(A35,HOP!A:C,3,0)</f>
        <v>4467313</v>
      </c>
      <c r="G35" s="4">
        <f t="shared" ref="G35:G66" si="2">D35-E35</f>
        <v>0</v>
      </c>
      <c r="H35" s="4" t="str">
        <f t="shared" ref="H35:H66" si="3">$H$1&amp;F35</f>
        <v>，4467313</v>
      </c>
      <c r="I35" s="4" t="str">
        <f>VLOOKUP(A35,HOP!A:U,21,0)</f>
        <v>直采</v>
      </c>
    </row>
    <row r="36" s="4" customFormat="1" spans="1:9">
      <c r="A36" s="5">
        <v>999229412499333</v>
      </c>
      <c r="B36" s="6">
        <v>45295</v>
      </c>
      <c r="C36" s="6">
        <v>45302</v>
      </c>
      <c r="D36" s="4">
        <v>3080</v>
      </c>
      <c r="E36" s="4" t="str">
        <f>VLOOKUP(A36,HOP!A:L,12,0)</f>
        <v>3080.00</v>
      </c>
      <c r="F36" s="4" t="str">
        <f>VLOOKUP(A36,HOP!A:C,3,0)</f>
        <v>4470738</v>
      </c>
      <c r="G36" s="4">
        <f t="shared" si="2"/>
        <v>0</v>
      </c>
      <c r="H36" s="4" t="str">
        <f t="shared" si="3"/>
        <v>，4470738</v>
      </c>
      <c r="I36" s="4" t="str">
        <f>VLOOKUP(A36,HOP!A:U,21,0)</f>
        <v>直采</v>
      </c>
    </row>
    <row r="37" s="4" customFormat="1" spans="1:9">
      <c r="A37" s="5">
        <v>999229415184744</v>
      </c>
      <c r="B37" s="6">
        <v>45300</v>
      </c>
      <c r="C37" s="6">
        <v>45302</v>
      </c>
      <c r="D37" s="4">
        <v>638</v>
      </c>
      <c r="E37" s="4" t="str">
        <f>VLOOKUP(A37,HOP!A:L,12,0)</f>
        <v>638.00</v>
      </c>
      <c r="F37" s="4" t="str">
        <f>VLOOKUP(A37,HOP!A:C,3,0)</f>
        <v>4474318</v>
      </c>
      <c r="G37" s="4">
        <f t="shared" si="2"/>
        <v>0</v>
      </c>
      <c r="H37" s="4" t="str">
        <f t="shared" si="3"/>
        <v>，4474318</v>
      </c>
      <c r="I37" s="4" t="str">
        <f>VLOOKUP(A37,HOP!A:U,21,0)</f>
        <v>直采</v>
      </c>
    </row>
    <row r="38" s="4" customFormat="1" spans="1:9">
      <c r="A38" s="5">
        <v>999229417437315</v>
      </c>
      <c r="B38" s="6">
        <v>45299</v>
      </c>
      <c r="C38" s="6">
        <v>45302</v>
      </c>
      <c r="D38" s="4">
        <v>1353</v>
      </c>
      <c r="E38" s="4" t="str">
        <f>VLOOKUP(A38,HOP!A:L,12,0)</f>
        <v>1353.00</v>
      </c>
      <c r="F38" s="4" t="str">
        <f>VLOOKUP(A38,HOP!A:C,3,0)</f>
        <v>4477285</v>
      </c>
      <c r="G38" s="4">
        <f t="shared" si="2"/>
        <v>0</v>
      </c>
      <c r="H38" s="4" t="str">
        <f t="shared" si="3"/>
        <v>，4477285</v>
      </c>
      <c r="I38" s="4" t="str">
        <f>VLOOKUP(A38,HOP!A:U,21,0)</f>
        <v>直采</v>
      </c>
    </row>
    <row r="39" s="4" customFormat="1" spans="1:9">
      <c r="A39" s="5">
        <v>999229432483477</v>
      </c>
      <c r="B39" s="6">
        <v>45297</v>
      </c>
      <c r="C39" s="6">
        <v>45302</v>
      </c>
      <c r="D39" s="4">
        <v>3810</v>
      </c>
      <c r="E39" s="4" t="str">
        <f>VLOOKUP(A39,HOP!A:L,12,0)</f>
        <v>3810.00</v>
      </c>
      <c r="F39" s="4" t="str">
        <f>VLOOKUP(A39,HOP!A:C,3,0)</f>
        <v>4497807</v>
      </c>
      <c r="G39" s="4">
        <f t="shared" si="2"/>
        <v>0</v>
      </c>
      <c r="H39" s="4" t="str">
        <f t="shared" si="3"/>
        <v>，4497807</v>
      </c>
      <c r="I39" s="4" t="str">
        <f>VLOOKUP(A39,HOP!A:U,21,0)</f>
        <v>直采</v>
      </c>
    </row>
    <row r="40" s="4" customFormat="1" spans="1:9">
      <c r="A40" s="5">
        <v>999229433178268</v>
      </c>
      <c r="B40" s="6">
        <v>45301</v>
      </c>
      <c r="C40" s="6">
        <v>45302</v>
      </c>
      <c r="D40" s="4">
        <v>371</v>
      </c>
      <c r="E40" s="4" t="str">
        <f>VLOOKUP(A40,HOP!A:L,12,0)</f>
        <v>371.00</v>
      </c>
      <c r="F40" s="4" t="str">
        <f>VLOOKUP(A40,HOP!A:C,3,0)</f>
        <v>4498811</v>
      </c>
      <c r="G40" s="4">
        <f t="shared" si="2"/>
        <v>0</v>
      </c>
      <c r="H40" s="4" t="str">
        <f t="shared" si="3"/>
        <v>，4498811</v>
      </c>
      <c r="I40" s="4" t="str">
        <f>VLOOKUP(A40,HOP!A:U,21,0)</f>
        <v>直采</v>
      </c>
    </row>
    <row r="41" s="4" customFormat="1" spans="1:9">
      <c r="A41" s="5">
        <v>999229435446368</v>
      </c>
      <c r="B41" s="6">
        <v>45300</v>
      </c>
      <c r="C41" s="6">
        <v>45302</v>
      </c>
      <c r="D41" s="4">
        <v>968</v>
      </c>
      <c r="E41" s="4" t="str">
        <f>VLOOKUP(A41,HOP!A:L,12,0)</f>
        <v>968.00</v>
      </c>
      <c r="F41" s="4" t="str">
        <f>VLOOKUP(A41,HOP!A:C,3,0)</f>
        <v>4502037</v>
      </c>
      <c r="G41" s="4">
        <f t="shared" si="2"/>
        <v>0</v>
      </c>
      <c r="H41" s="4" t="str">
        <f t="shared" si="3"/>
        <v>，4502037</v>
      </c>
      <c r="I41" s="4" t="str">
        <f>VLOOKUP(A41,HOP!A:U,21,0)</f>
        <v>直连</v>
      </c>
    </row>
    <row r="42" s="4" customFormat="1" spans="1:9">
      <c r="A42" s="5">
        <v>999229435684612</v>
      </c>
      <c r="B42" s="6">
        <v>45299</v>
      </c>
      <c r="C42" s="6">
        <v>45302</v>
      </c>
      <c r="D42" s="4">
        <v>4590</v>
      </c>
      <c r="E42" s="4" t="str">
        <f>VLOOKUP(A42,HOP!A:L,12,0)</f>
        <v>4590.00</v>
      </c>
      <c r="F42" s="4" t="str">
        <f>VLOOKUP(A42,HOP!A:C,3,0)</f>
        <v>4502311</v>
      </c>
      <c r="G42" s="4">
        <f t="shared" si="2"/>
        <v>0</v>
      </c>
      <c r="H42" s="4" t="str">
        <f t="shared" si="3"/>
        <v>，4502311</v>
      </c>
      <c r="I42" s="4" t="str">
        <f>VLOOKUP(A42,HOP!A:U,21,0)</f>
        <v>直采</v>
      </c>
    </row>
    <row r="43" s="4" customFormat="1" spans="1:9">
      <c r="A43" s="5">
        <v>999229436459161</v>
      </c>
      <c r="B43" s="6">
        <v>45299</v>
      </c>
      <c r="C43" s="6">
        <v>45302</v>
      </c>
      <c r="D43" s="4">
        <v>2094</v>
      </c>
      <c r="E43" s="4" t="str">
        <f>VLOOKUP(A43,HOP!A:L,12,0)</f>
        <v>2094.00</v>
      </c>
      <c r="F43" s="4" t="str">
        <f>VLOOKUP(A43,HOP!A:C,3,0)</f>
        <v>4503264</v>
      </c>
      <c r="G43" s="4">
        <f t="shared" si="2"/>
        <v>0</v>
      </c>
      <c r="H43" s="4" t="str">
        <f t="shared" si="3"/>
        <v>，4503264</v>
      </c>
      <c r="I43" s="4" t="str">
        <f>VLOOKUP(A43,HOP!A:U,21,0)</f>
        <v>直采</v>
      </c>
    </row>
    <row r="44" s="4" customFormat="1" spans="1:9">
      <c r="A44" s="5">
        <v>999229437929559</v>
      </c>
      <c r="B44" s="6">
        <v>45299</v>
      </c>
      <c r="C44" s="6">
        <v>45302</v>
      </c>
      <c r="D44" s="4">
        <v>1131</v>
      </c>
      <c r="E44" s="4" t="str">
        <f>VLOOKUP(A44,HOP!A:L,12,0)</f>
        <v>1131.00</v>
      </c>
      <c r="F44" s="4" t="str">
        <f>VLOOKUP(A44,HOP!A:C,3,0)</f>
        <v>4505600</v>
      </c>
      <c r="G44" s="4">
        <f t="shared" si="2"/>
        <v>0</v>
      </c>
      <c r="H44" s="4" t="str">
        <f t="shared" si="3"/>
        <v>，4505600</v>
      </c>
      <c r="I44" s="4" t="str">
        <f>VLOOKUP(A44,HOP!A:U,21,0)</f>
        <v>直采</v>
      </c>
    </row>
    <row r="45" s="4" customFormat="1" spans="1:9">
      <c r="A45" s="5">
        <v>999229438592509</v>
      </c>
      <c r="B45" s="6">
        <v>45299</v>
      </c>
      <c r="C45" s="6">
        <v>45302</v>
      </c>
      <c r="D45" s="4">
        <v>4230</v>
      </c>
      <c r="E45" s="4" t="str">
        <f>VLOOKUP(A45,HOP!A:L,12,0)</f>
        <v>4230.00</v>
      </c>
      <c r="F45" s="4" t="str">
        <f>VLOOKUP(A45,HOP!A:C,3,0)</f>
        <v>4506443</v>
      </c>
      <c r="G45" s="4">
        <f t="shared" si="2"/>
        <v>0</v>
      </c>
      <c r="H45" s="4" t="str">
        <f t="shared" si="3"/>
        <v>，4506443</v>
      </c>
      <c r="I45" s="4" t="str">
        <f>VLOOKUP(A45,HOP!A:U,21,0)</f>
        <v>直采</v>
      </c>
    </row>
    <row r="46" s="4" customFormat="1" spans="1:9">
      <c r="A46" s="5">
        <v>999229439125198</v>
      </c>
      <c r="B46" s="6">
        <v>45301</v>
      </c>
      <c r="C46" s="6">
        <v>45302</v>
      </c>
      <c r="D46" s="4">
        <v>349</v>
      </c>
      <c r="E46" s="4" t="str">
        <f>VLOOKUP(A46,HOP!A:L,12,0)</f>
        <v>349.00</v>
      </c>
      <c r="F46" s="4" t="str">
        <f>VLOOKUP(A46,HOP!A:C,3,0)</f>
        <v>4507048</v>
      </c>
      <c r="G46" s="4">
        <f t="shared" si="2"/>
        <v>0</v>
      </c>
      <c r="H46" s="4" t="str">
        <f t="shared" si="3"/>
        <v>，4507048</v>
      </c>
      <c r="I46" s="4" t="str">
        <f>VLOOKUP(A46,HOP!A:U,21,0)</f>
        <v>直采</v>
      </c>
    </row>
    <row r="47" s="4" customFormat="1" spans="1:9">
      <c r="A47" s="5">
        <v>999229439439390</v>
      </c>
      <c r="B47" s="6">
        <v>45299</v>
      </c>
      <c r="C47" s="6">
        <v>45302</v>
      </c>
      <c r="D47" s="4">
        <v>1131</v>
      </c>
      <c r="E47" s="4" t="str">
        <f>VLOOKUP(A47,HOP!A:L,12,0)</f>
        <v>1131.00</v>
      </c>
      <c r="F47" s="4" t="str">
        <f>VLOOKUP(A47,HOP!A:C,3,0)</f>
        <v>4507432</v>
      </c>
      <c r="G47" s="4">
        <f t="shared" si="2"/>
        <v>0</v>
      </c>
      <c r="H47" s="4" t="str">
        <f t="shared" si="3"/>
        <v>，4507432</v>
      </c>
      <c r="I47" s="4" t="str">
        <f>VLOOKUP(A47,HOP!A:U,21,0)</f>
        <v>直采</v>
      </c>
    </row>
    <row r="48" s="4" customFormat="1" spans="1:9">
      <c r="A48" s="5">
        <v>999229439445756</v>
      </c>
      <c r="B48" s="6">
        <v>45299</v>
      </c>
      <c r="C48" s="6">
        <v>45302</v>
      </c>
      <c r="D48" s="4">
        <v>1131</v>
      </c>
      <c r="E48" s="4" t="str">
        <f>VLOOKUP(A48,HOP!A:L,12,0)</f>
        <v>1131.00</v>
      </c>
      <c r="F48" s="4" t="str">
        <f>VLOOKUP(A48,HOP!A:C,3,0)</f>
        <v>4507446</v>
      </c>
      <c r="G48" s="4">
        <f t="shared" si="2"/>
        <v>0</v>
      </c>
      <c r="H48" s="4" t="str">
        <f t="shared" si="3"/>
        <v>，4507446</v>
      </c>
      <c r="I48" s="4" t="str">
        <f>VLOOKUP(A48,HOP!A:U,21,0)</f>
        <v>直采</v>
      </c>
    </row>
    <row r="49" s="4" customFormat="1" spans="1:9">
      <c r="A49" s="5">
        <v>999229439453553</v>
      </c>
      <c r="B49" s="6">
        <v>45299</v>
      </c>
      <c r="C49" s="6">
        <v>45302</v>
      </c>
      <c r="D49" s="4">
        <v>1131</v>
      </c>
      <c r="E49" s="4" t="str">
        <f>VLOOKUP(A49,HOP!A:L,12,0)</f>
        <v>1131.00</v>
      </c>
      <c r="F49" s="4" t="str">
        <f>VLOOKUP(A49,HOP!A:C,3,0)</f>
        <v>4507454</v>
      </c>
      <c r="G49" s="4">
        <f t="shared" si="2"/>
        <v>0</v>
      </c>
      <c r="H49" s="4" t="str">
        <f t="shared" si="3"/>
        <v>，4507454</v>
      </c>
      <c r="I49" s="4" t="str">
        <f>VLOOKUP(A49,HOP!A:U,21,0)</f>
        <v>直采</v>
      </c>
    </row>
    <row r="50" s="4" customFormat="1" spans="1:9">
      <c r="A50" s="5">
        <v>999229439465461</v>
      </c>
      <c r="B50" s="6">
        <v>45299</v>
      </c>
      <c r="C50" s="6">
        <v>45302</v>
      </c>
      <c r="D50" s="4">
        <v>1131</v>
      </c>
      <c r="E50" s="4" t="str">
        <f>VLOOKUP(A50,HOP!A:L,12,0)</f>
        <v>1131.00</v>
      </c>
      <c r="F50" s="4" t="str">
        <f>VLOOKUP(A50,HOP!A:C,3,0)</f>
        <v>4507468</v>
      </c>
      <c r="G50" s="4">
        <f t="shared" si="2"/>
        <v>0</v>
      </c>
      <c r="H50" s="4" t="str">
        <f t="shared" si="3"/>
        <v>，4507468</v>
      </c>
      <c r="I50" s="4" t="str">
        <f>VLOOKUP(A50,HOP!A:U,21,0)</f>
        <v>直采</v>
      </c>
    </row>
    <row r="51" s="4" customFormat="1" spans="1:9">
      <c r="A51" s="5">
        <v>999228339279688</v>
      </c>
      <c r="B51" s="6">
        <v>45300</v>
      </c>
      <c r="C51" s="6">
        <v>45302</v>
      </c>
      <c r="D51" s="4">
        <v>3448</v>
      </c>
      <c r="E51" s="4" t="str">
        <f>VLOOKUP(A51,HOP!A:L,12,0)</f>
        <v>3448.00</v>
      </c>
      <c r="F51" s="4" t="str">
        <f>VLOOKUP(A51,HOP!A:C,3,0)</f>
        <v>4202828</v>
      </c>
      <c r="G51" s="4">
        <f t="shared" si="2"/>
        <v>0</v>
      </c>
      <c r="H51" s="4" t="str">
        <f t="shared" si="3"/>
        <v>，4202828</v>
      </c>
      <c r="I51" s="4" t="str">
        <f>VLOOKUP(A51,HOP!A:U,21,0)</f>
        <v>直采</v>
      </c>
    </row>
    <row r="52" s="4" customFormat="1" spans="1:9">
      <c r="A52" s="5">
        <v>999229443693040</v>
      </c>
      <c r="B52" s="6">
        <v>45300</v>
      </c>
      <c r="C52" s="6">
        <v>45302</v>
      </c>
      <c r="D52" s="4">
        <v>640</v>
      </c>
      <c r="E52" s="4" t="str">
        <f>VLOOKUP(A52,HOP!A:L,12,0)</f>
        <v>640.00</v>
      </c>
      <c r="F52" s="4" t="str">
        <f>VLOOKUP(A52,HOP!A:C,3,0)</f>
        <v>4513317</v>
      </c>
      <c r="G52" s="4">
        <f t="shared" si="2"/>
        <v>0</v>
      </c>
      <c r="H52" s="4" t="str">
        <f t="shared" si="3"/>
        <v>，4513317</v>
      </c>
      <c r="I52" s="4" t="str">
        <f>VLOOKUP(A52,HOP!A:U,21,0)</f>
        <v>直采</v>
      </c>
    </row>
    <row r="53" s="4" customFormat="1" spans="1:9">
      <c r="A53" s="5">
        <v>999229444174226</v>
      </c>
      <c r="B53" s="6">
        <v>45300</v>
      </c>
      <c r="C53" s="6">
        <v>45302</v>
      </c>
      <c r="D53" s="4">
        <v>960</v>
      </c>
      <c r="E53" s="4" t="str">
        <f>VLOOKUP(A53,HOP!A:L,12,0)</f>
        <v>960.00</v>
      </c>
      <c r="F53" s="4" t="str">
        <f>VLOOKUP(A53,HOP!A:C,3,0)</f>
        <v>4513978</v>
      </c>
      <c r="G53" s="4">
        <f t="shared" si="2"/>
        <v>0</v>
      </c>
      <c r="H53" s="4" t="str">
        <f t="shared" si="3"/>
        <v>，4513978</v>
      </c>
      <c r="I53" s="4" t="str">
        <f>VLOOKUP(A53,HOP!A:U,21,0)</f>
        <v>直连</v>
      </c>
    </row>
    <row r="54" s="4" customFormat="1" spans="1:9">
      <c r="A54" s="5">
        <v>999229444746237</v>
      </c>
      <c r="B54" s="6">
        <v>45297</v>
      </c>
      <c r="C54" s="6">
        <v>45302</v>
      </c>
      <c r="D54" s="4">
        <v>2880</v>
      </c>
      <c r="E54" s="4" t="str">
        <f>VLOOKUP(A54,HOP!A:L,12,0)</f>
        <v>2880.00</v>
      </c>
      <c r="F54" s="4" t="str">
        <f>VLOOKUP(A54,HOP!A:C,3,0)</f>
        <v>4514734</v>
      </c>
      <c r="G54" s="4">
        <f t="shared" si="2"/>
        <v>0</v>
      </c>
      <c r="H54" s="4" t="str">
        <f t="shared" si="3"/>
        <v>，4514734</v>
      </c>
      <c r="I54" s="4" t="str">
        <f>VLOOKUP(A54,HOP!A:U,21,0)</f>
        <v>直采</v>
      </c>
    </row>
    <row r="55" s="4" customFormat="1" spans="1:9">
      <c r="A55" s="5">
        <v>999229447230855</v>
      </c>
      <c r="B55" s="6">
        <v>45294</v>
      </c>
      <c r="C55" s="6">
        <v>45302</v>
      </c>
      <c r="D55" s="4">
        <v>3520</v>
      </c>
      <c r="E55" s="4" t="str">
        <f>VLOOKUP(A55,HOP!A:L,12,0)</f>
        <v>3520.00</v>
      </c>
      <c r="F55" s="4" t="str">
        <f>VLOOKUP(A55,HOP!A:C,3,0)</f>
        <v>4518190</v>
      </c>
      <c r="G55" s="4">
        <f t="shared" si="2"/>
        <v>0</v>
      </c>
      <c r="H55" s="4" t="str">
        <f t="shared" si="3"/>
        <v>，4518190</v>
      </c>
      <c r="I55" s="4" t="str">
        <f>VLOOKUP(A55,HOP!A:U,21,0)</f>
        <v>直采</v>
      </c>
    </row>
    <row r="56" s="4" customFormat="1" spans="1:9">
      <c r="A56" s="5">
        <v>999229447561260</v>
      </c>
      <c r="B56" s="6">
        <v>45300</v>
      </c>
      <c r="C56" s="6">
        <v>45302</v>
      </c>
      <c r="D56" s="4">
        <v>968</v>
      </c>
      <c r="E56" s="4" t="str">
        <f>VLOOKUP(A56,HOP!A:L,12,0)</f>
        <v>968.00</v>
      </c>
      <c r="F56" s="4" t="str">
        <f>VLOOKUP(A56,HOP!A:C,3,0)</f>
        <v>4518529</v>
      </c>
      <c r="G56" s="4">
        <f t="shared" si="2"/>
        <v>0</v>
      </c>
      <c r="H56" s="4" t="str">
        <f t="shared" si="3"/>
        <v>，4518529</v>
      </c>
      <c r="I56" s="4" t="str">
        <f>VLOOKUP(A56,HOP!A:U,21,0)</f>
        <v>直连</v>
      </c>
    </row>
    <row r="57" s="4" customFormat="1" spans="1:9">
      <c r="A57" s="5">
        <v>999229450205911</v>
      </c>
      <c r="B57" s="6">
        <v>45298</v>
      </c>
      <c r="C57" s="6">
        <v>45302</v>
      </c>
      <c r="D57" s="4">
        <v>2112</v>
      </c>
      <c r="E57" s="4" t="str">
        <f>VLOOKUP(A57,HOP!A:L,12,0)</f>
        <v>2112.00</v>
      </c>
      <c r="F57" s="4" t="str">
        <f>VLOOKUP(A57,HOP!A:C,3,0)</f>
        <v>4522499</v>
      </c>
      <c r="G57" s="4">
        <f t="shared" si="2"/>
        <v>0</v>
      </c>
      <c r="H57" s="4" t="str">
        <f t="shared" si="3"/>
        <v>，4522499</v>
      </c>
      <c r="I57" s="4" t="str">
        <f>VLOOKUP(A57,HOP!A:U,21,0)</f>
        <v>直采</v>
      </c>
    </row>
    <row r="58" s="4" customFormat="1" spans="1:9">
      <c r="A58" s="5">
        <v>999229451145463</v>
      </c>
      <c r="B58" s="6">
        <v>45301</v>
      </c>
      <c r="C58" s="6">
        <v>45302</v>
      </c>
      <c r="D58" s="4">
        <v>810</v>
      </c>
      <c r="E58" s="4" t="str">
        <f>VLOOKUP(A58,HOP!A:L,12,0)</f>
        <v>810.00</v>
      </c>
      <c r="F58" s="4" t="str">
        <f>VLOOKUP(A58,HOP!A:C,3,0)</f>
        <v>4524135</v>
      </c>
      <c r="G58" s="4">
        <f t="shared" si="2"/>
        <v>0</v>
      </c>
      <c r="H58" s="4" t="str">
        <f t="shared" si="3"/>
        <v>，4524135</v>
      </c>
      <c r="I58" s="4" t="str">
        <f>VLOOKUP(A58,HOP!A:U,21,0)</f>
        <v>直采</v>
      </c>
    </row>
    <row r="59" s="4" customFormat="1" spans="1:9">
      <c r="A59" s="5">
        <v>999228337805728</v>
      </c>
      <c r="B59" s="6">
        <v>45300</v>
      </c>
      <c r="C59" s="6">
        <v>45302</v>
      </c>
      <c r="D59" s="4">
        <v>2884</v>
      </c>
      <c r="E59" s="4" t="str">
        <f>VLOOKUP(A59,HOP!A:L,12,0)</f>
        <v>2884.00</v>
      </c>
      <c r="F59" s="4" t="str">
        <f>VLOOKUP(A59,HOP!A:C,3,0)</f>
        <v>4201463</v>
      </c>
      <c r="G59" s="4">
        <f t="shared" si="2"/>
        <v>0</v>
      </c>
      <c r="H59" s="4" t="str">
        <f t="shared" si="3"/>
        <v>，4201463</v>
      </c>
      <c r="I59" s="4" t="str">
        <f>VLOOKUP(A59,HOP!A:U,21,0)</f>
        <v>直采</v>
      </c>
    </row>
    <row r="60" s="4" customFormat="1" spans="1:9">
      <c r="A60" s="5">
        <v>999228337833878</v>
      </c>
      <c r="B60" s="6">
        <v>45300</v>
      </c>
      <c r="C60" s="6">
        <v>45302</v>
      </c>
      <c r="D60" s="4">
        <v>2884</v>
      </c>
      <c r="E60" s="4" t="str">
        <f>VLOOKUP(A60,HOP!A:L,12,0)</f>
        <v>2884.00</v>
      </c>
      <c r="F60" s="4" t="str">
        <f>VLOOKUP(A60,HOP!A:C,3,0)</f>
        <v>4201477</v>
      </c>
      <c r="G60" s="4">
        <f t="shared" si="2"/>
        <v>0</v>
      </c>
      <c r="H60" s="4" t="str">
        <f t="shared" si="3"/>
        <v>，4201477</v>
      </c>
      <c r="I60" s="4" t="str">
        <f>VLOOKUP(A60,HOP!A:U,21,0)</f>
        <v>直采</v>
      </c>
    </row>
    <row r="61" s="4" customFormat="1" spans="1:9">
      <c r="A61" s="5">
        <v>999229454565187</v>
      </c>
      <c r="B61" s="6">
        <v>45299</v>
      </c>
      <c r="C61" s="6">
        <v>45302</v>
      </c>
      <c r="D61" s="4">
        <v>1800</v>
      </c>
      <c r="E61" s="4" t="str">
        <f>VLOOKUP(A61,HOP!A:L,12,0)</f>
        <v>1800.00</v>
      </c>
      <c r="F61" s="4" t="str">
        <f>VLOOKUP(A61,HOP!A:C,3,0)</f>
        <v>4528448</v>
      </c>
      <c r="G61" s="4">
        <f t="shared" si="2"/>
        <v>0</v>
      </c>
      <c r="H61" s="4" t="str">
        <f t="shared" si="3"/>
        <v>，4528448</v>
      </c>
      <c r="I61" s="4" t="str">
        <f>VLOOKUP(A61,HOP!A:U,21,0)</f>
        <v>直采</v>
      </c>
    </row>
    <row r="62" s="4" customFormat="1" spans="1:9">
      <c r="A62" s="5">
        <v>999229458525387</v>
      </c>
      <c r="B62" s="6">
        <v>45295</v>
      </c>
      <c r="C62" s="6">
        <v>45302</v>
      </c>
      <c r="D62" s="4">
        <v>3100</v>
      </c>
      <c r="E62" s="4" t="str">
        <f>VLOOKUP(A62,HOP!A:L,12,0)</f>
        <v>3100.00</v>
      </c>
      <c r="F62" s="4" t="str">
        <f>VLOOKUP(A62,HOP!A:C,3,0)</f>
        <v>4532786</v>
      </c>
      <c r="G62" s="4">
        <f t="shared" si="2"/>
        <v>0</v>
      </c>
      <c r="H62" s="4" t="str">
        <f t="shared" si="3"/>
        <v>，4532786</v>
      </c>
      <c r="I62" s="4" t="str">
        <f>VLOOKUP(A62,HOP!A:U,21,0)</f>
        <v>直采</v>
      </c>
    </row>
    <row r="63" s="4" customFormat="1" spans="1:9">
      <c r="A63" s="5">
        <v>999229459640610</v>
      </c>
      <c r="B63" s="6">
        <v>45301</v>
      </c>
      <c r="C63" s="6">
        <v>45302</v>
      </c>
      <c r="D63" s="4">
        <v>386</v>
      </c>
      <c r="E63" s="4" t="str">
        <f>VLOOKUP(A63,HOP!A:L,12,0)</f>
        <v>386.00</v>
      </c>
      <c r="F63" s="4" t="str">
        <f>VLOOKUP(A63,HOP!A:C,3,0)</f>
        <v>4534272</v>
      </c>
      <c r="G63" s="4">
        <f t="shared" si="2"/>
        <v>0</v>
      </c>
      <c r="H63" s="4" t="str">
        <f t="shared" si="3"/>
        <v>，4534272</v>
      </c>
      <c r="I63" s="4" t="str">
        <f>VLOOKUP(A63,HOP!A:U,21,0)</f>
        <v>直采</v>
      </c>
    </row>
    <row r="64" s="4" customFormat="1" spans="1:9">
      <c r="A64" s="5">
        <v>999229459749468</v>
      </c>
      <c r="B64" s="6">
        <v>45299</v>
      </c>
      <c r="C64" s="6">
        <v>45302</v>
      </c>
      <c r="D64" s="4">
        <v>4779</v>
      </c>
      <c r="E64" s="4" t="str">
        <f>VLOOKUP(A64,HOP!A:L,12,0)</f>
        <v>4779.00</v>
      </c>
      <c r="F64" s="4" t="str">
        <f>VLOOKUP(A64,HOP!A:C,3,0)</f>
        <v>4534444</v>
      </c>
      <c r="G64" s="4">
        <f t="shared" si="2"/>
        <v>0</v>
      </c>
      <c r="H64" s="4" t="str">
        <f t="shared" si="3"/>
        <v>，4534444</v>
      </c>
      <c r="I64" s="4" t="str">
        <f>VLOOKUP(A64,HOP!A:U,21,0)</f>
        <v>直采</v>
      </c>
    </row>
    <row r="65" s="4" customFormat="1" spans="1:9">
      <c r="A65" s="5">
        <v>999229459891993</v>
      </c>
      <c r="B65" s="6">
        <v>45299</v>
      </c>
      <c r="C65" s="6">
        <v>45302</v>
      </c>
      <c r="D65" s="4">
        <v>1047</v>
      </c>
      <c r="E65" s="4" t="str">
        <f>VLOOKUP(A65,HOP!A:L,12,0)</f>
        <v>1047.00</v>
      </c>
      <c r="F65" s="4" t="str">
        <f>VLOOKUP(A65,HOP!A:C,3,0)</f>
        <v>4534568</v>
      </c>
      <c r="G65" s="4">
        <f t="shared" si="2"/>
        <v>0</v>
      </c>
      <c r="H65" s="4" t="str">
        <f t="shared" si="3"/>
        <v>，4534568</v>
      </c>
      <c r="I65" s="4" t="str">
        <f>VLOOKUP(A65,HOP!A:U,21,0)</f>
        <v>直采</v>
      </c>
    </row>
    <row r="66" s="4" customFormat="1" spans="1:9">
      <c r="A66" s="5">
        <v>999229460805473</v>
      </c>
      <c r="B66" s="6">
        <v>45297</v>
      </c>
      <c r="C66" s="6">
        <v>45302</v>
      </c>
      <c r="D66" s="4">
        <v>1720</v>
      </c>
      <c r="E66" s="4" t="str">
        <f>VLOOKUP(A66,HOP!A:L,12,0)</f>
        <v>1720.00</v>
      </c>
      <c r="F66" s="4" t="str">
        <f>VLOOKUP(A66,HOP!A:C,3,0)</f>
        <v>4535916</v>
      </c>
      <c r="G66" s="4">
        <f t="shared" si="2"/>
        <v>0</v>
      </c>
      <c r="H66" s="4" t="str">
        <f t="shared" si="3"/>
        <v>，4535916</v>
      </c>
      <c r="I66" s="4" t="str">
        <f>VLOOKUP(A66,HOP!A:U,21,0)</f>
        <v>直采</v>
      </c>
    </row>
    <row r="67" s="4" customFormat="1" hidden="1" spans="1:9">
      <c r="A67" s="5">
        <v>999229461271942</v>
      </c>
      <c r="B67" s="6">
        <v>45300</v>
      </c>
      <c r="C67" s="6">
        <v>45302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999229461750655</v>
      </c>
      <c r="B68" s="6">
        <v>45300</v>
      </c>
      <c r="C68" s="6">
        <v>45302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999229462467061</v>
      </c>
      <c r="B69" s="6">
        <v>45300</v>
      </c>
      <c r="C69" s="6">
        <v>45302</v>
      </c>
      <c r="D69" s="4">
        <v>1260</v>
      </c>
      <c r="E69" s="4" t="str">
        <f>VLOOKUP(A69,HOP!A:L,12,0)</f>
        <v>1260.00</v>
      </c>
      <c r="F69" s="4" t="str">
        <f>VLOOKUP(A69,HOP!A:C,3,0)</f>
        <v>4538218</v>
      </c>
      <c r="G69" s="4">
        <f t="shared" si="4"/>
        <v>0</v>
      </c>
      <c r="H69" s="4" t="str">
        <f t="shared" si="5"/>
        <v>，4538218</v>
      </c>
      <c r="I69" s="4" t="str">
        <f>VLOOKUP(A69,HOP!A:U,21,0)</f>
        <v>直采</v>
      </c>
    </row>
    <row r="70" s="4" customFormat="1" spans="1:9">
      <c r="A70" s="5">
        <v>999229463411198</v>
      </c>
      <c r="B70" s="6">
        <v>45301</v>
      </c>
      <c r="C70" s="6">
        <v>45302</v>
      </c>
      <c r="D70" s="4">
        <v>342</v>
      </c>
      <c r="E70" s="4" t="str">
        <f>VLOOKUP(A70,HOP!A:L,12,0)</f>
        <v>342.00</v>
      </c>
      <c r="F70" s="4" t="str">
        <f>VLOOKUP(A70,HOP!A:C,3,0)</f>
        <v>4539485</v>
      </c>
      <c r="G70" s="4">
        <f t="shared" si="4"/>
        <v>0</v>
      </c>
      <c r="H70" s="4" t="str">
        <f t="shared" si="5"/>
        <v>，4539485</v>
      </c>
      <c r="I70" s="4" t="str">
        <f>VLOOKUP(A70,HOP!A:U,21,0)</f>
        <v>直采</v>
      </c>
    </row>
    <row r="71" s="4" customFormat="1" spans="1:9">
      <c r="A71" s="5">
        <v>999229463824192</v>
      </c>
      <c r="B71" s="6">
        <v>45299</v>
      </c>
      <c r="C71" s="6">
        <v>45302</v>
      </c>
      <c r="D71" s="4">
        <v>2440</v>
      </c>
      <c r="E71" s="4" t="str">
        <f>VLOOKUP(A71,HOP!A:L,12,0)</f>
        <v>2440.00</v>
      </c>
      <c r="F71" s="4" t="str">
        <f>VLOOKUP(A71,HOP!A:C,3,0)</f>
        <v>4539993</v>
      </c>
      <c r="G71" s="4">
        <f t="shared" si="4"/>
        <v>0</v>
      </c>
      <c r="H71" s="4" t="str">
        <f t="shared" si="5"/>
        <v>，4539993</v>
      </c>
      <c r="I71" s="4" t="str">
        <f>VLOOKUP(A71,HOP!A:U,21,0)</f>
        <v>直采</v>
      </c>
    </row>
    <row r="72" s="4" customFormat="1" spans="1:9">
      <c r="A72" s="5">
        <v>999229464412921</v>
      </c>
      <c r="B72" s="6">
        <v>45299</v>
      </c>
      <c r="C72" s="6">
        <v>45302</v>
      </c>
      <c r="D72" s="4">
        <v>3170</v>
      </c>
      <c r="E72" s="4" t="str">
        <f>VLOOKUP(A72,HOP!A:L,12,0)</f>
        <v>3170.00</v>
      </c>
      <c r="F72" s="4" t="str">
        <f>VLOOKUP(A72,HOP!A:C,3,0)</f>
        <v>4540812</v>
      </c>
      <c r="G72" s="4">
        <f t="shared" si="4"/>
        <v>0</v>
      </c>
      <c r="H72" s="4" t="str">
        <f t="shared" si="5"/>
        <v>，4540812</v>
      </c>
      <c r="I72" s="4" t="str">
        <f>VLOOKUP(A72,HOP!A:U,21,0)</f>
        <v>直采</v>
      </c>
    </row>
    <row r="73" s="4" customFormat="1" spans="1:9">
      <c r="A73" s="5">
        <v>999229464963100</v>
      </c>
      <c r="B73" s="6">
        <v>45298</v>
      </c>
      <c r="C73" s="6">
        <v>45302</v>
      </c>
      <c r="D73" s="4">
        <v>1460</v>
      </c>
      <c r="E73" s="4" t="str">
        <f>VLOOKUP(A73,HOP!A:L,12,0)</f>
        <v>1460.00</v>
      </c>
      <c r="F73" s="4" t="str">
        <f>VLOOKUP(A73,HOP!A:C,3,0)</f>
        <v>4541828</v>
      </c>
      <c r="G73" s="4">
        <f t="shared" si="4"/>
        <v>0</v>
      </c>
      <c r="H73" s="4" t="str">
        <f t="shared" si="5"/>
        <v>，4541828</v>
      </c>
      <c r="I73" s="4" t="str">
        <f>VLOOKUP(A73,HOP!A:U,21,0)</f>
        <v>直采</v>
      </c>
    </row>
    <row r="74" s="4" customFormat="1" spans="1:9">
      <c r="A74" s="5">
        <v>999229466325383</v>
      </c>
      <c r="B74" s="6">
        <v>45300</v>
      </c>
      <c r="C74" s="6">
        <v>45302</v>
      </c>
      <c r="D74" s="4">
        <v>1600</v>
      </c>
      <c r="E74" s="4" t="str">
        <f>VLOOKUP(A74,HOP!A:L,12,0)</f>
        <v>1600.00</v>
      </c>
      <c r="F74" s="4" t="str">
        <f>VLOOKUP(A74,HOP!A:C,3,0)</f>
        <v>4543714</v>
      </c>
      <c r="G74" s="4">
        <f t="shared" si="4"/>
        <v>0</v>
      </c>
      <c r="H74" s="4" t="str">
        <f t="shared" si="5"/>
        <v>，4543714</v>
      </c>
      <c r="I74" s="4" t="str">
        <f>VLOOKUP(A74,HOP!A:U,21,0)</f>
        <v>直采</v>
      </c>
    </row>
    <row r="75" s="4" customFormat="1" spans="1:9">
      <c r="A75" s="5">
        <v>999229472688887</v>
      </c>
      <c r="B75" s="6">
        <v>45299</v>
      </c>
      <c r="C75" s="6">
        <v>45302</v>
      </c>
      <c r="D75" s="4">
        <v>930</v>
      </c>
      <c r="E75" s="4" t="str">
        <f>VLOOKUP(A75,HOP!A:L,12,0)</f>
        <v>930.00</v>
      </c>
      <c r="F75" s="4" t="str">
        <f>VLOOKUP(A75,HOP!A:C,3,0)</f>
        <v>4545681</v>
      </c>
      <c r="G75" s="4">
        <f t="shared" si="4"/>
        <v>0</v>
      </c>
      <c r="H75" s="4" t="str">
        <f t="shared" si="5"/>
        <v>，4545681</v>
      </c>
      <c r="I75" s="4" t="str">
        <f>VLOOKUP(A75,HOP!A:U,21,0)</f>
        <v>直采</v>
      </c>
    </row>
    <row r="76" s="4" customFormat="1" spans="1:9">
      <c r="A76" s="5">
        <v>999229477639807</v>
      </c>
      <c r="B76" s="6">
        <v>45299</v>
      </c>
      <c r="C76" s="6">
        <v>45302</v>
      </c>
      <c r="D76" s="4">
        <v>2895</v>
      </c>
      <c r="E76" s="4" t="str">
        <f>VLOOKUP(A76,HOP!A:L,12,0)</f>
        <v>2895.00</v>
      </c>
      <c r="F76" s="4" t="str">
        <f>VLOOKUP(A76,HOP!A:C,3,0)</f>
        <v>4547571</v>
      </c>
      <c r="G76" s="4">
        <f t="shared" si="4"/>
        <v>0</v>
      </c>
      <c r="H76" s="4" t="str">
        <f t="shared" si="5"/>
        <v>，4547571</v>
      </c>
      <c r="I76" s="4" t="str">
        <f>VLOOKUP(A76,HOP!A:U,21,0)</f>
        <v>直采</v>
      </c>
    </row>
    <row r="77" s="4" customFormat="1" spans="1:9">
      <c r="A77" s="5">
        <v>29482582950</v>
      </c>
      <c r="B77" s="6">
        <v>45297</v>
      </c>
      <c r="C77" s="6">
        <v>45302</v>
      </c>
      <c r="D77" s="4">
        <v>1810</v>
      </c>
      <c r="E77" s="4" t="str">
        <f>VLOOKUP(A77,HOP!A:L,12,0)</f>
        <v>1810.00</v>
      </c>
      <c r="F77" s="4" t="str">
        <f>VLOOKUP(A77,HOP!A:C,3,0)</f>
        <v>4550134</v>
      </c>
      <c r="G77" s="4">
        <f t="shared" si="4"/>
        <v>0</v>
      </c>
      <c r="H77" s="4" t="str">
        <f t="shared" si="5"/>
        <v>，4550134</v>
      </c>
      <c r="I77" s="4" t="str">
        <f>VLOOKUP(A77,HOP!A:U,21,0)</f>
        <v>直采</v>
      </c>
    </row>
    <row r="78" s="4" customFormat="1" spans="1:9">
      <c r="A78" s="5">
        <v>999229492558997</v>
      </c>
      <c r="B78" s="6">
        <v>45300</v>
      </c>
      <c r="C78" s="6">
        <v>45302</v>
      </c>
      <c r="D78" s="4">
        <v>700</v>
      </c>
      <c r="E78" s="4" t="str">
        <f>VLOOKUP(A78,HOP!A:L,12,0)</f>
        <v>700.00</v>
      </c>
      <c r="F78" s="4" t="str">
        <f>VLOOKUP(A78,HOP!A:C,3,0)</f>
        <v>4551219</v>
      </c>
      <c r="G78" s="4">
        <f t="shared" si="4"/>
        <v>0</v>
      </c>
      <c r="H78" s="4" t="str">
        <f t="shared" si="5"/>
        <v>，4551219</v>
      </c>
      <c r="I78" s="4" t="str">
        <f>VLOOKUP(A78,HOP!A:U,21,0)</f>
        <v>直采</v>
      </c>
    </row>
    <row r="79" s="4" customFormat="1" spans="1:9">
      <c r="A79" s="5">
        <v>999229497043601</v>
      </c>
      <c r="B79" s="6">
        <v>45299</v>
      </c>
      <c r="C79" s="6">
        <v>45302</v>
      </c>
      <c r="D79" s="4">
        <v>2465</v>
      </c>
      <c r="E79" s="4" t="str">
        <f>VLOOKUP(A79,HOP!A:L,12,0)</f>
        <v>2465.00</v>
      </c>
      <c r="F79" s="4" t="str">
        <f>VLOOKUP(A79,HOP!A:C,3,0)</f>
        <v>4553090</v>
      </c>
      <c r="G79" s="4">
        <f t="shared" si="4"/>
        <v>0</v>
      </c>
      <c r="H79" s="4" t="str">
        <f t="shared" si="5"/>
        <v>，4553090</v>
      </c>
      <c r="I79" s="4" t="str">
        <f>VLOOKUP(A79,HOP!A:U,21,0)</f>
        <v>直采</v>
      </c>
    </row>
    <row r="80" s="4" customFormat="1" spans="1:9">
      <c r="A80" s="5">
        <v>999229499044872</v>
      </c>
      <c r="B80" s="6">
        <v>45299</v>
      </c>
      <c r="C80" s="6">
        <v>45302</v>
      </c>
      <c r="D80" s="4">
        <v>1092</v>
      </c>
      <c r="E80" s="4" t="str">
        <f>VLOOKUP(A80,HOP!A:L,12,0)</f>
        <v>1092.00</v>
      </c>
      <c r="F80" s="4" t="str">
        <f>VLOOKUP(A80,HOP!A:C,3,0)</f>
        <v>4553641</v>
      </c>
      <c r="G80" s="4">
        <f t="shared" si="4"/>
        <v>0</v>
      </c>
      <c r="H80" s="4" t="str">
        <f t="shared" si="5"/>
        <v>，4553641</v>
      </c>
      <c r="I80" s="4" t="str">
        <f>VLOOKUP(A80,HOP!A:U,21,0)</f>
        <v>直采</v>
      </c>
    </row>
    <row r="81" s="4" customFormat="1" spans="1:9">
      <c r="A81" s="5">
        <v>999229500058043</v>
      </c>
      <c r="B81" s="6">
        <v>45298</v>
      </c>
      <c r="C81" s="6">
        <v>45302</v>
      </c>
      <c r="D81" s="4">
        <v>5160</v>
      </c>
      <c r="E81" s="4" t="str">
        <f>VLOOKUP(A81,HOP!A:L,12,0)</f>
        <v>5160.00</v>
      </c>
      <c r="F81" s="4" t="str">
        <f>VLOOKUP(A81,HOP!A:C,3,0)</f>
        <v>4554136</v>
      </c>
      <c r="G81" s="4">
        <f t="shared" si="4"/>
        <v>0</v>
      </c>
      <c r="H81" s="4" t="str">
        <f t="shared" si="5"/>
        <v>，4554136</v>
      </c>
      <c r="I81" s="4" t="str">
        <f>VLOOKUP(A81,HOP!A:U,21,0)</f>
        <v>直采</v>
      </c>
    </row>
    <row r="82" s="4" customFormat="1" spans="1:9">
      <c r="A82" s="5">
        <v>999229500091622</v>
      </c>
      <c r="B82" s="6">
        <v>45298</v>
      </c>
      <c r="C82" s="6">
        <v>45302</v>
      </c>
      <c r="D82" s="4">
        <v>6880</v>
      </c>
      <c r="E82" s="4" t="str">
        <f>VLOOKUP(A82,HOP!A:L,12,0)</f>
        <v>6880.00</v>
      </c>
      <c r="F82" s="4" t="str">
        <f>VLOOKUP(A82,HOP!A:C,3,0)</f>
        <v>4554161</v>
      </c>
      <c r="G82" s="4">
        <f t="shared" si="4"/>
        <v>0</v>
      </c>
      <c r="H82" s="4" t="str">
        <f t="shared" si="5"/>
        <v>，4554161</v>
      </c>
      <c r="I82" s="4" t="str">
        <f>VLOOKUP(A82,HOP!A:U,21,0)</f>
        <v>直采</v>
      </c>
    </row>
    <row r="83" s="4" customFormat="1" spans="1:9">
      <c r="A83" s="5">
        <v>999229500573394</v>
      </c>
      <c r="B83" s="6">
        <v>45300</v>
      </c>
      <c r="C83" s="6">
        <v>45302</v>
      </c>
      <c r="D83" s="4">
        <v>7106</v>
      </c>
      <c r="E83" s="4" t="str">
        <f>VLOOKUP(A83,HOP!A:L,12,0)</f>
        <v>7106.00</v>
      </c>
      <c r="F83" s="4" t="str">
        <f>VLOOKUP(A83,HOP!A:C,3,0)</f>
        <v>4554534</v>
      </c>
      <c r="G83" s="4">
        <f t="shared" si="4"/>
        <v>0</v>
      </c>
      <c r="H83" s="4" t="str">
        <f t="shared" si="5"/>
        <v>，4554534</v>
      </c>
      <c r="I83" s="4" t="str">
        <f>VLOOKUP(A83,HOP!A:U,21,0)</f>
        <v>直采</v>
      </c>
    </row>
    <row r="84" s="4" customFormat="1" spans="1:9">
      <c r="A84" s="5">
        <v>999229500985084</v>
      </c>
      <c r="B84" s="6">
        <v>45301</v>
      </c>
      <c r="C84" s="6">
        <v>45302</v>
      </c>
      <c r="D84" s="4">
        <v>720</v>
      </c>
      <c r="E84" s="4" t="str">
        <f>VLOOKUP(A84,HOP!A:L,12,0)</f>
        <v>720.00</v>
      </c>
      <c r="F84" s="4" t="str">
        <f>VLOOKUP(A84,HOP!A:C,3,0)</f>
        <v>4554816</v>
      </c>
      <c r="G84" s="4">
        <f t="shared" si="4"/>
        <v>0</v>
      </c>
      <c r="H84" s="4" t="str">
        <f t="shared" si="5"/>
        <v>，4554816</v>
      </c>
      <c r="I84" s="4" t="str">
        <f>VLOOKUP(A84,HOP!A:U,21,0)</f>
        <v>直采</v>
      </c>
    </row>
    <row r="85" s="4" customFormat="1" hidden="1" spans="1:9">
      <c r="A85" s="5">
        <v>999229501281147</v>
      </c>
      <c r="B85" s="6">
        <v>45300</v>
      </c>
      <c r="C85" s="6">
        <v>45302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999229530187435</v>
      </c>
      <c r="B86" s="6">
        <v>45299</v>
      </c>
      <c r="C86" s="6">
        <v>45302</v>
      </c>
      <c r="D86" s="4">
        <v>633</v>
      </c>
      <c r="E86" s="4" t="str">
        <f>VLOOKUP(A86,HOP!A:L,12,0)</f>
        <v>633.00</v>
      </c>
      <c r="F86" s="4" t="str">
        <f>VLOOKUP(A86,HOP!A:C,3,0)</f>
        <v>4555818</v>
      </c>
      <c r="G86" s="4">
        <f t="shared" si="4"/>
        <v>0</v>
      </c>
      <c r="H86" s="4" t="str">
        <f t="shared" si="5"/>
        <v>，4555818</v>
      </c>
      <c r="I86" s="4" t="str">
        <f>VLOOKUP(A86,HOP!A:U,21,0)</f>
        <v>直采</v>
      </c>
    </row>
    <row r="87" s="4" customFormat="1" spans="1:9">
      <c r="A87" s="5">
        <v>999229531501250</v>
      </c>
      <c r="B87" s="6">
        <v>45301</v>
      </c>
      <c r="C87" s="6">
        <v>45302</v>
      </c>
      <c r="D87" s="4">
        <v>621</v>
      </c>
      <c r="E87" s="4" t="str">
        <f>VLOOKUP(A87,HOP!A:L,12,0)</f>
        <v>621.00</v>
      </c>
      <c r="F87" s="4" t="str">
        <f>VLOOKUP(A87,HOP!A:C,3,0)</f>
        <v>4556347</v>
      </c>
      <c r="G87" s="4">
        <f t="shared" si="4"/>
        <v>0</v>
      </c>
      <c r="H87" s="4" t="str">
        <f t="shared" si="5"/>
        <v>，4556347</v>
      </c>
      <c r="I87" s="4" t="str">
        <f>VLOOKUP(A87,HOP!A:U,21,0)</f>
        <v>直采</v>
      </c>
    </row>
    <row r="88" s="4" customFormat="1" spans="1:9">
      <c r="A88" s="5">
        <v>999229534417211</v>
      </c>
      <c r="B88" s="6">
        <v>45301</v>
      </c>
      <c r="C88" s="6">
        <v>45302</v>
      </c>
      <c r="D88" s="4">
        <v>395</v>
      </c>
      <c r="E88" s="4" t="str">
        <f>VLOOKUP(A88,HOP!A:L,12,0)</f>
        <v>395.00</v>
      </c>
      <c r="F88" s="4" t="str">
        <f>VLOOKUP(A88,HOP!A:C,3,0)</f>
        <v>4558093</v>
      </c>
      <c r="G88" s="4">
        <f t="shared" si="4"/>
        <v>0</v>
      </c>
      <c r="H88" s="4" t="str">
        <f t="shared" si="5"/>
        <v>，4558093</v>
      </c>
      <c r="I88" s="4" t="str">
        <f>VLOOKUP(A88,HOP!A:U,21,0)</f>
        <v>直采</v>
      </c>
    </row>
    <row r="89" s="4" customFormat="1" spans="1:9">
      <c r="A89" s="5">
        <v>999229535066641</v>
      </c>
      <c r="B89" s="6">
        <v>45301</v>
      </c>
      <c r="C89" s="6">
        <v>45302</v>
      </c>
      <c r="D89" s="4">
        <v>2430</v>
      </c>
      <c r="E89" s="4" t="str">
        <f>VLOOKUP(A89,HOP!A:L,12,0)</f>
        <v>2430.00</v>
      </c>
      <c r="F89" s="4" t="str">
        <f>VLOOKUP(A89,HOP!A:C,3,0)</f>
        <v>4558552</v>
      </c>
      <c r="G89" s="4">
        <f t="shared" si="4"/>
        <v>0</v>
      </c>
      <c r="H89" s="4" t="str">
        <f t="shared" si="5"/>
        <v>，4558552</v>
      </c>
      <c r="I89" s="4" t="str">
        <f>VLOOKUP(A89,HOP!A:U,21,0)</f>
        <v>直采</v>
      </c>
    </row>
    <row r="90" s="4" customFormat="1" spans="1:9">
      <c r="A90" s="5">
        <v>999229535084198</v>
      </c>
      <c r="B90" s="6">
        <v>45299</v>
      </c>
      <c r="C90" s="6">
        <v>45302</v>
      </c>
      <c r="D90" s="4">
        <v>5040</v>
      </c>
      <c r="E90" s="4" t="str">
        <f>VLOOKUP(A90,HOP!A:L,12,0)</f>
        <v>5040.00</v>
      </c>
      <c r="F90" s="4" t="str">
        <f>VLOOKUP(A90,HOP!A:C,3,0)</f>
        <v>4558568</v>
      </c>
      <c r="G90" s="4">
        <f t="shared" si="4"/>
        <v>0</v>
      </c>
      <c r="H90" s="4" t="str">
        <f t="shared" si="5"/>
        <v>，4558568</v>
      </c>
      <c r="I90" s="4" t="str">
        <f>VLOOKUP(A90,HOP!A:U,21,0)</f>
        <v>直采</v>
      </c>
    </row>
    <row r="91" s="4" customFormat="1" spans="1:9">
      <c r="A91" s="5">
        <v>999229537894613</v>
      </c>
      <c r="B91" s="6">
        <v>45300</v>
      </c>
      <c r="C91" s="6">
        <v>45302</v>
      </c>
      <c r="D91" s="4">
        <v>3790</v>
      </c>
      <c r="E91" s="4" t="str">
        <f>VLOOKUP(A91,HOP!A:L,12,0)</f>
        <v>3790.00</v>
      </c>
      <c r="F91" s="4" t="str">
        <f>VLOOKUP(A91,HOP!A:C,3,0)</f>
        <v>4559708</v>
      </c>
      <c r="G91" s="4">
        <f t="shared" si="4"/>
        <v>0</v>
      </c>
      <c r="H91" s="4" t="str">
        <f t="shared" si="5"/>
        <v>，4559708</v>
      </c>
      <c r="I91" s="4" t="str">
        <f>VLOOKUP(A91,HOP!A:U,21,0)</f>
        <v>直采</v>
      </c>
    </row>
    <row r="92" s="4" customFormat="1" spans="1:9">
      <c r="A92" s="5">
        <v>999229538523894</v>
      </c>
      <c r="B92" s="6">
        <v>45299</v>
      </c>
      <c r="C92" s="6">
        <v>45302</v>
      </c>
      <c r="D92" s="4">
        <v>1092</v>
      </c>
      <c r="E92" s="4" t="str">
        <f>VLOOKUP(A92,HOP!A:L,12,0)</f>
        <v>1092.00</v>
      </c>
      <c r="F92" s="4" t="str">
        <f>VLOOKUP(A92,HOP!A:C,3,0)</f>
        <v>4559872</v>
      </c>
      <c r="G92" s="4">
        <f t="shared" si="4"/>
        <v>0</v>
      </c>
      <c r="H92" s="4" t="str">
        <f t="shared" si="5"/>
        <v>，4559872</v>
      </c>
      <c r="I92" s="4" t="str">
        <f>VLOOKUP(A92,HOP!A:U,21,0)</f>
        <v>直采</v>
      </c>
    </row>
    <row r="93" s="4" customFormat="1" spans="1:9">
      <c r="A93" s="5">
        <v>999229540129580</v>
      </c>
      <c r="B93" s="6">
        <v>45300</v>
      </c>
      <c r="C93" s="6">
        <v>45302</v>
      </c>
      <c r="D93" s="4">
        <v>2400</v>
      </c>
      <c r="E93" s="4" t="str">
        <f>VLOOKUP(A93,HOP!A:L,12,0)</f>
        <v>2400.00</v>
      </c>
      <c r="F93" s="4" t="str">
        <f>VLOOKUP(A93,HOP!A:C,3,0)</f>
        <v>4560243</v>
      </c>
      <c r="G93" s="4">
        <f t="shared" si="4"/>
        <v>0</v>
      </c>
      <c r="H93" s="4" t="str">
        <f t="shared" si="5"/>
        <v>，4560243</v>
      </c>
      <c r="I93" s="4" t="str">
        <f>VLOOKUP(A93,HOP!A:U,21,0)</f>
        <v>直采</v>
      </c>
    </row>
    <row r="94" s="4" customFormat="1" spans="1:9">
      <c r="A94" s="5">
        <v>999229542172165</v>
      </c>
      <c r="B94" s="6">
        <v>45299</v>
      </c>
      <c r="C94" s="6">
        <v>45302</v>
      </c>
      <c r="D94" s="4">
        <v>1086</v>
      </c>
      <c r="E94" s="4" t="str">
        <f>VLOOKUP(A94,HOP!A:L,12,0)</f>
        <v>1086.00</v>
      </c>
      <c r="F94" s="4" t="str">
        <f>VLOOKUP(A94,HOP!A:C,3,0)</f>
        <v>4561089</v>
      </c>
      <c r="G94" s="4">
        <f t="shared" si="4"/>
        <v>0</v>
      </c>
      <c r="H94" s="4" t="str">
        <f t="shared" si="5"/>
        <v>，4561089</v>
      </c>
      <c r="I94" s="4" t="str">
        <f>VLOOKUP(A94,HOP!A:U,21,0)</f>
        <v>直采</v>
      </c>
    </row>
    <row r="95" s="4" customFormat="1" spans="1:9">
      <c r="A95" s="5">
        <v>999229542783000</v>
      </c>
      <c r="B95" s="6">
        <v>45299</v>
      </c>
      <c r="C95" s="6">
        <v>45302</v>
      </c>
      <c r="D95" s="4">
        <v>1680</v>
      </c>
      <c r="E95" s="4" t="str">
        <f>VLOOKUP(A95,HOP!A:L,12,0)</f>
        <v>1680.00</v>
      </c>
      <c r="F95" s="4" t="str">
        <f>VLOOKUP(A95,HOP!A:C,3,0)</f>
        <v>4561375</v>
      </c>
      <c r="G95" s="4">
        <f t="shared" si="4"/>
        <v>0</v>
      </c>
      <c r="H95" s="4" t="str">
        <f t="shared" si="5"/>
        <v>，4561375</v>
      </c>
      <c r="I95" s="4" t="str">
        <f>VLOOKUP(A95,HOP!A:U,21,0)</f>
        <v>直采</v>
      </c>
    </row>
    <row r="96" s="4" customFormat="1" spans="1:9">
      <c r="A96" s="5">
        <v>999229543718511</v>
      </c>
      <c r="B96" s="6">
        <v>45299</v>
      </c>
      <c r="C96" s="6">
        <v>45302</v>
      </c>
      <c r="D96" s="4">
        <v>780</v>
      </c>
      <c r="E96" s="4" t="str">
        <f>VLOOKUP(A96,HOP!A:L,12,0)</f>
        <v>780.00</v>
      </c>
      <c r="F96" s="4" t="str">
        <f>VLOOKUP(A96,HOP!A:C,3,0)</f>
        <v>4562143</v>
      </c>
      <c r="G96" s="4">
        <f t="shared" si="4"/>
        <v>0</v>
      </c>
      <c r="H96" s="4" t="str">
        <f t="shared" si="5"/>
        <v>，4562143</v>
      </c>
      <c r="I96" s="4" t="str">
        <f>VLOOKUP(A96,HOP!A:U,21,0)</f>
        <v>直采</v>
      </c>
    </row>
    <row r="97" s="4" customFormat="1" spans="1:9">
      <c r="A97" s="5">
        <v>999229544414740</v>
      </c>
      <c r="B97" s="6">
        <v>45301</v>
      </c>
      <c r="C97" s="6">
        <v>45302</v>
      </c>
      <c r="D97" s="4">
        <v>714</v>
      </c>
      <c r="E97" s="4" t="str">
        <f>VLOOKUP(A97,HOP!A:L,12,0)</f>
        <v>714.00</v>
      </c>
      <c r="F97" s="4" t="str">
        <f>VLOOKUP(A97,HOP!A:C,3,0)</f>
        <v>4563442</v>
      </c>
      <c r="G97" s="4">
        <f t="shared" si="4"/>
        <v>0</v>
      </c>
      <c r="H97" s="4" t="str">
        <f t="shared" si="5"/>
        <v>，4563442</v>
      </c>
      <c r="I97" s="4" t="str">
        <f>VLOOKUP(A97,HOP!A:U,21,0)</f>
        <v>直采</v>
      </c>
    </row>
    <row r="98" s="4" customFormat="1" spans="1:9">
      <c r="A98" s="5">
        <v>999229544579254</v>
      </c>
      <c r="B98" s="6">
        <v>45299</v>
      </c>
      <c r="C98" s="6">
        <v>45302</v>
      </c>
      <c r="D98" s="4">
        <v>3762</v>
      </c>
      <c r="E98" s="4" t="str">
        <f>VLOOKUP(A98,HOP!A:L,12,0)</f>
        <v>3762.00</v>
      </c>
      <c r="F98" s="4" t="str">
        <f>VLOOKUP(A98,HOP!A:C,3,0)</f>
        <v>4563639</v>
      </c>
      <c r="G98" s="4">
        <f t="shared" si="4"/>
        <v>0</v>
      </c>
      <c r="H98" s="4" t="str">
        <f t="shared" si="5"/>
        <v>，4563639</v>
      </c>
      <c r="I98" s="4" t="str">
        <f>VLOOKUP(A98,HOP!A:U,21,0)</f>
        <v>直采</v>
      </c>
    </row>
    <row r="99" s="4" customFormat="1" spans="1:9">
      <c r="A99" s="5">
        <v>999229544942377</v>
      </c>
      <c r="B99" s="6">
        <v>45300</v>
      </c>
      <c r="C99" s="6">
        <v>45302</v>
      </c>
      <c r="D99" s="4">
        <v>693</v>
      </c>
      <c r="E99" s="4" t="str">
        <f>VLOOKUP(A99,HOP!A:L,12,0)</f>
        <v>693.00</v>
      </c>
      <c r="F99" s="4" t="str">
        <f>VLOOKUP(A99,HOP!A:C,3,0)</f>
        <v>4564044</v>
      </c>
      <c r="G99" s="4">
        <f t="shared" ref="G99:G130" si="6">D99-E99</f>
        <v>0</v>
      </c>
      <c r="H99" s="4" t="str">
        <f t="shared" ref="H99:H130" si="7">$H$1&amp;F99</f>
        <v>，4564044</v>
      </c>
      <c r="I99" s="4" t="str">
        <f>VLOOKUP(A99,HOP!A:U,21,0)</f>
        <v>直采</v>
      </c>
    </row>
    <row r="100" s="4" customFormat="1" spans="1:9">
      <c r="A100" s="5">
        <v>999229544987942</v>
      </c>
      <c r="B100" s="6">
        <v>45300</v>
      </c>
      <c r="C100" s="6">
        <v>45302</v>
      </c>
      <c r="D100" s="4">
        <v>2234</v>
      </c>
      <c r="E100" s="4" t="str">
        <f>VLOOKUP(A100,HOP!A:L,12,0)</f>
        <v>2234.00</v>
      </c>
      <c r="F100" s="4" t="str">
        <f>VLOOKUP(A100,HOP!A:C,3,0)</f>
        <v>4564153</v>
      </c>
      <c r="G100" s="4">
        <f t="shared" si="6"/>
        <v>0</v>
      </c>
      <c r="H100" s="4" t="str">
        <f t="shared" si="7"/>
        <v>，4564153</v>
      </c>
      <c r="I100" s="4" t="str">
        <f>VLOOKUP(A100,HOP!A:U,21,0)</f>
        <v>直采</v>
      </c>
    </row>
    <row r="101" s="4" customFormat="1" spans="1:9">
      <c r="A101" s="5">
        <v>999229545164655</v>
      </c>
      <c r="B101" s="6">
        <v>45301</v>
      </c>
      <c r="C101" s="6">
        <v>45302</v>
      </c>
      <c r="D101" s="4">
        <v>320</v>
      </c>
      <c r="E101" s="4" t="str">
        <f>VLOOKUP(A101,HOP!A:L,12,0)</f>
        <v>320.00</v>
      </c>
      <c r="F101" s="4" t="str">
        <f>VLOOKUP(A101,HOP!A:C,3,0)</f>
        <v>4564325</v>
      </c>
      <c r="G101" s="4">
        <f t="shared" si="6"/>
        <v>0</v>
      </c>
      <c r="H101" s="4" t="str">
        <f t="shared" si="7"/>
        <v>，4564325</v>
      </c>
      <c r="I101" s="4" t="str">
        <f>VLOOKUP(A101,HOP!A:U,21,0)</f>
        <v>直采</v>
      </c>
    </row>
    <row r="102" s="4" customFormat="1" spans="1:9">
      <c r="A102" s="5">
        <v>999229547661112</v>
      </c>
      <c r="B102" s="6">
        <v>45301</v>
      </c>
      <c r="C102" s="6">
        <v>45302</v>
      </c>
      <c r="D102" s="4">
        <v>306</v>
      </c>
      <c r="E102" s="4" t="str">
        <f>VLOOKUP(A102,HOP!A:L,12,0)</f>
        <v>306.00</v>
      </c>
      <c r="F102" s="4" t="str">
        <f>VLOOKUP(A102,HOP!A:C,3,0)</f>
        <v>4564967</v>
      </c>
      <c r="G102" s="4">
        <f t="shared" si="6"/>
        <v>0</v>
      </c>
      <c r="H102" s="4" t="str">
        <f t="shared" si="7"/>
        <v>，4564967</v>
      </c>
      <c r="I102" s="4" t="str">
        <f>VLOOKUP(A102,HOP!A:U,21,0)</f>
        <v>直采</v>
      </c>
    </row>
    <row r="103" s="4" customFormat="1" spans="1:9">
      <c r="A103" s="5">
        <v>999229548557815</v>
      </c>
      <c r="B103" s="6">
        <v>45301</v>
      </c>
      <c r="C103" s="6">
        <v>45302</v>
      </c>
      <c r="D103" s="4">
        <v>385</v>
      </c>
      <c r="E103" s="4" t="str">
        <f>VLOOKUP(A103,HOP!A:L,12,0)</f>
        <v>385.00</v>
      </c>
      <c r="F103" s="4" t="str">
        <f>VLOOKUP(A103,HOP!A:C,3,0)</f>
        <v>4565093</v>
      </c>
      <c r="G103" s="4">
        <f t="shared" si="6"/>
        <v>0</v>
      </c>
      <c r="H103" s="4" t="str">
        <f t="shared" si="7"/>
        <v>，4565093</v>
      </c>
      <c r="I103" s="4" t="str">
        <f>VLOOKUP(A103,HOP!A:U,21,0)</f>
        <v>直采</v>
      </c>
    </row>
    <row r="104" s="4" customFormat="1" spans="1:9">
      <c r="A104" s="5">
        <v>999229548966259</v>
      </c>
      <c r="B104" s="6">
        <v>45301</v>
      </c>
      <c r="C104" s="6">
        <v>45302</v>
      </c>
      <c r="D104" s="4">
        <v>505</v>
      </c>
      <c r="E104" s="4" t="str">
        <f>VLOOKUP(A104,HOP!A:L,12,0)</f>
        <v>505.00</v>
      </c>
      <c r="F104" s="4" t="str">
        <f>VLOOKUP(A104,HOP!A:C,3,0)</f>
        <v>4565139</v>
      </c>
      <c r="G104" s="4">
        <f t="shared" si="6"/>
        <v>0</v>
      </c>
      <c r="H104" s="4" t="str">
        <f t="shared" si="7"/>
        <v>，4565139</v>
      </c>
      <c r="I104" s="4" t="str">
        <f>VLOOKUP(A104,HOP!A:U,21,0)</f>
        <v>直采</v>
      </c>
    </row>
    <row r="105" s="4" customFormat="1" spans="1:9">
      <c r="A105" s="5">
        <v>999229550623635</v>
      </c>
      <c r="B105" s="6">
        <v>45301</v>
      </c>
      <c r="C105" s="6">
        <v>45302</v>
      </c>
      <c r="D105" s="4">
        <v>1034</v>
      </c>
      <c r="E105" s="4" t="str">
        <f>VLOOKUP(A105,HOP!A:L,12,0)</f>
        <v>1034.00</v>
      </c>
      <c r="F105" s="4" t="str">
        <f>VLOOKUP(A105,HOP!A:C,3,0)</f>
        <v>4565422</v>
      </c>
      <c r="G105" s="4">
        <f t="shared" si="6"/>
        <v>0</v>
      </c>
      <c r="H105" s="4" t="str">
        <f t="shared" si="7"/>
        <v>，4565422</v>
      </c>
      <c r="I105" s="4" t="str">
        <f>VLOOKUP(A105,HOP!A:U,21,0)</f>
        <v>直采</v>
      </c>
    </row>
    <row r="106" s="4" customFormat="1" spans="1:9">
      <c r="A106" s="5">
        <v>999229552499764</v>
      </c>
      <c r="B106" s="6">
        <v>45300</v>
      </c>
      <c r="C106" s="6">
        <v>45302</v>
      </c>
      <c r="D106" s="4">
        <v>1460</v>
      </c>
      <c r="E106" s="4" t="str">
        <f>VLOOKUP(A106,HOP!A:L,12,0)</f>
        <v>1460.00</v>
      </c>
      <c r="F106" s="4" t="str">
        <f>VLOOKUP(A106,HOP!A:C,3,0)</f>
        <v>4565861</v>
      </c>
      <c r="G106" s="4">
        <f t="shared" si="6"/>
        <v>0</v>
      </c>
      <c r="H106" s="4" t="str">
        <f t="shared" si="7"/>
        <v>，4565861</v>
      </c>
      <c r="I106" s="4" t="str">
        <f>VLOOKUP(A106,HOP!A:U,21,0)</f>
        <v>直采</v>
      </c>
    </row>
    <row r="107" s="4" customFormat="1" spans="1:9">
      <c r="A107" s="5">
        <v>999229552843355</v>
      </c>
      <c r="B107" s="6">
        <v>45300</v>
      </c>
      <c r="C107" s="6">
        <v>45302</v>
      </c>
      <c r="D107" s="4">
        <v>770</v>
      </c>
      <c r="E107" s="4" t="str">
        <f>VLOOKUP(A107,HOP!A:L,12,0)</f>
        <v>770.00</v>
      </c>
      <c r="F107" s="4" t="str">
        <f>VLOOKUP(A107,HOP!A:C,3,0)</f>
        <v>4565935</v>
      </c>
      <c r="G107" s="4">
        <f t="shared" si="6"/>
        <v>0</v>
      </c>
      <c r="H107" s="4" t="str">
        <f t="shared" si="7"/>
        <v>，4565935</v>
      </c>
      <c r="I107" s="4" t="str">
        <f>VLOOKUP(A107,HOP!A:U,21,0)</f>
        <v>直采</v>
      </c>
    </row>
    <row r="108" s="4" customFormat="1" spans="1:9">
      <c r="A108" s="5">
        <v>999229554967834</v>
      </c>
      <c r="B108" s="6">
        <v>45300</v>
      </c>
      <c r="C108" s="6">
        <v>45302</v>
      </c>
      <c r="D108" s="4">
        <v>2048</v>
      </c>
      <c r="E108" s="4" t="str">
        <f>VLOOKUP(A108,HOP!A:L,12,0)</f>
        <v>2048.00</v>
      </c>
      <c r="F108" s="4" t="str">
        <f>VLOOKUP(A108,HOP!A:C,3,0)</f>
        <v>4566563</v>
      </c>
      <c r="G108" s="4">
        <f t="shared" si="6"/>
        <v>0</v>
      </c>
      <c r="H108" s="4" t="str">
        <f t="shared" si="7"/>
        <v>，4566563</v>
      </c>
      <c r="I108" s="4" t="str">
        <f>VLOOKUP(A108,HOP!A:U,21,0)</f>
        <v>直采</v>
      </c>
    </row>
    <row r="109" s="4" customFormat="1" spans="1:9">
      <c r="A109" s="5">
        <v>999229555435940</v>
      </c>
      <c r="B109" s="6">
        <v>45301</v>
      </c>
      <c r="C109" s="6">
        <v>45302</v>
      </c>
      <c r="D109" s="4">
        <v>286</v>
      </c>
      <c r="E109" s="4" t="str">
        <f>VLOOKUP(A109,HOP!A:L,12,0)</f>
        <v>286.00</v>
      </c>
      <c r="F109" s="4" t="str">
        <f>VLOOKUP(A109,HOP!A:C,3,0)</f>
        <v>4566717</v>
      </c>
      <c r="G109" s="4">
        <f t="shared" si="6"/>
        <v>0</v>
      </c>
      <c r="H109" s="4" t="str">
        <f t="shared" si="7"/>
        <v>，4566717</v>
      </c>
      <c r="I109" s="4" t="str">
        <f>VLOOKUP(A109,HOP!A:U,21,0)</f>
        <v>直采</v>
      </c>
    </row>
    <row r="110" s="4" customFormat="1" spans="1:9">
      <c r="A110" s="5">
        <v>999229555628941</v>
      </c>
      <c r="B110" s="6">
        <v>45300</v>
      </c>
      <c r="C110" s="6">
        <v>45302</v>
      </c>
      <c r="D110" s="4">
        <v>900</v>
      </c>
      <c r="E110" s="4" t="str">
        <f>VLOOKUP(A110,HOP!A:L,12,0)</f>
        <v>900.00</v>
      </c>
      <c r="F110" s="4" t="str">
        <f>VLOOKUP(A110,HOP!A:C,3,0)</f>
        <v>4566891</v>
      </c>
      <c r="G110" s="4">
        <f t="shared" si="6"/>
        <v>0</v>
      </c>
      <c r="H110" s="4" t="str">
        <f t="shared" si="7"/>
        <v>，4566891</v>
      </c>
      <c r="I110" s="4" t="str">
        <f>VLOOKUP(A110,HOP!A:U,21,0)</f>
        <v>直采</v>
      </c>
    </row>
    <row r="111" s="4" customFormat="1" hidden="1" spans="1:9">
      <c r="A111" s="5">
        <v>999229557058050</v>
      </c>
      <c r="B111" s="6">
        <v>45300</v>
      </c>
      <c r="C111" s="6">
        <v>45302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VLOOKUP(A111,HOP!A:U,21,0)</f>
        <v>#N/A</v>
      </c>
    </row>
    <row r="112" s="4" customFormat="1" spans="1:9">
      <c r="A112" s="5">
        <v>999229558166093</v>
      </c>
      <c r="B112" s="6">
        <v>45300</v>
      </c>
      <c r="C112" s="6">
        <v>45302</v>
      </c>
      <c r="D112" s="4">
        <v>4552</v>
      </c>
      <c r="E112" s="4" t="str">
        <f>VLOOKUP(A112,HOP!A:L,12,0)</f>
        <v>4552.00</v>
      </c>
      <c r="F112" s="4" t="str">
        <f>VLOOKUP(A112,HOP!A:C,3,0)</f>
        <v>4568681</v>
      </c>
      <c r="G112" s="4">
        <f t="shared" si="6"/>
        <v>0</v>
      </c>
      <c r="H112" s="4" t="str">
        <f t="shared" si="7"/>
        <v>，4568681</v>
      </c>
      <c r="I112" s="4" t="str">
        <f>VLOOKUP(A112,HOP!A:U,21,0)</f>
        <v>直采</v>
      </c>
    </row>
    <row r="113" s="4" customFormat="1" spans="1:9">
      <c r="A113" s="5">
        <v>999229558508399</v>
      </c>
      <c r="B113" s="6">
        <v>45301</v>
      </c>
      <c r="C113" s="6">
        <v>45302</v>
      </c>
      <c r="D113" s="4">
        <v>501</v>
      </c>
      <c r="E113" s="4" t="str">
        <f>VLOOKUP(A113,HOP!A:L,12,0)</f>
        <v>501.00</v>
      </c>
      <c r="F113" s="4" t="str">
        <f>VLOOKUP(A113,HOP!A:C,3,0)</f>
        <v>4568838</v>
      </c>
      <c r="G113" s="4">
        <f t="shared" si="6"/>
        <v>0</v>
      </c>
      <c r="H113" s="4" t="str">
        <f t="shared" si="7"/>
        <v>，4568838</v>
      </c>
      <c r="I113" s="4" t="str">
        <f>VLOOKUP(A113,HOP!A:U,21,0)</f>
        <v>直连</v>
      </c>
    </row>
    <row r="114" s="4" customFormat="1" spans="1:9">
      <c r="A114" s="5">
        <v>999229558553176</v>
      </c>
      <c r="B114" s="6">
        <v>45301</v>
      </c>
      <c r="C114" s="6">
        <v>45302</v>
      </c>
      <c r="D114" s="4">
        <v>578</v>
      </c>
      <c r="E114" s="4" t="str">
        <f>VLOOKUP(A114,HOP!A:L,12,0)</f>
        <v>578.00</v>
      </c>
      <c r="F114" s="4" t="str">
        <f>VLOOKUP(A114,HOP!A:C,3,0)</f>
        <v>4568857</v>
      </c>
      <c r="G114" s="4">
        <f t="shared" si="6"/>
        <v>0</v>
      </c>
      <c r="H114" s="4" t="str">
        <f t="shared" si="7"/>
        <v>，4568857</v>
      </c>
      <c r="I114" s="4" t="str">
        <f>VLOOKUP(A114,HOP!A:U,21,0)</f>
        <v>直采</v>
      </c>
    </row>
    <row r="115" s="4" customFormat="1" hidden="1" spans="1:9">
      <c r="A115" s="5">
        <v>999229558594494</v>
      </c>
      <c r="B115" s="6">
        <v>45301</v>
      </c>
      <c r="C115" s="6">
        <v>45302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spans="1:9">
      <c r="A116" s="5">
        <v>999229559054265</v>
      </c>
      <c r="B116" s="6">
        <v>45300</v>
      </c>
      <c r="C116" s="6">
        <v>45302</v>
      </c>
      <c r="D116" s="4">
        <v>1960</v>
      </c>
      <c r="E116" s="4" t="str">
        <f>VLOOKUP(A116,HOP!A:L,12,0)</f>
        <v>1960.00</v>
      </c>
      <c r="F116" s="4" t="str">
        <f>VLOOKUP(A116,HOP!A:C,3,0)</f>
        <v>4569166</v>
      </c>
      <c r="G116" s="4">
        <f t="shared" si="6"/>
        <v>0</v>
      </c>
      <c r="H116" s="4" t="str">
        <f t="shared" si="7"/>
        <v>，4569166</v>
      </c>
      <c r="I116" s="4" t="str">
        <f>VLOOKUP(A116,HOP!A:U,21,0)</f>
        <v>直采</v>
      </c>
    </row>
    <row r="117" s="4" customFormat="1" spans="1:9">
      <c r="A117" s="5">
        <v>999229559188759</v>
      </c>
      <c r="B117" s="6">
        <v>45301</v>
      </c>
      <c r="C117" s="6">
        <v>45302</v>
      </c>
      <c r="D117" s="4">
        <v>370</v>
      </c>
      <c r="E117" s="4" t="str">
        <f>VLOOKUP(A117,HOP!A:L,12,0)</f>
        <v>370.00</v>
      </c>
      <c r="F117" s="4" t="str">
        <f>VLOOKUP(A117,HOP!A:C,3,0)</f>
        <v>4569281</v>
      </c>
      <c r="G117" s="4">
        <f t="shared" si="6"/>
        <v>0</v>
      </c>
      <c r="H117" s="4" t="str">
        <f t="shared" si="7"/>
        <v>，4569281</v>
      </c>
      <c r="I117" s="4" t="str">
        <f>VLOOKUP(A117,HOP!A:U,21,0)</f>
        <v>直采</v>
      </c>
    </row>
    <row r="118" s="4" customFormat="1" spans="1:9">
      <c r="A118" s="5">
        <v>999229562324513</v>
      </c>
      <c r="B118" s="6">
        <v>45301</v>
      </c>
      <c r="C118" s="6">
        <v>45302</v>
      </c>
      <c r="D118" s="4">
        <v>514</v>
      </c>
      <c r="E118" s="4" t="str">
        <f>VLOOKUP(A118,HOP!A:L,12,0)</f>
        <v>514.00</v>
      </c>
      <c r="F118" s="4" t="str">
        <f>VLOOKUP(A118,HOP!A:C,3,0)</f>
        <v>4569593</v>
      </c>
      <c r="G118" s="4">
        <f t="shared" si="6"/>
        <v>0</v>
      </c>
      <c r="H118" s="4" t="str">
        <f t="shared" si="7"/>
        <v>，4569593</v>
      </c>
      <c r="I118" s="4" t="str">
        <f>VLOOKUP(A118,HOP!A:U,21,0)</f>
        <v>直采</v>
      </c>
    </row>
    <row r="119" s="4" customFormat="1" spans="1:9">
      <c r="A119" s="5">
        <v>999229561629348</v>
      </c>
      <c r="B119" s="6">
        <v>45301</v>
      </c>
      <c r="C119" s="6">
        <v>45302</v>
      </c>
      <c r="D119" s="4">
        <v>505</v>
      </c>
      <c r="E119" s="4" t="str">
        <f>VLOOKUP(A119,HOP!A:L,12,0)</f>
        <v>505.00</v>
      </c>
      <c r="F119" s="4" t="str">
        <f>VLOOKUP(A119,HOP!A:C,3,0)</f>
        <v>4569554</v>
      </c>
      <c r="G119" s="4">
        <f t="shared" si="6"/>
        <v>0</v>
      </c>
      <c r="H119" s="4" t="str">
        <f t="shared" si="7"/>
        <v>，4569554</v>
      </c>
      <c r="I119" s="4" t="str">
        <f>VLOOKUP(A119,HOP!A:U,21,0)</f>
        <v>直采</v>
      </c>
    </row>
    <row r="120" s="4" customFormat="1" spans="1:9">
      <c r="A120" s="5">
        <v>999229569054772</v>
      </c>
      <c r="B120" s="6">
        <v>45301</v>
      </c>
      <c r="C120" s="6">
        <v>45302</v>
      </c>
      <c r="D120" s="4">
        <v>359</v>
      </c>
      <c r="E120" s="4" t="str">
        <f>VLOOKUP(A120,HOP!A:L,12,0)</f>
        <v>359.00</v>
      </c>
      <c r="F120" s="4" t="str">
        <f>VLOOKUP(A120,HOP!A:C,3,0)</f>
        <v>4570206</v>
      </c>
      <c r="G120" s="4">
        <f t="shared" si="6"/>
        <v>0</v>
      </c>
      <c r="H120" s="4" t="str">
        <f t="shared" si="7"/>
        <v>，4570206</v>
      </c>
      <c r="I120" s="4" t="str">
        <f>VLOOKUP(A120,HOP!A:U,21,0)</f>
        <v>直采</v>
      </c>
    </row>
    <row r="121" s="4" customFormat="1" spans="1:9">
      <c r="A121" s="5">
        <v>999229569462608</v>
      </c>
      <c r="B121" s="6">
        <v>45301</v>
      </c>
      <c r="C121" s="6">
        <v>45302</v>
      </c>
      <c r="D121" s="4">
        <v>548</v>
      </c>
      <c r="E121" s="4" t="str">
        <f>VLOOKUP(A121,HOP!A:L,12,0)</f>
        <v>548.00</v>
      </c>
      <c r="F121" s="4" t="str">
        <f>VLOOKUP(A121,HOP!A:C,3,0)</f>
        <v>4570300</v>
      </c>
      <c r="G121" s="4">
        <f t="shared" si="6"/>
        <v>0</v>
      </c>
      <c r="H121" s="4" t="str">
        <f t="shared" si="7"/>
        <v>，4570300</v>
      </c>
      <c r="I121" s="4" t="str">
        <f>VLOOKUP(A121,HOP!A:U,21,0)</f>
        <v>直采</v>
      </c>
    </row>
    <row r="122" s="4" customFormat="1" spans="1:9">
      <c r="A122" s="5">
        <v>999229571832797</v>
      </c>
      <c r="B122" s="6">
        <v>45301</v>
      </c>
      <c r="C122" s="6">
        <v>45302</v>
      </c>
      <c r="D122" s="4">
        <v>754</v>
      </c>
      <c r="E122" s="4" t="str">
        <f>VLOOKUP(A122,HOP!A:L,12,0)</f>
        <v>754.00</v>
      </c>
      <c r="F122" s="4" t="str">
        <f>VLOOKUP(A122,HOP!A:C,3,0)</f>
        <v>4570733</v>
      </c>
      <c r="G122" s="4">
        <f t="shared" si="6"/>
        <v>0</v>
      </c>
      <c r="H122" s="4" t="str">
        <f t="shared" si="7"/>
        <v>，4570733</v>
      </c>
      <c r="I122" s="4" t="str">
        <f>VLOOKUP(A122,HOP!A:U,21,0)</f>
        <v>直采</v>
      </c>
    </row>
    <row r="123" s="4" customFormat="1" spans="1:9">
      <c r="A123" s="5">
        <v>999229571908264</v>
      </c>
      <c r="B123" s="6">
        <v>45301</v>
      </c>
      <c r="C123" s="6">
        <v>45302</v>
      </c>
      <c r="D123" s="4">
        <v>199</v>
      </c>
      <c r="E123" s="4" t="str">
        <f>VLOOKUP(A123,HOP!A:L,12,0)</f>
        <v>199.00</v>
      </c>
      <c r="F123" s="4" t="str">
        <f>VLOOKUP(A123,HOP!A:C,3,0)</f>
        <v>4570751</v>
      </c>
      <c r="G123" s="4">
        <f t="shared" si="6"/>
        <v>0</v>
      </c>
      <c r="H123" s="4" t="str">
        <f t="shared" si="7"/>
        <v>，4570751</v>
      </c>
      <c r="I123" s="4" t="str">
        <f>VLOOKUP(A123,HOP!A:U,21,0)</f>
        <v>直采</v>
      </c>
    </row>
    <row r="124" s="4" customFormat="1" hidden="1" spans="1:9">
      <c r="A124" s="5">
        <v>999229573532786</v>
      </c>
      <c r="B124" s="6">
        <v>45301</v>
      </c>
      <c r="C124" s="6">
        <v>45302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spans="1:9">
      <c r="A125" s="5">
        <v>999229573550719</v>
      </c>
      <c r="B125" s="6">
        <v>45301</v>
      </c>
      <c r="C125" s="6">
        <v>45302</v>
      </c>
      <c r="D125" s="4">
        <v>706</v>
      </c>
      <c r="E125" s="4" t="str">
        <f>VLOOKUP(A125,HOP!A:L,12,0)</f>
        <v>706.00</v>
      </c>
      <c r="F125" s="4" t="str">
        <f>VLOOKUP(A125,HOP!A:C,3,0)</f>
        <v>4571719</v>
      </c>
      <c r="G125" s="4">
        <f t="shared" si="6"/>
        <v>0</v>
      </c>
      <c r="H125" s="4" t="str">
        <f t="shared" si="7"/>
        <v>，4571719</v>
      </c>
      <c r="I125" s="4" t="str">
        <f>VLOOKUP(A125,HOP!A:U,21,0)</f>
        <v>直采</v>
      </c>
    </row>
    <row r="126" s="4" customFormat="1" spans="1:9">
      <c r="A126" s="5">
        <v>999229580866389</v>
      </c>
      <c r="B126" s="6">
        <v>45301</v>
      </c>
      <c r="C126" s="6">
        <v>45302</v>
      </c>
      <c r="D126" s="4">
        <v>944</v>
      </c>
      <c r="E126" s="4" t="str">
        <f>VLOOKUP(A126,HOP!A:L,12,0)</f>
        <v>944.00</v>
      </c>
      <c r="F126" s="4" t="str">
        <f>VLOOKUP(A126,HOP!A:C,3,0)</f>
        <v>4572360</v>
      </c>
      <c r="G126" s="4">
        <f t="shared" si="6"/>
        <v>0</v>
      </c>
      <c r="H126" s="4" t="str">
        <f t="shared" si="7"/>
        <v>，4572360</v>
      </c>
      <c r="I126" s="4" t="str">
        <f>VLOOKUP(A126,HOP!A:U,21,0)</f>
        <v>直采</v>
      </c>
    </row>
    <row r="127" s="4" customFormat="1" spans="1:9">
      <c r="A127" s="5">
        <v>999229581666279</v>
      </c>
      <c r="B127" s="6">
        <v>45301</v>
      </c>
      <c r="C127" s="6">
        <v>45302</v>
      </c>
      <c r="D127" s="4">
        <v>385</v>
      </c>
      <c r="E127" s="4" t="str">
        <f>VLOOKUP(A127,HOP!A:L,12,0)</f>
        <v>385.00</v>
      </c>
      <c r="F127" s="4" t="str">
        <f>VLOOKUP(A127,HOP!A:C,3,0)</f>
        <v>4572510</v>
      </c>
      <c r="G127" s="4">
        <f t="shared" si="6"/>
        <v>0</v>
      </c>
      <c r="H127" s="4" t="str">
        <f t="shared" si="7"/>
        <v>，4572510</v>
      </c>
      <c r="I127" s="4" t="str">
        <f>VLOOKUP(A127,HOP!A:U,21,0)</f>
        <v>直采</v>
      </c>
    </row>
    <row r="128" s="4" customFormat="1" spans="1:9">
      <c r="A128" s="5">
        <v>999229582676273</v>
      </c>
      <c r="B128" s="6">
        <v>45301</v>
      </c>
      <c r="C128" s="6">
        <v>45302</v>
      </c>
      <c r="D128" s="4">
        <v>705</v>
      </c>
      <c r="E128" s="4" t="str">
        <f>VLOOKUP(A128,HOP!A:L,12,0)</f>
        <v>705.00</v>
      </c>
      <c r="F128" s="4" t="str">
        <f>VLOOKUP(A128,HOP!A:C,3,0)</f>
        <v>4572814</v>
      </c>
      <c r="G128" s="4">
        <f t="shared" si="6"/>
        <v>0</v>
      </c>
      <c r="H128" s="4" t="str">
        <f t="shared" si="7"/>
        <v>，4572814</v>
      </c>
      <c r="I128" s="4" t="str">
        <f>VLOOKUP(A128,HOP!A:U,21,0)</f>
        <v>直采</v>
      </c>
    </row>
    <row r="129" s="4" customFormat="1" spans="1:9">
      <c r="A129" s="5">
        <v>999229583467229</v>
      </c>
      <c r="B129" s="6">
        <v>45301</v>
      </c>
      <c r="C129" s="6">
        <v>45302</v>
      </c>
      <c r="D129" s="4">
        <v>376</v>
      </c>
      <c r="E129" s="4" t="str">
        <f>VLOOKUP(A129,HOP!A:L,12,0)</f>
        <v>376.00</v>
      </c>
      <c r="F129" s="4" t="str">
        <f>VLOOKUP(A129,HOP!A:C,3,0)</f>
        <v>4573016</v>
      </c>
      <c r="G129" s="4">
        <f t="shared" si="6"/>
        <v>0</v>
      </c>
      <c r="H129" s="4" t="str">
        <f t="shared" si="7"/>
        <v>，4573016</v>
      </c>
      <c r="I129" s="4" t="str">
        <f>VLOOKUP(A129,HOP!A:U,21,0)</f>
        <v>直采</v>
      </c>
    </row>
    <row r="130" s="4" customFormat="1" spans="1:9">
      <c r="A130" s="5">
        <v>999229573662680</v>
      </c>
      <c r="B130" s="6">
        <v>45301</v>
      </c>
      <c r="C130" s="6">
        <v>45302</v>
      </c>
      <c r="D130" s="4">
        <v>295</v>
      </c>
      <c r="E130" s="4" t="str">
        <f>VLOOKUP(A130,HOP!A:L,12,0)</f>
        <v>295.00</v>
      </c>
      <c r="F130" s="4" t="str">
        <f>VLOOKUP(A130,HOP!A:C,3,0)</f>
        <v>4571782</v>
      </c>
      <c r="G130" s="4">
        <f t="shared" si="6"/>
        <v>0</v>
      </c>
      <c r="H130" s="4" t="str">
        <f t="shared" si="7"/>
        <v>，4571782</v>
      </c>
      <c r="I130" s="4" t="str">
        <f>VLOOKUP(A130,HOP!A:U,21,0)</f>
        <v>直采</v>
      </c>
    </row>
    <row r="131" s="4" customFormat="1" spans="1:9">
      <c r="A131" s="5">
        <v>999229581565096</v>
      </c>
      <c r="B131" s="6">
        <v>45301</v>
      </c>
      <c r="C131" s="6">
        <v>45302</v>
      </c>
      <c r="D131" s="4">
        <v>295</v>
      </c>
      <c r="E131" s="4" t="str">
        <f>VLOOKUP(A131,HOP!A:L,12,0)</f>
        <v>295.00</v>
      </c>
      <c r="F131" s="4" t="str">
        <f>VLOOKUP(A131,HOP!A:C,3,0)</f>
        <v>4572483</v>
      </c>
      <c r="G131" s="4">
        <f>D131-E131</f>
        <v>0</v>
      </c>
      <c r="H131" s="4" t="str">
        <f>$H$1&amp;F131</f>
        <v>，4572483</v>
      </c>
      <c r="I131" s="4" t="str">
        <f>VLOOKUP(A131,HOP!A:U,21,0)</f>
        <v>直采</v>
      </c>
    </row>
    <row r="132" s="4" customFormat="1" spans="1:9">
      <c r="A132" s="5">
        <v>999229586778196</v>
      </c>
      <c r="B132" s="6">
        <v>45301</v>
      </c>
      <c r="C132" s="6">
        <v>45302</v>
      </c>
      <c r="D132" s="4">
        <v>201</v>
      </c>
      <c r="E132" s="4" t="str">
        <f>VLOOKUP(A132,HOP!A:L,12,0)</f>
        <v>201.00</v>
      </c>
      <c r="F132" s="4" t="str">
        <f>VLOOKUP(A132,HOP!A:C,3,0)</f>
        <v>4573919</v>
      </c>
      <c r="G132" s="4">
        <f>D132-E132</f>
        <v>0</v>
      </c>
      <c r="H132" s="4" t="str">
        <f>$H$1&amp;F132</f>
        <v>，4573919</v>
      </c>
      <c r="I132" s="4" t="str">
        <f>VLOOKUP(A132,HOP!A:U,21,0)</f>
        <v>直采</v>
      </c>
    </row>
    <row r="133" s="4" customFormat="1" spans="1:9">
      <c r="A133" s="5">
        <v>999229588338930</v>
      </c>
      <c r="B133" s="6">
        <v>45301</v>
      </c>
      <c r="C133" s="6">
        <v>45302</v>
      </c>
      <c r="D133" s="4">
        <v>255</v>
      </c>
      <c r="E133" s="4" t="str">
        <f>VLOOKUP(A133,HOP!A:L,12,0)</f>
        <v>255.00</v>
      </c>
      <c r="F133" s="4" t="str">
        <f>VLOOKUP(A133,HOP!A:C,3,0)</f>
        <v>4574439</v>
      </c>
      <c r="G133" s="4">
        <f>D133-E133</f>
        <v>0</v>
      </c>
      <c r="H133" s="4" t="str">
        <f>$H$1&amp;F133</f>
        <v>，4574439</v>
      </c>
      <c r="I133" s="4" t="str">
        <f>VLOOKUP(A133,HOP!A:U,21,0)</f>
        <v>直采</v>
      </c>
    </row>
    <row r="134" s="4" customFormat="1" spans="1:9">
      <c r="A134" s="5">
        <v>29588707725</v>
      </c>
      <c r="B134" s="6">
        <v>45301</v>
      </c>
      <c r="C134" s="6">
        <v>45302</v>
      </c>
      <c r="D134" s="4">
        <v>255</v>
      </c>
      <c r="E134" s="4" t="str">
        <f>VLOOKUP(A134,HOP!A:L,12,0)</f>
        <v>255.00</v>
      </c>
      <c r="F134" s="4" t="str">
        <f>VLOOKUP(A134,HOP!A:C,3,0)</f>
        <v>4574540</v>
      </c>
      <c r="G134" s="4">
        <f>D134-E134</f>
        <v>0</v>
      </c>
      <c r="H134" s="4" t="str">
        <f>$H$1&amp;F134</f>
        <v>，4574540</v>
      </c>
      <c r="I134" s="4" t="str">
        <f>VLOOKUP(A134,HOP!A:U,21,0)</f>
        <v>直采</v>
      </c>
    </row>
    <row r="135" s="4" customFormat="1" spans="1:9">
      <c r="A135" s="5">
        <v>999229589240278</v>
      </c>
      <c r="B135" s="6">
        <v>45301</v>
      </c>
      <c r="C135" s="6">
        <v>45302</v>
      </c>
      <c r="D135" s="4">
        <v>199</v>
      </c>
      <c r="E135" s="4" t="str">
        <f>VLOOKUP(A135,HOP!A:L,12,0)</f>
        <v>199.00</v>
      </c>
      <c r="F135" s="4" t="str">
        <f>VLOOKUP(A135,HOP!A:C,3,0)</f>
        <v>4574683</v>
      </c>
      <c r="G135" s="4">
        <f>D135-E135</f>
        <v>0</v>
      </c>
      <c r="H135" s="4" t="str">
        <f>$H$1&amp;F135</f>
        <v>，4574683</v>
      </c>
      <c r="I135" s="4" t="str">
        <f>VLOOKUP(A135,HOP!A:U,21,0)</f>
        <v>直采</v>
      </c>
    </row>
    <row r="136" s="4" customFormat="1" spans="1:9">
      <c r="A136" s="5">
        <v>999229590764007</v>
      </c>
      <c r="B136" s="6">
        <v>45301</v>
      </c>
      <c r="C136" s="6">
        <v>45302</v>
      </c>
      <c r="D136" s="4">
        <v>383</v>
      </c>
      <c r="E136" s="4" t="str">
        <f>VLOOKUP(A136,HOP!A:L,12,0)</f>
        <v>383.00</v>
      </c>
      <c r="F136" s="4" t="str">
        <f>VLOOKUP(A136,HOP!A:C,3,0)</f>
        <v>4575425</v>
      </c>
      <c r="G136" s="4">
        <f>D136-E136</f>
        <v>0</v>
      </c>
      <c r="H136" s="4" t="str">
        <f>$H$1&amp;F136</f>
        <v>，4575425</v>
      </c>
      <c r="I136" s="4" t="str">
        <f>VLOOKUP(A136,HOP!A:U,21,0)</f>
        <v>直采</v>
      </c>
    </row>
    <row r="138" spans="4:4">
      <c r="D138" s="4">
        <f>SUM(D2:D137)</f>
        <v>256768</v>
      </c>
    </row>
    <row r="144" spans="1:4">
      <c r="A144" s="4" t="s">
        <v>764</v>
      </c>
      <c r="C144" s="4">
        <v>253371</v>
      </c>
      <c r="D144" s="4">
        <v>276180.77</v>
      </c>
    </row>
    <row r="145" spans="1:4">
      <c r="A145" s="4" t="s">
        <v>765</v>
      </c>
      <c r="C145" s="4">
        <v>3397</v>
      </c>
      <c r="D145" s="4">
        <v>3702.82</v>
      </c>
    </row>
    <row r="146" spans="1:4">
      <c r="A146" s="4" t="s">
        <v>766</v>
      </c>
      <c r="C146" s="4">
        <f>SUBTOTAL(9,C144:C145)</f>
        <v>256768</v>
      </c>
      <c r="D146" s="4">
        <f>SUBTOTAL(9,D144:D145)</f>
        <v>279883.59</v>
      </c>
    </row>
    <row r="147" spans="1:1">
      <c r="A147" s="4" t="s">
        <v>767</v>
      </c>
    </row>
  </sheetData>
  <autoFilter ref="A1:XFD138">
    <filterColumn colId="3">
      <filters blank="1">
        <filter val="700"/>
        <filter val="900"/>
        <filter val="1600"/>
        <filter val="1700"/>
        <filter val="1800"/>
        <filter val="2400"/>
        <filter val="3100"/>
        <filter val="7600"/>
        <filter val="201"/>
        <filter val="501"/>
        <filter val="17802"/>
        <filter val="505"/>
        <filter val="705"/>
        <filter val="1005"/>
        <filter val="306"/>
        <filter val="706"/>
        <filter val="7106"/>
        <filter val="810"/>
        <filter val="1810"/>
        <filter val="3810"/>
        <filter val="2112"/>
        <filter val="514"/>
        <filter val="714"/>
        <filter val="320"/>
        <filter val="720"/>
        <filter val="1720"/>
        <filter val="2920"/>
        <filter val="3520"/>
        <filter val="621"/>
        <filter val="3424"/>
        <filter val="725"/>
        <filter val="4425"/>
        <filter val="930"/>
        <filter val="2430"/>
        <filter val="4230"/>
        <filter val="1131"/>
        <filter val="3832"/>
        <filter val="6132"/>
        <filter val="633"/>
        <filter val="1034"/>
        <filter val="2234"/>
        <filter val="1236"/>
        <filter val="638"/>
        <filter val="640"/>
        <filter val="1840"/>
        <filter val="2440"/>
        <filter val="3540"/>
        <filter val="5040"/>
        <filter val="342"/>
        <filter val="944"/>
        <filter val="8145"/>
        <filter val="1047"/>
        <filter val="548"/>
        <filter val="2048"/>
        <filter val="3448"/>
        <filter val="4748"/>
        <filter val="349"/>
        <filter val="950"/>
        <filter val="1350"/>
        <filter val="3652"/>
        <filter val="4552"/>
        <filter val="1353"/>
        <filter val="754"/>
        <filter val="255"/>
        <filter val="359"/>
        <filter val="960"/>
        <filter val="1260"/>
        <filter val="1460"/>
        <filter val="1960"/>
        <filter val="5160"/>
        <filter val="1662"/>
        <filter val="3762"/>
        <filter val="2465"/>
        <filter val="6765"/>
        <filter val="968"/>
        <filter val="256768"/>
        <filter val="6669"/>
        <filter val="370"/>
        <filter val="770"/>
        <filter val="3170"/>
        <filter val="371"/>
        <filter val="4474"/>
        <filter val="376"/>
        <filter val="578"/>
        <filter val="479"/>
        <filter val="4779"/>
        <filter val="780"/>
        <filter val="1680"/>
        <filter val="1880"/>
        <filter val="2880"/>
        <filter val="3080"/>
        <filter val="6880"/>
        <filter val="282"/>
        <filter val="383"/>
        <filter val="2884"/>
        <filter val="385"/>
        <filter val="286"/>
        <filter val="386"/>
        <filter val="1086"/>
        <filter val="3790"/>
        <filter val="4590"/>
        <filter val="1092"/>
        <filter val="693"/>
        <filter val="2094"/>
        <filter val="295"/>
        <filter val="395"/>
        <filter val="2895"/>
        <filter val="396"/>
        <filter val="1096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768</v>
      </c>
      <c r="B1" s="2" t="s">
        <v>769</v>
      </c>
      <c r="C1" s="2" t="s">
        <v>770</v>
      </c>
      <c r="D1" s="2" t="s">
        <v>771</v>
      </c>
      <c r="E1" s="2" t="s">
        <v>13</v>
      </c>
      <c r="F1" s="2" t="s">
        <v>5</v>
      </c>
      <c r="G1" s="2" t="s">
        <v>6</v>
      </c>
      <c r="H1" s="2" t="s">
        <v>772</v>
      </c>
      <c r="I1" s="2" t="s">
        <v>773</v>
      </c>
      <c r="J1" s="2" t="s">
        <v>774</v>
      </c>
      <c r="K1" s="2" t="s">
        <v>775</v>
      </c>
      <c r="L1" s="2" t="s">
        <v>776</v>
      </c>
      <c r="M1" s="2" t="s">
        <v>777</v>
      </c>
      <c r="N1" s="2" t="s">
        <v>778</v>
      </c>
      <c r="O1" s="2" t="s">
        <v>779</v>
      </c>
      <c r="P1" s="2" t="s">
        <v>780</v>
      </c>
      <c r="Q1" s="2" t="s">
        <v>781</v>
      </c>
      <c r="R1" s="2" t="s">
        <v>782</v>
      </c>
      <c r="S1" s="2" t="s">
        <v>783</v>
      </c>
      <c r="T1" s="2" t="s">
        <v>784</v>
      </c>
      <c r="U1" s="2" t="s">
        <v>785</v>
      </c>
      <c r="V1" s="2" t="s">
        <v>786</v>
      </c>
    </row>
    <row r="2" s="1" customFormat="1" spans="1:22">
      <c r="A2" s="3">
        <v>999229590764007</v>
      </c>
      <c r="B2" s="1" t="s">
        <v>787</v>
      </c>
      <c r="C2" s="1" t="s">
        <v>788</v>
      </c>
      <c r="D2" s="1" t="s">
        <v>789</v>
      </c>
      <c r="E2" s="1" t="s">
        <v>790</v>
      </c>
      <c r="F2" s="1" t="s">
        <v>787</v>
      </c>
      <c r="G2" s="1" t="s">
        <v>791</v>
      </c>
      <c r="H2" s="1" t="s">
        <v>792</v>
      </c>
      <c r="I2" s="1" t="s">
        <v>793</v>
      </c>
      <c r="J2" s="1" t="s">
        <v>794</v>
      </c>
      <c r="K2" s="1" t="s">
        <v>793</v>
      </c>
      <c r="L2" s="1" t="s">
        <v>793</v>
      </c>
      <c r="M2" s="1" t="s">
        <v>795</v>
      </c>
      <c r="N2" s="1" t="s">
        <v>795</v>
      </c>
      <c r="O2" s="1" t="s">
        <v>796</v>
      </c>
      <c r="P2" s="1" t="s">
        <v>797</v>
      </c>
      <c r="Q2" s="1" t="s">
        <v>798</v>
      </c>
      <c r="R2" s="1" t="s">
        <v>799</v>
      </c>
      <c r="S2" s="1" t="s">
        <v>800</v>
      </c>
      <c r="T2" s="1" t="s">
        <v>801</v>
      </c>
      <c r="U2" s="1" t="s">
        <v>802</v>
      </c>
      <c r="V2" s="1" t="s">
        <v>803</v>
      </c>
    </row>
    <row r="3" s="1" customFormat="1" spans="1:22">
      <c r="A3" s="3">
        <v>999229589240278</v>
      </c>
      <c r="B3" s="1" t="s">
        <v>787</v>
      </c>
      <c r="C3" s="1" t="s">
        <v>804</v>
      </c>
      <c r="D3" s="1" t="s">
        <v>805</v>
      </c>
      <c r="E3" s="1" t="s">
        <v>806</v>
      </c>
      <c r="F3" s="1" t="s">
        <v>787</v>
      </c>
      <c r="G3" s="1" t="s">
        <v>791</v>
      </c>
      <c r="H3" s="1" t="s">
        <v>792</v>
      </c>
      <c r="I3" s="1" t="s">
        <v>807</v>
      </c>
      <c r="J3" s="1" t="s">
        <v>794</v>
      </c>
      <c r="K3" s="1" t="s">
        <v>807</v>
      </c>
      <c r="L3" s="1" t="s">
        <v>807</v>
      </c>
      <c r="M3" s="1" t="s">
        <v>795</v>
      </c>
      <c r="N3" s="1" t="s">
        <v>795</v>
      </c>
      <c r="O3" s="1" t="s">
        <v>796</v>
      </c>
      <c r="P3" s="1" t="s">
        <v>797</v>
      </c>
      <c r="Q3" s="1" t="s">
        <v>798</v>
      </c>
      <c r="R3" s="1" t="s">
        <v>808</v>
      </c>
      <c r="S3" s="1" t="s">
        <v>800</v>
      </c>
      <c r="T3" s="1" t="s">
        <v>801</v>
      </c>
      <c r="U3" s="1" t="s">
        <v>802</v>
      </c>
      <c r="V3" s="1" t="s">
        <v>803</v>
      </c>
    </row>
    <row r="4" s="1" customFormat="1" spans="1:22">
      <c r="A4" s="3">
        <v>29588707725</v>
      </c>
      <c r="B4" s="1" t="s">
        <v>787</v>
      </c>
      <c r="C4" s="1" t="s">
        <v>809</v>
      </c>
      <c r="D4" s="1" t="s">
        <v>810</v>
      </c>
      <c r="E4" s="1" t="s">
        <v>811</v>
      </c>
      <c r="F4" s="1" t="s">
        <v>787</v>
      </c>
      <c r="G4" s="1" t="s">
        <v>791</v>
      </c>
      <c r="H4" s="1" t="s">
        <v>792</v>
      </c>
      <c r="I4" s="1" t="s">
        <v>812</v>
      </c>
      <c r="J4" s="1" t="s">
        <v>794</v>
      </c>
      <c r="K4" s="1" t="s">
        <v>812</v>
      </c>
      <c r="L4" s="1" t="s">
        <v>812</v>
      </c>
      <c r="M4" s="1" t="s">
        <v>795</v>
      </c>
      <c r="N4" s="1" t="s">
        <v>795</v>
      </c>
      <c r="O4" s="1" t="s">
        <v>796</v>
      </c>
      <c r="P4" s="1" t="s">
        <v>797</v>
      </c>
      <c r="Q4" s="1" t="s">
        <v>798</v>
      </c>
      <c r="R4" s="1" t="s">
        <v>813</v>
      </c>
      <c r="S4" s="1" t="s">
        <v>800</v>
      </c>
      <c r="T4" s="1" t="s">
        <v>801</v>
      </c>
      <c r="U4" s="1" t="s">
        <v>802</v>
      </c>
      <c r="V4" s="1" t="s">
        <v>803</v>
      </c>
    </row>
    <row r="5" s="1" customFormat="1" spans="1:22">
      <c r="A5" s="3">
        <v>999229588338930</v>
      </c>
      <c r="B5" s="1" t="s">
        <v>787</v>
      </c>
      <c r="C5" s="1" t="s">
        <v>814</v>
      </c>
      <c r="D5" s="1" t="s">
        <v>810</v>
      </c>
      <c r="E5" s="1" t="s">
        <v>815</v>
      </c>
      <c r="F5" s="1" t="s">
        <v>787</v>
      </c>
      <c r="G5" s="1" t="s">
        <v>791</v>
      </c>
      <c r="H5" s="1" t="s">
        <v>792</v>
      </c>
      <c r="I5" s="1" t="s">
        <v>812</v>
      </c>
      <c r="J5" s="1" t="s">
        <v>794</v>
      </c>
      <c r="K5" s="1" t="s">
        <v>812</v>
      </c>
      <c r="L5" s="1" t="s">
        <v>812</v>
      </c>
      <c r="M5" s="1" t="s">
        <v>795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816</v>
      </c>
      <c r="S5" s="1" t="s">
        <v>800</v>
      </c>
      <c r="T5" s="1" t="s">
        <v>801</v>
      </c>
      <c r="U5" s="1" t="s">
        <v>802</v>
      </c>
      <c r="V5" s="1" t="s">
        <v>803</v>
      </c>
    </row>
    <row r="6" s="1" customFormat="1" spans="1:22">
      <c r="A6" s="3">
        <v>999229586778196</v>
      </c>
      <c r="B6" s="1" t="s">
        <v>787</v>
      </c>
      <c r="C6" s="1" t="s">
        <v>817</v>
      </c>
      <c r="D6" s="1" t="s">
        <v>818</v>
      </c>
      <c r="E6" s="1" t="s">
        <v>819</v>
      </c>
      <c r="F6" s="1" t="s">
        <v>787</v>
      </c>
      <c r="G6" s="1" t="s">
        <v>791</v>
      </c>
      <c r="H6" s="1" t="s">
        <v>792</v>
      </c>
      <c r="I6" s="1" t="s">
        <v>820</v>
      </c>
      <c r="J6" s="1" t="s">
        <v>794</v>
      </c>
      <c r="K6" s="1" t="s">
        <v>820</v>
      </c>
      <c r="L6" s="1" t="s">
        <v>820</v>
      </c>
      <c r="M6" s="1" t="s">
        <v>795</v>
      </c>
      <c r="N6" s="1" t="s">
        <v>795</v>
      </c>
      <c r="O6" s="1" t="s">
        <v>796</v>
      </c>
      <c r="P6" s="1" t="s">
        <v>797</v>
      </c>
      <c r="Q6" s="1" t="s">
        <v>798</v>
      </c>
      <c r="R6" s="1" t="s">
        <v>821</v>
      </c>
      <c r="S6" s="1" t="s">
        <v>800</v>
      </c>
      <c r="T6" s="1" t="s">
        <v>801</v>
      </c>
      <c r="U6" s="1" t="s">
        <v>802</v>
      </c>
      <c r="V6" s="1" t="s">
        <v>803</v>
      </c>
    </row>
    <row r="7" s="1" customFormat="1" spans="1:22">
      <c r="A7" s="3">
        <v>999229583467229</v>
      </c>
      <c r="B7" s="1" t="s">
        <v>787</v>
      </c>
      <c r="C7" s="1" t="s">
        <v>822</v>
      </c>
      <c r="D7" s="1" t="s">
        <v>823</v>
      </c>
      <c r="E7" s="1" t="s">
        <v>824</v>
      </c>
      <c r="F7" s="1" t="s">
        <v>787</v>
      </c>
      <c r="G7" s="1" t="s">
        <v>791</v>
      </c>
      <c r="H7" s="1" t="s">
        <v>792</v>
      </c>
      <c r="I7" s="1" t="s">
        <v>825</v>
      </c>
      <c r="J7" s="1" t="s">
        <v>794</v>
      </c>
      <c r="K7" s="1" t="s">
        <v>825</v>
      </c>
      <c r="L7" s="1" t="s">
        <v>825</v>
      </c>
      <c r="M7" s="1" t="s">
        <v>795</v>
      </c>
      <c r="N7" s="1" t="s">
        <v>795</v>
      </c>
      <c r="O7" s="1" t="s">
        <v>796</v>
      </c>
      <c r="P7" s="1" t="s">
        <v>797</v>
      </c>
      <c r="Q7" s="1" t="s">
        <v>798</v>
      </c>
      <c r="R7" s="1" t="s">
        <v>826</v>
      </c>
      <c r="S7" s="1" t="s">
        <v>800</v>
      </c>
      <c r="T7" s="1" t="s">
        <v>801</v>
      </c>
      <c r="U7" s="1" t="s">
        <v>802</v>
      </c>
      <c r="V7" s="1" t="s">
        <v>803</v>
      </c>
    </row>
    <row r="8" s="1" customFormat="1" spans="1:22">
      <c r="A8" s="3">
        <v>999229582676273</v>
      </c>
      <c r="B8" s="1" t="s">
        <v>787</v>
      </c>
      <c r="C8" s="1" t="s">
        <v>827</v>
      </c>
      <c r="D8" s="1" t="s">
        <v>828</v>
      </c>
      <c r="E8" s="1" t="s">
        <v>829</v>
      </c>
      <c r="F8" s="1" t="s">
        <v>787</v>
      </c>
      <c r="G8" s="1" t="s">
        <v>791</v>
      </c>
      <c r="H8" s="1" t="s">
        <v>792</v>
      </c>
      <c r="I8" s="1" t="s">
        <v>830</v>
      </c>
      <c r="J8" s="1" t="s">
        <v>794</v>
      </c>
      <c r="K8" s="1" t="s">
        <v>830</v>
      </c>
      <c r="L8" s="1" t="s">
        <v>830</v>
      </c>
      <c r="M8" s="1" t="s">
        <v>795</v>
      </c>
      <c r="N8" s="1" t="s">
        <v>795</v>
      </c>
      <c r="O8" s="1" t="s">
        <v>796</v>
      </c>
      <c r="P8" s="1" t="s">
        <v>797</v>
      </c>
      <c r="Q8" s="1" t="s">
        <v>798</v>
      </c>
      <c r="R8" s="1" t="s">
        <v>831</v>
      </c>
      <c r="S8" s="1" t="s">
        <v>800</v>
      </c>
      <c r="T8" s="1" t="s">
        <v>801</v>
      </c>
      <c r="U8" s="1" t="s">
        <v>802</v>
      </c>
      <c r="V8" s="1" t="s">
        <v>803</v>
      </c>
    </row>
    <row r="9" s="1" customFormat="1" spans="1:22">
      <c r="A9" s="3">
        <v>999229581666279</v>
      </c>
      <c r="B9" s="1" t="s">
        <v>832</v>
      </c>
      <c r="C9" s="1" t="s">
        <v>833</v>
      </c>
      <c r="D9" s="1" t="s">
        <v>789</v>
      </c>
      <c r="E9" s="1" t="s">
        <v>834</v>
      </c>
      <c r="F9" s="1" t="s">
        <v>787</v>
      </c>
      <c r="G9" s="1" t="s">
        <v>791</v>
      </c>
      <c r="H9" s="1" t="s">
        <v>792</v>
      </c>
      <c r="I9" s="1" t="s">
        <v>835</v>
      </c>
      <c r="J9" s="1" t="s">
        <v>794</v>
      </c>
      <c r="K9" s="1" t="s">
        <v>835</v>
      </c>
      <c r="L9" s="1" t="s">
        <v>835</v>
      </c>
      <c r="M9" s="1" t="s">
        <v>795</v>
      </c>
      <c r="N9" s="1" t="s">
        <v>795</v>
      </c>
      <c r="O9" s="1" t="s">
        <v>796</v>
      </c>
      <c r="P9" s="1" t="s">
        <v>797</v>
      </c>
      <c r="Q9" s="1" t="s">
        <v>798</v>
      </c>
      <c r="R9" s="1" t="s">
        <v>836</v>
      </c>
      <c r="S9" s="1" t="s">
        <v>800</v>
      </c>
      <c r="T9" s="1" t="s">
        <v>801</v>
      </c>
      <c r="U9" s="1" t="s">
        <v>802</v>
      </c>
      <c r="V9" s="1" t="s">
        <v>803</v>
      </c>
    </row>
    <row r="10" s="1" customFormat="1" spans="1:22">
      <c r="A10" s="3">
        <v>999229581565096</v>
      </c>
      <c r="B10" s="1" t="s">
        <v>832</v>
      </c>
      <c r="C10" s="1" t="s">
        <v>837</v>
      </c>
      <c r="D10" s="1" t="s">
        <v>838</v>
      </c>
      <c r="E10" s="1" t="s">
        <v>839</v>
      </c>
      <c r="F10" s="1" t="s">
        <v>787</v>
      </c>
      <c r="G10" s="1" t="s">
        <v>791</v>
      </c>
      <c r="H10" s="1" t="s">
        <v>792</v>
      </c>
      <c r="I10" s="1" t="s">
        <v>840</v>
      </c>
      <c r="J10" s="1" t="s">
        <v>794</v>
      </c>
      <c r="K10" s="1" t="s">
        <v>840</v>
      </c>
      <c r="L10" s="1" t="s">
        <v>840</v>
      </c>
      <c r="M10" s="1" t="s">
        <v>795</v>
      </c>
      <c r="N10" s="1" t="s">
        <v>795</v>
      </c>
      <c r="O10" s="1" t="s">
        <v>796</v>
      </c>
      <c r="P10" s="1" t="s">
        <v>797</v>
      </c>
      <c r="Q10" s="1" t="s">
        <v>798</v>
      </c>
      <c r="R10" s="1" t="s">
        <v>841</v>
      </c>
      <c r="S10" s="1" t="s">
        <v>800</v>
      </c>
      <c r="T10" s="1" t="s">
        <v>801</v>
      </c>
      <c r="U10" s="1" t="s">
        <v>802</v>
      </c>
      <c r="V10" s="1" t="s">
        <v>842</v>
      </c>
    </row>
    <row r="11" s="1" customFormat="1" spans="1:22">
      <c r="A11" s="3">
        <v>999229580866389</v>
      </c>
      <c r="B11" s="1" t="s">
        <v>832</v>
      </c>
      <c r="C11" s="1" t="s">
        <v>843</v>
      </c>
      <c r="D11" s="1" t="s">
        <v>844</v>
      </c>
      <c r="E11" s="1" t="s">
        <v>845</v>
      </c>
      <c r="F11" s="1" t="s">
        <v>787</v>
      </c>
      <c r="G11" s="1" t="s">
        <v>791</v>
      </c>
      <c r="H11" s="1" t="s">
        <v>792</v>
      </c>
      <c r="I11" s="1" t="s">
        <v>846</v>
      </c>
      <c r="J11" s="1" t="s">
        <v>794</v>
      </c>
      <c r="K11" s="1" t="s">
        <v>846</v>
      </c>
      <c r="L11" s="1" t="s">
        <v>846</v>
      </c>
      <c r="M11" s="1" t="s">
        <v>795</v>
      </c>
      <c r="N11" s="1" t="s">
        <v>795</v>
      </c>
      <c r="O11" s="1" t="s">
        <v>796</v>
      </c>
      <c r="P11" s="1" t="s">
        <v>797</v>
      </c>
      <c r="Q11" s="1" t="s">
        <v>798</v>
      </c>
      <c r="R11" s="1" t="s">
        <v>847</v>
      </c>
      <c r="S11" s="1" t="s">
        <v>800</v>
      </c>
      <c r="T11" s="1" t="s">
        <v>801</v>
      </c>
      <c r="U11" s="1" t="s">
        <v>802</v>
      </c>
      <c r="V11" s="1" t="s">
        <v>848</v>
      </c>
    </row>
    <row r="12" s="1" customFormat="1" spans="1:22">
      <c r="A12" s="3">
        <v>999229573662680</v>
      </c>
      <c r="B12" s="1" t="s">
        <v>832</v>
      </c>
      <c r="C12" s="1" t="s">
        <v>849</v>
      </c>
      <c r="D12" s="1" t="s">
        <v>838</v>
      </c>
      <c r="E12" s="1" t="s">
        <v>850</v>
      </c>
      <c r="F12" s="1" t="s">
        <v>787</v>
      </c>
      <c r="G12" s="1" t="s">
        <v>791</v>
      </c>
      <c r="H12" s="1" t="s">
        <v>792</v>
      </c>
      <c r="I12" s="1" t="s">
        <v>840</v>
      </c>
      <c r="J12" s="1" t="s">
        <v>794</v>
      </c>
      <c r="K12" s="1" t="s">
        <v>840</v>
      </c>
      <c r="L12" s="1" t="s">
        <v>840</v>
      </c>
      <c r="M12" s="1" t="s">
        <v>795</v>
      </c>
      <c r="N12" s="1" t="s">
        <v>795</v>
      </c>
      <c r="O12" s="1" t="s">
        <v>796</v>
      </c>
      <c r="P12" s="1" t="s">
        <v>797</v>
      </c>
      <c r="Q12" s="1" t="s">
        <v>798</v>
      </c>
      <c r="R12" s="1" t="s">
        <v>851</v>
      </c>
      <c r="S12" s="1" t="s">
        <v>800</v>
      </c>
      <c r="T12" s="1" t="s">
        <v>801</v>
      </c>
      <c r="U12" s="1" t="s">
        <v>802</v>
      </c>
      <c r="V12" s="1" t="s">
        <v>842</v>
      </c>
    </row>
    <row r="13" s="1" customFormat="1" spans="1:22">
      <c r="A13" s="3">
        <v>999229573550719</v>
      </c>
      <c r="B13" s="1" t="s">
        <v>832</v>
      </c>
      <c r="C13" s="1" t="s">
        <v>852</v>
      </c>
      <c r="D13" s="1" t="s">
        <v>853</v>
      </c>
      <c r="E13" s="1" t="s">
        <v>854</v>
      </c>
      <c r="F13" s="1" t="s">
        <v>787</v>
      </c>
      <c r="G13" s="1" t="s">
        <v>791</v>
      </c>
      <c r="H13" s="1" t="s">
        <v>792</v>
      </c>
      <c r="I13" s="1" t="s">
        <v>855</v>
      </c>
      <c r="J13" s="1" t="s">
        <v>794</v>
      </c>
      <c r="K13" s="1" t="s">
        <v>855</v>
      </c>
      <c r="L13" s="1" t="s">
        <v>855</v>
      </c>
      <c r="M13" s="1" t="s">
        <v>795</v>
      </c>
      <c r="N13" s="1" t="s">
        <v>795</v>
      </c>
      <c r="O13" s="1" t="s">
        <v>796</v>
      </c>
      <c r="P13" s="1" t="s">
        <v>797</v>
      </c>
      <c r="Q13" s="1" t="s">
        <v>798</v>
      </c>
      <c r="R13" s="1" t="s">
        <v>856</v>
      </c>
      <c r="S13" s="1" t="s">
        <v>800</v>
      </c>
      <c r="T13" s="1" t="s">
        <v>801</v>
      </c>
      <c r="U13" s="1" t="s">
        <v>802</v>
      </c>
      <c r="V13" s="1" t="s">
        <v>842</v>
      </c>
    </row>
    <row r="14" s="1" customFormat="1" spans="1:22">
      <c r="A14" s="3">
        <v>999229571908264</v>
      </c>
      <c r="B14" s="1" t="s">
        <v>832</v>
      </c>
      <c r="C14" s="1" t="s">
        <v>857</v>
      </c>
      <c r="D14" s="1" t="s">
        <v>805</v>
      </c>
      <c r="E14" s="1" t="s">
        <v>858</v>
      </c>
      <c r="F14" s="1" t="s">
        <v>787</v>
      </c>
      <c r="G14" s="1" t="s">
        <v>791</v>
      </c>
      <c r="H14" s="1" t="s">
        <v>792</v>
      </c>
      <c r="I14" s="1" t="s">
        <v>807</v>
      </c>
      <c r="J14" s="1" t="s">
        <v>794</v>
      </c>
      <c r="K14" s="1" t="s">
        <v>807</v>
      </c>
      <c r="L14" s="1" t="s">
        <v>807</v>
      </c>
      <c r="M14" s="1" t="s">
        <v>795</v>
      </c>
      <c r="N14" s="1" t="s">
        <v>795</v>
      </c>
      <c r="O14" s="1" t="s">
        <v>796</v>
      </c>
      <c r="P14" s="1" t="s">
        <v>797</v>
      </c>
      <c r="Q14" s="1" t="s">
        <v>798</v>
      </c>
      <c r="R14" s="1" t="s">
        <v>859</v>
      </c>
      <c r="S14" s="1" t="s">
        <v>800</v>
      </c>
      <c r="T14" s="1" t="s">
        <v>801</v>
      </c>
      <c r="U14" s="1" t="s">
        <v>802</v>
      </c>
      <c r="V14" s="1" t="s">
        <v>803</v>
      </c>
    </row>
    <row r="15" s="1" customFormat="1" spans="1:22">
      <c r="A15" s="3">
        <v>999229571832797</v>
      </c>
      <c r="B15" s="1" t="s">
        <v>832</v>
      </c>
      <c r="C15" s="1" t="s">
        <v>860</v>
      </c>
      <c r="D15" s="1" t="s">
        <v>861</v>
      </c>
      <c r="E15" s="1" t="s">
        <v>862</v>
      </c>
      <c r="F15" s="1" t="s">
        <v>787</v>
      </c>
      <c r="G15" s="1" t="s">
        <v>791</v>
      </c>
      <c r="H15" s="1" t="s">
        <v>792</v>
      </c>
      <c r="I15" s="1" t="s">
        <v>863</v>
      </c>
      <c r="J15" s="1" t="s">
        <v>794</v>
      </c>
      <c r="K15" s="1" t="s">
        <v>863</v>
      </c>
      <c r="L15" s="1" t="s">
        <v>863</v>
      </c>
      <c r="M15" s="1" t="s">
        <v>795</v>
      </c>
      <c r="N15" s="1" t="s">
        <v>795</v>
      </c>
      <c r="O15" s="1" t="s">
        <v>796</v>
      </c>
      <c r="P15" s="1" t="s">
        <v>797</v>
      </c>
      <c r="Q15" s="1" t="s">
        <v>798</v>
      </c>
      <c r="R15" s="1" t="s">
        <v>864</v>
      </c>
      <c r="S15" s="1" t="s">
        <v>800</v>
      </c>
      <c r="T15" s="1" t="s">
        <v>801</v>
      </c>
      <c r="U15" s="1" t="s">
        <v>802</v>
      </c>
      <c r="V15" s="1" t="s">
        <v>803</v>
      </c>
    </row>
    <row r="16" s="1" customFormat="1" spans="1:22">
      <c r="A16" s="3">
        <v>999229569462608</v>
      </c>
      <c r="B16" s="1" t="s">
        <v>832</v>
      </c>
      <c r="C16" s="1" t="s">
        <v>865</v>
      </c>
      <c r="D16" s="1" t="s">
        <v>866</v>
      </c>
      <c r="E16" s="1" t="s">
        <v>867</v>
      </c>
      <c r="F16" s="1" t="s">
        <v>787</v>
      </c>
      <c r="G16" s="1" t="s">
        <v>791</v>
      </c>
      <c r="H16" s="1" t="s">
        <v>792</v>
      </c>
      <c r="I16" s="1" t="s">
        <v>868</v>
      </c>
      <c r="J16" s="1" t="s">
        <v>794</v>
      </c>
      <c r="K16" s="1" t="s">
        <v>868</v>
      </c>
      <c r="L16" s="1" t="s">
        <v>868</v>
      </c>
      <c r="M16" s="1" t="s">
        <v>795</v>
      </c>
      <c r="N16" s="1" t="s">
        <v>795</v>
      </c>
      <c r="O16" s="1" t="s">
        <v>796</v>
      </c>
      <c r="P16" s="1" t="s">
        <v>797</v>
      </c>
      <c r="Q16" s="1" t="s">
        <v>798</v>
      </c>
      <c r="R16" s="1" t="s">
        <v>869</v>
      </c>
      <c r="S16" s="1" t="s">
        <v>800</v>
      </c>
      <c r="T16" s="1" t="s">
        <v>801</v>
      </c>
      <c r="U16" s="1" t="s">
        <v>802</v>
      </c>
      <c r="V16" s="1" t="s">
        <v>842</v>
      </c>
    </row>
    <row r="17" s="1" customFormat="1" spans="1:22">
      <c r="A17" s="3">
        <v>999229569054772</v>
      </c>
      <c r="B17" s="1" t="s">
        <v>832</v>
      </c>
      <c r="C17" s="1" t="s">
        <v>870</v>
      </c>
      <c r="D17" s="1" t="s">
        <v>871</v>
      </c>
      <c r="E17" s="1" t="s">
        <v>872</v>
      </c>
      <c r="F17" s="1" t="s">
        <v>787</v>
      </c>
      <c r="G17" s="1" t="s">
        <v>791</v>
      </c>
      <c r="H17" s="1" t="s">
        <v>792</v>
      </c>
      <c r="I17" s="1" t="s">
        <v>873</v>
      </c>
      <c r="J17" s="1" t="s">
        <v>794</v>
      </c>
      <c r="K17" s="1" t="s">
        <v>873</v>
      </c>
      <c r="L17" s="1" t="s">
        <v>873</v>
      </c>
      <c r="M17" s="1" t="s">
        <v>795</v>
      </c>
      <c r="N17" s="1" t="s">
        <v>795</v>
      </c>
      <c r="O17" s="1" t="s">
        <v>796</v>
      </c>
      <c r="P17" s="1" t="s">
        <v>797</v>
      </c>
      <c r="Q17" s="1" t="s">
        <v>798</v>
      </c>
      <c r="R17" s="1" t="s">
        <v>874</v>
      </c>
      <c r="S17" s="1" t="s">
        <v>800</v>
      </c>
      <c r="T17" s="1" t="s">
        <v>801</v>
      </c>
      <c r="U17" s="1" t="s">
        <v>802</v>
      </c>
      <c r="V17" s="1" t="s">
        <v>842</v>
      </c>
    </row>
    <row r="18" s="1" customFormat="1" spans="1:22">
      <c r="A18" s="3">
        <v>999229562324513</v>
      </c>
      <c r="B18" s="1" t="s">
        <v>832</v>
      </c>
      <c r="C18" s="1" t="s">
        <v>875</v>
      </c>
      <c r="D18" s="1" t="s">
        <v>876</v>
      </c>
      <c r="E18" s="1" t="s">
        <v>877</v>
      </c>
      <c r="F18" s="1" t="s">
        <v>787</v>
      </c>
      <c r="G18" s="1" t="s">
        <v>791</v>
      </c>
      <c r="H18" s="1" t="s">
        <v>792</v>
      </c>
      <c r="I18" s="1" t="s">
        <v>878</v>
      </c>
      <c r="J18" s="1" t="s">
        <v>794</v>
      </c>
      <c r="K18" s="1" t="s">
        <v>878</v>
      </c>
      <c r="L18" s="1" t="s">
        <v>878</v>
      </c>
      <c r="M18" s="1" t="s">
        <v>795</v>
      </c>
      <c r="N18" s="1" t="s">
        <v>795</v>
      </c>
      <c r="O18" s="1" t="s">
        <v>796</v>
      </c>
      <c r="P18" s="1" t="s">
        <v>797</v>
      </c>
      <c r="Q18" s="1" t="s">
        <v>798</v>
      </c>
      <c r="R18" s="1" t="s">
        <v>879</v>
      </c>
      <c r="S18" s="1" t="s">
        <v>800</v>
      </c>
      <c r="T18" s="1" t="s">
        <v>801</v>
      </c>
      <c r="U18" s="1" t="s">
        <v>802</v>
      </c>
      <c r="V18" s="1" t="s">
        <v>803</v>
      </c>
    </row>
    <row r="19" s="1" customFormat="1" spans="1:22">
      <c r="A19" s="3">
        <v>999229561629348</v>
      </c>
      <c r="B19" s="1" t="s">
        <v>832</v>
      </c>
      <c r="C19" s="1" t="s">
        <v>880</v>
      </c>
      <c r="D19" s="1" t="s">
        <v>881</v>
      </c>
      <c r="E19" s="1" t="s">
        <v>882</v>
      </c>
      <c r="F19" s="1" t="s">
        <v>787</v>
      </c>
      <c r="G19" s="1" t="s">
        <v>791</v>
      </c>
      <c r="H19" s="1" t="s">
        <v>792</v>
      </c>
      <c r="I19" s="1" t="s">
        <v>883</v>
      </c>
      <c r="J19" s="1" t="s">
        <v>794</v>
      </c>
      <c r="K19" s="1" t="s">
        <v>883</v>
      </c>
      <c r="L19" s="1" t="s">
        <v>883</v>
      </c>
      <c r="M19" s="1" t="s">
        <v>795</v>
      </c>
      <c r="N19" s="1" t="s">
        <v>795</v>
      </c>
      <c r="O19" s="1" t="s">
        <v>796</v>
      </c>
      <c r="P19" s="1" t="s">
        <v>797</v>
      </c>
      <c r="Q19" s="1" t="s">
        <v>798</v>
      </c>
      <c r="R19" s="1" t="s">
        <v>884</v>
      </c>
      <c r="S19" s="1" t="s">
        <v>800</v>
      </c>
      <c r="T19" s="1" t="s">
        <v>801</v>
      </c>
      <c r="U19" s="1" t="s">
        <v>802</v>
      </c>
      <c r="V19" s="1" t="s">
        <v>885</v>
      </c>
    </row>
    <row r="20" s="1" customFormat="1" spans="1:22">
      <c r="A20" s="3">
        <v>999229559188759</v>
      </c>
      <c r="B20" s="1" t="s">
        <v>832</v>
      </c>
      <c r="C20" s="1" t="s">
        <v>886</v>
      </c>
      <c r="D20" s="1" t="s">
        <v>887</v>
      </c>
      <c r="E20" s="1" t="s">
        <v>888</v>
      </c>
      <c r="F20" s="1" t="s">
        <v>787</v>
      </c>
      <c r="G20" s="1" t="s">
        <v>791</v>
      </c>
      <c r="H20" s="1" t="s">
        <v>792</v>
      </c>
      <c r="I20" s="1" t="s">
        <v>889</v>
      </c>
      <c r="J20" s="1" t="s">
        <v>794</v>
      </c>
      <c r="K20" s="1" t="s">
        <v>889</v>
      </c>
      <c r="L20" s="1" t="s">
        <v>889</v>
      </c>
      <c r="M20" s="1" t="s">
        <v>795</v>
      </c>
      <c r="N20" s="1" t="s">
        <v>795</v>
      </c>
      <c r="O20" s="1" t="s">
        <v>796</v>
      </c>
      <c r="P20" s="1" t="s">
        <v>797</v>
      </c>
      <c r="Q20" s="1" t="s">
        <v>798</v>
      </c>
      <c r="R20" s="1" t="s">
        <v>890</v>
      </c>
      <c r="S20" s="1" t="s">
        <v>800</v>
      </c>
      <c r="T20" s="1" t="s">
        <v>801</v>
      </c>
      <c r="U20" s="1" t="s">
        <v>802</v>
      </c>
      <c r="V20" s="1" t="s">
        <v>803</v>
      </c>
    </row>
    <row r="21" s="1" customFormat="1" spans="1:22">
      <c r="A21" s="3">
        <v>999229559054265</v>
      </c>
      <c r="B21" s="1" t="s">
        <v>832</v>
      </c>
      <c r="C21" s="1" t="s">
        <v>891</v>
      </c>
      <c r="D21" s="1" t="s">
        <v>892</v>
      </c>
      <c r="E21" s="1" t="s">
        <v>893</v>
      </c>
      <c r="F21" s="1" t="s">
        <v>832</v>
      </c>
      <c r="G21" s="1" t="s">
        <v>791</v>
      </c>
      <c r="H21" s="1" t="s">
        <v>792</v>
      </c>
      <c r="I21" s="1" t="s">
        <v>894</v>
      </c>
      <c r="J21" s="1" t="s">
        <v>794</v>
      </c>
      <c r="K21" s="1" t="s">
        <v>894</v>
      </c>
      <c r="L21" s="1" t="s">
        <v>894</v>
      </c>
      <c r="M21" s="1" t="s">
        <v>795</v>
      </c>
      <c r="N21" s="1" t="s">
        <v>795</v>
      </c>
      <c r="O21" s="1" t="s">
        <v>796</v>
      </c>
      <c r="P21" s="1" t="s">
        <v>797</v>
      </c>
      <c r="Q21" s="1" t="s">
        <v>798</v>
      </c>
      <c r="R21" s="1" t="s">
        <v>895</v>
      </c>
      <c r="S21" s="1" t="s">
        <v>800</v>
      </c>
      <c r="T21" s="1" t="s">
        <v>801</v>
      </c>
      <c r="U21" s="1" t="s">
        <v>802</v>
      </c>
      <c r="V21" s="1" t="s">
        <v>803</v>
      </c>
    </row>
    <row r="22" s="1" customFormat="1" spans="1:22">
      <c r="A22" s="3">
        <v>999229558553176</v>
      </c>
      <c r="B22" s="1" t="s">
        <v>832</v>
      </c>
      <c r="C22" s="1" t="s">
        <v>896</v>
      </c>
      <c r="D22" s="1" t="s">
        <v>897</v>
      </c>
      <c r="E22" s="1" t="s">
        <v>898</v>
      </c>
      <c r="F22" s="1" t="s">
        <v>787</v>
      </c>
      <c r="G22" s="1" t="s">
        <v>791</v>
      </c>
      <c r="H22" s="1" t="s">
        <v>792</v>
      </c>
      <c r="I22" s="1" t="s">
        <v>899</v>
      </c>
      <c r="J22" s="1" t="s">
        <v>794</v>
      </c>
      <c r="K22" s="1" t="s">
        <v>899</v>
      </c>
      <c r="L22" s="1" t="s">
        <v>899</v>
      </c>
      <c r="M22" s="1" t="s">
        <v>795</v>
      </c>
      <c r="N22" s="1" t="s">
        <v>795</v>
      </c>
      <c r="O22" s="1" t="s">
        <v>796</v>
      </c>
      <c r="P22" s="1" t="s">
        <v>797</v>
      </c>
      <c r="Q22" s="1" t="s">
        <v>798</v>
      </c>
      <c r="R22" s="1" t="s">
        <v>900</v>
      </c>
      <c r="S22" s="1" t="s">
        <v>800</v>
      </c>
      <c r="T22" s="1" t="s">
        <v>801</v>
      </c>
      <c r="U22" s="1" t="s">
        <v>802</v>
      </c>
      <c r="V22" s="1" t="s">
        <v>803</v>
      </c>
    </row>
    <row r="23" s="1" customFormat="1" spans="1:22">
      <c r="A23" s="3">
        <v>999229558508399</v>
      </c>
      <c r="B23" s="1" t="s">
        <v>832</v>
      </c>
      <c r="C23" s="1" t="s">
        <v>901</v>
      </c>
      <c r="D23" s="1" t="s">
        <v>902</v>
      </c>
      <c r="E23" s="1" t="s">
        <v>903</v>
      </c>
      <c r="F23" s="1" t="s">
        <v>787</v>
      </c>
      <c r="G23" s="1" t="s">
        <v>791</v>
      </c>
      <c r="H23" s="1" t="s">
        <v>792</v>
      </c>
      <c r="I23" s="1" t="s">
        <v>904</v>
      </c>
      <c r="J23" s="1" t="s">
        <v>794</v>
      </c>
      <c r="K23" s="1" t="s">
        <v>904</v>
      </c>
      <c r="L23" s="1" t="s">
        <v>904</v>
      </c>
      <c r="M23" s="1" t="s">
        <v>795</v>
      </c>
      <c r="N23" s="1" t="s">
        <v>795</v>
      </c>
      <c r="O23" s="1" t="s">
        <v>796</v>
      </c>
      <c r="P23" s="1" t="s">
        <v>797</v>
      </c>
      <c r="Q23" s="1" t="s">
        <v>798</v>
      </c>
      <c r="R23" s="1" t="s">
        <v>905</v>
      </c>
      <c r="S23" s="1" t="s">
        <v>800</v>
      </c>
      <c r="T23" s="1" t="s">
        <v>801</v>
      </c>
      <c r="U23" s="1" t="s">
        <v>906</v>
      </c>
      <c r="V23" s="1" t="s">
        <v>842</v>
      </c>
    </row>
    <row r="24" s="1" customFormat="1" spans="1:22">
      <c r="A24" s="3">
        <v>999229558166093</v>
      </c>
      <c r="B24" s="1" t="s">
        <v>832</v>
      </c>
      <c r="C24" s="1" t="s">
        <v>907</v>
      </c>
      <c r="D24" s="1" t="s">
        <v>908</v>
      </c>
      <c r="E24" s="1" t="s">
        <v>909</v>
      </c>
      <c r="F24" s="1" t="s">
        <v>832</v>
      </c>
      <c r="G24" s="1" t="s">
        <v>791</v>
      </c>
      <c r="H24" s="1" t="s">
        <v>792</v>
      </c>
      <c r="I24" s="1" t="s">
        <v>910</v>
      </c>
      <c r="J24" s="1" t="s">
        <v>794</v>
      </c>
      <c r="K24" s="1" t="s">
        <v>910</v>
      </c>
      <c r="L24" s="1" t="s">
        <v>910</v>
      </c>
      <c r="M24" s="1" t="s">
        <v>795</v>
      </c>
      <c r="N24" s="1" t="s">
        <v>795</v>
      </c>
      <c r="O24" s="1" t="s">
        <v>796</v>
      </c>
      <c r="P24" s="1" t="s">
        <v>797</v>
      </c>
      <c r="Q24" s="1" t="s">
        <v>798</v>
      </c>
      <c r="R24" s="1" t="s">
        <v>911</v>
      </c>
      <c r="S24" s="1" t="s">
        <v>800</v>
      </c>
      <c r="T24" s="1" t="s">
        <v>801</v>
      </c>
      <c r="U24" s="1" t="s">
        <v>802</v>
      </c>
      <c r="V24" s="1" t="s">
        <v>912</v>
      </c>
    </row>
    <row r="25" s="1" customFormat="1" spans="1:22">
      <c r="A25" s="3">
        <v>999229555628941</v>
      </c>
      <c r="B25" s="1" t="s">
        <v>913</v>
      </c>
      <c r="C25" s="1" t="s">
        <v>914</v>
      </c>
      <c r="D25" s="1" t="s">
        <v>915</v>
      </c>
      <c r="E25" s="1" t="s">
        <v>916</v>
      </c>
      <c r="F25" s="1" t="s">
        <v>832</v>
      </c>
      <c r="G25" s="1" t="s">
        <v>791</v>
      </c>
      <c r="H25" s="1" t="s">
        <v>792</v>
      </c>
      <c r="I25" s="1" t="s">
        <v>917</v>
      </c>
      <c r="J25" s="1" t="s">
        <v>794</v>
      </c>
      <c r="K25" s="1" t="s">
        <v>917</v>
      </c>
      <c r="L25" s="1" t="s">
        <v>917</v>
      </c>
      <c r="M25" s="1" t="s">
        <v>795</v>
      </c>
      <c r="N25" s="1" t="s">
        <v>795</v>
      </c>
      <c r="O25" s="1" t="s">
        <v>796</v>
      </c>
      <c r="P25" s="1" t="s">
        <v>797</v>
      </c>
      <c r="Q25" s="1" t="s">
        <v>798</v>
      </c>
      <c r="R25" s="1" t="s">
        <v>918</v>
      </c>
      <c r="S25" s="1" t="s">
        <v>800</v>
      </c>
      <c r="T25" s="1" t="s">
        <v>801</v>
      </c>
      <c r="U25" s="1" t="s">
        <v>802</v>
      </c>
      <c r="V25" s="1" t="s">
        <v>803</v>
      </c>
    </row>
    <row r="26" s="1" customFormat="1" spans="1:22">
      <c r="A26" s="3">
        <v>999229555435940</v>
      </c>
      <c r="B26" s="1" t="s">
        <v>913</v>
      </c>
      <c r="C26" s="1" t="s">
        <v>919</v>
      </c>
      <c r="D26" s="1" t="s">
        <v>920</v>
      </c>
      <c r="E26" s="1" t="s">
        <v>921</v>
      </c>
      <c r="F26" s="1" t="s">
        <v>787</v>
      </c>
      <c r="G26" s="1" t="s">
        <v>791</v>
      </c>
      <c r="H26" s="1" t="s">
        <v>792</v>
      </c>
      <c r="I26" s="1" t="s">
        <v>922</v>
      </c>
      <c r="J26" s="1" t="s">
        <v>794</v>
      </c>
      <c r="K26" s="1" t="s">
        <v>922</v>
      </c>
      <c r="L26" s="1" t="s">
        <v>922</v>
      </c>
      <c r="M26" s="1" t="s">
        <v>795</v>
      </c>
      <c r="N26" s="1" t="s">
        <v>795</v>
      </c>
      <c r="O26" s="1" t="s">
        <v>796</v>
      </c>
      <c r="P26" s="1" t="s">
        <v>797</v>
      </c>
      <c r="Q26" s="1" t="s">
        <v>798</v>
      </c>
      <c r="R26" s="1" t="s">
        <v>923</v>
      </c>
      <c r="S26" s="1" t="s">
        <v>800</v>
      </c>
      <c r="T26" s="1" t="s">
        <v>801</v>
      </c>
      <c r="U26" s="1" t="s">
        <v>802</v>
      </c>
      <c r="V26" s="1" t="s">
        <v>803</v>
      </c>
    </row>
    <row r="27" s="1" customFormat="1" spans="1:22">
      <c r="A27" s="3">
        <v>999229554967834</v>
      </c>
      <c r="B27" s="1" t="s">
        <v>913</v>
      </c>
      <c r="C27" s="1" t="s">
        <v>924</v>
      </c>
      <c r="D27" s="1" t="s">
        <v>925</v>
      </c>
      <c r="E27" s="1" t="s">
        <v>926</v>
      </c>
      <c r="F27" s="1" t="s">
        <v>832</v>
      </c>
      <c r="G27" s="1" t="s">
        <v>791</v>
      </c>
      <c r="H27" s="1" t="s">
        <v>792</v>
      </c>
      <c r="I27" s="1" t="s">
        <v>927</v>
      </c>
      <c r="J27" s="1" t="s">
        <v>794</v>
      </c>
      <c r="K27" s="1" t="s">
        <v>927</v>
      </c>
      <c r="L27" s="1" t="s">
        <v>927</v>
      </c>
      <c r="M27" s="1" t="s">
        <v>795</v>
      </c>
      <c r="N27" s="1" t="s">
        <v>795</v>
      </c>
      <c r="O27" s="1" t="s">
        <v>796</v>
      </c>
      <c r="P27" s="1" t="s">
        <v>797</v>
      </c>
      <c r="Q27" s="1" t="s">
        <v>798</v>
      </c>
      <c r="R27" s="1" t="s">
        <v>928</v>
      </c>
      <c r="S27" s="1" t="s">
        <v>800</v>
      </c>
      <c r="T27" s="1" t="s">
        <v>801</v>
      </c>
      <c r="U27" s="1" t="s">
        <v>802</v>
      </c>
      <c r="V27" s="1" t="s">
        <v>803</v>
      </c>
    </row>
    <row r="28" s="1" customFormat="1" spans="1:22">
      <c r="A28" s="3">
        <v>999229552843355</v>
      </c>
      <c r="B28" s="1" t="s">
        <v>913</v>
      </c>
      <c r="C28" s="1" t="s">
        <v>929</v>
      </c>
      <c r="D28" s="1" t="s">
        <v>930</v>
      </c>
      <c r="E28" s="1" t="s">
        <v>931</v>
      </c>
      <c r="F28" s="1" t="s">
        <v>832</v>
      </c>
      <c r="G28" s="1" t="s">
        <v>791</v>
      </c>
      <c r="H28" s="1" t="s">
        <v>792</v>
      </c>
      <c r="I28" s="1" t="s">
        <v>932</v>
      </c>
      <c r="J28" s="1" t="s">
        <v>794</v>
      </c>
      <c r="K28" s="1" t="s">
        <v>932</v>
      </c>
      <c r="L28" s="1" t="s">
        <v>932</v>
      </c>
      <c r="M28" s="1" t="s">
        <v>795</v>
      </c>
      <c r="N28" s="1" t="s">
        <v>795</v>
      </c>
      <c r="O28" s="1" t="s">
        <v>796</v>
      </c>
      <c r="P28" s="1" t="s">
        <v>797</v>
      </c>
      <c r="Q28" s="1" t="s">
        <v>798</v>
      </c>
      <c r="R28" s="1" t="s">
        <v>933</v>
      </c>
      <c r="S28" s="1" t="s">
        <v>800</v>
      </c>
      <c r="T28" s="1" t="s">
        <v>801</v>
      </c>
      <c r="U28" s="1" t="s">
        <v>802</v>
      </c>
      <c r="V28" s="1" t="s">
        <v>842</v>
      </c>
    </row>
    <row r="29" s="1" customFormat="1" spans="1:22">
      <c r="A29" s="3">
        <v>999229552499764</v>
      </c>
      <c r="B29" s="1" t="s">
        <v>913</v>
      </c>
      <c r="C29" s="1" t="s">
        <v>934</v>
      </c>
      <c r="D29" s="1" t="s">
        <v>935</v>
      </c>
      <c r="E29" s="1" t="s">
        <v>936</v>
      </c>
      <c r="F29" s="1" t="s">
        <v>832</v>
      </c>
      <c r="G29" s="1" t="s">
        <v>791</v>
      </c>
      <c r="H29" s="1" t="s">
        <v>792</v>
      </c>
      <c r="I29" s="1" t="s">
        <v>937</v>
      </c>
      <c r="J29" s="1" t="s">
        <v>794</v>
      </c>
      <c r="K29" s="1" t="s">
        <v>937</v>
      </c>
      <c r="L29" s="1" t="s">
        <v>937</v>
      </c>
      <c r="M29" s="1" t="s">
        <v>795</v>
      </c>
      <c r="N29" s="1" t="s">
        <v>795</v>
      </c>
      <c r="O29" s="1" t="s">
        <v>796</v>
      </c>
      <c r="P29" s="1" t="s">
        <v>797</v>
      </c>
      <c r="Q29" s="1" t="s">
        <v>798</v>
      </c>
      <c r="R29" s="1" t="s">
        <v>938</v>
      </c>
      <c r="S29" s="1" t="s">
        <v>800</v>
      </c>
      <c r="T29" s="1" t="s">
        <v>801</v>
      </c>
      <c r="U29" s="1" t="s">
        <v>802</v>
      </c>
      <c r="V29" s="1" t="s">
        <v>885</v>
      </c>
    </row>
    <row r="30" s="1" customFormat="1" spans="1:22">
      <c r="A30" s="3">
        <v>999229550623635</v>
      </c>
      <c r="B30" s="1" t="s">
        <v>913</v>
      </c>
      <c r="C30" s="1" t="s">
        <v>939</v>
      </c>
      <c r="D30" s="1" t="s">
        <v>940</v>
      </c>
      <c r="E30" s="1" t="s">
        <v>941</v>
      </c>
      <c r="F30" s="1" t="s">
        <v>787</v>
      </c>
      <c r="G30" s="1" t="s">
        <v>791</v>
      </c>
      <c r="H30" s="1" t="s">
        <v>792</v>
      </c>
      <c r="I30" s="1" t="s">
        <v>942</v>
      </c>
      <c r="J30" s="1" t="s">
        <v>794</v>
      </c>
      <c r="K30" s="1" t="s">
        <v>942</v>
      </c>
      <c r="L30" s="1" t="s">
        <v>942</v>
      </c>
      <c r="M30" s="1" t="s">
        <v>795</v>
      </c>
      <c r="N30" s="1" t="s">
        <v>795</v>
      </c>
      <c r="O30" s="1" t="s">
        <v>796</v>
      </c>
      <c r="P30" s="1" t="s">
        <v>797</v>
      </c>
      <c r="Q30" s="1" t="s">
        <v>798</v>
      </c>
      <c r="R30" s="1" t="s">
        <v>943</v>
      </c>
      <c r="S30" s="1" t="s">
        <v>800</v>
      </c>
      <c r="T30" s="1" t="s">
        <v>801</v>
      </c>
      <c r="U30" s="1" t="s">
        <v>802</v>
      </c>
      <c r="V30" s="1" t="s">
        <v>842</v>
      </c>
    </row>
    <row r="31" s="1" customFormat="1" spans="1:22">
      <c r="A31" s="3">
        <v>999229548966259</v>
      </c>
      <c r="B31" s="1" t="s">
        <v>913</v>
      </c>
      <c r="C31" s="1" t="s">
        <v>944</v>
      </c>
      <c r="D31" s="1" t="s">
        <v>881</v>
      </c>
      <c r="E31" s="1" t="s">
        <v>945</v>
      </c>
      <c r="F31" s="1" t="s">
        <v>787</v>
      </c>
      <c r="G31" s="1" t="s">
        <v>791</v>
      </c>
      <c r="H31" s="1" t="s">
        <v>792</v>
      </c>
      <c r="I31" s="1" t="s">
        <v>883</v>
      </c>
      <c r="J31" s="1" t="s">
        <v>794</v>
      </c>
      <c r="K31" s="1" t="s">
        <v>883</v>
      </c>
      <c r="L31" s="1" t="s">
        <v>883</v>
      </c>
      <c r="M31" s="1" t="s">
        <v>795</v>
      </c>
      <c r="N31" s="1" t="s">
        <v>795</v>
      </c>
      <c r="O31" s="1" t="s">
        <v>796</v>
      </c>
      <c r="P31" s="1" t="s">
        <v>797</v>
      </c>
      <c r="Q31" s="1" t="s">
        <v>798</v>
      </c>
      <c r="R31" s="1" t="s">
        <v>946</v>
      </c>
      <c r="S31" s="1" t="s">
        <v>800</v>
      </c>
      <c r="T31" s="1" t="s">
        <v>801</v>
      </c>
      <c r="U31" s="1" t="s">
        <v>802</v>
      </c>
      <c r="V31" s="1" t="s">
        <v>885</v>
      </c>
    </row>
    <row r="32" s="1" customFormat="1" spans="1:22">
      <c r="A32" s="3">
        <v>999229548557815</v>
      </c>
      <c r="B32" s="1" t="s">
        <v>913</v>
      </c>
      <c r="C32" s="1" t="s">
        <v>947</v>
      </c>
      <c r="D32" s="1" t="s">
        <v>930</v>
      </c>
      <c r="E32" s="1" t="s">
        <v>948</v>
      </c>
      <c r="F32" s="1" t="s">
        <v>787</v>
      </c>
      <c r="G32" s="1" t="s">
        <v>791</v>
      </c>
      <c r="H32" s="1" t="s">
        <v>792</v>
      </c>
      <c r="I32" s="1" t="s">
        <v>835</v>
      </c>
      <c r="J32" s="1" t="s">
        <v>794</v>
      </c>
      <c r="K32" s="1" t="s">
        <v>835</v>
      </c>
      <c r="L32" s="1" t="s">
        <v>835</v>
      </c>
      <c r="M32" s="1" t="s">
        <v>795</v>
      </c>
      <c r="N32" s="1" t="s">
        <v>795</v>
      </c>
      <c r="O32" s="1" t="s">
        <v>796</v>
      </c>
      <c r="P32" s="1" t="s">
        <v>797</v>
      </c>
      <c r="Q32" s="1" t="s">
        <v>798</v>
      </c>
      <c r="R32" s="1" t="s">
        <v>949</v>
      </c>
      <c r="S32" s="1" t="s">
        <v>800</v>
      </c>
      <c r="T32" s="1" t="s">
        <v>801</v>
      </c>
      <c r="U32" s="1" t="s">
        <v>802</v>
      </c>
      <c r="V32" s="1" t="s">
        <v>842</v>
      </c>
    </row>
    <row r="33" s="1" customFormat="1" spans="1:22">
      <c r="A33" s="3">
        <v>999229547661112</v>
      </c>
      <c r="B33" s="1" t="s">
        <v>913</v>
      </c>
      <c r="C33" s="1" t="s">
        <v>950</v>
      </c>
      <c r="D33" s="1" t="s">
        <v>951</v>
      </c>
      <c r="E33" s="1" t="s">
        <v>952</v>
      </c>
      <c r="F33" s="1" t="s">
        <v>787</v>
      </c>
      <c r="G33" s="1" t="s">
        <v>791</v>
      </c>
      <c r="H33" s="1" t="s">
        <v>792</v>
      </c>
      <c r="I33" s="1" t="s">
        <v>953</v>
      </c>
      <c r="J33" s="1" t="s">
        <v>794</v>
      </c>
      <c r="K33" s="1" t="s">
        <v>953</v>
      </c>
      <c r="L33" s="1" t="s">
        <v>953</v>
      </c>
      <c r="M33" s="1" t="s">
        <v>795</v>
      </c>
      <c r="N33" s="1" t="s">
        <v>795</v>
      </c>
      <c r="O33" s="1" t="s">
        <v>796</v>
      </c>
      <c r="P33" s="1" t="s">
        <v>797</v>
      </c>
      <c r="Q33" s="1" t="s">
        <v>798</v>
      </c>
      <c r="R33" s="1" t="s">
        <v>954</v>
      </c>
      <c r="S33" s="1" t="s">
        <v>800</v>
      </c>
      <c r="T33" s="1" t="s">
        <v>801</v>
      </c>
      <c r="U33" s="1" t="s">
        <v>802</v>
      </c>
      <c r="V33" s="1" t="s">
        <v>842</v>
      </c>
    </row>
    <row r="34" s="1" customFormat="1" spans="1:22">
      <c r="A34" s="3">
        <v>999229545164655</v>
      </c>
      <c r="B34" s="1" t="s">
        <v>913</v>
      </c>
      <c r="C34" s="1" t="s">
        <v>955</v>
      </c>
      <c r="D34" s="1" t="s">
        <v>853</v>
      </c>
      <c r="E34" s="1" t="s">
        <v>956</v>
      </c>
      <c r="F34" s="1" t="s">
        <v>787</v>
      </c>
      <c r="G34" s="1" t="s">
        <v>791</v>
      </c>
      <c r="H34" s="1" t="s">
        <v>792</v>
      </c>
      <c r="I34" s="1" t="s">
        <v>957</v>
      </c>
      <c r="J34" s="1" t="s">
        <v>794</v>
      </c>
      <c r="K34" s="1" t="s">
        <v>957</v>
      </c>
      <c r="L34" s="1" t="s">
        <v>957</v>
      </c>
      <c r="M34" s="1" t="s">
        <v>795</v>
      </c>
      <c r="N34" s="1" t="s">
        <v>795</v>
      </c>
      <c r="O34" s="1" t="s">
        <v>796</v>
      </c>
      <c r="P34" s="1" t="s">
        <v>797</v>
      </c>
      <c r="Q34" s="1" t="s">
        <v>798</v>
      </c>
      <c r="R34" s="1" t="s">
        <v>958</v>
      </c>
      <c r="S34" s="1" t="s">
        <v>800</v>
      </c>
      <c r="T34" s="1" t="s">
        <v>801</v>
      </c>
      <c r="U34" s="1" t="s">
        <v>802</v>
      </c>
      <c r="V34" s="1" t="s">
        <v>842</v>
      </c>
    </row>
    <row r="35" s="1" customFormat="1" spans="1:22">
      <c r="A35" s="3">
        <v>999229544987942</v>
      </c>
      <c r="B35" s="1" t="s">
        <v>913</v>
      </c>
      <c r="C35" s="1" t="s">
        <v>959</v>
      </c>
      <c r="D35" s="1" t="s">
        <v>960</v>
      </c>
      <c r="E35" s="1" t="s">
        <v>961</v>
      </c>
      <c r="F35" s="1" t="s">
        <v>832</v>
      </c>
      <c r="G35" s="1" t="s">
        <v>791</v>
      </c>
      <c r="H35" s="1" t="s">
        <v>792</v>
      </c>
      <c r="I35" s="1" t="s">
        <v>962</v>
      </c>
      <c r="J35" s="1" t="s">
        <v>794</v>
      </c>
      <c r="K35" s="1" t="s">
        <v>962</v>
      </c>
      <c r="L35" s="1" t="s">
        <v>962</v>
      </c>
      <c r="M35" s="1" t="s">
        <v>795</v>
      </c>
      <c r="N35" s="1" t="s">
        <v>795</v>
      </c>
      <c r="O35" s="1" t="s">
        <v>796</v>
      </c>
      <c r="P35" s="1" t="s">
        <v>797</v>
      </c>
      <c r="Q35" s="1" t="s">
        <v>798</v>
      </c>
      <c r="R35" s="1" t="s">
        <v>963</v>
      </c>
      <c r="S35" s="1" t="s">
        <v>800</v>
      </c>
      <c r="T35" s="1" t="s">
        <v>801</v>
      </c>
      <c r="U35" s="1" t="s">
        <v>802</v>
      </c>
      <c r="V35" s="1" t="s">
        <v>803</v>
      </c>
    </row>
    <row r="36" s="1" customFormat="1" spans="1:22">
      <c r="A36" s="3">
        <v>999229544942377</v>
      </c>
      <c r="B36" s="1" t="s">
        <v>913</v>
      </c>
      <c r="C36" s="1" t="s">
        <v>964</v>
      </c>
      <c r="D36" s="1" t="s">
        <v>965</v>
      </c>
      <c r="E36" s="1" t="s">
        <v>966</v>
      </c>
      <c r="F36" s="1" t="s">
        <v>832</v>
      </c>
      <c r="G36" s="1" t="s">
        <v>791</v>
      </c>
      <c r="H36" s="1" t="s">
        <v>792</v>
      </c>
      <c r="I36" s="1" t="s">
        <v>967</v>
      </c>
      <c r="J36" s="1" t="s">
        <v>794</v>
      </c>
      <c r="K36" s="1" t="s">
        <v>967</v>
      </c>
      <c r="L36" s="1" t="s">
        <v>967</v>
      </c>
      <c r="M36" s="1" t="s">
        <v>795</v>
      </c>
      <c r="N36" s="1" t="s">
        <v>795</v>
      </c>
      <c r="O36" s="1" t="s">
        <v>796</v>
      </c>
      <c r="P36" s="1" t="s">
        <v>797</v>
      </c>
      <c r="Q36" s="1" t="s">
        <v>798</v>
      </c>
      <c r="R36" s="1" t="s">
        <v>968</v>
      </c>
      <c r="S36" s="1" t="s">
        <v>800</v>
      </c>
      <c r="T36" s="1" t="s">
        <v>801</v>
      </c>
      <c r="U36" s="1" t="s">
        <v>802</v>
      </c>
      <c r="V36" s="1" t="s">
        <v>842</v>
      </c>
    </row>
    <row r="37" s="1" customFormat="1" spans="1:22">
      <c r="A37" s="3">
        <v>999229544579254</v>
      </c>
      <c r="B37" s="1" t="s">
        <v>913</v>
      </c>
      <c r="C37" s="1" t="s">
        <v>969</v>
      </c>
      <c r="D37" s="1" t="s">
        <v>970</v>
      </c>
      <c r="E37" s="1" t="s">
        <v>971</v>
      </c>
      <c r="F37" s="1" t="s">
        <v>913</v>
      </c>
      <c r="G37" s="1" t="s">
        <v>791</v>
      </c>
      <c r="H37" s="1" t="s">
        <v>792</v>
      </c>
      <c r="I37" s="1" t="s">
        <v>972</v>
      </c>
      <c r="J37" s="1" t="s">
        <v>794</v>
      </c>
      <c r="K37" s="1" t="s">
        <v>972</v>
      </c>
      <c r="L37" s="1" t="s">
        <v>972</v>
      </c>
      <c r="M37" s="1" t="s">
        <v>795</v>
      </c>
      <c r="N37" s="1" t="s">
        <v>795</v>
      </c>
      <c r="O37" s="1" t="s">
        <v>796</v>
      </c>
      <c r="P37" s="1" t="s">
        <v>797</v>
      </c>
      <c r="Q37" s="1" t="s">
        <v>798</v>
      </c>
      <c r="R37" s="1" t="s">
        <v>973</v>
      </c>
      <c r="S37" s="1" t="s">
        <v>800</v>
      </c>
      <c r="T37" s="1" t="s">
        <v>801</v>
      </c>
      <c r="U37" s="1" t="s">
        <v>802</v>
      </c>
      <c r="V37" s="1" t="s">
        <v>803</v>
      </c>
    </row>
    <row r="38" s="1" customFormat="1" spans="1:22">
      <c r="A38" s="3">
        <v>999229544414740</v>
      </c>
      <c r="B38" s="1" t="s">
        <v>913</v>
      </c>
      <c r="C38" s="1" t="s">
        <v>974</v>
      </c>
      <c r="D38" s="1" t="s">
        <v>975</v>
      </c>
      <c r="E38" s="1" t="s">
        <v>976</v>
      </c>
      <c r="F38" s="1" t="s">
        <v>787</v>
      </c>
      <c r="G38" s="1" t="s">
        <v>791</v>
      </c>
      <c r="H38" s="1" t="s">
        <v>792</v>
      </c>
      <c r="I38" s="1" t="s">
        <v>977</v>
      </c>
      <c r="J38" s="1" t="s">
        <v>794</v>
      </c>
      <c r="K38" s="1" t="s">
        <v>977</v>
      </c>
      <c r="L38" s="1" t="s">
        <v>977</v>
      </c>
      <c r="M38" s="1" t="s">
        <v>795</v>
      </c>
      <c r="N38" s="1" t="s">
        <v>795</v>
      </c>
      <c r="O38" s="1" t="s">
        <v>796</v>
      </c>
      <c r="P38" s="1" t="s">
        <v>797</v>
      </c>
      <c r="Q38" s="1" t="s">
        <v>798</v>
      </c>
      <c r="R38" s="1" t="s">
        <v>978</v>
      </c>
      <c r="S38" s="1" t="s">
        <v>800</v>
      </c>
      <c r="T38" s="1" t="s">
        <v>801</v>
      </c>
      <c r="U38" s="1" t="s">
        <v>802</v>
      </c>
      <c r="V38" s="1" t="s">
        <v>842</v>
      </c>
    </row>
    <row r="39" s="1" customFormat="1" spans="1:22">
      <c r="A39" s="3">
        <v>999229543718511</v>
      </c>
      <c r="B39" s="1" t="s">
        <v>979</v>
      </c>
      <c r="C39" s="1" t="s">
        <v>980</v>
      </c>
      <c r="D39" s="1" t="s">
        <v>981</v>
      </c>
      <c r="E39" s="1" t="s">
        <v>982</v>
      </c>
      <c r="F39" s="1" t="s">
        <v>913</v>
      </c>
      <c r="G39" s="1" t="s">
        <v>791</v>
      </c>
      <c r="H39" s="1" t="s">
        <v>792</v>
      </c>
      <c r="I39" s="1" t="s">
        <v>983</v>
      </c>
      <c r="J39" s="1" t="s">
        <v>794</v>
      </c>
      <c r="K39" s="1" t="s">
        <v>983</v>
      </c>
      <c r="L39" s="1" t="s">
        <v>983</v>
      </c>
      <c r="M39" s="1" t="s">
        <v>795</v>
      </c>
      <c r="N39" s="1" t="s">
        <v>795</v>
      </c>
      <c r="O39" s="1" t="s">
        <v>796</v>
      </c>
      <c r="P39" s="1" t="s">
        <v>797</v>
      </c>
      <c r="Q39" s="1" t="s">
        <v>798</v>
      </c>
      <c r="R39" s="1" t="s">
        <v>984</v>
      </c>
      <c r="S39" s="1" t="s">
        <v>800</v>
      </c>
      <c r="T39" s="1" t="s">
        <v>801</v>
      </c>
      <c r="U39" s="1" t="s">
        <v>802</v>
      </c>
      <c r="V39" s="1" t="s">
        <v>803</v>
      </c>
    </row>
    <row r="40" s="1" customFormat="1" spans="1:22">
      <c r="A40" s="3">
        <v>999229542966038</v>
      </c>
      <c r="B40" s="1" t="s">
        <v>979</v>
      </c>
      <c r="C40" s="1" t="s">
        <v>985</v>
      </c>
      <c r="D40" s="1" t="s">
        <v>986</v>
      </c>
      <c r="E40" s="1" t="s">
        <v>987</v>
      </c>
      <c r="F40" s="1" t="s">
        <v>832</v>
      </c>
      <c r="G40" s="1" t="s">
        <v>787</v>
      </c>
      <c r="H40" s="1" t="s">
        <v>792</v>
      </c>
      <c r="I40" s="1" t="s">
        <v>988</v>
      </c>
      <c r="J40" s="1" t="s">
        <v>794</v>
      </c>
      <c r="K40" s="1" t="s">
        <v>988</v>
      </c>
      <c r="L40" s="1" t="s">
        <v>796</v>
      </c>
      <c r="M40" s="1" t="s">
        <v>989</v>
      </c>
      <c r="N40" s="1" t="s">
        <v>989</v>
      </c>
      <c r="O40" s="1" t="s">
        <v>796</v>
      </c>
      <c r="P40" s="1" t="s">
        <v>797</v>
      </c>
      <c r="Q40" s="1" t="s">
        <v>798</v>
      </c>
      <c r="R40" s="1" t="s">
        <v>990</v>
      </c>
      <c r="S40" s="1" t="s">
        <v>800</v>
      </c>
      <c r="T40" s="1" t="s">
        <v>801</v>
      </c>
      <c r="U40" s="1" t="s">
        <v>802</v>
      </c>
      <c r="V40" s="1" t="s">
        <v>803</v>
      </c>
    </row>
    <row r="41" s="1" customFormat="1" spans="1:22">
      <c r="A41" s="3">
        <v>999229542783000</v>
      </c>
      <c r="B41" s="1" t="s">
        <v>979</v>
      </c>
      <c r="C41" s="1" t="s">
        <v>991</v>
      </c>
      <c r="D41" s="1" t="s">
        <v>992</v>
      </c>
      <c r="E41" s="1" t="s">
        <v>993</v>
      </c>
      <c r="F41" s="1" t="s">
        <v>913</v>
      </c>
      <c r="G41" s="1" t="s">
        <v>791</v>
      </c>
      <c r="H41" s="1" t="s">
        <v>792</v>
      </c>
      <c r="I41" s="1" t="s">
        <v>994</v>
      </c>
      <c r="J41" s="1" t="s">
        <v>794</v>
      </c>
      <c r="K41" s="1" t="s">
        <v>994</v>
      </c>
      <c r="L41" s="1" t="s">
        <v>994</v>
      </c>
      <c r="M41" s="1" t="s">
        <v>795</v>
      </c>
      <c r="N41" s="1" t="s">
        <v>795</v>
      </c>
      <c r="O41" s="1" t="s">
        <v>796</v>
      </c>
      <c r="P41" s="1" t="s">
        <v>797</v>
      </c>
      <c r="Q41" s="1" t="s">
        <v>798</v>
      </c>
      <c r="R41" s="1" t="s">
        <v>995</v>
      </c>
      <c r="S41" s="1" t="s">
        <v>800</v>
      </c>
      <c r="T41" s="1" t="s">
        <v>801</v>
      </c>
      <c r="U41" s="1" t="s">
        <v>802</v>
      </c>
      <c r="V41" s="1" t="s">
        <v>803</v>
      </c>
    </row>
    <row r="42" s="1" customFormat="1" spans="1:22">
      <c r="A42" s="3">
        <v>999229542172165</v>
      </c>
      <c r="B42" s="1" t="s">
        <v>979</v>
      </c>
      <c r="C42" s="1" t="s">
        <v>996</v>
      </c>
      <c r="D42" s="1" t="s">
        <v>997</v>
      </c>
      <c r="E42" s="1" t="s">
        <v>998</v>
      </c>
      <c r="F42" s="1" t="s">
        <v>913</v>
      </c>
      <c r="G42" s="1" t="s">
        <v>791</v>
      </c>
      <c r="H42" s="1" t="s">
        <v>792</v>
      </c>
      <c r="I42" s="1" t="s">
        <v>999</v>
      </c>
      <c r="J42" s="1" t="s">
        <v>794</v>
      </c>
      <c r="K42" s="1" t="s">
        <v>999</v>
      </c>
      <c r="L42" s="1" t="s">
        <v>999</v>
      </c>
      <c r="M42" s="1" t="s">
        <v>795</v>
      </c>
      <c r="N42" s="1" t="s">
        <v>795</v>
      </c>
      <c r="O42" s="1" t="s">
        <v>796</v>
      </c>
      <c r="P42" s="1" t="s">
        <v>797</v>
      </c>
      <c r="Q42" s="1" t="s">
        <v>798</v>
      </c>
      <c r="R42" s="1" t="s">
        <v>1000</v>
      </c>
      <c r="S42" s="1" t="s">
        <v>800</v>
      </c>
      <c r="T42" s="1" t="s">
        <v>801</v>
      </c>
      <c r="U42" s="1" t="s">
        <v>802</v>
      </c>
      <c r="V42" s="1" t="s">
        <v>803</v>
      </c>
    </row>
    <row r="43" s="1" customFormat="1" spans="1:22">
      <c r="A43" s="3">
        <v>999229540129580</v>
      </c>
      <c r="B43" s="1" t="s">
        <v>979</v>
      </c>
      <c r="C43" s="1" t="s">
        <v>1001</v>
      </c>
      <c r="D43" s="1" t="s">
        <v>1002</v>
      </c>
      <c r="E43" s="1" t="s">
        <v>1003</v>
      </c>
      <c r="F43" s="1" t="s">
        <v>832</v>
      </c>
      <c r="G43" s="1" t="s">
        <v>791</v>
      </c>
      <c r="H43" s="1" t="s">
        <v>792</v>
      </c>
      <c r="I43" s="1" t="s">
        <v>1004</v>
      </c>
      <c r="J43" s="1" t="s">
        <v>794</v>
      </c>
      <c r="K43" s="1" t="s">
        <v>1004</v>
      </c>
      <c r="L43" s="1" t="s">
        <v>1004</v>
      </c>
      <c r="M43" s="1" t="s">
        <v>795</v>
      </c>
      <c r="N43" s="1" t="s">
        <v>795</v>
      </c>
      <c r="O43" s="1" t="s">
        <v>796</v>
      </c>
      <c r="P43" s="1" t="s">
        <v>797</v>
      </c>
      <c r="Q43" s="1" t="s">
        <v>798</v>
      </c>
      <c r="R43" s="1" t="s">
        <v>1005</v>
      </c>
      <c r="S43" s="1" t="s">
        <v>800</v>
      </c>
      <c r="T43" s="1" t="s">
        <v>801</v>
      </c>
      <c r="U43" s="1" t="s">
        <v>802</v>
      </c>
      <c r="V43" s="1" t="s">
        <v>803</v>
      </c>
    </row>
    <row r="44" s="1" customFormat="1" spans="1:22">
      <c r="A44" s="3">
        <v>999229538523894</v>
      </c>
      <c r="B44" s="1" t="s">
        <v>979</v>
      </c>
      <c r="C44" s="1" t="s">
        <v>1006</v>
      </c>
      <c r="D44" s="1" t="s">
        <v>1007</v>
      </c>
      <c r="E44" s="1" t="s">
        <v>1008</v>
      </c>
      <c r="F44" s="1" t="s">
        <v>913</v>
      </c>
      <c r="G44" s="1" t="s">
        <v>791</v>
      </c>
      <c r="H44" s="1" t="s">
        <v>792</v>
      </c>
      <c r="I44" s="1" t="s">
        <v>1009</v>
      </c>
      <c r="J44" s="1" t="s">
        <v>794</v>
      </c>
      <c r="K44" s="1" t="s">
        <v>1009</v>
      </c>
      <c r="L44" s="1" t="s">
        <v>1009</v>
      </c>
      <c r="M44" s="1" t="s">
        <v>795</v>
      </c>
      <c r="N44" s="1" t="s">
        <v>795</v>
      </c>
      <c r="O44" s="1" t="s">
        <v>796</v>
      </c>
      <c r="P44" s="1" t="s">
        <v>797</v>
      </c>
      <c r="Q44" s="1" t="s">
        <v>798</v>
      </c>
      <c r="R44" s="1" t="s">
        <v>1010</v>
      </c>
      <c r="S44" s="1" t="s">
        <v>800</v>
      </c>
      <c r="T44" s="1" t="s">
        <v>801</v>
      </c>
      <c r="U44" s="1" t="s">
        <v>802</v>
      </c>
      <c r="V44" s="1" t="s">
        <v>842</v>
      </c>
    </row>
    <row r="45" s="1" customFormat="1" spans="1:22">
      <c r="A45" s="3">
        <v>999229537894613</v>
      </c>
      <c r="B45" s="1" t="s">
        <v>979</v>
      </c>
      <c r="C45" s="1" t="s">
        <v>1011</v>
      </c>
      <c r="D45" s="1" t="s">
        <v>1012</v>
      </c>
      <c r="E45" s="1" t="s">
        <v>1013</v>
      </c>
      <c r="F45" s="1" t="s">
        <v>832</v>
      </c>
      <c r="G45" s="1" t="s">
        <v>791</v>
      </c>
      <c r="H45" s="1" t="s">
        <v>792</v>
      </c>
      <c r="I45" s="1" t="s">
        <v>1014</v>
      </c>
      <c r="J45" s="1" t="s">
        <v>794</v>
      </c>
      <c r="K45" s="1" t="s">
        <v>1014</v>
      </c>
      <c r="L45" s="1" t="s">
        <v>1014</v>
      </c>
      <c r="M45" s="1" t="s">
        <v>795</v>
      </c>
      <c r="N45" s="1" t="s">
        <v>795</v>
      </c>
      <c r="O45" s="1" t="s">
        <v>796</v>
      </c>
      <c r="P45" s="1" t="s">
        <v>797</v>
      </c>
      <c r="Q45" s="1" t="s">
        <v>798</v>
      </c>
      <c r="R45" s="1" t="s">
        <v>1015</v>
      </c>
      <c r="S45" s="1" t="s">
        <v>800</v>
      </c>
      <c r="T45" s="1" t="s">
        <v>801</v>
      </c>
      <c r="U45" s="1" t="s">
        <v>802</v>
      </c>
      <c r="V45" s="1" t="s">
        <v>803</v>
      </c>
    </row>
    <row r="46" s="1" customFormat="1" spans="1:22">
      <c r="A46" s="3">
        <v>999229535084198</v>
      </c>
      <c r="B46" s="1" t="s">
        <v>979</v>
      </c>
      <c r="C46" s="1" t="s">
        <v>1016</v>
      </c>
      <c r="D46" s="1" t="s">
        <v>1017</v>
      </c>
      <c r="E46" s="1" t="s">
        <v>1018</v>
      </c>
      <c r="F46" s="1" t="s">
        <v>913</v>
      </c>
      <c r="G46" s="1" t="s">
        <v>791</v>
      </c>
      <c r="H46" s="1" t="s">
        <v>792</v>
      </c>
      <c r="I46" s="1" t="s">
        <v>1019</v>
      </c>
      <c r="J46" s="1" t="s">
        <v>794</v>
      </c>
      <c r="K46" s="1" t="s">
        <v>1019</v>
      </c>
      <c r="L46" s="1" t="s">
        <v>1019</v>
      </c>
      <c r="M46" s="1" t="s">
        <v>795</v>
      </c>
      <c r="N46" s="1" t="s">
        <v>795</v>
      </c>
      <c r="O46" s="1" t="s">
        <v>796</v>
      </c>
      <c r="P46" s="1" t="s">
        <v>797</v>
      </c>
      <c r="Q46" s="1" t="s">
        <v>798</v>
      </c>
      <c r="R46" s="1" t="s">
        <v>1020</v>
      </c>
      <c r="S46" s="1" t="s">
        <v>800</v>
      </c>
      <c r="T46" s="1" t="s">
        <v>801</v>
      </c>
      <c r="U46" s="1" t="s">
        <v>802</v>
      </c>
      <c r="V46" s="1" t="s">
        <v>803</v>
      </c>
    </row>
    <row r="47" s="1" customFormat="1" spans="1:22">
      <c r="A47" s="3">
        <v>999229535066641</v>
      </c>
      <c r="B47" s="1" t="s">
        <v>979</v>
      </c>
      <c r="C47" s="1" t="s">
        <v>1021</v>
      </c>
      <c r="D47" s="1" t="s">
        <v>1022</v>
      </c>
      <c r="E47" s="1" t="s">
        <v>1023</v>
      </c>
      <c r="F47" s="1" t="s">
        <v>787</v>
      </c>
      <c r="G47" s="1" t="s">
        <v>791</v>
      </c>
      <c r="H47" s="1" t="s">
        <v>792</v>
      </c>
      <c r="I47" s="1" t="s">
        <v>1024</v>
      </c>
      <c r="J47" s="1" t="s">
        <v>794</v>
      </c>
      <c r="K47" s="1" t="s">
        <v>1024</v>
      </c>
      <c r="L47" s="1" t="s">
        <v>1024</v>
      </c>
      <c r="M47" s="1" t="s">
        <v>795</v>
      </c>
      <c r="N47" s="1" t="s">
        <v>795</v>
      </c>
      <c r="O47" s="1" t="s">
        <v>796</v>
      </c>
      <c r="P47" s="1" t="s">
        <v>797</v>
      </c>
      <c r="Q47" s="1" t="s">
        <v>798</v>
      </c>
      <c r="R47" s="1" t="s">
        <v>1025</v>
      </c>
      <c r="S47" s="1" t="s">
        <v>800</v>
      </c>
      <c r="T47" s="1" t="s">
        <v>801</v>
      </c>
      <c r="U47" s="1" t="s">
        <v>802</v>
      </c>
      <c r="V47" s="1" t="s">
        <v>842</v>
      </c>
    </row>
    <row r="48" s="1" customFormat="1" spans="1:22">
      <c r="A48" s="3">
        <v>999229534417211</v>
      </c>
      <c r="B48" s="1" t="s">
        <v>979</v>
      </c>
      <c r="C48" s="1" t="s">
        <v>1026</v>
      </c>
      <c r="D48" s="1" t="s">
        <v>853</v>
      </c>
      <c r="E48" s="1" t="s">
        <v>1027</v>
      </c>
      <c r="F48" s="1" t="s">
        <v>787</v>
      </c>
      <c r="G48" s="1" t="s">
        <v>791</v>
      </c>
      <c r="H48" s="1" t="s">
        <v>792</v>
      </c>
      <c r="I48" s="1" t="s">
        <v>1028</v>
      </c>
      <c r="J48" s="1" t="s">
        <v>794</v>
      </c>
      <c r="K48" s="1" t="s">
        <v>1028</v>
      </c>
      <c r="L48" s="1" t="s">
        <v>1028</v>
      </c>
      <c r="M48" s="1" t="s">
        <v>795</v>
      </c>
      <c r="N48" s="1" t="s">
        <v>795</v>
      </c>
      <c r="O48" s="1" t="s">
        <v>796</v>
      </c>
      <c r="P48" s="1" t="s">
        <v>797</v>
      </c>
      <c r="Q48" s="1" t="s">
        <v>798</v>
      </c>
      <c r="R48" s="1" t="s">
        <v>1029</v>
      </c>
      <c r="S48" s="1" t="s">
        <v>800</v>
      </c>
      <c r="T48" s="1" t="s">
        <v>801</v>
      </c>
      <c r="U48" s="1" t="s">
        <v>802</v>
      </c>
      <c r="V48" s="1" t="s">
        <v>842</v>
      </c>
    </row>
    <row r="49" s="1" customFormat="1" spans="1:22">
      <c r="A49" s="3">
        <v>999229531501250</v>
      </c>
      <c r="B49" s="1" t="s">
        <v>1030</v>
      </c>
      <c r="C49" s="1" t="s">
        <v>1031</v>
      </c>
      <c r="D49" s="1" t="s">
        <v>1032</v>
      </c>
      <c r="E49" s="1" t="s">
        <v>1033</v>
      </c>
      <c r="F49" s="1" t="s">
        <v>787</v>
      </c>
      <c r="G49" s="1" t="s">
        <v>791</v>
      </c>
      <c r="H49" s="1" t="s">
        <v>792</v>
      </c>
      <c r="I49" s="1" t="s">
        <v>1034</v>
      </c>
      <c r="J49" s="1" t="s">
        <v>794</v>
      </c>
      <c r="K49" s="1" t="s">
        <v>1034</v>
      </c>
      <c r="L49" s="1" t="s">
        <v>1034</v>
      </c>
      <c r="M49" s="1" t="s">
        <v>795</v>
      </c>
      <c r="N49" s="1" t="s">
        <v>795</v>
      </c>
      <c r="O49" s="1" t="s">
        <v>796</v>
      </c>
      <c r="P49" s="1" t="s">
        <v>797</v>
      </c>
      <c r="Q49" s="1" t="s">
        <v>798</v>
      </c>
      <c r="R49" s="1" t="s">
        <v>1035</v>
      </c>
      <c r="S49" s="1" t="s">
        <v>800</v>
      </c>
      <c r="T49" s="1" t="s">
        <v>801</v>
      </c>
      <c r="U49" s="1" t="s">
        <v>802</v>
      </c>
      <c r="V49" s="1" t="s">
        <v>803</v>
      </c>
    </row>
    <row r="50" s="1" customFormat="1" spans="1:22">
      <c r="A50" s="3">
        <v>999229530187435</v>
      </c>
      <c r="B50" s="1" t="s">
        <v>1030</v>
      </c>
      <c r="C50" s="1" t="s">
        <v>1036</v>
      </c>
      <c r="D50" s="1" t="s">
        <v>818</v>
      </c>
      <c r="E50" s="1" t="s">
        <v>1037</v>
      </c>
      <c r="F50" s="1" t="s">
        <v>913</v>
      </c>
      <c r="G50" s="1" t="s">
        <v>791</v>
      </c>
      <c r="H50" s="1" t="s">
        <v>792</v>
      </c>
      <c r="I50" s="1" t="s">
        <v>1038</v>
      </c>
      <c r="J50" s="1" t="s">
        <v>794</v>
      </c>
      <c r="K50" s="1" t="s">
        <v>1038</v>
      </c>
      <c r="L50" s="1" t="s">
        <v>1038</v>
      </c>
      <c r="M50" s="1" t="s">
        <v>795</v>
      </c>
      <c r="N50" s="1" t="s">
        <v>795</v>
      </c>
      <c r="O50" s="1" t="s">
        <v>796</v>
      </c>
      <c r="P50" s="1" t="s">
        <v>797</v>
      </c>
      <c r="Q50" s="1" t="s">
        <v>798</v>
      </c>
      <c r="R50" s="1" t="s">
        <v>1039</v>
      </c>
      <c r="S50" s="1" t="s">
        <v>800</v>
      </c>
      <c r="T50" s="1" t="s">
        <v>801</v>
      </c>
      <c r="U50" s="1" t="s">
        <v>802</v>
      </c>
      <c r="V50" s="1" t="s">
        <v>803</v>
      </c>
    </row>
    <row r="51" s="1" customFormat="1" spans="1:22">
      <c r="A51" s="3">
        <v>999229500985084</v>
      </c>
      <c r="B51" s="1" t="s">
        <v>1030</v>
      </c>
      <c r="C51" s="1" t="s">
        <v>1040</v>
      </c>
      <c r="D51" s="1" t="s">
        <v>1041</v>
      </c>
      <c r="E51" s="1" t="s">
        <v>1042</v>
      </c>
      <c r="F51" s="1" t="s">
        <v>787</v>
      </c>
      <c r="G51" s="1" t="s">
        <v>791</v>
      </c>
      <c r="H51" s="1" t="s">
        <v>792</v>
      </c>
      <c r="I51" s="1" t="s">
        <v>1043</v>
      </c>
      <c r="J51" s="1" t="s">
        <v>794</v>
      </c>
      <c r="K51" s="1" t="s">
        <v>1043</v>
      </c>
      <c r="L51" s="1" t="s">
        <v>1043</v>
      </c>
      <c r="M51" s="1" t="s">
        <v>795</v>
      </c>
      <c r="N51" s="1" t="s">
        <v>795</v>
      </c>
      <c r="O51" s="1" t="s">
        <v>796</v>
      </c>
      <c r="P51" s="1" t="s">
        <v>797</v>
      </c>
      <c r="Q51" s="1" t="s">
        <v>798</v>
      </c>
      <c r="R51" s="1" t="s">
        <v>1044</v>
      </c>
      <c r="S51" s="1" t="s">
        <v>800</v>
      </c>
      <c r="T51" s="1" t="s">
        <v>801</v>
      </c>
      <c r="U51" s="1" t="s">
        <v>802</v>
      </c>
      <c r="V51" s="1" t="s">
        <v>885</v>
      </c>
    </row>
    <row r="52" s="1" customFormat="1" spans="1:22">
      <c r="A52" s="3">
        <v>999229500573394</v>
      </c>
      <c r="B52" s="1" t="s">
        <v>1030</v>
      </c>
      <c r="C52" s="1" t="s">
        <v>1045</v>
      </c>
      <c r="D52" s="1" t="s">
        <v>1046</v>
      </c>
      <c r="E52" s="1" t="s">
        <v>1047</v>
      </c>
      <c r="F52" s="1" t="s">
        <v>832</v>
      </c>
      <c r="G52" s="1" t="s">
        <v>791</v>
      </c>
      <c r="H52" s="1" t="s">
        <v>792</v>
      </c>
      <c r="I52" s="1" t="s">
        <v>1048</v>
      </c>
      <c r="J52" s="1" t="s">
        <v>794</v>
      </c>
      <c r="K52" s="1" t="s">
        <v>1048</v>
      </c>
      <c r="L52" s="1" t="s">
        <v>1048</v>
      </c>
      <c r="M52" s="1" t="s">
        <v>795</v>
      </c>
      <c r="N52" s="1" t="s">
        <v>795</v>
      </c>
      <c r="O52" s="1" t="s">
        <v>796</v>
      </c>
      <c r="P52" s="1" t="s">
        <v>797</v>
      </c>
      <c r="Q52" s="1" t="s">
        <v>798</v>
      </c>
      <c r="R52" s="1" t="s">
        <v>1049</v>
      </c>
      <c r="S52" s="1" t="s">
        <v>800</v>
      </c>
      <c r="T52" s="1" t="s">
        <v>801</v>
      </c>
      <c r="U52" s="1" t="s">
        <v>802</v>
      </c>
      <c r="V52" s="1" t="s">
        <v>1050</v>
      </c>
    </row>
    <row r="53" s="1" customFormat="1" spans="1:22">
      <c r="A53" s="3">
        <v>999229500091622</v>
      </c>
      <c r="B53" s="1" t="s">
        <v>1030</v>
      </c>
      <c r="C53" s="1" t="s">
        <v>1051</v>
      </c>
      <c r="D53" s="1" t="s">
        <v>915</v>
      </c>
      <c r="E53" s="1" t="s">
        <v>1052</v>
      </c>
      <c r="F53" s="1" t="s">
        <v>979</v>
      </c>
      <c r="G53" s="1" t="s">
        <v>791</v>
      </c>
      <c r="H53" s="1" t="s">
        <v>792</v>
      </c>
      <c r="I53" s="1" t="s">
        <v>1053</v>
      </c>
      <c r="J53" s="1" t="s">
        <v>794</v>
      </c>
      <c r="K53" s="1" t="s">
        <v>1053</v>
      </c>
      <c r="L53" s="1" t="s">
        <v>1053</v>
      </c>
      <c r="M53" s="1" t="s">
        <v>795</v>
      </c>
      <c r="N53" s="1" t="s">
        <v>795</v>
      </c>
      <c r="O53" s="1" t="s">
        <v>796</v>
      </c>
      <c r="P53" s="1" t="s">
        <v>797</v>
      </c>
      <c r="Q53" s="1" t="s">
        <v>798</v>
      </c>
      <c r="R53" s="1" t="s">
        <v>1054</v>
      </c>
      <c r="S53" s="1" t="s">
        <v>800</v>
      </c>
      <c r="T53" s="1" t="s">
        <v>801</v>
      </c>
      <c r="U53" s="1" t="s">
        <v>802</v>
      </c>
      <c r="V53" s="1" t="s">
        <v>803</v>
      </c>
    </row>
    <row r="54" s="1" customFormat="1" spans="1:22">
      <c r="A54" s="3">
        <v>999229500058043</v>
      </c>
      <c r="B54" s="1" t="s">
        <v>1030</v>
      </c>
      <c r="C54" s="1" t="s">
        <v>1055</v>
      </c>
      <c r="D54" s="1" t="s">
        <v>915</v>
      </c>
      <c r="E54" s="1" t="s">
        <v>1056</v>
      </c>
      <c r="F54" s="1" t="s">
        <v>979</v>
      </c>
      <c r="G54" s="1" t="s">
        <v>791</v>
      </c>
      <c r="H54" s="1" t="s">
        <v>792</v>
      </c>
      <c r="I54" s="1" t="s">
        <v>1057</v>
      </c>
      <c r="J54" s="1" t="s">
        <v>794</v>
      </c>
      <c r="K54" s="1" t="s">
        <v>1057</v>
      </c>
      <c r="L54" s="1" t="s">
        <v>1057</v>
      </c>
      <c r="M54" s="1" t="s">
        <v>795</v>
      </c>
      <c r="N54" s="1" t="s">
        <v>795</v>
      </c>
      <c r="O54" s="1" t="s">
        <v>796</v>
      </c>
      <c r="P54" s="1" t="s">
        <v>797</v>
      </c>
      <c r="Q54" s="1" t="s">
        <v>798</v>
      </c>
      <c r="R54" s="1" t="s">
        <v>1058</v>
      </c>
      <c r="S54" s="1" t="s">
        <v>800</v>
      </c>
      <c r="T54" s="1" t="s">
        <v>801</v>
      </c>
      <c r="U54" s="1" t="s">
        <v>802</v>
      </c>
      <c r="V54" s="1" t="s">
        <v>803</v>
      </c>
    </row>
    <row r="55" s="1" customFormat="1" spans="1:22">
      <c r="A55" s="3">
        <v>999229499044872</v>
      </c>
      <c r="B55" s="1" t="s">
        <v>1030</v>
      </c>
      <c r="C55" s="1" t="s">
        <v>1059</v>
      </c>
      <c r="D55" s="1" t="s">
        <v>1007</v>
      </c>
      <c r="E55" s="1" t="s">
        <v>1060</v>
      </c>
      <c r="F55" s="1" t="s">
        <v>913</v>
      </c>
      <c r="G55" s="1" t="s">
        <v>791</v>
      </c>
      <c r="H55" s="1" t="s">
        <v>792</v>
      </c>
      <c r="I55" s="1" t="s">
        <v>1009</v>
      </c>
      <c r="J55" s="1" t="s">
        <v>794</v>
      </c>
      <c r="K55" s="1" t="s">
        <v>1009</v>
      </c>
      <c r="L55" s="1" t="s">
        <v>1009</v>
      </c>
      <c r="M55" s="1" t="s">
        <v>795</v>
      </c>
      <c r="N55" s="1" t="s">
        <v>795</v>
      </c>
      <c r="O55" s="1" t="s">
        <v>796</v>
      </c>
      <c r="P55" s="1" t="s">
        <v>797</v>
      </c>
      <c r="Q55" s="1" t="s">
        <v>798</v>
      </c>
      <c r="R55" s="1" t="s">
        <v>1061</v>
      </c>
      <c r="S55" s="1" t="s">
        <v>800</v>
      </c>
      <c r="T55" s="1" t="s">
        <v>801</v>
      </c>
      <c r="U55" s="1" t="s">
        <v>802</v>
      </c>
      <c r="V55" s="1" t="s">
        <v>842</v>
      </c>
    </row>
    <row r="56" s="1" customFormat="1" spans="1:22">
      <c r="A56" s="3">
        <v>999229497043601</v>
      </c>
      <c r="B56" s="1" t="s">
        <v>1030</v>
      </c>
      <c r="C56" s="1" t="s">
        <v>1062</v>
      </c>
      <c r="D56" s="1" t="s">
        <v>1063</v>
      </c>
      <c r="E56" s="1" t="s">
        <v>1064</v>
      </c>
      <c r="F56" s="1" t="s">
        <v>913</v>
      </c>
      <c r="G56" s="1" t="s">
        <v>791</v>
      </c>
      <c r="H56" s="1" t="s">
        <v>792</v>
      </c>
      <c r="I56" s="1" t="s">
        <v>1065</v>
      </c>
      <c r="J56" s="1" t="s">
        <v>794</v>
      </c>
      <c r="K56" s="1" t="s">
        <v>1065</v>
      </c>
      <c r="L56" s="1" t="s">
        <v>1065</v>
      </c>
      <c r="M56" s="1" t="s">
        <v>795</v>
      </c>
      <c r="N56" s="1" t="s">
        <v>795</v>
      </c>
      <c r="O56" s="1" t="s">
        <v>796</v>
      </c>
      <c r="P56" s="1" t="s">
        <v>797</v>
      </c>
      <c r="Q56" s="1" t="s">
        <v>798</v>
      </c>
      <c r="R56" s="1" t="s">
        <v>1066</v>
      </c>
      <c r="S56" s="1" t="s">
        <v>800</v>
      </c>
      <c r="T56" s="1" t="s">
        <v>801</v>
      </c>
      <c r="U56" s="1" t="s">
        <v>802</v>
      </c>
      <c r="V56" s="1" t="s">
        <v>842</v>
      </c>
    </row>
    <row r="57" s="1" customFormat="1" spans="1:22">
      <c r="A57" s="3">
        <v>999229492558997</v>
      </c>
      <c r="B57" s="1" t="s">
        <v>1067</v>
      </c>
      <c r="C57" s="1" t="s">
        <v>1068</v>
      </c>
      <c r="D57" s="1" t="s">
        <v>1007</v>
      </c>
      <c r="E57" s="1" t="s">
        <v>1069</v>
      </c>
      <c r="F57" s="1" t="s">
        <v>832</v>
      </c>
      <c r="G57" s="1" t="s">
        <v>791</v>
      </c>
      <c r="H57" s="1" t="s">
        <v>792</v>
      </c>
      <c r="I57" s="1" t="s">
        <v>1070</v>
      </c>
      <c r="J57" s="1" t="s">
        <v>794</v>
      </c>
      <c r="K57" s="1" t="s">
        <v>1070</v>
      </c>
      <c r="L57" s="1" t="s">
        <v>1070</v>
      </c>
      <c r="M57" s="1" t="s">
        <v>795</v>
      </c>
      <c r="N57" s="1" t="s">
        <v>795</v>
      </c>
      <c r="O57" s="1" t="s">
        <v>796</v>
      </c>
      <c r="P57" s="1" t="s">
        <v>797</v>
      </c>
      <c r="Q57" s="1" t="s">
        <v>798</v>
      </c>
      <c r="R57" s="1" t="s">
        <v>1071</v>
      </c>
      <c r="S57" s="1" t="s">
        <v>800</v>
      </c>
      <c r="T57" s="1" t="s">
        <v>801</v>
      </c>
      <c r="U57" s="1" t="s">
        <v>802</v>
      </c>
      <c r="V57" s="1" t="s">
        <v>842</v>
      </c>
    </row>
    <row r="58" s="1" customFormat="1" spans="1:22">
      <c r="A58" s="3">
        <v>29482582950</v>
      </c>
      <c r="B58" s="1" t="s">
        <v>1067</v>
      </c>
      <c r="C58" s="1" t="s">
        <v>1072</v>
      </c>
      <c r="D58" s="1" t="s">
        <v>997</v>
      </c>
      <c r="E58" s="1" t="s">
        <v>1073</v>
      </c>
      <c r="F58" s="1" t="s">
        <v>1030</v>
      </c>
      <c r="G58" s="1" t="s">
        <v>791</v>
      </c>
      <c r="H58" s="1" t="s">
        <v>792</v>
      </c>
      <c r="I58" s="1" t="s">
        <v>1074</v>
      </c>
      <c r="J58" s="1" t="s">
        <v>794</v>
      </c>
      <c r="K58" s="1" t="s">
        <v>1074</v>
      </c>
      <c r="L58" s="1" t="s">
        <v>1074</v>
      </c>
      <c r="M58" s="1" t="s">
        <v>795</v>
      </c>
      <c r="N58" s="1" t="s">
        <v>795</v>
      </c>
      <c r="O58" s="1" t="s">
        <v>796</v>
      </c>
      <c r="P58" s="1" t="s">
        <v>797</v>
      </c>
      <c r="Q58" s="1" t="s">
        <v>798</v>
      </c>
      <c r="R58" s="1" t="s">
        <v>1075</v>
      </c>
      <c r="S58" s="1" t="s">
        <v>800</v>
      </c>
      <c r="T58" s="1" t="s">
        <v>801</v>
      </c>
      <c r="U58" s="1" t="s">
        <v>802</v>
      </c>
      <c r="V58" s="1" t="s">
        <v>803</v>
      </c>
    </row>
    <row r="59" s="1" customFormat="1" spans="1:22">
      <c r="A59" s="3">
        <v>999229477639807</v>
      </c>
      <c r="B59" s="1" t="s">
        <v>1067</v>
      </c>
      <c r="C59" s="1" t="s">
        <v>1076</v>
      </c>
      <c r="D59" s="1" t="s">
        <v>1077</v>
      </c>
      <c r="E59" s="1" t="s">
        <v>1078</v>
      </c>
      <c r="F59" s="1" t="s">
        <v>913</v>
      </c>
      <c r="G59" s="1" t="s">
        <v>791</v>
      </c>
      <c r="H59" s="1" t="s">
        <v>792</v>
      </c>
      <c r="I59" s="1" t="s">
        <v>1079</v>
      </c>
      <c r="J59" s="1" t="s">
        <v>794</v>
      </c>
      <c r="K59" s="1" t="s">
        <v>1079</v>
      </c>
      <c r="L59" s="1" t="s">
        <v>1079</v>
      </c>
      <c r="M59" s="1" t="s">
        <v>795</v>
      </c>
      <c r="N59" s="1" t="s">
        <v>795</v>
      </c>
      <c r="O59" s="1" t="s">
        <v>796</v>
      </c>
      <c r="P59" s="1" t="s">
        <v>797</v>
      </c>
      <c r="Q59" s="1" t="s">
        <v>798</v>
      </c>
      <c r="R59" s="1" t="s">
        <v>1080</v>
      </c>
      <c r="S59" s="1" t="s">
        <v>800</v>
      </c>
      <c r="T59" s="1" t="s">
        <v>801</v>
      </c>
      <c r="U59" s="1" t="s">
        <v>802</v>
      </c>
      <c r="V59" s="1" t="s">
        <v>885</v>
      </c>
    </row>
    <row r="60" s="1" customFormat="1" spans="1:22">
      <c r="A60" s="3">
        <v>999229472688887</v>
      </c>
      <c r="B60" s="1" t="s">
        <v>1081</v>
      </c>
      <c r="C60" s="1" t="s">
        <v>1082</v>
      </c>
      <c r="D60" s="1" t="s">
        <v>1083</v>
      </c>
      <c r="E60" s="1" t="s">
        <v>1084</v>
      </c>
      <c r="F60" s="1" t="s">
        <v>913</v>
      </c>
      <c r="G60" s="1" t="s">
        <v>791</v>
      </c>
      <c r="H60" s="1" t="s">
        <v>792</v>
      </c>
      <c r="I60" s="1" t="s">
        <v>1085</v>
      </c>
      <c r="J60" s="1" t="s">
        <v>794</v>
      </c>
      <c r="K60" s="1" t="s">
        <v>1085</v>
      </c>
      <c r="L60" s="1" t="s">
        <v>1085</v>
      </c>
      <c r="M60" s="1" t="s">
        <v>795</v>
      </c>
      <c r="N60" s="1" t="s">
        <v>795</v>
      </c>
      <c r="O60" s="1" t="s">
        <v>796</v>
      </c>
      <c r="P60" s="1" t="s">
        <v>797</v>
      </c>
      <c r="Q60" s="1" t="s">
        <v>798</v>
      </c>
      <c r="R60" s="1" t="s">
        <v>1086</v>
      </c>
      <c r="S60" s="1" t="s">
        <v>800</v>
      </c>
      <c r="T60" s="1" t="s">
        <v>801</v>
      </c>
      <c r="U60" s="1" t="s">
        <v>802</v>
      </c>
      <c r="V60" s="1" t="s">
        <v>803</v>
      </c>
    </row>
    <row r="61" s="1" customFormat="1" spans="1:22">
      <c r="A61" s="3">
        <v>999229466325383</v>
      </c>
      <c r="B61" s="1" t="s">
        <v>1081</v>
      </c>
      <c r="C61" s="1" t="s">
        <v>1087</v>
      </c>
      <c r="D61" s="1" t="s">
        <v>1041</v>
      </c>
      <c r="E61" s="1" t="s">
        <v>1088</v>
      </c>
      <c r="F61" s="1" t="s">
        <v>832</v>
      </c>
      <c r="G61" s="1" t="s">
        <v>791</v>
      </c>
      <c r="H61" s="1" t="s">
        <v>792</v>
      </c>
      <c r="I61" s="1" t="s">
        <v>1089</v>
      </c>
      <c r="J61" s="1" t="s">
        <v>794</v>
      </c>
      <c r="K61" s="1" t="s">
        <v>1089</v>
      </c>
      <c r="L61" s="1" t="s">
        <v>1089</v>
      </c>
      <c r="M61" s="1" t="s">
        <v>795</v>
      </c>
      <c r="N61" s="1" t="s">
        <v>795</v>
      </c>
      <c r="O61" s="1" t="s">
        <v>796</v>
      </c>
      <c r="P61" s="1" t="s">
        <v>797</v>
      </c>
      <c r="Q61" s="1" t="s">
        <v>798</v>
      </c>
      <c r="R61" s="1" t="s">
        <v>1090</v>
      </c>
      <c r="S61" s="1" t="s">
        <v>800</v>
      </c>
      <c r="T61" s="1" t="s">
        <v>801</v>
      </c>
      <c r="U61" s="1" t="s">
        <v>802</v>
      </c>
      <c r="V61" s="1" t="s">
        <v>885</v>
      </c>
    </row>
    <row r="62" s="1" customFormat="1" spans="1:22">
      <c r="A62" s="3">
        <v>999229464963100</v>
      </c>
      <c r="B62" s="1" t="s">
        <v>1081</v>
      </c>
      <c r="C62" s="1" t="s">
        <v>1091</v>
      </c>
      <c r="D62" s="1" t="s">
        <v>1092</v>
      </c>
      <c r="E62" s="1" t="s">
        <v>1093</v>
      </c>
      <c r="F62" s="1" t="s">
        <v>979</v>
      </c>
      <c r="G62" s="1" t="s">
        <v>791</v>
      </c>
      <c r="H62" s="1" t="s">
        <v>792</v>
      </c>
      <c r="I62" s="1" t="s">
        <v>937</v>
      </c>
      <c r="J62" s="1" t="s">
        <v>794</v>
      </c>
      <c r="K62" s="1" t="s">
        <v>937</v>
      </c>
      <c r="L62" s="1" t="s">
        <v>937</v>
      </c>
      <c r="M62" s="1" t="s">
        <v>795</v>
      </c>
      <c r="N62" s="1" t="s">
        <v>795</v>
      </c>
      <c r="O62" s="1" t="s">
        <v>796</v>
      </c>
      <c r="P62" s="1" t="s">
        <v>797</v>
      </c>
      <c r="Q62" s="1" t="s">
        <v>798</v>
      </c>
      <c r="R62" s="1" t="s">
        <v>1094</v>
      </c>
      <c r="S62" s="1" t="s">
        <v>800</v>
      </c>
      <c r="T62" s="1" t="s">
        <v>801</v>
      </c>
      <c r="U62" s="1" t="s">
        <v>802</v>
      </c>
      <c r="V62" s="1" t="s">
        <v>803</v>
      </c>
    </row>
    <row r="63" s="1" customFormat="1" spans="1:22">
      <c r="A63" s="3">
        <v>999229464412921</v>
      </c>
      <c r="B63" s="1" t="s">
        <v>1095</v>
      </c>
      <c r="C63" s="1" t="s">
        <v>1096</v>
      </c>
      <c r="D63" s="1" t="s">
        <v>1097</v>
      </c>
      <c r="E63" s="1" t="s">
        <v>1098</v>
      </c>
      <c r="F63" s="1" t="s">
        <v>913</v>
      </c>
      <c r="G63" s="1" t="s">
        <v>791</v>
      </c>
      <c r="H63" s="1" t="s">
        <v>792</v>
      </c>
      <c r="I63" s="1" t="s">
        <v>1099</v>
      </c>
      <c r="J63" s="1" t="s">
        <v>794</v>
      </c>
      <c r="K63" s="1" t="s">
        <v>1099</v>
      </c>
      <c r="L63" s="1" t="s">
        <v>1099</v>
      </c>
      <c r="M63" s="1" t="s">
        <v>795</v>
      </c>
      <c r="N63" s="1" t="s">
        <v>795</v>
      </c>
      <c r="O63" s="1" t="s">
        <v>796</v>
      </c>
      <c r="P63" s="1" t="s">
        <v>797</v>
      </c>
      <c r="Q63" s="1" t="s">
        <v>798</v>
      </c>
      <c r="R63" s="1" t="s">
        <v>1100</v>
      </c>
      <c r="S63" s="1" t="s">
        <v>800</v>
      </c>
      <c r="T63" s="1" t="s">
        <v>801</v>
      </c>
      <c r="U63" s="1" t="s">
        <v>802</v>
      </c>
      <c r="V63" s="1" t="s">
        <v>803</v>
      </c>
    </row>
    <row r="64" s="1" customFormat="1" spans="1:22">
      <c r="A64" s="3">
        <v>999229463824192</v>
      </c>
      <c r="B64" s="1" t="s">
        <v>1095</v>
      </c>
      <c r="C64" s="1" t="s">
        <v>1101</v>
      </c>
      <c r="D64" s="1" t="s">
        <v>1102</v>
      </c>
      <c r="E64" s="1" t="s">
        <v>1103</v>
      </c>
      <c r="F64" s="1" t="s">
        <v>913</v>
      </c>
      <c r="G64" s="1" t="s">
        <v>791</v>
      </c>
      <c r="H64" s="1" t="s">
        <v>792</v>
      </c>
      <c r="I64" s="1" t="s">
        <v>1104</v>
      </c>
      <c r="J64" s="1" t="s">
        <v>794</v>
      </c>
      <c r="K64" s="1" t="s">
        <v>1104</v>
      </c>
      <c r="L64" s="1" t="s">
        <v>1104</v>
      </c>
      <c r="M64" s="1" t="s">
        <v>795</v>
      </c>
      <c r="N64" s="1" t="s">
        <v>795</v>
      </c>
      <c r="O64" s="1" t="s">
        <v>796</v>
      </c>
      <c r="P64" s="1" t="s">
        <v>797</v>
      </c>
      <c r="Q64" s="1" t="s">
        <v>798</v>
      </c>
      <c r="R64" s="1" t="s">
        <v>1105</v>
      </c>
      <c r="S64" s="1" t="s">
        <v>800</v>
      </c>
      <c r="T64" s="1" t="s">
        <v>801</v>
      </c>
      <c r="U64" s="1" t="s">
        <v>802</v>
      </c>
      <c r="V64" s="1" t="s">
        <v>842</v>
      </c>
    </row>
    <row r="65" s="1" customFormat="1" spans="1:22">
      <c r="A65" s="3">
        <v>999229463411198</v>
      </c>
      <c r="B65" s="1" t="s">
        <v>1095</v>
      </c>
      <c r="C65" s="1" t="s">
        <v>1106</v>
      </c>
      <c r="D65" s="1" t="s">
        <v>1107</v>
      </c>
      <c r="E65" s="1" t="s">
        <v>1108</v>
      </c>
      <c r="F65" s="1" t="s">
        <v>787</v>
      </c>
      <c r="G65" s="1" t="s">
        <v>791</v>
      </c>
      <c r="H65" s="1" t="s">
        <v>792</v>
      </c>
      <c r="I65" s="1" t="s">
        <v>1109</v>
      </c>
      <c r="J65" s="1" t="s">
        <v>794</v>
      </c>
      <c r="K65" s="1" t="s">
        <v>1109</v>
      </c>
      <c r="L65" s="1" t="s">
        <v>1109</v>
      </c>
      <c r="M65" s="1" t="s">
        <v>795</v>
      </c>
      <c r="N65" s="1" t="s">
        <v>795</v>
      </c>
      <c r="O65" s="1" t="s">
        <v>796</v>
      </c>
      <c r="P65" s="1" t="s">
        <v>797</v>
      </c>
      <c r="Q65" s="1" t="s">
        <v>798</v>
      </c>
      <c r="R65" s="1" t="s">
        <v>1110</v>
      </c>
      <c r="S65" s="1" t="s">
        <v>800</v>
      </c>
      <c r="T65" s="1" t="s">
        <v>801</v>
      </c>
      <c r="U65" s="1" t="s">
        <v>802</v>
      </c>
      <c r="V65" s="1" t="s">
        <v>803</v>
      </c>
    </row>
    <row r="66" s="1" customFormat="1" spans="1:22">
      <c r="A66" s="3">
        <v>999229462467061</v>
      </c>
      <c r="B66" s="1" t="s">
        <v>1095</v>
      </c>
      <c r="C66" s="1" t="s">
        <v>1111</v>
      </c>
      <c r="D66" s="1" t="s">
        <v>935</v>
      </c>
      <c r="E66" s="1" t="s">
        <v>1112</v>
      </c>
      <c r="F66" s="1" t="s">
        <v>832</v>
      </c>
      <c r="G66" s="1" t="s">
        <v>791</v>
      </c>
      <c r="H66" s="1" t="s">
        <v>792</v>
      </c>
      <c r="I66" s="1" t="s">
        <v>1113</v>
      </c>
      <c r="J66" s="1" t="s">
        <v>794</v>
      </c>
      <c r="K66" s="1" t="s">
        <v>1113</v>
      </c>
      <c r="L66" s="1" t="s">
        <v>1113</v>
      </c>
      <c r="M66" s="1" t="s">
        <v>795</v>
      </c>
      <c r="N66" s="1" t="s">
        <v>795</v>
      </c>
      <c r="O66" s="1" t="s">
        <v>796</v>
      </c>
      <c r="P66" s="1" t="s">
        <v>797</v>
      </c>
      <c r="Q66" s="1" t="s">
        <v>798</v>
      </c>
      <c r="R66" s="1" t="s">
        <v>1114</v>
      </c>
      <c r="S66" s="1" t="s">
        <v>800</v>
      </c>
      <c r="T66" s="1" t="s">
        <v>801</v>
      </c>
      <c r="U66" s="1" t="s">
        <v>802</v>
      </c>
      <c r="V66" s="1" t="s">
        <v>885</v>
      </c>
    </row>
    <row r="67" s="1" customFormat="1" spans="1:22">
      <c r="A67" s="3">
        <v>999229460805473</v>
      </c>
      <c r="B67" s="1" t="s">
        <v>1115</v>
      </c>
      <c r="C67" s="1" t="s">
        <v>1116</v>
      </c>
      <c r="D67" s="1" t="s">
        <v>1117</v>
      </c>
      <c r="E67" s="1" t="s">
        <v>1118</v>
      </c>
      <c r="F67" s="1" t="s">
        <v>1030</v>
      </c>
      <c r="G67" s="1" t="s">
        <v>791</v>
      </c>
      <c r="H67" s="1" t="s">
        <v>792</v>
      </c>
      <c r="I67" s="1" t="s">
        <v>1119</v>
      </c>
      <c r="J67" s="1" t="s">
        <v>794</v>
      </c>
      <c r="K67" s="1" t="s">
        <v>1119</v>
      </c>
      <c r="L67" s="1" t="s">
        <v>1119</v>
      </c>
      <c r="M67" s="1" t="s">
        <v>795</v>
      </c>
      <c r="N67" s="1" t="s">
        <v>795</v>
      </c>
      <c r="O67" s="1" t="s">
        <v>796</v>
      </c>
      <c r="P67" s="1" t="s">
        <v>797</v>
      </c>
      <c r="Q67" s="1" t="s">
        <v>798</v>
      </c>
      <c r="R67" s="1" t="s">
        <v>1120</v>
      </c>
      <c r="S67" s="1" t="s">
        <v>800</v>
      </c>
      <c r="T67" s="1" t="s">
        <v>801</v>
      </c>
      <c r="U67" s="1" t="s">
        <v>802</v>
      </c>
      <c r="V67" s="1" t="s">
        <v>803</v>
      </c>
    </row>
    <row r="68" s="1" customFormat="1" spans="1:22">
      <c r="A68" s="3">
        <v>999229459891993</v>
      </c>
      <c r="B68" s="1" t="s">
        <v>1115</v>
      </c>
      <c r="C68" s="1" t="s">
        <v>1121</v>
      </c>
      <c r="D68" s="1" t="s">
        <v>1122</v>
      </c>
      <c r="E68" s="1" t="s">
        <v>1123</v>
      </c>
      <c r="F68" s="1" t="s">
        <v>913</v>
      </c>
      <c r="G68" s="1" t="s">
        <v>791</v>
      </c>
      <c r="H68" s="1" t="s">
        <v>792</v>
      </c>
      <c r="I68" s="1" t="s">
        <v>1124</v>
      </c>
      <c r="J68" s="1" t="s">
        <v>794</v>
      </c>
      <c r="K68" s="1" t="s">
        <v>1124</v>
      </c>
      <c r="L68" s="1" t="s">
        <v>1124</v>
      </c>
      <c r="M68" s="1" t="s">
        <v>795</v>
      </c>
      <c r="N68" s="1" t="s">
        <v>795</v>
      </c>
      <c r="O68" s="1" t="s">
        <v>796</v>
      </c>
      <c r="P68" s="1" t="s">
        <v>797</v>
      </c>
      <c r="Q68" s="1" t="s">
        <v>798</v>
      </c>
      <c r="R68" s="1" t="s">
        <v>1125</v>
      </c>
      <c r="S68" s="1" t="s">
        <v>800</v>
      </c>
      <c r="T68" s="1" t="s">
        <v>801</v>
      </c>
      <c r="U68" s="1" t="s">
        <v>802</v>
      </c>
      <c r="V68" s="1" t="s">
        <v>842</v>
      </c>
    </row>
    <row r="69" s="1" customFormat="1" spans="1:22">
      <c r="A69" s="3">
        <v>999229459749468</v>
      </c>
      <c r="B69" s="1" t="s">
        <v>1115</v>
      </c>
      <c r="C69" s="1" t="s">
        <v>1126</v>
      </c>
      <c r="D69" s="1" t="s">
        <v>1127</v>
      </c>
      <c r="E69" s="1" t="s">
        <v>1128</v>
      </c>
      <c r="F69" s="1" t="s">
        <v>913</v>
      </c>
      <c r="G69" s="1" t="s">
        <v>791</v>
      </c>
      <c r="H69" s="1" t="s">
        <v>792</v>
      </c>
      <c r="I69" s="1" t="s">
        <v>1129</v>
      </c>
      <c r="J69" s="1" t="s">
        <v>794</v>
      </c>
      <c r="K69" s="1" t="s">
        <v>1129</v>
      </c>
      <c r="L69" s="1" t="s">
        <v>1129</v>
      </c>
      <c r="M69" s="1" t="s">
        <v>795</v>
      </c>
      <c r="N69" s="1" t="s">
        <v>795</v>
      </c>
      <c r="O69" s="1" t="s">
        <v>796</v>
      </c>
      <c r="P69" s="1" t="s">
        <v>797</v>
      </c>
      <c r="Q69" s="1" t="s">
        <v>798</v>
      </c>
      <c r="R69" s="1" t="s">
        <v>1130</v>
      </c>
      <c r="S69" s="1" t="s">
        <v>800</v>
      </c>
      <c r="T69" s="1" t="s">
        <v>801</v>
      </c>
      <c r="U69" s="1" t="s">
        <v>802</v>
      </c>
      <c r="V69" s="1" t="s">
        <v>803</v>
      </c>
    </row>
    <row r="70" s="1" customFormat="1" spans="1:22">
      <c r="A70" s="3">
        <v>999229459640610</v>
      </c>
      <c r="B70" s="1" t="s">
        <v>1115</v>
      </c>
      <c r="C70" s="1" t="s">
        <v>1131</v>
      </c>
      <c r="D70" s="1" t="s">
        <v>1132</v>
      </c>
      <c r="E70" s="1" t="s">
        <v>1133</v>
      </c>
      <c r="F70" s="1" t="s">
        <v>787</v>
      </c>
      <c r="G70" s="1" t="s">
        <v>791</v>
      </c>
      <c r="H70" s="1" t="s">
        <v>792</v>
      </c>
      <c r="I70" s="1" t="s">
        <v>1134</v>
      </c>
      <c r="J70" s="1" t="s">
        <v>794</v>
      </c>
      <c r="K70" s="1" t="s">
        <v>1134</v>
      </c>
      <c r="L70" s="1" t="s">
        <v>1134</v>
      </c>
      <c r="M70" s="1" t="s">
        <v>795</v>
      </c>
      <c r="N70" s="1" t="s">
        <v>795</v>
      </c>
      <c r="O70" s="1" t="s">
        <v>796</v>
      </c>
      <c r="P70" s="1" t="s">
        <v>797</v>
      </c>
      <c r="Q70" s="1" t="s">
        <v>798</v>
      </c>
      <c r="R70" s="1" t="s">
        <v>1135</v>
      </c>
      <c r="S70" s="1" t="s">
        <v>800</v>
      </c>
      <c r="T70" s="1" t="s">
        <v>801</v>
      </c>
      <c r="U70" s="1" t="s">
        <v>802</v>
      </c>
      <c r="V70" s="1" t="s">
        <v>803</v>
      </c>
    </row>
    <row r="71" s="1" customFormat="1" spans="1:22">
      <c r="A71" s="3">
        <v>999229458525387</v>
      </c>
      <c r="B71" s="1" t="s">
        <v>1115</v>
      </c>
      <c r="C71" s="1" t="s">
        <v>1136</v>
      </c>
      <c r="D71" s="1" t="s">
        <v>915</v>
      </c>
      <c r="E71" s="1" t="s">
        <v>1137</v>
      </c>
      <c r="F71" s="1" t="s">
        <v>1081</v>
      </c>
      <c r="G71" s="1" t="s">
        <v>791</v>
      </c>
      <c r="H71" s="1" t="s">
        <v>792</v>
      </c>
      <c r="I71" s="1" t="s">
        <v>1138</v>
      </c>
      <c r="J71" s="1" t="s">
        <v>794</v>
      </c>
      <c r="K71" s="1" t="s">
        <v>1138</v>
      </c>
      <c r="L71" s="1" t="s">
        <v>1138</v>
      </c>
      <c r="M71" s="1" t="s">
        <v>795</v>
      </c>
      <c r="N71" s="1" t="s">
        <v>795</v>
      </c>
      <c r="O71" s="1" t="s">
        <v>796</v>
      </c>
      <c r="P71" s="1" t="s">
        <v>797</v>
      </c>
      <c r="Q71" s="1" t="s">
        <v>798</v>
      </c>
      <c r="R71" s="1" t="s">
        <v>1139</v>
      </c>
      <c r="S71" s="1" t="s">
        <v>800</v>
      </c>
      <c r="T71" s="1" t="s">
        <v>801</v>
      </c>
      <c r="U71" s="1" t="s">
        <v>802</v>
      </c>
      <c r="V71" s="1" t="s">
        <v>803</v>
      </c>
    </row>
    <row r="72" s="1" customFormat="1" spans="1:22">
      <c r="A72" s="3">
        <v>29457645997</v>
      </c>
      <c r="B72" s="1" t="s">
        <v>1115</v>
      </c>
      <c r="C72" s="1" t="s">
        <v>1140</v>
      </c>
      <c r="D72" s="1" t="s">
        <v>887</v>
      </c>
      <c r="E72" s="1" t="s">
        <v>1141</v>
      </c>
      <c r="F72" s="1" t="s">
        <v>1115</v>
      </c>
      <c r="G72" s="1" t="s">
        <v>787</v>
      </c>
      <c r="H72" s="1" t="s">
        <v>792</v>
      </c>
      <c r="I72" s="1" t="s">
        <v>1142</v>
      </c>
      <c r="J72" s="1" t="s">
        <v>794</v>
      </c>
      <c r="K72" s="1" t="s">
        <v>1142</v>
      </c>
      <c r="L72" s="1" t="s">
        <v>1142</v>
      </c>
      <c r="M72" s="1" t="s">
        <v>795</v>
      </c>
      <c r="N72" s="1" t="s">
        <v>795</v>
      </c>
      <c r="O72" s="1" t="s">
        <v>796</v>
      </c>
      <c r="P72" s="1" t="s">
        <v>797</v>
      </c>
      <c r="Q72" s="1" t="s">
        <v>798</v>
      </c>
      <c r="R72" s="1" t="s">
        <v>1143</v>
      </c>
      <c r="S72" s="1" t="s">
        <v>800</v>
      </c>
      <c r="T72" s="1" t="s">
        <v>801</v>
      </c>
      <c r="U72" s="1" t="s">
        <v>802</v>
      </c>
      <c r="V72" s="1" t="s">
        <v>803</v>
      </c>
    </row>
    <row r="73" s="1" customFormat="1" spans="1:22">
      <c r="A73" s="3">
        <v>999229454565187</v>
      </c>
      <c r="B73" s="1" t="s">
        <v>1144</v>
      </c>
      <c r="C73" s="1" t="s">
        <v>1145</v>
      </c>
      <c r="D73" s="1" t="s">
        <v>1146</v>
      </c>
      <c r="E73" s="1" t="s">
        <v>1147</v>
      </c>
      <c r="F73" s="1" t="s">
        <v>913</v>
      </c>
      <c r="G73" s="1" t="s">
        <v>791</v>
      </c>
      <c r="H73" s="1" t="s">
        <v>792</v>
      </c>
      <c r="I73" s="1" t="s">
        <v>1148</v>
      </c>
      <c r="J73" s="1" t="s">
        <v>794</v>
      </c>
      <c r="K73" s="1" t="s">
        <v>1148</v>
      </c>
      <c r="L73" s="1" t="s">
        <v>1148</v>
      </c>
      <c r="M73" s="1" t="s">
        <v>795</v>
      </c>
      <c r="N73" s="1" t="s">
        <v>795</v>
      </c>
      <c r="O73" s="1" t="s">
        <v>796</v>
      </c>
      <c r="P73" s="1" t="s">
        <v>797</v>
      </c>
      <c r="Q73" s="1" t="s">
        <v>798</v>
      </c>
      <c r="R73" s="1" t="s">
        <v>1149</v>
      </c>
      <c r="S73" s="1" t="s">
        <v>800</v>
      </c>
      <c r="T73" s="1" t="s">
        <v>801</v>
      </c>
      <c r="U73" s="1" t="s">
        <v>802</v>
      </c>
      <c r="V73" s="1" t="s">
        <v>803</v>
      </c>
    </row>
    <row r="74" s="1" customFormat="1" spans="1:22">
      <c r="A74" s="3">
        <v>999229451145463</v>
      </c>
      <c r="B74" s="1" t="s">
        <v>1150</v>
      </c>
      <c r="C74" s="1" t="s">
        <v>1151</v>
      </c>
      <c r="D74" s="1" t="s">
        <v>975</v>
      </c>
      <c r="E74" s="1" t="s">
        <v>1152</v>
      </c>
      <c r="F74" s="1" t="s">
        <v>787</v>
      </c>
      <c r="G74" s="1" t="s">
        <v>791</v>
      </c>
      <c r="H74" s="1" t="s">
        <v>792</v>
      </c>
      <c r="I74" s="1" t="s">
        <v>988</v>
      </c>
      <c r="J74" s="1" t="s">
        <v>794</v>
      </c>
      <c r="K74" s="1" t="s">
        <v>988</v>
      </c>
      <c r="L74" s="1" t="s">
        <v>988</v>
      </c>
      <c r="M74" s="1" t="s">
        <v>795</v>
      </c>
      <c r="N74" s="1" t="s">
        <v>795</v>
      </c>
      <c r="O74" s="1" t="s">
        <v>796</v>
      </c>
      <c r="P74" s="1" t="s">
        <v>797</v>
      </c>
      <c r="Q74" s="1" t="s">
        <v>798</v>
      </c>
      <c r="R74" s="1" t="s">
        <v>1153</v>
      </c>
      <c r="S74" s="1" t="s">
        <v>800</v>
      </c>
      <c r="T74" s="1" t="s">
        <v>801</v>
      </c>
      <c r="U74" s="1" t="s">
        <v>802</v>
      </c>
      <c r="V74" s="1" t="s">
        <v>842</v>
      </c>
    </row>
    <row r="75" s="1" customFormat="1" spans="1:22">
      <c r="A75" s="3">
        <v>999229450205911</v>
      </c>
      <c r="B75" s="1" t="s">
        <v>1150</v>
      </c>
      <c r="C75" s="1" t="s">
        <v>1154</v>
      </c>
      <c r="D75" s="1" t="s">
        <v>1155</v>
      </c>
      <c r="E75" s="1" t="s">
        <v>1156</v>
      </c>
      <c r="F75" s="1" t="s">
        <v>979</v>
      </c>
      <c r="G75" s="1" t="s">
        <v>791</v>
      </c>
      <c r="H75" s="1" t="s">
        <v>792</v>
      </c>
      <c r="I75" s="1" t="s">
        <v>1157</v>
      </c>
      <c r="J75" s="1" t="s">
        <v>794</v>
      </c>
      <c r="K75" s="1" t="s">
        <v>1157</v>
      </c>
      <c r="L75" s="1" t="s">
        <v>1157</v>
      </c>
      <c r="M75" s="1" t="s">
        <v>795</v>
      </c>
      <c r="N75" s="1" t="s">
        <v>795</v>
      </c>
      <c r="O75" s="1" t="s">
        <v>796</v>
      </c>
      <c r="P75" s="1" t="s">
        <v>797</v>
      </c>
      <c r="Q75" s="1" t="s">
        <v>798</v>
      </c>
      <c r="R75" s="1" t="s">
        <v>1158</v>
      </c>
      <c r="S75" s="1" t="s">
        <v>800</v>
      </c>
      <c r="T75" s="1" t="s">
        <v>801</v>
      </c>
      <c r="U75" s="1" t="s">
        <v>802</v>
      </c>
      <c r="V75" s="1" t="s">
        <v>803</v>
      </c>
    </row>
    <row r="76" s="1" customFormat="1" spans="1:22">
      <c r="A76" s="3">
        <v>999229447561260</v>
      </c>
      <c r="B76" s="1" t="s">
        <v>1159</v>
      </c>
      <c r="C76" s="1" t="s">
        <v>1160</v>
      </c>
      <c r="D76" s="1" t="s">
        <v>902</v>
      </c>
      <c r="E76" s="1" t="s">
        <v>1161</v>
      </c>
      <c r="F76" s="1" t="s">
        <v>832</v>
      </c>
      <c r="G76" s="1" t="s">
        <v>791</v>
      </c>
      <c r="H76" s="1" t="s">
        <v>792</v>
      </c>
      <c r="I76" s="1" t="s">
        <v>1162</v>
      </c>
      <c r="J76" s="1" t="s">
        <v>794</v>
      </c>
      <c r="K76" s="1" t="s">
        <v>1162</v>
      </c>
      <c r="L76" s="1" t="s">
        <v>1162</v>
      </c>
      <c r="M76" s="1" t="s">
        <v>795</v>
      </c>
      <c r="N76" s="1" t="s">
        <v>795</v>
      </c>
      <c r="O76" s="1" t="s">
        <v>796</v>
      </c>
      <c r="P76" s="1" t="s">
        <v>797</v>
      </c>
      <c r="Q76" s="1" t="s">
        <v>798</v>
      </c>
      <c r="R76" s="1" t="s">
        <v>1163</v>
      </c>
      <c r="S76" s="1" t="s">
        <v>800</v>
      </c>
      <c r="T76" s="1" t="s">
        <v>801</v>
      </c>
      <c r="U76" s="1" t="s">
        <v>906</v>
      </c>
      <c r="V76" s="1" t="s">
        <v>842</v>
      </c>
    </row>
    <row r="77" s="1" customFormat="1" spans="1:22">
      <c r="A77" s="3">
        <v>999229447230855</v>
      </c>
      <c r="B77" s="1" t="s">
        <v>1159</v>
      </c>
      <c r="C77" s="1" t="s">
        <v>1164</v>
      </c>
      <c r="D77" s="1" t="s">
        <v>915</v>
      </c>
      <c r="E77" s="1" t="s">
        <v>1165</v>
      </c>
      <c r="F77" s="1" t="s">
        <v>1095</v>
      </c>
      <c r="G77" s="1" t="s">
        <v>791</v>
      </c>
      <c r="H77" s="1" t="s">
        <v>792</v>
      </c>
      <c r="I77" s="1" t="s">
        <v>1166</v>
      </c>
      <c r="J77" s="1" t="s">
        <v>794</v>
      </c>
      <c r="K77" s="1" t="s">
        <v>1166</v>
      </c>
      <c r="L77" s="1" t="s">
        <v>1166</v>
      </c>
      <c r="M77" s="1" t="s">
        <v>795</v>
      </c>
      <c r="N77" s="1" t="s">
        <v>795</v>
      </c>
      <c r="O77" s="1" t="s">
        <v>796</v>
      </c>
      <c r="P77" s="1" t="s">
        <v>797</v>
      </c>
      <c r="Q77" s="1" t="s">
        <v>798</v>
      </c>
      <c r="R77" s="1" t="s">
        <v>1167</v>
      </c>
      <c r="S77" s="1" t="s">
        <v>800</v>
      </c>
      <c r="T77" s="1" t="s">
        <v>801</v>
      </c>
      <c r="U77" s="1" t="s">
        <v>802</v>
      </c>
      <c r="V77" s="1" t="s">
        <v>803</v>
      </c>
    </row>
    <row r="78" s="1" customFormat="1" spans="1:22">
      <c r="A78" s="3">
        <v>999229444746237</v>
      </c>
      <c r="B78" s="1" t="s">
        <v>1168</v>
      </c>
      <c r="C78" s="1" t="s">
        <v>1169</v>
      </c>
      <c r="D78" s="1" t="s">
        <v>1170</v>
      </c>
      <c r="E78" s="1" t="s">
        <v>1171</v>
      </c>
      <c r="F78" s="1" t="s">
        <v>1030</v>
      </c>
      <c r="G78" s="1" t="s">
        <v>791</v>
      </c>
      <c r="H78" s="1" t="s">
        <v>792</v>
      </c>
      <c r="I78" s="1" t="s">
        <v>1172</v>
      </c>
      <c r="J78" s="1" t="s">
        <v>794</v>
      </c>
      <c r="K78" s="1" t="s">
        <v>1172</v>
      </c>
      <c r="L78" s="1" t="s">
        <v>1172</v>
      </c>
      <c r="M78" s="1" t="s">
        <v>795</v>
      </c>
      <c r="N78" s="1" t="s">
        <v>795</v>
      </c>
      <c r="O78" s="1" t="s">
        <v>796</v>
      </c>
      <c r="P78" s="1" t="s">
        <v>797</v>
      </c>
      <c r="Q78" s="1" t="s">
        <v>798</v>
      </c>
      <c r="R78" s="1" t="s">
        <v>1173</v>
      </c>
      <c r="S78" s="1" t="s">
        <v>800</v>
      </c>
      <c r="T78" s="1" t="s">
        <v>801</v>
      </c>
      <c r="U78" s="1" t="s">
        <v>802</v>
      </c>
      <c r="V78" s="1" t="s">
        <v>803</v>
      </c>
    </row>
    <row r="79" s="1" customFormat="1" spans="1:22">
      <c r="A79" s="3">
        <v>999229444174226</v>
      </c>
      <c r="B79" s="1" t="s">
        <v>1168</v>
      </c>
      <c r="C79" s="1" t="s">
        <v>1174</v>
      </c>
      <c r="D79" s="1" t="s">
        <v>1175</v>
      </c>
      <c r="E79" s="1" t="s">
        <v>1176</v>
      </c>
      <c r="F79" s="1" t="s">
        <v>832</v>
      </c>
      <c r="G79" s="1" t="s">
        <v>791</v>
      </c>
      <c r="H79" s="1" t="s">
        <v>792</v>
      </c>
      <c r="I79" s="1" t="s">
        <v>1177</v>
      </c>
      <c r="J79" s="1" t="s">
        <v>794</v>
      </c>
      <c r="K79" s="1" t="s">
        <v>1177</v>
      </c>
      <c r="L79" s="1" t="s">
        <v>1177</v>
      </c>
      <c r="M79" s="1" t="s">
        <v>795</v>
      </c>
      <c r="N79" s="1" t="s">
        <v>795</v>
      </c>
      <c r="O79" s="1" t="s">
        <v>796</v>
      </c>
      <c r="P79" s="1" t="s">
        <v>797</v>
      </c>
      <c r="Q79" s="1" t="s">
        <v>798</v>
      </c>
      <c r="R79" s="1" t="s">
        <v>1178</v>
      </c>
      <c r="S79" s="1" t="s">
        <v>800</v>
      </c>
      <c r="T79" s="1" t="s">
        <v>801</v>
      </c>
      <c r="U79" s="1" t="s">
        <v>906</v>
      </c>
      <c r="V79" s="1" t="s">
        <v>842</v>
      </c>
    </row>
    <row r="80" s="1" customFormat="1" spans="1:22">
      <c r="A80" s="3">
        <v>999229443693040</v>
      </c>
      <c r="B80" s="1" t="s">
        <v>1168</v>
      </c>
      <c r="C80" s="1" t="s">
        <v>1179</v>
      </c>
      <c r="D80" s="1" t="s">
        <v>853</v>
      </c>
      <c r="E80" s="1" t="s">
        <v>1180</v>
      </c>
      <c r="F80" s="1" t="s">
        <v>832</v>
      </c>
      <c r="G80" s="1" t="s">
        <v>791</v>
      </c>
      <c r="H80" s="1" t="s">
        <v>792</v>
      </c>
      <c r="I80" s="1" t="s">
        <v>1181</v>
      </c>
      <c r="J80" s="1" t="s">
        <v>794</v>
      </c>
      <c r="K80" s="1" t="s">
        <v>1181</v>
      </c>
      <c r="L80" s="1" t="s">
        <v>1181</v>
      </c>
      <c r="M80" s="1" t="s">
        <v>795</v>
      </c>
      <c r="N80" s="1" t="s">
        <v>795</v>
      </c>
      <c r="O80" s="1" t="s">
        <v>796</v>
      </c>
      <c r="P80" s="1" t="s">
        <v>797</v>
      </c>
      <c r="Q80" s="1" t="s">
        <v>798</v>
      </c>
      <c r="R80" s="1" t="s">
        <v>1182</v>
      </c>
      <c r="S80" s="1" t="s">
        <v>800</v>
      </c>
      <c r="T80" s="1" t="s">
        <v>801</v>
      </c>
      <c r="U80" s="1" t="s">
        <v>802</v>
      </c>
      <c r="V80" s="1" t="s">
        <v>842</v>
      </c>
    </row>
    <row r="81" s="1" customFormat="1" spans="1:22">
      <c r="A81" s="3">
        <v>999229439465461</v>
      </c>
      <c r="B81" s="1" t="s">
        <v>1183</v>
      </c>
      <c r="C81" s="1" t="s">
        <v>1184</v>
      </c>
      <c r="D81" s="1" t="s">
        <v>1185</v>
      </c>
      <c r="E81" s="1" t="s">
        <v>1186</v>
      </c>
      <c r="F81" s="1" t="s">
        <v>913</v>
      </c>
      <c r="G81" s="1" t="s">
        <v>791</v>
      </c>
      <c r="H81" s="1" t="s">
        <v>792</v>
      </c>
      <c r="I81" s="1" t="s">
        <v>1187</v>
      </c>
      <c r="J81" s="1" t="s">
        <v>794</v>
      </c>
      <c r="K81" s="1" t="s">
        <v>1187</v>
      </c>
      <c r="L81" s="1" t="s">
        <v>1187</v>
      </c>
      <c r="M81" s="1" t="s">
        <v>795</v>
      </c>
      <c r="N81" s="1" t="s">
        <v>795</v>
      </c>
      <c r="O81" s="1" t="s">
        <v>796</v>
      </c>
      <c r="P81" s="1" t="s">
        <v>797</v>
      </c>
      <c r="Q81" s="1" t="s">
        <v>798</v>
      </c>
      <c r="R81" s="1" t="s">
        <v>1188</v>
      </c>
      <c r="S81" s="1" t="s">
        <v>800</v>
      </c>
      <c r="T81" s="1" t="s">
        <v>801</v>
      </c>
      <c r="U81" s="1" t="s">
        <v>802</v>
      </c>
      <c r="V81" s="1" t="s">
        <v>803</v>
      </c>
    </row>
    <row r="82" s="1" customFormat="1" spans="1:22">
      <c r="A82" s="3">
        <v>999229439453553</v>
      </c>
      <c r="B82" s="1" t="s">
        <v>1183</v>
      </c>
      <c r="C82" s="1" t="s">
        <v>1189</v>
      </c>
      <c r="D82" s="1" t="s">
        <v>1185</v>
      </c>
      <c r="E82" s="1" t="s">
        <v>1190</v>
      </c>
      <c r="F82" s="1" t="s">
        <v>913</v>
      </c>
      <c r="G82" s="1" t="s">
        <v>791</v>
      </c>
      <c r="H82" s="1" t="s">
        <v>792</v>
      </c>
      <c r="I82" s="1" t="s">
        <v>1187</v>
      </c>
      <c r="J82" s="1" t="s">
        <v>794</v>
      </c>
      <c r="K82" s="1" t="s">
        <v>1187</v>
      </c>
      <c r="L82" s="1" t="s">
        <v>1187</v>
      </c>
      <c r="M82" s="1" t="s">
        <v>795</v>
      </c>
      <c r="N82" s="1" t="s">
        <v>795</v>
      </c>
      <c r="O82" s="1" t="s">
        <v>796</v>
      </c>
      <c r="P82" s="1" t="s">
        <v>797</v>
      </c>
      <c r="Q82" s="1" t="s">
        <v>798</v>
      </c>
      <c r="R82" s="1" t="s">
        <v>1191</v>
      </c>
      <c r="S82" s="1" t="s">
        <v>800</v>
      </c>
      <c r="T82" s="1" t="s">
        <v>801</v>
      </c>
      <c r="U82" s="1" t="s">
        <v>802</v>
      </c>
      <c r="V82" s="1" t="s">
        <v>803</v>
      </c>
    </row>
    <row r="83" s="1" customFormat="1" spans="1:22">
      <c r="A83" s="3">
        <v>999229439445756</v>
      </c>
      <c r="B83" s="1" t="s">
        <v>1183</v>
      </c>
      <c r="C83" s="1" t="s">
        <v>1192</v>
      </c>
      <c r="D83" s="1" t="s">
        <v>1185</v>
      </c>
      <c r="E83" s="1" t="s">
        <v>1193</v>
      </c>
      <c r="F83" s="1" t="s">
        <v>913</v>
      </c>
      <c r="G83" s="1" t="s">
        <v>791</v>
      </c>
      <c r="H83" s="1" t="s">
        <v>792</v>
      </c>
      <c r="I83" s="1" t="s">
        <v>1187</v>
      </c>
      <c r="J83" s="1" t="s">
        <v>794</v>
      </c>
      <c r="K83" s="1" t="s">
        <v>1187</v>
      </c>
      <c r="L83" s="1" t="s">
        <v>1187</v>
      </c>
      <c r="M83" s="1" t="s">
        <v>795</v>
      </c>
      <c r="N83" s="1" t="s">
        <v>795</v>
      </c>
      <c r="O83" s="1" t="s">
        <v>796</v>
      </c>
      <c r="P83" s="1" t="s">
        <v>797</v>
      </c>
      <c r="Q83" s="1" t="s">
        <v>798</v>
      </c>
      <c r="R83" s="1" t="s">
        <v>1194</v>
      </c>
      <c r="S83" s="1" t="s">
        <v>800</v>
      </c>
      <c r="T83" s="1" t="s">
        <v>801</v>
      </c>
      <c r="U83" s="1" t="s">
        <v>802</v>
      </c>
      <c r="V83" s="1" t="s">
        <v>803</v>
      </c>
    </row>
    <row r="84" s="1" customFormat="1" spans="1:22">
      <c r="A84" s="3">
        <v>999229439439390</v>
      </c>
      <c r="B84" s="1" t="s">
        <v>1183</v>
      </c>
      <c r="C84" s="1" t="s">
        <v>1195</v>
      </c>
      <c r="D84" s="1" t="s">
        <v>1185</v>
      </c>
      <c r="E84" s="1" t="s">
        <v>1196</v>
      </c>
      <c r="F84" s="1" t="s">
        <v>913</v>
      </c>
      <c r="G84" s="1" t="s">
        <v>791</v>
      </c>
      <c r="H84" s="1" t="s">
        <v>792</v>
      </c>
      <c r="I84" s="1" t="s">
        <v>1187</v>
      </c>
      <c r="J84" s="1" t="s">
        <v>794</v>
      </c>
      <c r="K84" s="1" t="s">
        <v>1187</v>
      </c>
      <c r="L84" s="1" t="s">
        <v>1187</v>
      </c>
      <c r="M84" s="1" t="s">
        <v>795</v>
      </c>
      <c r="N84" s="1" t="s">
        <v>795</v>
      </c>
      <c r="O84" s="1" t="s">
        <v>796</v>
      </c>
      <c r="P84" s="1" t="s">
        <v>797</v>
      </c>
      <c r="Q84" s="1" t="s">
        <v>798</v>
      </c>
      <c r="R84" s="1" t="s">
        <v>1197</v>
      </c>
      <c r="S84" s="1" t="s">
        <v>800</v>
      </c>
      <c r="T84" s="1" t="s">
        <v>801</v>
      </c>
      <c r="U84" s="1" t="s">
        <v>802</v>
      </c>
      <c r="V84" s="1" t="s">
        <v>803</v>
      </c>
    </row>
    <row r="85" s="1" customFormat="1" spans="1:22">
      <c r="A85" s="3">
        <v>999229439125198</v>
      </c>
      <c r="B85" s="1" t="s">
        <v>1183</v>
      </c>
      <c r="C85" s="1" t="s">
        <v>1198</v>
      </c>
      <c r="D85" s="1" t="s">
        <v>1199</v>
      </c>
      <c r="E85" s="1" t="s">
        <v>1200</v>
      </c>
      <c r="F85" s="1" t="s">
        <v>787</v>
      </c>
      <c r="G85" s="1" t="s">
        <v>791</v>
      </c>
      <c r="H85" s="1" t="s">
        <v>792</v>
      </c>
      <c r="I85" s="1" t="s">
        <v>1201</v>
      </c>
      <c r="J85" s="1" t="s">
        <v>794</v>
      </c>
      <c r="K85" s="1" t="s">
        <v>1201</v>
      </c>
      <c r="L85" s="1" t="s">
        <v>1201</v>
      </c>
      <c r="M85" s="1" t="s">
        <v>795</v>
      </c>
      <c r="N85" s="1" t="s">
        <v>795</v>
      </c>
      <c r="O85" s="1" t="s">
        <v>796</v>
      </c>
      <c r="P85" s="1" t="s">
        <v>797</v>
      </c>
      <c r="Q85" s="1" t="s">
        <v>798</v>
      </c>
      <c r="R85" s="1" t="s">
        <v>1202</v>
      </c>
      <c r="S85" s="1" t="s">
        <v>800</v>
      </c>
      <c r="T85" s="1" t="s">
        <v>801</v>
      </c>
      <c r="U85" s="1" t="s">
        <v>802</v>
      </c>
      <c r="V85" s="1" t="s">
        <v>803</v>
      </c>
    </row>
    <row r="86" s="1" customFormat="1" spans="1:22">
      <c r="A86" s="3">
        <v>999229438592509</v>
      </c>
      <c r="B86" s="1" t="s">
        <v>1183</v>
      </c>
      <c r="C86" s="1" t="s">
        <v>1203</v>
      </c>
      <c r="D86" s="1" t="s">
        <v>1204</v>
      </c>
      <c r="E86" s="1" t="s">
        <v>1205</v>
      </c>
      <c r="F86" s="1" t="s">
        <v>913</v>
      </c>
      <c r="G86" s="1" t="s">
        <v>791</v>
      </c>
      <c r="H86" s="1" t="s">
        <v>792</v>
      </c>
      <c r="I86" s="1" t="s">
        <v>1206</v>
      </c>
      <c r="J86" s="1" t="s">
        <v>794</v>
      </c>
      <c r="K86" s="1" t="s">
        <v>1206</v>
      </c>
      <c r="L86" s="1" t="s">
        <v>1206</v>
      </c>
      <c r="M86" s="1" t="s">
        <v>795</v>
      </c>
      <c r="N86" s="1" t="s">
        <v>795</v>
      </c>
      <c r="O86" s="1" t="s">
        <v>796</v>
      </c>
      <c r="P86" s="1" t="s">
        <v>797</v>
      </c>
      <c r="Q86" s="1" t="s">
        <v>798</v>
      </c>
      <c r="R86" s="1" t="s">
        <v>1207</v>
      </c>
      <c r="S86" s="1" t="s">
        <v>800</v>
      </c>
      <c r="T86" s="1" t="s">
        <v>801</v>
      </c>
      <c r="U86" s="1" t="s">
        <v>802</v>
      </c>
      <c r="V86" s="1" t="s">
        <v>803</v>
      </c>
    </row>
    <row r="87" s="1" customFormat="1" spans="1:22">
      <c r="A87" s="3">
        <v>999229437929559</v>
      </c>
      <c r="B87" s="1" t="s">
        <v>1183</v>
      </c>
      <c r="C87" s="1" t="s">
        <v>1208</v>
      </c>
      <c r="D87" s="1" t="s">
        <v>1185</v>
      </c>
      <c r="E87" s="1" t="s">
        <v>1209</v>
      </c>
      <c r="F87" s="1" t="s">
        <v>913</v>
      </c>
      <c r="G87" s="1" t="s">
        <v>791</v>
      </c>
      <c r="H87" s="1" t="s">
        <v>792</v>
      </c>
      <c r="I87" s="1" t="s">
        <v>1187</v>
      </c>
      <c r="J87" s="1" t="s">
        <v>794</v>
      </c>
      <c r="K87" s="1" t="s">
        <v>1187</v>
      </c>
      <c r="L87" s="1" t="s">
        <v>1187</v>
      </c>
      <c r="M87" s="1" t="s">
        <v>795</v>
      </c>
      <c r="N87" s="1" t="s">
        <v>795</v>
      </c>
      <c r="O87" s="1" t="s">
        <v>796</v>
      </c>
      <c r="P87" s="1" t="s">
        <v>797</v>
      </c>
      <c r="Q87" s="1" t="s">
        <v>798</v>
      </c>
      <c r="R87" s="1" t="s">
        <v>1210</v>
      </c>
      <c r="S87" s="1" t="s">
        <v>800</v>
      </c>
      <c r="T87" s="1" t="s">
        <v>801</v>
      </c>
      <c r="U87" s="1" t="s">
        <v>802</v>
      </c>
      <c r="V87" s="1" t="s">
        <v>803</v>
      </c>
    </row>
    <row r="88" s="1" customFormat="1" spans="1:22">
      <c r="A88" s="3">
        <v>999229436459161</v>
      </c>
      <c r="B88" s="1" t="s">
        <v>1211</v>
      </c>
      <c r="C88" s="1" t="s">
        <v>1212</v>
      </c>
      <c r="D88" s="1" t="s">
        <v>1077</v>
      </c>
      <c r="E88" s="1" t="s">
        <v>1213</v>
      </c>
      <c r="F88" s="1" t="s">
        <v>913</v>
      </c>
      <c r="G88" s="1" t="s">
        <v>791</v>
      </c>
      <c r="H88" s="1" t="s">
        <v>792</v>
      </c>
      <c r="I88" s="1" t="s">
        <v>1214</v>
      </c>
      <c r="J88" s="1" t="s">
        <v>794</v>
      </c>
      <c r="K88" s="1" t="s">
        <v>1214</v>
      </c>
      <c r="L88" s="1" t="s">
        <v>1214</v>
      </c>
      <c r="M88" s="1" t="s">
        <v>795</v>
      </c>
      <c r="N88" s="1" t="s">
        <v>795</v>
      </c>
      <c r="O88" s="1" t="s">
        <v>796</v>
      </c>
      <c r="P88" s="1" t="s">
        <v>797</v>
      </c>
      <c r="Q88" s="1" t="s">
        <v>798</v>
      </c>
      <c r="R88" s="1" t="s">
        <v>1215</v>
      </c>
      <c r="S88" s="1" t="s">
        <v>800</v>
      </c>
      <c r="T88" s="1" t="s">
        <v>801</v>
      </c>
      <c r="U88" s="1" t="s">
        <v>802</v>
      </c>
      <c r="V88" s="1" t="s">
        <v>885</v>
      </c>
    </row>
    <row r="89" s="1" customFormat="1" spans="1:22">
      <c r="A89" s="3">
        <v>999229435684612</v>
      </c>
      <c r="B89" s="1" t="s">
        <v>1211</v>
      </c>
      <c r="C89" s="1" t="s">
        <v>1216</v>
      </c>
      <c r="D89" s="1" t="s">
        <v>1217</v>
      </c>
      <c r="E89" s="1" t="s">
        <v>1218</v>
      </c>
      <c r="F89" s="1" t="s">
        <v>913</v>
      </c>
      <c r="G89" s="1" t="s">
        <v>791</v>
      </c>
      <c r="H89" s="1" t="s">
        <v>792</v>
      </c>
      <c r="I89" s="1" t="s">
        <v>1219</v>
      </c>
      <c r="J89" s="1" t="s">
        <v>794</v>
      </c>
      <c r="K89" s="1" t="s">
        <v>1219</v>
      </c>
      <c r="L89" s="1" t="s">
        <v>1219</v>
      </c>
      <c r="M89" s="1" t="s">
        <v>795</v>
      </c>
      <c r="N89" s="1" t="s">
        <v>795</v>
      </c>
      <c r="O89" s="1" t="s">
        <v>796</v>
      </c>
      <c r="P89" s="1" t="s">
        <v>797</v>
      </c>
      <c r="Q89" s="1" t="s">
        <v>798</v>
      </c>
      <c r="R89" s="1" t="s">
        <v>1220</v>
      </c>
      <c r="S89" s="1" t="s">
        <v>800</v>
      </c>
      <c r="T89" s="1" t="s">
        <v>801</v>
      </c>
      <c r="U89" s="1" t="s">
        <v>802</v>
      </c>
      <c r="V89" s="1" t="s">
        <v>803</v>
      </c>
    </row>
    <row r="90" s="1" customFormat="1" spans="1:22">
      <c r="A90" s="3">
        <v>999229435446368</v>
      </c>
      <c r="B90" s="1" t="s">
        <v>1211</v>
      </c>
      <c r="C90" s="1" t="s">
        <v>1221</v>
      </c>
      <c r="D90" s="1" t="s">
        <v>902</v>
      </c>
      <c r="E90" s="1" t="s">
        <v>1222</v>
      </c>
      <c r="F90" s="1" t="s">
        <v>832</v>
      </c>
      <c r="G90" s="1" t="s">
        <v>791</v>
      </c>
      <c r="H90" s="1" t="s">
        <v>792</v>
      </c>
      <c r="I90" s="1" t="s">
        <v>1162</v>
      </c>
      <c r="J90" s="1" t="s">
        <v>794</v>
      </c>
      <c r="K90" s="1" t="s">
        <v>1162</v>
      </c>
      <c r="L90" s="1" t="s">
        <v>1162</v>
      </c>
      <c r="M90" s="1" t="s">
        <v>795</v>
      </c>
      <c r="N90" s="1" t="s">
        <v>795</v>
      </c>
      <c r="O90" s="1" t="s">
        <v>796</v>
      </c>
      <c r="P90" s="1" t="s">
        <v>797</v>
      </c>
      <c r="Q90" s="1" t="s">
        <v>798</v>
      </c>
      <c r="R90" s="1" t="s">
        <v>1223</v>
      </c>
      <c r="S90" s="1" t="s">
        <v>800</v>
      </c>
      <c r="T90" s="1" t="s">
        <v>801</v>
      </c>
      <c r="U90" s="1" t="s">
        <v>906</v>
      </c>
      <c r="V90" s="1" t="s">
        <v>842</v>
      </c>
    </row>
    <row r="91" s="1" customFormat="1" spans="1:22">
      <c r="A91" s="3">
        <v>999229433178268</v>
      </c>
      <c r="B91" s="1" t="s">
        <v>1224</v>
      </c>
      <c r="C91" s="1" t="s">
        <v>1225</v>
      </c>
      <c r="D91" s="1" t="s">
        <v>1226</v>
      </c>
      <c r="E91" s="1" t="s">
        <v>1227</v>
      </c>
      <c r="F91" s="1" t="s">
        <v>787</v>
      </c>
      <c r="G91" s="1" t="s">
        <v>791</v>
      </c>
      <c r="H91" s="1" t="s">
        <v>792</v>
      </c>
      <c r="I91" s="1" t="s">
        <v>1228</v>
      </c>
      <c r="J91" s="1" t="s">
        <v>794</v>
      </c>
      <c r="K91" s="1" t="s">
        <v>1228</v>
      </c>
      <c r="L91" s="1" t="s">
        <v>1228</v>
      </c>
      <c r="M91" s="1" t="s">
        <v>795</v>
      </c>
      <c r="N91" s="1" t="s">
        <v>795</v>
      </c>
      <c r="O91" s="1" t="s">
        <v>796</v>
      </c>
      <c r="P91" s="1" t="s">
        <v>797</v>
      </c>
      <c r="Q91" s="1" t="s">
        <v>798</v>
      </c>
      <c r="R91" s="1" t="s">
        <v>1229</v>
      </c>
      <c r="S91" s="1" t="s">
        <v>800</v>
      </c>
      <c r="T91" s="1" t="s">
        <v>801</v>
      </c>
      <c r="U91" s="1" t="s">
        <v>802</v>
      </c>
      <c r="V91" s="1" t="s">
        <v>842</v>
      </c>
    </row>
    <row r="92" s="1" customFormat="1" spans="1:22">
      <c r="A92" s="3">
        <v>999229432483477</v>
      </c>
      <c r="B92" s="1" t="s">
        <v>1224</v>
      </c>
      <c r="C92" s="1" t="s">
        <v>1230</v>
      </c>
      <c r="D92" s="1" t="s">
        <v>876</v>
      </c>
      <c r="E92" s="1" t="s">
        <v>1231</v>
      </c>
      <c r="F92" s="1" t="s">
        <v>1030</v>
      </c>
      <c r="G92" s="1" t="s">
        <v>791</v>
      </c>
      <c r="H92" s="1" t="s">
        <v>792</v>
      </c>
      <c r="I92" s="1" t="s">
        <v>1232</v>
      </c>
      <c r="J92" s="1" t="s">
        <v>794</v>
      </c>
      <c r="K92" s="1" t="s">
        <v>1232</v>
      </c>
      <c r="L92" s="1" t="s">
        <v>1232</v>
      </c>
      <c r="M92" s="1" t="s">
        <v>795</v>
      </c>
      <c r="N92" s="1" t="s">
        <v>795</v>
      </c>
      <c r="O92" s="1" t="s">
        <v>796</v>
      </c>
      <c r="P92" s="1" t="s">
        <v>797</v>
      </c>
      <c r="Q92" s="1" t="s">
        <v>798</v>
      </c>
      <c r="R92" s="1" t="s">
        <v>1233</v>
      </c>
      <c r="S92" s="1" t="s">
        <v>800</v>
      </c>
      <c r="T92" s="1" t="s">
        <v>801</v>
      </c>
      <c r="U92" s="1" t="s">
        <v>802</v>
      </c>
      <c r="V92" s="1" t="s">
        <v>803</v>
      </c>
    </row>
    <row r="93" s="1" customFormat="1" spans="1:22">
      <c r="A93" s="3">
        <v>999229417437315</v>
      </c>
      <c r="B93" s="1" t="s">
        <v>1234</v>
      </c>
      <c r="C93" s="1" t="s">
        <v>1235</v>
      </c>
      <c r="D93" s="1" t="s">
        <v>1236</v>
      </c>
      <c r="E93" s="1" t="s">
        <v>1237</v>
      </c>
      <c r="F93" s="1" t="s">
        <v>913</v>
      </c>
      <c r="G93" s="1" t="s">
        <v>791</v>
      </c>
      <c r="H93" s="1" t="s">
        <v>792</v>
      </c>
      <c r="I93" s="1" t="s">
        <v>1238</v>
      </c>
      <c r="J93" s="1" t="s">
        <v>794</v>
      </c>
      <c r="K93" s="1" t="s">
        <v>1238</v>
      </c>
      <c r="L93" s="1" t="s">
        <v>1238</v>
      </c>
      <c r="M93" s="1" t="s">
        <v>795</v>
      </c>
      <c r="N93" s="1" t="s">
        <v>795</v>
      </c>
      <c r="O93" s="1" t="s">
        <v>796</v>
      </c>
      <c r="P93" s="1" t="s">
        <v>797</v>
      </c>
      <c r="Q93" s="1" t="s">
        <v>798</v>
      </c>
      <c r="R93" s="1" t="s">
        <v>1239</v>
      </c>
      <c r="S93" s="1" t="s">
        <v>800</v>
      </c>
      <c r="T93" s="1" t="s">
        <v>801</v>
      </c>
      <c r="U93" s="1" t="s">
        <v>802</v>
      </c>
      <c r="V93" s="1" t="s">
        <v>885</v>
      </c>
    </row>
    <row r="94" s="1" customFormat="1" spans="1:22">
      <c r="A94" s="3">
        <v>999229415184744</v>
      </c>
      <c r="B94" s="1" t="s">
        <v>1234</v>
      </c>
      <c r="C94" s="1" t="s">
        <v>1240</v>
      </c>
      <c r="D94" s="1" t="s">
        <v>1241</v>
      </c>
      <c r="E94" s="1" t="s">
        <v>1242</v>
      </c>
      <c r="F94" s="1" t="s">
        <v>832</v>
      </c>
      <c r="G94" s="1" t="s">
        <v>791</v>
      </c>
      <c r="H94" s="1" t="s">
        <v>792</v>
      </c>
      <c r="I94" s="1" t="s">
        <v>1243</v>
      </c>
      <c r="J94" s="1" t="s">
        <v>794</v>
      </c>
      <c r="K94" s="1" t="s">
        <v>1243</v>
      </c>
      <c r="L94" s="1" t="s">
        <v>1243</v>
      </c>
      <c r="M94" s="1" t="s">
        <v>795</v>
      </c>
      <c r="N94" s="1" t="s">
        <v>795</v>
      </c>
      <c r="O94" s="1" t="s">
        <v>796</v>
      </c>
      <c r="P94" s="1" t="s">
        <v>797</v>
      </c>
      <c r="Q94" s="1" t="s">
        <v>798</v>
      </c>
      <c r="R94" s="1" t="s">
        <v>1244</v>
      </c>
      <c r="S94" s="1" t="s">
        <v>800</v>
      </c>
      <c r="T94" s="1" t="s">
        <v>801</v>
      </c>
      <c r="U94" s="1" t="s">
        <v>802</v>
      </c>
      <c r="V94" s="1" t="s">
        <v>803</v>
      </c>
    </row>
    <row r="95" s="1" customFormat="1" spans="1:22">
      <c r="A95" s="3">
        <v>999229412499333</v>
      </c>
      <c r="B95" s="1" t="s">
        <v>1245</v>
      </c>
      <c r="C95" s="1" t="s">
        <v>1246</v>
      </c>
      <c r="D95" s="1" t="s">
        <v>1247</v>
      </c>
      <c r="E95" s="1" t="s">
        <v>1248</v>
      </c>
      <c r="F95" s="1" t="s">
        <v>1081</v>
      </c>
      <c r="G95" s="1" t="s">
        <v>791</v>
      </c>
      <c r="H95" s="1" t="s">
        <v>792</v>
      </c>
      <c r="I95" s="1" t="s">
        <v>1249</v>
      </c>
      <c r="J95" s="1" t="s">
        <v>794</v>
      </c>
      <c r="K95" s="1" t="s">
        <v>1249</v>
      </c>
      <c r="L95" s="1" t="s">
        <v>1249</v>
      </c>
      <c r="M95" s="1" t="s">
        <v>795</v>
      </c>
      <c r="N95" s="1" t="s">
        <v>795</v>
      </c>
      <c r="O95" s="1" t="s">
        <v>796</v>
      </c>
      <c r="P95" s="1" t="s">
        <v>797</v>
      </c>
      <c r="Q95" s="1" t="s">
        <v>798</v>
      </c>
      <c r="R95" s="1" t="s">
        <v>1250</v>
      </c>
      <c r="S95" s="1" t="s">
        <v>800</v>
      </c>
      <c r="T95" s="1" t="s">
        <v>801</v>
      </c>
      <c r="U95" s="1" t="s">
        <v>802</v>
      </c>
      <c r="V95" s="1" t="s">
        <v>803</v>
      </c>
    </row>
    <row r="96" s="1" customFormat="1" spans="1:22">
      <c r="A96" s="3">
        <v>999229410094952</v>
      </c>
      <c r="B96" s="1" t="s">
        <v>1251</v>
      </c>
      <c r="C96" s="1" t="s">
        <v>1252</v>
      </c>
      <c r="D96" s="1" t="s">
        <v>1253</v>
      </c>
      <c r="E96" s="1" t="s">
        <v>1254</v>
      </c>
      <c r="F96" s="1" t="s">
        <v>787</v>
      </c>
      <c r="G96" s="1" t="s">
        <v>791</v>
      </c>
      <c r="H96" s="1" t="s">
        <v>792</v>
      </c>
      <c r="I96" s="1" t="s">
        <v>1255</v>
      </c>
      <c r="J96" s="1" t="s">
        <v>794</v>
      </c>
      <c r="K96" s="1" t="s">
        <v>1255</v>
      </c>
      <c r="L96" s="1" t="s">
        <v>1255</v>
      </c>
      <c r="M96" s="1" t="s">
        <v>795</v>
      </c>
      <c r="N96" s="1" t="s">
        <v>795</v>
      </c>
      <c r="O96" s="1" t="s">
        <v>796</v>
      </c>
      <c r="P96" s="1" t="s">
        <v>797</v>
      </c>
      <c r="Q96" s="1" t="s">
        <v>798</v>
      </c>
      <c r="R96" s="1" t="s">
        <v>1256</v>
      </c>
      <c r="S96" s="1" t="s">
        <v>800</v>
      </c>
      <c r="T96" s="1" t="s">
        <v>801</v>
      </c>
      <c r="U96" s="1" t="s">
        <v>802</v>
      </c>
      <c r="V96" s="1" t="s">
        <v>803</v>
      </c>
    </row>
    <row r="97" s="1" customFormat="1" spans="1:22">
      <c r="A97" s="3">
        <v>999229408011256</v>
      </c>
      <c r="B97" s="1" t="s">
        <v>1251</v>
      </c>
      <c r="C97" s="1" t="s">
        <v>1257</v>
      </c>
      <c r="D97" s="1" t="s">
        <v>915</v>
      </c>
      <c r="E97" s="1" t="s">
        <v>1258</v>
      </c>
      <c r="F97" s="1" t="s">
        <v>979</v>
      </c>
      <c r="G97" s="1" t="s">
        <v>791</v>
      </c>
      <c r="H97" s="1" t="s">
        <v>792</v>
      </c>
      <c r="I97" s="1" t="s">
        <v>1119</v>
      </c>
      <c r="J97" s="1" t="s">
        <v>794</v>
      </c>
      <c r="K97" s="1" t="s">
        <v>1119</v>
      </c>
      <c r="L97" s="1" t="s">
        <v>1119</v>
      </c>
      <c r="M97" s="1" t="s">
        <v>795</v>
      </c>
      <c r="N97" s="1" t="s">
        <v>795</v>
      </c>
      <c r="O97" s="1" t="s">
        <v>796</v>
      </c>
      <c r="P97" s="1" t="s">
        <v>797</v>
      </c>
      <c r="Q97" s="1" t="s">
        <v>798</v>
      </c>
      <c r="R97" s="1" t="s">
        <v>1259</v>
      </c>
      <c r="S97" s="1" t="s">
        <v>800</v>
      </c>
      <c r="T97" s="1" t="s">
        <v>801</v>
      </c>
      <c r="U97" s="1" t="s">
        <v>802</v>
      </c>
      <c r="V97" s="1" t="s">
        <v>803</v>
      </c>
    </row>
    <row r="98" s="1" customFormat="1" spans="1:22">
      <c r="A98" s="3">
        <v>999229401838311</v>
      </c>
      <c r="B98" s="1" t="s">
        <v>1260</v>
      </c>
      <c r="C98" s="1" t="s">
        <v>1261</v>
      </c>
      <c r="D98" s="1" t="s">
        <v>1262</v>
      </c>
      <c r="E98" s="1" t="s">
        <v>1263</v>
      </c>
      <c r="F98" s="1" t="s">
        <v>832</v>
      </c>
      <c r="G98" s="1" t="s">
        <v>791</v>
      </c>
      <c r="H98" s="1" t="s">
        <v>792</v>
      </c>
      <c r="I98" s="1" t="s">
        <v>1264</v>
      </c>
      <c r="J98" s="1" t="s">
        <v>794</v>
      </c>
      <c r="K98" s="1" t="s">
        <v>1264</v>
      </c>
      <c r="L98" s="1" t="s">
        <v>1264</v>
      </c>
      <c r="M98" s="1" t="s">
        <v>795</v>
      </c>
      <c r="N98" s="1" t="s">
        <v>795</v>
      </c>
      <c r="O98" s="1" t="s">
        <v>796</v>
      </c>
      <c r="P98" s="1" t="s">
        <v>797</v>
      </c>
      <c r="Q98" s="1" t="s">
        <v>798</v>
      </c>
      <c r="R98" s="1" t="s">
        <v>1265</v>
      </c>
      <c r="S98" s="1" t="s">
        <v>800</v>
      </c>
      <c r="T98" s="1" t="s">
        <v>801</v>
      </c>
      <c r="U98" s="1" t="s">
        <v>802</v>
      </c>
      <c r="V98" s="1" t="s">
        <v>885</v>
      </c>
    </row>
    <row r="99" s="1" customFormat="1" spans="1:22">
      <c r="A99" s="3">
        <v>999229401493326</v>
      </c>
      <c r="B99" s="1" t="s">
        <v>1260</v>
      </c>
      <c r="C99" s="1" t="s">
        <v>1266</v>
      </c>
      <c r="D99" s="1" t="s">
        <v>1267</v>
      </c>
      <c r="E99" s="1" t="s">
        <v>1268</v>
      </c>
      <c r="F99" s="1" t="s">
        <v>913</v>
      </c>
      <c r="G99" s="1" t="s">
        <v>791</v>
      </c>
      <c r="H99" s="1" t="s">
        <v>792</v>
      </c>
      <c r="I99" s="1" t="s">
        <v>1269</v>
      </c>
      <c r="J99" s="1" t="s">
        <v>794</v>
      </c>
      <c r="K99" s="1" t="s">
        <v>1269</v>
      </c>
      <c r="L99" s="1" t="s">
        <v>1269</v>
      </c>
      <c r="M99" s="1" t="s">
        <v>795</v>
      </c>
      <c r="N99" s="1" t="s">
        <v>795</v>
      </c>
      <c r="O99" s="1" t="s">
        <v>796</v>
      </c>
      <c r="P99" s="1" t="s">
        <v>797</v>
      </c>
      <c r="Q99" s="1" t="s">
        <v>798</v>
      </c>
      <c r="R99" s="1" t="s">
        <v>1270</v>
      </c>
      <c r="S99" s="1" t="s">
        <v>800</v>
      </c>
      <c r="T99" s="1" t="s">
        <v>801</v>
      </c>
      <c r="U99" s="1" t="s">
        <v>802</v>
      </c>
      <c r="V99" s="1" t="s">
        <v>885</v>
      </c>
    </row>
    <row r="100" s="1" customFormat="1" spans="1:22">
      <c r="A100" s="3">
        <v>999229401088888</v>
      </c>
      <c r="B100" s="1" t="s">
        <v>1260</v>
      </c>
      <c r="C100" s="1" t="s">
        <v>1271</v>
      </c>
      <c r="D100" s="1" t="s">
        <v>1272</v>
      </c>
      <c r="E100" s="1" t="s">
        <v>1273</v>
      </c>
      <c r="F100" s="1" t="s">
        <v>832</v>
      </c>
      <c r="G100" s="1" t="s">
        <v>791</v>
      </c>
      <c r="H100" s="1" t="s">
        <v>792</v>
      </c>
      <c r="I100" s="1" t="s">
        <v>1104</v>
      </c>
      <c r="J100" s="1" t="s">
        <v>794</v>
      </c>
      <c r="K100" s="1" t="s">
        <v>1104</v>
      </c>
      <c r="L100" s="1" t="s">
        <v>1104</v>
      </c>
      <c r="M100" s="1" t="s">
        <v>795</v>
      </c>
      <c r="N100" s="1" t="s">
        <v>795</v>
      </c>
      <c r="O100" s="1" t="s">
        <v>796</v>
      </c>
      <c r="P100" s="1" t="s">
        <v>797</v>
      </c>
      <c r="Q100" s="1" t="s">
        <v>798</v>
      </c>
      <c r="R100" s="1" t="s">
        <v>1274</v>
      </c>
      <c r="S100" s="1" t="s">
        <v>800</v>
      </c>
      <c r="T100" s="1" t="s">
        <v>801</v>
      </c>
      <c r="U100" s="1" t="s">
        <v>802</v>
      </c>
      <c r="V100" s="1" t="s">
        <v>1275</v>
      </c>
    </row>
    <row r="101" s="1" customFormat="1" spans="1:22">
      <c r="A101" s="3">
        <v>999229387195070</v>
      </c>
      <c r="B101" s="1" t="s">
        <v>1276</v>
      </c>
      <c r="C101" s="1" t="s">
        <v>1277</v>
      </c>
      <c r="D101" s="1" t="s">
        <v>1278</v>
      </c>
      <c r="E101" s="1" t="s">
        <v>1279</v>
      </c>
      <c r="F101" s="1" t="s">
        <v>787</v>
      </c>
      <c r="G101" s="1" t="s">
        <v>791</v>
      </c>
      <c r="H101" s="1" t="s">
        <v>792</v>
      </c>
      <c r="I101" s="1" t="s">
        <v>1280</v>
      </c>
      <c r="J101" s="1" t="s">
        <v>794</v>
      </c>
      <c r="K101" s="1" t="s">
        <v>1280</v>
      </c>
      <c r="L101" s="1" t="s">
        <v>1280</v>
      </c>
      <c r="M101" s="1" t="s">
        <v>795</v>
      </c>
      <c r="N101" s="1" t="s">
        <v>795</v>
      </c>
      <c r="O101" s="1" t="s">
        <v>796</v>
      </c>
      <c r="P101" s="1" t="s">
        <v>797</v>
      </c>
      <c r="Q101" s="1" t="s">
        <v>798</v>
      </c>
      <c r="R101" s="1" t="s">
        <v>1281</v>
      </c>
      <c r="S101" s="1" t="s">
        <v>800</v>
      </c>
      <c r="T101" s="1" t="s">
        <v>801</v>
      </c>
      <c r="U101" s="1" t="s">
        <v>802</v>
      </c>
      <c r="V101" s="1" t="s">
        <v>842</v>
      </c>
    </row>
    <row r="102" s="1" customFormat="1" spans="1:22">
      <c r="A102" s="3">
        <v>999229386586818</v>
      </c>
      <c r="B102" s="1" t="s">
        <v>1276</v>
      </c>
      <c r="C102" s="1" t="s">
        <v>1282</v>
      </c>
      <c r="D102" s="1" t="s">
        <v>1283</v>
      </c>
      <c r="E102" s="1" t="s">
        <v>1284</v>
      </c>
      <c r="F102" s="1" t="s">
        <v>979</v>
      </c>
      <c r="G102" s="1" t="s">
        <v>791</v>
      </c>
      <c r="H102" s="1" t="s">
        <v>792</v>
      </c>
      <c r="I102" s="1" t="s">
        <v>1285</v>
      </c>
      <c r="J102" s="1" t="s">
        <v>794</v>
      </c>
      <c r="K102" s="1" t="s">
        <v>1285</v>
      </c>
      <c r="L102" s="1" t="s">
        <v>1285</v>
      </c>
      <c r="M102" s="1" t="s">
        <v>795</v>
      </c>
      <c r="N102" s="1" t="s">
        <v>795</v>
      </c>
      <c r="O102" s="1" t="s">
        <v>796</v>
      </c>
      <c r="P102" s="1" t="s">
        <v>797</v>
      </c>
      <c r="Q102" s="1" t="s">
        <v>798</v>
      </c>
      <c r="R102" s="1" t="s">
        <v>1286</v>
      </c>
      <c r="S102" s="1" t="s">
        <v>800</v>
      </c>
      <c r="T102" s="1" t="s">
        <v>801</v>
      </c>
      <c r="U102" s="1" t="s">
        <v>802</v>
      </c>
      <c r="V102" s="1" t="s">
        <v>803</v>
      </c>
    </row>
    <row r="103" s="1" customFormat="1" spans="1:22">
      <c r="A103" s="1" t="s">
        <v>1287</v>
      </c>
      <c r="B103" s="1" t="s">
        <v>1288</v>
      </c>
      <c r="C103" s="1" t="s">
        <v>1289</v>
      </c>
      <c r="D103" s="1" t="s">
        <v>986</v>
      </c>
      <c r="E103" s="1" t="s">
        <v>1290</v>
      </c>
      <c r="F103" s="1" t="s">
        <v>832</v>
      </c>
      <c r="G103" s="1" t="s">
        <v>787</v>
      </c>
      <c r="H103" s="1" t="s">
        <v>792</v>
      </c>
      <c r="I103" s="1" t="s">
        <v>796</v>
      </c>
      <c r="J103" s="1" t="s">
        <v>794</v>
      </c>
      <c r="K103" s="1" t="s">
        <v>796</v>
      </c>
      <c r="L103" s="1" t="s">
        <v>796</v>
      </c>
      <c r="M103" s="1" t="s">
        <v>795</v>
      </c>
      <c r="N103" s="1" t="s">
        <v>795</v>
      </c>
      <c r="O103" s="1" t="s">
        <v>796</v>
      </c>
      <c r="P103" s="1" t="s">
        <v>797</v>
      </c>
      <c r="Q103" s="1" t="s">
        <v>798</v>
      </c>
      <c r="R103" s="1" t="s">
        <v>1291</v>
      </c>
      <c r="S103" s="1" t="s">
        <v>800</v>
      </c>
      <c r="T103" s="1" t="s">
        <v>801</v>
      </c>
      <c r="U103" s="1" t="s">
        <v>802</v>
      </c>
      <c r="V103" s="1" t="s">
        <v>803</v>
      </c>
    </row>
    <row r="104" s="1" customFormat="1" spans="1:22">
      <c r="A104" s="3">
        <v>999229379617429</v>
      </c>
      <c r="B104" s="1" t="s">
        <v>1292</v>
      </c>
      <c r="C104" s="1" t="s">
        <v>1293</v>
      </c>
      <c r="D104" s="1" t="s">
        <v>1294</v>
      </c>
      <c r="E104" s="1" t="s">
        <v>1295</v>
      </c>
      <c r="F104" s="1" t="s">
        <v>787</v>
      </c>
      <c r="G104" s="1" t="s">
        <v>791</v>
      </c>
      <c r="H104" s="1" t="s">
        <v>792</v>
      </c>
      <c r="I104" s="1" t="s">
        <v>1296</v>
      </c>
      <c r="J104" s="1" t="s">
        <v>794</v>
      </c>
      <c r="K104" s="1" t="s">
        <v>1296</v>
      </c>
      <c r="L104" s="1" t="s">
        <v>1296</v>
      </c>
      <c r="M104" s="1" t="s">
        <v>795</v>
      </c>
      <c r="N104" s="1" t="s">
        <v>795</v>
      </c>
      <c r="O104" s="1" t="s">
        <v>796</v>
      </c>
      <c r="P104" s="1" t="s">
        <v>797</v>
      </c>
      <c r="Q104" s="1" t="s">
        <v>798</v>
      </c>
      <c r="R104" s="1" t="s">
        <v>1297</v>
      </c>
      <c r="S104" s="1" t="s">
        <v>800</v>
      </c>
      <c r="T104" s="1" t="s">
        <v>801</v>
      </c>
      <c r="U104" s="1" t="s">
        <v>802</v>
      </c>
      <c r="V104" s="1" t="s">
        <v>885</v>
      </c>
    </row>
    <row r="105" s="1" customFormat="1" spans="1:22">
      <c r="A105" s="3">
        <v>999229365726823</v>
      </c>
      <c r="B105" s="1" t="s">
        <v>1298</v>
      </c>
      <c r="C105" s="1" t="s">
        <v>1299</v>
      </c>
      <c r="D105" s="1" t="s">
        <v>1300</v>
      </c>
      <c r="E105" s="1" t="s">
        <v>1301</v>
      </c>
      <c r="F105" s="1" t="s">
        <v>979</v>
      </c>
      <c r="G105" s="1" t="s">
        <v>791</v>
      </c>
      <c r="H105" s="1" t="s">
        <v>792</v>
      </c>
      <c r="I105" s="1" t="s">
        <v>1302</v>
      </c>
      <c r="J105" s="1" t="s">
        <v>794</v>
      </c>
      <c r="K105" s="1" t="s">
        <v>1302</v>
      </c>
      <c r="L105" s="1" t="s">
        <v>1302</v>
      </c>
      <c r="M105" s="1" t="s">
        <v>795</v>
      </c>
      <c r="N105" s="1" t="s">
        <v>795</v>
      </c>
      <c r="O105" s="1" t="s">
        <v>796</v>
      </c>
      <c r="P105" s="1" t="s">
        <v>797</v>
      </c>
      <c r="Q105" s="1" t="s">
        <v>798</v>
      </c>
      <c r="R105" s="1" t="s">
        <v>1303</v>
      </c>
      <c r="S105" s="1" t="s">
        <v>800</v>
      </c>
      <c r="T105" s="1" t="s">
        <v>801</v>
      </c>
      <c r="U105" s="1" t="s">
        <v>802</v>
      </c>
      <c r="V105" s="1" t="s">
        <v>803</v>
      </c>
    </row>
    <row r="106" s="1" customFormat="1" spans="1:22">
      <c r="A106" s="3">
        <v>999229364425180</v>
      </c>
      <c r="B106" s="1" t="s">
        <v>1298</v>
      </c>
      <c r="C106" s="1" t="s">
        <v>1304</v>
      </c>
      <c r="D106" s="1" t="s">
        <v>1305</v>
      </c>
      <c r="E106" s="1" t="s">
        <v>1306</v>
      </c>
      <c r="F106" s="1" t="s">
        <v>913</v>
      </c>
      <c r="G106" s="1" t="s">
        <v>791</v>
      </c>
      <c r="H106" s="1" t="s">
        <v>792</v>
      </c>
      <c r="I106" s="1" t="s">
        <v>1307</v>
      </c>
      <c r="J106" s="1" t="s">
        <v>794</v>
      </c>
      <c r="K106" s="1" t="s">
        <v>1307</v>
      </c>
      <c r="L106" s="1" t="s">
        <v>1307</v>
      </c>
      <c r="M106" s="1" t="s">
        <v>795</v>
      </c>
      <c r="N106" s="1" t="s">
        <v>795</v>
      </c>
      <c r="O106" s="1" t="s">
        <v>796</v>
      </c>
      <c r="P106" s="1" t="s">
        <v>797</v>
      </c>
      <c r="Q106" s="1" t="s">
        <v>798</v>
      </c>
      <c r="R106" s="1" t="s">
        <v>1308</v>
      </c>
      <c r="S106" s="1" t="s">
        <v>800</v>
      </c>
      <c r="T106" s="1" t="s">
        <v>801</v>
      </c>
      <c r="U106" s="1" t="s">
        <v>802</v>
      </c>
      <c r="V106" s="1" t="s">
        <v>912</v>
      </c>
    </row>
    <row r="107" s="1" customFormat="1" spans="1:22">
      <c r="A107" s="3">
        <v>999229356024944</v>
      </c>
      <c r="B107" s="1" t="s">
        <v>1309</v>
      </c>
      <c r="C107" s="1" t="s">
        <v>1310</v>
      </c>
      <c r="D107" s="1" t="s">
        <v>1311</v>
      </c>
      <c r="E107" s="1" t="s">
        <v>1312</v>
      </c>
      <c r="F107" s="1" t="s">
        <v>832</v>
      </c>
      <c r="G107" s="1" t="s">
        <v>791</v>
      </c>
      <c r="H107" s="1" t="s">
        <v>792</v>
      </c>
      <c r="I107" s="1" t="s">
        <v>1085</v>
      </c>
      <c r="J107" s="1" t="s">
        <v>794</v>
      </c>
      <c r="K107" s="1" t="s">
        <v>1085</v>
      </c>
      <c r="L107" s="1" t="s">
        <v>1085</v>
      </c>
      <c r="M107" s="1" t="s">
        <v>795</v>
      </c>
      <c r="N107" s="1" t="s">
        <v>795</v>
      </c>
      <c r="O107" s="1" t="s">
        <v>796</v>
      </c>
      <c r="P107" s="1" t="s">
        <v>797</v>
      </c>
      <c r="Q107" s="1" t="s">
        <v>798</v>
      </c>
      <c r="R107" s="1" t="s">
        <v>1313</v>
      </c>
      <c r="S107" s="1" t="s">
        <v>800</v>
      </c>
      <c r="T107" s="1" t="s">
        <v>801</v>
      </c>
      <c r="U107" s="1" t="s">
        <v>802</v>
      </c>
      <c r="V107" s="1" t="s">
        <v>803</v>
      </c>
    </row>
    <row r="108" s="1" customFormat="1" spans="1:22">
      <c r="A108" s="3">
        <v>999229336833699</v>
      </c>
      <c r="B108" s="1" t="s">
        <v>1314</v>
      </c>
      <c r="C108" s="1" t="s">
        <v>1315</v>
      </c>
      <c r="D108" s="1" t="s">
        <v>1316</v>
      </c>
      <c r="E108" s="1" t="s">
        <v>1317</v>
      </c>
      <c r="F108" s="1" t="s">
        <v>913</v>
      </c>
      <c r="G108" s="1" t="s">
        <v>791</v>
      </c>
      <c r="H108" s="1" t="s">
        <v>792</v>
      </c>
      <c r="I108" s="1" t="s">
        <v>1318</v>
      </c>
      <c r="J108" s="1" t="s">
        <v>794</v>
      </c>
      <c r="K108" s="1" t="s">
        <v>1318</v>
      </c>
      <c r="L108" s="1" t="s">
        <v>1318</v>
      </c>
      <c r="M108" s="1" t="s">
        <v>795</v>
      </c>
      <c r="N108" s="1" t="s">
        <v>795</v>
      </c>
      <c r="O108" s="1" t="s">
        <v>796</v>
      </c>
      <c r="P108" s="1" t="s">
        <v>797</v>
      </c>
      <c r="Q108" s="1" t="s">
        <v>798</v>
      </c>
      <c r="R108" s="1" t="s">
        <v>1319</v>
      </c>
      <c r="S108" s="1" t="s">
        <v>800</v>
      </c>
      <c r="T108" s="1" t="s">
        <v>801</v>
      </c>
      <c r="U108" s="1" t="s">
        <v>802</v>
      </c>
      <c r="V108" s="1" t="s">
        <v>912</v>
      </c>
    </row>
    <row r="109" s="1" customFormat="1" spans="1:22">
      <c r="A109" s="3">
        <v>999229336354601</v>
      </c>
      <c r="B109" s="1" t="s">
        <v>1314</v>
      </c>
      <c r="C109" s="1" t="s">
        <v>1320</v>
      </c>
      <c r="D109" s="1" t="s">
        <v>1321</v>
      </c>
      <c r="E109" s="1" t="s">
        <v>1322</v>
      </c>
      <c r="F109" s="1" t="s">
        <v>979</v>
      </c>
      <c r="G109" s="1" t="s">
        <v>791</v>
      </c>
      <c r="H109" s="1" t="s">
        <v>792</v>
      </c>
      <c r="I109" s="1" t="s">
        <v>1323</v>
      </c>
      <c r="J109" s="1" t="s">
        <v>794</v>
      </c>
      <c r="K109" s="1" t="s">
        <v>1323</v>
      </c>
      <c r="L109" s="1" t="s">
        <v>1323</v>
      </c>
      <c r="M109" s="1" t="s">
        <v>795</v>
      </c>
      <c r="N109" s="1" t="s">
        <v>795</v>
      </c>
      <c r="O109" s="1" t="s">
        <v>796</v>
      </c>
      <c r="P109" s="1" t="s">
        <v>797</v>
      </c>
      <c r="Q109" s="1" t="s">
        <v>798</v>
      </c>
      <c r="R109" s="1" t="s">
        <v>1324</v>
      </c>
      <c r="S109" s="1" t="s">
        <v>800</v>
      </c>
      <c r="T109" s="1" t="s">
        <v>801</v>
      </c>
      <c r="U109" s="1" t="s">
        <v>802</v>
      </c>
      <c r="V109" s="1" t="s">
        <v>803</v>
      </c>
    </row>
    <row r="110" s="1" customFormat="1" spans="1:22">
      <c r="A110" s="3">
        <v>999229308404033</v>
      </c>
      <c r="B110" s="1" t="s">
        <v>1325</v>
      </c>
      <c r="C110" s="1" t="s">
        <v>1326</v>
      </c>
      <c r="D110" s="1" t="s">
        <v>1327</v>
      </c>
      <c r="E110" s="1" t="s">
        <v>1328</v>
      </c>
      <c r="F110" s="1" t="s">
        <v>787</v>
      </c>
      <c r="G110" s="1" t="s">
        <v>791</v>
      </c>
      <c r="H110" s="1" t="s">
        <v>792</v>
      </c>
      <c r="I110" s="1" t="s">
        <v>1329</v>
      </c>
      <c r="J110" s="1" t="s">
        <v>794</v>
      </c>
      <c r="K110" s="1" t="s">
        <v>1329</v>
      </c>
      <c r="L110" s="1" t="s">
        <v>1329</v>
      </c>
      <c r="M110" s="1" t="s">
        <v>795</v>
      </c>
      <c r="N110" s="1" t="s">
        <v>795</v>
      </c>
      <c r="O110" s="1" t="s">
        <v>796</v>
      </c>
      <c r="P110" s="1" t="s">
        <v>797</v>
      </c>
      <c r="Q110" s="1" t="s">
        <v>798</v>
      </c>
      <c r="R110" s="1" t="s">
        <v>1330</v>
      </c>
      <c r="S110" s="1" t="s">
        <v>800</v>
      </c>
      <c r="T110" s="1" t="s">
        <v>801</v>
      </c>
      <c r="U110" s="1" t="s">
        <v>802</v>
      </c>
      <c r="V110" s="1" t="s">
        <v>803</v>
      </c>
    </row>
    <row r="111" s="1" customFormat="1" spans="1:22">
      <c r="A111" s="1" t="s">
        <v>1331</v>
      </c>
      <c r="B111" s="1" t="s">
        <v>1332</v>
      </c>
      <c r="C111" s="1" t="s">
        <v>1333</v>
      </c>
      <c r="D111" s="1" t="s">
        <v>1334</v>
      </c>
      <c r="E111" s="1" t="s">
        <v>1335</v>
      </c>
      <c r="F111" s="1" t="s">
        <v>979</v>
      </c>
      <c r="G111" s="1" t="s">
        <v>832</v>
      </c>
      <c r="H111" s="1" t="s">
        <v>792</v>
      </c>
      <c r="I111" s="1" t="s">
        <v>796</v>
      </c>
      <c r="J111" s="1" t="s">
        <v>794</v>
      </c>
      <c r="K111" s="1" t="s">
        <v>796</v>
      </c>
      <c r="L111" s="1" t="s">
        <v>796</v>
      </c>
      <c r="M111" s="1" t="s">
        <v>795</v>
      </c>
      <c r="N111" s="1" t="s">
        <v>795</v>
      </c>
      <c r="O111" s="1" t="s">
        <v>796</v>
      </c>
      <c r="P111" s="1" t="s">
        <v>797</v>
      </c>
      <c r="Q111" s="1" t="s">
        <v>798</v>
      </c>
      <c r="R111" s="1" t="s">
        <v>1336</v>
      </c>
      <c r="S111" s="1" t="s">
        <v>800</v>
      </c>
      <c r="T111" s="1" t="s">
        <v>801</v>
      </c>
      <c r="U111" s="1" t="s">
        <v>802</v>
      </c>
      <c r="V111" s="1" t="s">
        <v>803</v>
      </c>
    </row>
    <row r="112" s="1" customFormat="1" spans="1:22">
      <c r="A112" s="3">
        <v>999229272050396</v>
      </c>
      <c r="B112" s="1" t="s">
        <v>1337</v>
      </c>
      <c r="C112" s="1" t="s">
        <v>1338</v>
      </c>
      <c r="D112" s="1" t="s">
        <v>1204</v>
      </c>
      <c r="E112" s="1" t="s">
        <v>1339</v>
      </c>
      <c r="F112" s="1" t="s">
        <v>913</v>
      </c>
      <c r="G112" s="1" t="s">
        <v>791</v>
      </c>
      <c r="H112" s="1" t="s">
        <v>792</v>
      </c>
      <c r="I112" s="1" t="s">
        <v>1340</v>
      </c>
      <c r="J112" s="1" t="s">
        <v>794</v>
      </c>
      <c r="K112" s="1" t="s">
        <v>1340</v>
      </c>
      <c r="L112" s="1" t="s">
        <v>1340</v>
      </c>
      <c r="M112" s="1" t="s">
        <v>795</v>
      </c>
      <c r="N112" s="1" t="s">
        <v>795</v>
      </c>
      <c r="O112" s="1" t="s">
        <v>796</v>
      </c>
      <c r="P112" s="1" t="s">
        <v>797</v>
      </c>
      <c r="Q112" s="1" t="s">
        <v>798</v>
      </c>
      <c r="R112" s="1" t="s">
        <v>1341</v>
      </c>
      <c r="S112" s="1" t="s">
        <v>800</v>
      </c>
      <c r="T112" s="1" t="s">
        <v>801</v>
      </c>
      <c r="U112" s="1" t="s">
        <v>802</v>
      </c>
      <c r="V112" s="1" t="s">
        <v>803</v>
      </c>
    </row>
    <row r="113" s="1" customFormat="1" spans="1:22">
      <c r="A113" s="3">
        <v>999228749140117</v>
      </c>
      <c r="B113" s="1" t="s">
        <v>1342</v>
      </c>
      <c r="C113" s="1" t="s">
        <v>1343</v>
      </c>
      <c r="D113" s="1" t="s">
        <v>1344</v>
      </c>
      <c r="E113" s="1" t="s">
        <v>1345</v>
      </c>
      <c r="F113" s="1" t="s">
        <v>979</v>
      </c>
      <c r="G113" s="1" t="s">
        <v>791</v>
      </c>
      <c r="H113" s="1" t="s">
        <v>792</v>
      </c>
      <c r="I113" s="1" t="s">
        <v>1346</v>
      </c>
      <c r="J113" s="1" t="s">
        <v>794</v>
      </c>
      <c r="K113" s="1" t="s">
        <v>1346</v>
      </c>
      <c r="L113" s="1" t="s">
        <v>1346</v>
      </c>
      <c r="M113" s="1" t="s">
        <v>795</v>
      </c>
      <c r="N113" s="1" t="s">
        <v>795</v>
      </c>
      <c r="O113" s="1" t="s">
        <v>796</v>
      </c>
      <c r="P113" s="1" t="s">
        <v>797</v>
      </c>
      <c r="Q113" s="1" t="s">
        <v>798</v>
      </c>
      <c r="R113" s="1" t="s">
        <v>1347</v>
      </c>
      <c r="S113" s="1" t="s">
        <v>800</v>
      </c>
      <c r="T113" s="1" t="s">
        <v>801</v>
      </c>
      <c r="U113" s="1" t="s">
        <v>802</v>
      </c>
      <c r="V113" s="1" t="s">
        <v>848</v>
      </c>
    </row>
    <row r="114" s="1" customFormat="1" spans="1:22">
      <c r="A114" s="3">
        <v>999228716480328</v>
      </c>
      <c r="B114" s="1" t="s">
        <v>1348</v>
      </c>
      <c r="C114" s="1" t="s">
        <v>1349</v>
      </c>
      <c r="D114" s="1" t="s">
        <v>1350</v>
      </c>
      <c r="E114" s="1" t="s">
        <v>1351</v>
      </c>
      <c r="F114" s="1" t="s">
        <v>832</v>
      </c>
      <c r="G114" s="1" t="s">
        <v>791</v>
      </c>
      <c r="H114" s="1" t="s">
        <v>792</v>
      </c>
      <c r="I114" s="1" t="s">
        <v>1352</v>
      </c>
      <c r="J114" s="1" t="s">
        <v>794</v>
      </c>
      <c r="K114" s="1" t="s">
        <v>1352</v>
      </c>
      <c r="L114" s="1" t="s">
        <v>1352</v>
      </c>
      <c r="M114" s="1" t="s">
        <v>795</v>
      </c>
      <c r="N114" s="1" t="s">
        <v>795</v>
      </c>
      <c r="O114" s="1" t="s">
        <v>796</v>
      </c>
      <c r="P114" s="1" t="s">
        <v>797</v>
      </c>
      <c r="Q114" s="1" t="s">
        <v>798</v>
      </c>
      <c r="R114" s="1" t="s">
        <v>1353</v>
      </c>
      <c r="S114" s="1" t="s">
        <v>800</v>
      </c>
      <c r="T114" s="1" t="s">
        <v>801</v>
      </c>
      <c r="U114" s="1" t="s">
        <v>802</v>
      </c>
      <c r="V114" s="1" t="s">
        <v>803</v>
      </c>
    </row>
    <row r="115" s="1" customFormat="1" spans="1:22">
      <c r="A115" s="3">
        <v>999228637331105</v>
      </c>
      <c r="B115" s="1" t="s">
        <v>1354</v>
      </c>
      <c r="C115" s="1" t="s">
        <v>1355</v>
      </c>
      <c r="D115" s="1" t="s">
        <v>1356</v>
      </c>
      <c r="E115" s="1" t="s">
        <v>1357</v>
      </c>
      <c r="F115" s="1" t="s">
        <v>913</v>
      </c>
      <c r="G115" s="1" t="s">
        <v>791</v>
      </c>
      <c r="H115" s="1" t="s">
        <v>792</v>
      </c>
      <c r="I115" s="1" t="s">
        <v>1358</v>
      </c>
      <c r="J115" s="1" t="s">
        <v>794</v>
      </c>
      <c r="K115" s="1" t="s">
        <v>1358</v>
      </c>
      <c r="L115" s="1" t="s">
        <v>1358</v>
      </c>
      <c r="M115" s="1" t="s">
        <v>795</v>
      </c>
      <c r="N115" s="1" t="s">
        <v>795</v>
      </c>
      <c r="O115" s="1" t="s">
        <v>796</v>
      </c>
      <c r="P115" s="1" t="s">
        <v>797</v>
      </c>
      <c r="Q115" s="1" t="s">
        <v>798</v>
      </c>
      <c r="R115" s="1" t="s">
        <v>1359</v>
      </c>
      <c r="S115" s="1" t="s">
        <v>800</v>
      </c>
      <c r="T115" s="1" t="s">
        <v>801</v>
      </c>
      <c r="U115" s="1" t="s">
        <v>802</v>
      </c>
      <c r="V115" s="1" t="s">
        <v>803</v>
      </c>
    </row>
    <row r="116" s="1" customFormat="1" spans="1:22">
      <c r="A116" s="3">
        <v>999228587578877</v>
      </c>
      <c r="B116" s="1" t="s">
        <v>1360</v>
      </c>
      <c r="C116" s="1" t="s">
        <v>1361</v>
      </c>
      <c r="D116" s="1" t="s">
        <v>1362</v>
      </c>
      <c r="E116" s="1" t="s">
        <v>1363</v>
      </c>
      <c r="F116" s="1" t="s">
        <v>1030</v>
      </c>
      <c r="G116" s="1" t="s">
        <v>791</v>
      </c>
      <c r="H116" s="1" t="s">
        <v>792</v>
      </c>
      <c r="I116" s="1" t="s">
        <v>1364</v>
      </c>
      <c r="J116" s="1" t="s">
        <v>794</v>
      </c>
      <c r="K116" s="1" t="s">
        <v>1364</v>
      </c>
      <c r="L116" s="1" t="s">
        <v>1364</v>
      </c>
      <c r="M116" s="1" t="s">
        <v>795</v>
      </c>
      <c r="N116" s="1" t="s">
        <v>795</v>
      </c>
      <c r="O116" s="1" t="s">
        <v>796</v>
      </c>
      <c r="P116" s="1" t="s">
        <v>797</v>
      </c>
      <c r="Q116" s="1" t="s">
        <v>798</v>
      </c>
      <c r="R116" s="1" t="s">
        <v>1365</v>
      </c>
      <c r="S116" s="1" t="s">
        <v>800</v>
      </c>
      <c r="T116" s="1" t="s">
        <v>801</v>
      </c>
      <c r="U116" s="1" t="s">
        <v>802</v>
      </c>
      <c r="V116" s="1" t="s">
        <v>1050</v>
      </c>
    </row>
    <row r="117" s="1" customFormat="1" spans="1:22">
      <c r="A117" s="3">
        <v>999228558216491</v>
      </c>
      <c r="B117" s="1" t="s">
        <v>1366</v>
      </c>
      <c r="C117" s="1" t="s">
        <v>1367</v>
      </c>
      <c r="D117" s="1" t="s">
        <v>1368</v>
      </c>
      <c r="E117" s="1" t="s">
        <v>1369</v>
      </c>
      <c r="F117" s="1" t="s">
        <v>787</v>
      </c>
      <c r="G117" s="1" t="s">
        <v>791</v>
      </c>
      <c r="H117" s="1" t="s">
        <v>792</v>
      </c>
      <c r="I117" s="1" t="s">
        <v>1181</v>
      </c>
      <c r="J117" s="1" t="s">
        <v>794</v>
      </c>
      <c r="K117" s="1" t="s">
        <v>1181</v>
      </c>
      <c r="L117" s="1" t="s">
        <v>1181</v>
      </c>
      <c r="M117" s="1" t="s">
        <v>795</v>
      </c>
      <c r="N117" s="1" t="s">
        <v>795</v>
      </c>
      <c r="O117" s="1" t="s">
        <v>796</v>
      </c>
      <c r="P117" s="1" t="s">
        <v>797</v>
      </c>
      <c r="Q117" s="1" t="s">
        <v>798</v>
      </c>
      <c r="R117" s="1" t="s">
        <v>1370</v>
      </c>
      <c r="S117" s="1" t="s">
        <v>800</v>
      </c>
      <c r="T117" s="1" t="s">
        <v>801</v>
      </c>
      <c r="U117" s="1" t="s">
        <v>802</v>
      </c>
      <c r="V117" s="1" t="s">
        <v>848</v>
      </c>
    </row>
    <row r="118" s="1" customFormat="1" spans="1:22">
      <c r="A118" s="3">
        <v>999228514350616</v>
      </c>
      <c r="B118" s="1" t="s">
        <v>1371</v>
      </c>
      <c r="C118" s="1" t="s">
        <v>1372</v>
      </c>
      <c r="D118" s="1" t="s">
        <v>1373</v>
      </c>
      <c r="E118" s="1" t="s">
        <v>1374</v>
      </c>
      <c r="F118" s="1" t="s">
        <v>832</v>
      </c>
      <c r="G118" s="1" t="s">
        <v>791</v>
      </c>
      <c r="H118" s="1" t="s">
        <v>792</v>
      </c>
      <c r="I118" s="1" t="s">
        <v>1375</v>
      </c>
      <c r="J118" s="1" t="s">
        <v>794</v>
      </c>
      <c r="K118" s="1" t="s">
        <v>1375</v>
      </c>
      <c r="L118" s="1" t="s">
        <v>1375</v>
      </c>
      <c r="M118" s="1" t="s">
        <v>795</v>
      </c>
      <c r="N118" s="1" t="s">
        <v>795</v>
      </c>
      <c r="O118" s="1" t="s">
        <v>796</v>
      </c>
      <c r="P118" s="1" t="s">
        <v>797</v>
      </c>
      <c r="Q118" s="1" t="s">
        <v>798</v>
      </c>
      <c r="R118" s="1" t="s">
        <v>1376</v>
      </c>
      <c r="S118" s="1" t="s">
        <v>800</v>
      </c>
      <c r="T118" s="1" t="s">
        <v>801</v>
      </c>
      <c r="U118" s="1" t="s">
        <v>802</v>
      </c>
      <c r="V118" s="1" t="s">
        <v>803</v>
      </c>
    </row>
    <row r="119" s="1" customFormat="1" spans="1:22">
      <c r="A119" s="3">
        <v>999228500984924</v>
      </c>
      <c r="B119" s="1" t="s">
        <v>1377</v>
      </c>
      <c r="C119" s="1" t="s">
        <v>1378</v>
      </c>
      <c r="D119" s="1" t="s">
        <v>1379</v>
      </c>
      <c r="E119" s="1" t="s">
        <v>1380</v>
      </c>
      <c r="F119" s="1" t="s">
        <v>979</v>
      </c>
      <c r="G119" s="1" t="s">
        <v>791</v>
      </c>
      <c r="H119" s="1" t="s">
        <v>792</v>
      </c>
      <c r="I119" s="1" t="s">
        <v>1381</v>
      </c>
      <c r="J119" s="1" t="s">
        <v>794</v>
      </c>
      <c r="K119" s="1" t="s">
        <v>1381</v>
      </c>
      <c r="L119" s="1" t="s">
        <v>1381</v>
      </c>
      <c r="M119" s="1" t="s">
        <v>795</v>
      </c>
      <c r="N119" s="1" t="s">
        <v>795</v>
      </c>
      <c r="O119" s="1" t="s">
        <v>796</v>
      </c>
      <c r="P119" s="1" t="s">
        <v>797</v>
      </c>
      <c r="Q119" s="1" t="s">
        <v>798</v>
      </c>
      <c r="R119" s="1" t="s">
        <v>1382</v>
      </c>
      <c r="S119" s="1" t="s">
        <v>800</v>
      </c>
      <c r="T119" s="1" t="s">
        <v>801</v>
      </c>
      <c r="U119" s="1" t="s">
        <v>802</v>
      </c>
      <c r="V119" s="1" t="s">
        <v>803</v>
      </c>
    </row>
    <row r="120" s="1" customFormat="1" spans="1:22">
      <c r="A120" s="3">
        <v>999228484517108</v>
      </c>
      <c r="B120" s="1" t="s">
        <v>1383</v>
      </c>
      <c r="C120" s="1" t="s">
        <v>1384</v>
      </c>
      <c r="D120" s="1" t="s">
        <v>1385</v>
      </c>
      <c r="E120" s="1" t="s">
        <v>1386</v>
      </c>
      <c r="F120" s="1" t="s">
        <v>832</v>
      </c>
      <c r="G120" s="1" t="s">
        <v>791</v>
      </c>
      <c r="H120" s="1" t="s">
        <v>792</v>
      </c>
      <c r="I120" s="1" t="s">
        <v>1387</v>
      </c>
      <c r="J120" s="1" t="s">
        <v>794</v>
      </c>
      <c r="K120" s="1" t="s">
        <v>1387</v>
      </c>
      <c r="L120" s="1" t="s">
        <v>1387</v>
      </c>
      <c r="M120" s="1" t="s">
        <v>795</v>
      </c>
      <c r="N120" s="1" t="s">
        <v>795</v>
      </c>
      <c r="O120" s="1" t="s">
        <v>796</v>
      </c>
      <c r="P120" s="1" t="s">
        <v>797</v>
      </c>
      <c r="Q120" s="1" t="s">
        <v>798</v>
      </c>
      <c r="R120" s="1" t="s">
        <v>1388</v>
      </c>
      <c r="S120" s="1" t="s">
        <v>800</v>
      </c>
      <c r="T120" s="1" t="s">
        <v>801</v>
      </c>
      <c r="U120" s="1" t="s">
        <v>802</v>
      </c>
      <c r="V120" s="1" t="s">
        <v>848</v>
      </c>
    </row>
    <row r="121" s="1" customFormat="1" spans="1:22">
      <c r="A121" s="3">
        <v>999228436384992</v>
      </c>
      <c r="B121" s="1" t="s">
        <v>1389</v>
      </c>
      <c r="C121" s="1" t="s">
        <v>1390</v>
      </c>
      <c r="D121" s="1" t="s">
        <v>1391</v>
      </c>
      <c r="E121" s="1" t="s">
        <v>1392</v>
      </c>
      <c r="F121" s="1" t="s">
        <v>832</v>
      </c>
      <c r="G121" s="1" t="s">
        <v>791</v>
      </c>
      <c r="H121" s="1" t="s">
        <v>792</v>
      </c>
      <c r="I121" s="1" t="s">
        <v>1393</v>
      </c>
      <c r="J121" s="1" t="s">
        <v>794</v>
      </c>
      <c r="K121" s="1" t="s">
        <v>1393</v>
      </c>
      <c r="L121" s="1" t="s">
        <v>1393</v>
      </c>
      <c r="M121" s="1" t="s">
        <v>795</v>
      </c>
      <c r="N121" s="1" t="s">
        <v>795</v>
      </c>
      <c r="O121" s="1" t="s">
        <v>796</v>
      </c>
      <c r="P121" s="1" t="s">
        <v>797</v>
      </c>
      <c r="Q121" s="1" t="s">
        <v>798</v>
      </c>
      <c r="R121" s="1" t="s">
        <v>1394</v>
      </c>
      <c r="S121" s="1" t="s">
        <v>800</v>
      </c>
      <c r="T121" s="1" t="s">
        <v>801</v>
      </c>
      <c r="U121" s="1" t="s">
        <v>802</v>
      </c>
      <c r="V121" s="1" t="s">
        <v>803</v>
      </c>
    </row>
    <row r="122" s="1" customFormat="1" spans="1:22">
      <c r="A122" s="3">
        <v>999228339279688</v>
      </c>
      <c r="B122" s="1" t="s">
        <v>1395</v>
      </c>
      <c r="C122" s="1" t="s">
        <v>1396</v>
      </c>
      <c r="D122" s="1" t="s">
        <v>1397</v>
      </c>
      <c r="E122" s="1" t="s">
        <v>1398</v>
      </c>
      <c r="F122" s="1" t="s">
        <v>832</v>
      </c>
      <c r="G122" s="1" t="s">
        <v>791</v>
      </c>
      <c r="H122" s="1" t="s">
        <v>792</v>
      </c>
      <c r="I122" s="1" t="s">
        <v>1399</v>
      </c>
      <c r="J122" s="1" t="s">
        <v>794</v>
      </c>
      <c r="K122" s="1" t="s">
        <v>1399</v>
      </c>
      <c r="L122" s="1" t="s">
        <v>1399</v>
      </c>
      <c r="M122" s="1" t="s">
        <v>795</v>
      </c>
      <c r="N122" s="1" t="s">
        <v>795</v>
      </c>
      <c r="O122" s="1" t="s">
        <v>796</v>
      </c>
      <c r="P122" s="1" t="s">
        <v>797</v>
      </c>
      <c r="Q122" s="1" t="s">
        <v>798</v>
      </c>
      <c r="R122" s="1" t="s">
        <v>1400</v>
      </c>
      <c r="S122" s="1" t="s">
        <v>800</v>
      </c>
      <c r="T122" s="1" t="s">
        <v>801</v>
      </c>
      <c r="U122" s="1" t="s">
        <v>802</v>
      </c>
      <c r="V122" s="1" t="s">
        <v>1401</v>
      </c>
    </row>
    <row r="123" s="1" customFormat="1" spans="1:22">
      <c r="A123" s="3">
        <v>999228337833878</v>
      </c>
      <c r="B123" s="1" t="s">
        <v>1395</v>
      </c>
      <c r="C123" s="1" t="s">
        <v>1402</v>
      </c>
      <c r="D123" s="1" t="s">
        <v>1403</v>
      </c>
      <c r="E123" s="1" t="s">
        <v>1404</v>
      </c>
      <c r="F123" s="1" t="s">
        <v>832</v>
      </c>
      <c r="G123" s="1" t="s">
        <v>791</v>
      </c>
      <c r="H123" s="1" t="s">
        <v>792</v>
      </c>
      <c r="I123" s="1" t="s">
        <v>1405</v>
      </c>
      <c r="J123" s="1" t="s">
        <v>794</v>
      </c>
      <c r="K123" s="1" t="s">
        <v>1405</v>
      </c>
      <c r="L123" s="1" t="s">
        <v>1405</v>
      </c>
      <c r="M123" s="1" t="s">
        <v>795</v>
      </c>
      <c r="N123" s="1" t="s">
        <v>795</v>
      </c>
      <c r="O123" s="1" t="s">
        <v>796</v>
      </c>
      <c r="P123" s="1" t="s">
        <v>797</v>
      </c>
      <c r="Q123" s="1" t="s">
        <v>798</v>
      </c>
      <c r="R123" s="1" t="s">
        <v>1406</v>
      </c>
      <c r="S123" s="1" t="s">
        <v>800</v>
      </c>
      <c r="T123" s="1" t="s">
        <v>801</v>
      </c>
      <c r="U123" s="1" t="s">
        <v>802</v>
      </c>
      <c r="V123" s="1" t="s">
        <v>1401</v>
      </c>
    </row>
    <row r="124" s="1" customFormat="1" spans="1:22">
      <c r="A124" s="3">
        <v>999228337805728</v>
      </c>
      <c r="B124" s="1" t="s">
        <v>1395</v>
      </c>
      <c r="C124" s="1" t="s">
        <v>1407</v>
      </c>
      <c r="D124" s="1" t="s">
        <v>1403</v>
      </c>
      <c r="E124" s="1" t="s">
        <v>1408</v>
      </c>
      <c r="F124" s="1" t="s">
        <v>832</v>
      </c>
      <c r="G124" s="1" t="s">
        <v>791</v>
      </c>
      <c r="H124" s="1" t="s">
        <v>792</v>
      </c>
      <c r="I124" s="1" t="s">
        <v>1405</v>
      </c>
      <c r="J124" s="1" t="s">
        <v>794</v>
      </c>
      <c r="K124" s="1" t="s">
        <v>1405</v>
      </c>
      <c r="L124" s="1" t="s">
        <v>1405</v>
      </c>
      <c r="M124" s="1" t="s">
        <v>795</v>
      </c>
      <c r="N124" s="1" t="s">
        <v>795</v>
      </c>
      <c r="O124" s="1" t="s">
        <v>796</v>
      </c>
      <c r="P124" s="1" t="s">
        <v>797</v>
      </c>
      <c r="Q124" s="1" t="s">
        <v>798</v>
      </c>
      <c r="R124" s="1" t="s">
        <v>1409</v>
      </c>
      <c r="S124" s="1" t="s">
        <v>800</v>
      </c>
      <c r="T124" s="1" t="s">
        <v>801</v>
      </c>
      <c r="U124" s="1" t="s">
        <v>802</v>
      </c>
      <c r="V124" s="1" t="s">
        <v>1401</v>
      </c>
    </row>
    <row r="125" s="1" customFormat="1" spans="1:22">
      <c r="A125" s="3">
        <v>999228229236814</v>
      </c>
      <c r="B125" s="1" t="s">
        <v>1410</v>
      </c>
      <c r="C125" s="1" t="s">
        <v>1411</v>
      </c>
      <c r="D125" s="1" t="s">
        <v>1412</v>
      </c>
      <c r="E125" s="1" t="s">
        <v>1413</v>
      </c>
      <c r="F125" s="1" t="s">
        <v>913</v>
      </c>
      <c r="G125" s="1" t="s">
        <v>791</v>
      </c>
      <c r="H125" s="1" t="s">
        <v>792</v>
      </c>
      <c r="I125" s="1" t="s">
        <v>1414</v>
      </c>
      <c r="J125" s="1" t="s">
        <v>794</v>
      </c>
      <c r="K125" s="1" t="s">
        <v>1414</v>
      </c>
      <c r="L125" s="1" t="s">
        <v>1414</v>
      </c>
      <c r="M125" s="1" t="s">
        <v>795</v>
      </c>
      <c r="N125" s="1" t="s">
        <v>795</v>
      </c>
      <c r="O125" s="1" t="s">
        <v>796</v>
      </c>
      <c r="P125" s="1" t="s">
        <v>797</v>
      </c>
      <c r="Q125" s="1" t="s">
        <v>798</v>
      </c>
      <c r="R125" s="1" t="s">
        <v>1415</v>
      </c>
      <c r="S125" s="1" t="s">
        <v>800</v>
      </c>
      <c r="T125" s="1" t="s">
        <v>801</v>
      </c>
      <c r="U125" s="1" t="s">
        <v>802</v>
      </c>
      <c r="V125" s="1" t="s">
        <v>848</v>
      </c>
    </row>
    <row r="126" s="1" customFormat="1" spans="1:22">
      <c r="A126" s="3">
        <v>999228029277634</v>
      </c>
      <c r="B126" s="1" t="s">
        <v>1416</v>
      </c>
      <c r="C126" s="1" t="s">
        <v>1417</v>
      </c>
      <c r="D126" s="1" t="s">
        <v>1418</v>
      </c>
      <c r="E126" s="1" t="s">
        <v>1419</v>
      </c>
      <c r="F126" s="1" t="s">
        <v>787</v>
      </c>
      <c r="G126" s="1" t="s">
        <v>791</v>
      </c>
      <c r="H126" s="1" t="s">
        <v>792</v>
      </c>
      <c r="I126" s="1" t="s">
        <v>1420</v>
      </c>
      <c r="J126" s="1" t="s">
        <v>794</v>
      </c>
      <c r="K126" s="1" t="s">
        <v>1420</v>
      </c>
      <c r="L126" s="1" t="s">
        <v>1420</v>
      </c>
      <c r="M126" s="1" t="s">
        <v>795</v>
      </c>
      <c r="N126" s="1" t="s">
        <v>795</v>
      </c>
      <c r="O126" s="1" t="s">
        <v>796</v>
      </c>
      <c r="P126" s="1" t="s">
        <v>797</v>
      </c>
      <c r="Q126" s="1" t="s">
        <v>798</v>
      </c>
      <c r="R126" s="1" t="s">
        <v>1421</v>
      </c>
      <c r="S126" s="1" t="s">
        <v>800</v>
      </c>
      <c r="T126" s="1" t="s">
        <v>801</v>
      </c>
      <c r="U126" s="1" t="s">
        <v>802</v>
      </c>
      <c r="V126" s="1" t="s">
        <v>848</v>
      </c>
    </row>
    <row r="127" s="1" customFormat="1" spans="1:22">
      <c r="A127" s="3">
        <v>999227447156588</v>
      </c>
      <c r="B127" s="1" t="s">
        <v>1422</v>
      </c>
      <c r="C127" s="1" t="s">
        <v>1423</v>
      </c>
      <c r="D127" s="1" t="s">
        <v>1424</v>
      </c>
      <c r="E127" s="1" t="s">
        <v>1425</v>
      </c>
      <c r="F127" s="1" t="s">
        <v>913</v>
      </c>
      <c r="G127" s="1" t="s">
        <v>791</v>
      </c>
      <c r="H127" s="1" t="s">
        <v>792</v>
      </c>
      <c r="I127" s="1" t="s">
        <v>1426</v>
      </c>
      <c r="J127" s="1" t="s">
        <v>794</v>
      </c>
      <c r="K127" s="1" t="s">
        <v>1426</v>
      </c>
      <c r="L127" s="1" t="s">
        <v>1426</v>
      </c>
      <c r="M127" s="1" t="s">
        <v>795</v>
      </c>
      <c r="N127" s="1" t="s">
        <v>795</v>
      </c>
      <c r="O127" s="1" t="s">
        <v>796</v>
      </c>
      <c r="P127" s="1" t="s">
        <v>797</v>
      </c>
      <c r="Q127" s="1" t="s">
        <v>798</v>
      </c>
      <c r="R127" s="1" t="s">
        <v>1427</v>
      </c>
      <c r="S127" s="1" t="s">
        <v>800</v>
      </c>
      <c r="T127" s="1" t="s">
        <v>801</v>
      </c>
      <c r="U127" s="1" t="s">
        <v>802</v>
      </c>
      <c r="V127" s="1" t="s">
        <v>848</v>
      </c>
    </row>
    <row r="128" s="1" customFormat="1" spans="1:22">
      <c r="A128" s="3">
        <v>999227257524682</v>
      </c>
      <c r="B128" s="1" t="s">
        <v>1428</v>
      </c>
      <c r="C128" s="1" t="s">
        <v>1429</v>
      </c>
      <c r="D128" s="1" t="s">
        <v>1430</v>
      </c>
      <c r="E128" s="1" t="s">
        <v>1431</v>
      </c>
      <c r="F128" s="1" t="s">
        <v>913</v>
      </c>
      <c r="G128" s="1" t="s">
        <v>791</v>
      </c>
      <c r="H128" s="1" t="s">
        <v>792</v>
      </c>
      <c r="I128" s="1" t="s">
        <v>1432</v>
      </c>
      <c r="J128" s="1" t="s">
        <v>794</v>
      </c>
      <c r="K128" s="1" t="s">
        <v>1432</v>
      </c>
      <c r="L128" s="1" t="s">
        <v>1432</v>
      </c>
      <c r="M128" s="1" t="s">
        <v>795</v>
      </c>
      <c r="N128" s="1" t="s">
        <v>795</v>
      </c>
      <c r="O128" s="1" t="s">
        <v>796</v>
      </c>
      <c r="P128" s="1" t="s">
        <v>797</v>
      </c>
      <c r="Q128" s="1" t="s">
        <v>798</v>
      </c>
      <c r="R128" s="1" t="s">
        <v>1433</v>
      </c>
      <c r="S128" s="1" t="s">
        <v>800</v>
      </c>
      <c r="T128" s="1" t="s">
        <v>801</v>
      </c>
      <c r="U128" s="1" t="s">
        <v>802</v>
      </c>
      <c r="V128" s="1" t="s">
        <v>848</v>
      </c>
    </row>
    <row r="129" s="1" customFormat="1" spans="1:22">
      <c r="A129" s="3">
        <v>999227044175667</v>
      </c>
      <c r="B129" s="1" t="s">
        <v>1434</v>
      </c>
      <c r="C129" s="1" t="s">
        <v>1435</v>
      </c>
      <c r="D129" s="1" t="s">
        <v>1436</v>
      </c>
      <c r="E129" s="1" t="s">
        <v>1437</v>
      </c>
      <c r="F129" s="1" t="s">
        <v>832</v>
      </c>
      <c r="G129" s="1" t="s">
        <v>791</v>
      </c>
      <c r="H129" s="1" t="s">
        <v>792</v>
      </c>
      <c r="I129" s="1" t="s">
        <v>1438</v>
      </c>
      <c r="J129" s="1" t="s">
        <v>794</v>
      </c>
      <c r="K129" s="1" t="s">
        <v>1438</v>
      </c>
      <c r="L129" s="1" t="s">
        <v>1438</v>
      </c>
      <c r="M129" s="1" t="s">
        <v>795</v>
      </c>
      <c r="N129" s="1" t="s">
        <v>795</v>
      </c>
      <c r="O129" s="1" t="s">
        <v>796</v>
      </c>
      <c r="P129" s="1" t="s">
        <v>797</v>
      </c>
      <c r="Q129" s="1" t="s">
        <v>798</v>
      </c>
      <c r="R129" s="1" t="s">
        <v>1439</v>
      </c>
      <c r="S129" s="1" t="s">
        <v>800</v>
      </c>
      <c r="T129" s="1" t="s">
        <v>801</v>
      </c>
      <c r="U129" s="1" t="s">
        <v>802</v>
      </c>
      <c r="V129" s="1" t="s">
        <v>885</v>
      </c>
    </row>
    <row r="130" s="1" customFormat="1" spans="1:22">
      <c r="A130" s="3">
        <v>999224363994661</v>
      </c>
      <c r="B130" s="1" t="s">
        <v>1440</v>
      </c>
      <c r="C130" s="1" t="s">
        <v>1441</v>
      </c>
      <c r="D130" s="1" t="s">
        <v>1430</v>
      </c>
      <c r="E130" s="1" t="s">
        <v>1442</v>
      </c>
      <c r="F130" s="1" t="s">
        <v>979</v>
      </c>
      <c r="G130" s="1" t="s">
        <v>832</v>
      </c>
      <c r="H130" s="1" t="s">
        <v>792</v>
      </c>
      <c r="I130" s="1" t="s">
        <v>1443</v>
      </c>
      <c r="J130" s="1" t="s">
        <v>794</v>
      </c>
      <c r="K130" s="1" t="s">
        <v>1443</v>
      </c>
      <c r="L130" s="1" t="s">
        <v>1443</v>
      </c>
      <c r="M130" s="1" t="s">
        <v>795</v>
      </c>
      <c r="N130" s="1" t="s">
        <v>795</v>
      </c>
      <c r="O130" s="1" t="s">
        <v>796</v>
      </c>
      <c r="P130" s="1" t="s">
        <v>797</v>
      </c>
      <c r="Q130" s="1" t="s">
        <v>798</v>
      </c>
      <c r="R130" s="1" t="s">
        <v>1444</v>
      </c>
      <c r="S130" s="1" t="s">
        <v>1445</v>
      </c>
      <c r="T130" s="1" t="s">
        <v>801</v>
      </c>
      <c r="U130" s="1" t="s">
        <v>802</v>
      </c>
      <c r="V130" s="1" t="s">
        <v>848</v>
      </c>
    </row>
    <row r="131" s="1" customFormat="1" spans="1:22">
      <c r="A131" s="3">
        <v>999223208132519</v>
      </c>
      <c r="B131" s="1" t="s">
        <v>1446</v>
      </c>
      <c r="C131" s="1" t="s">
        <v>1447</v>
      </c>
      <c r="D131" s="1" t="s">
        <v>1448</v>
      </c>
      <c r="E131" s="1" t="s">
        <v>1449</v>
      </c>
      <c r="F131" s="1" t="s">
        <v>1067</v>
      </c>
      <c r="G131" s="1" t="s">
        <v>832</v>
      </c>
      <c r="H131" s="1" t="s">
        <v>792</v>
      </c>
      <c r="I131" s="1" t="s">
        <v>1450</v>
      </c>
      <c r="J131" s="1" t="s">
        <v>794</v>
      </c>
      <c r="K131" s="1" t="s">
        <v>1450</v>
      </c>
      <c r="L131" s="1" t="s">
        <v>1450</v>
      </c>
      <c r="M131" s="1" t="s">
        <v>795</v>
      </c>
      <c r="N131" s="1" t="s">
        <v>795</v>
      </c>
      <c r="O131" s="1" t="s">
        <v>796</v>
      </c>
      <c r="P131" s="1" t="s">
        <v>797</v>
      </c>
      <c r="Q131" s="1" t="s">
        <v>798</v>
      </c>
      <c r="R131" s="1" t="s">
        <v>1451</v>
      </c>
      <c r="S131" s="1" t="s">
        <v>1445</v>
      </c>
      <c r="T131" s="1" t="s">
        <v>801</v>
      </c>
      <c r="U131" s="1" t="s">
        <v>802</v>
      </c>
      <c r="V131" s="1" t="s">
        <v>848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2024-01-12T01:39:51Z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5C031D1208674B34AA4D6002CB472A16_12</vt:lpwstr>
  </property>
</Properties>
</file>