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<sst xmlns="http://schemas.openxmlformats.org/spreadsheetml/2006/main" count="4628" uniqueCount="1525">
  <si>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</si>
  <si>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</si>
  <si>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</si>
  <si>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</si>
  <si>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</si>
  <si>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</si>
  <si>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</si>
  <si>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</si>
  <si>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</si>
  <si>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</si>
  <si>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</si>
  <si>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</si>
  <si>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</si>
  <si>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</si>
  <si>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</si>
  <si>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</si>
  <si>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</si>
  <si>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</si>
  <si>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</si>
  <si>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</si>
  <si>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</si>
  <si>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</si>
  <si>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</si>
  <si>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</si>
  <si>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</si>
  <si>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999227947145828	</t>
  </si>
  <si>
    <t>Ctrip</t>
  </si>
  <si>
    <t>正常</t>
  </si>
  <si>
    <t>[曼谷]曼谷素坤逸55号通罗中心点大酒店(Grande Centre Point Sukhumvit 55 Bangkok)(23861597)</t>
  </si>
  <si>
    <t>特色豪华房(至少连住2晚及以上)&lt;早餐&gt;</t>
  </si>
  <si>
    <t>USD</t>
  </si>
  <si>
    <t>Jeon/Youngmin,Cho/Sungjun,Yoo/Junghoon</t>
  </si>
  <si>
    <t>CA6352240115USD-W</t>
  </si>
  <si>
    <t>未提现</t>
  </si>
  <si>
    <t>携程开票</t>
  </si>
  <si>
    <t xml:space="preserve">4082291	</t>
  </si>
  <si>
    <t xml:space="preserve">305358	</t>
  </si>
  <si>
    <t xml:space="preserve">999228044278415	</t>
  </si>
  <si>
    <t>[新加坡]庄家大酒店(Hotel Boss)(8207122)</t>
  </si>
  <si>
    <t>三人房(至少连住2晚及以上)&lt;早餐&gt;</t>
  </si>
  <si>
    <t>SHIN/EUNJI</t>
  </si>
  <si>
    <t xml:space="preserve">4112049	</t>
  </si>
  <si>
    <t xml:space="preserve">329639483	</t>
  </si>
  <si>
    <t xml:space="preserve">999228496947023	</t>
  </si>
  <si>
    <t>[曼谷]曼谷素坤逸莎玛 Luxe 服务式公寓(Shama  Luxe Sukhumvit  Bangkok)(113902346)</t>
  </si>
  <si>
    <t>套房, 2 间卧室, 转角&lt;无早&gt;</t>
  </si>
  <si>
    <t>XIONG/RONGHUAN</t>
  </si>
  <si>
    <t xml:space="preserve">4264626	</t>
  </si>
  <si>
    <t xml:space="preserve">337263700	</t>
  </si>
  <si>
    <t xml:space="preserve">999228560479511	</t>
  </si>
  <si>
    <t>[曼谷]曼谷水门伯克利酒店(The Berkeley Hotel Pratunam Bangkok)(11195749)</t>
  </si>
  <si>
    <t>北塔尊贵房&lt;早餐&gt;</t>
  </si>
  <si>
    <t>LIU/LIN,LI/YANG</t>
  </si>
  <si>
    <t xml:space="preserve">4293954	</t>
  </si>
  <si>
    <t xml:space="preserve">347264702	</t>
  </si>
  <si>
    <t xml:space="preserve">28568848056	</t>
  </si>
  <si>
    <t>[曼谷]沙吞雅诗阁大使馆酒店(Ascott Embassy Sathorn Bangkok)(113902226)</t>
  </si>
  <si>
    <t>豪华房（双床）&lt;早餐&gt;</t>
  </si>
  <si>
    <t>QI/JIAYI,MAO/JI</t>
  </si>
  <si>
    <t xml:space="preserve">4297199	</t>
  </si>
  <si>
    <t xml:space="preserve">10941550	</t>
  </si>
  <si>
    <t xml:space="preserve">999228679086058	</t>
  </si>
  <si>
    <t>[芭堤雅]芭堤雅安凡尼度假酒店(Avani Pattaya Resort)(7279101)</t>
  </si>
  <si>
    <t>阿瓦尼海景房&lt;早餐&gt;</t>
  </si>
  <si>
    <t>JIN/ZUOWEI,ZHANG/HAIBIN,LU/HEGEN,LUO/SHIQUN</t>
  </si>
  <si>
    <t xml:space="preserve">4329054	</t>
  </si>
  <si>
    <t xml:space="preserve">	</t>
  </si>
  <si>
    <t>取消</t>
  </si>
  <si>
    <t xml:space="preserve">999228746321344	</t>
  </si>
  <si>
    <t>[普吉岛]阿亚拉卡马拉温泉度假酒店(Ayara Kamala Resort &amp; Spa)(8492593)</t>
  </si>
  <si>
    <t>海景豪华泳池直通房&lt;早餐&gt;</t>
  </si>
  <si>
    <t>JIANG/XIAOYAN,WEI/SHAOZHONG</t>
  </si>
  <si>
    <t xml:space="preserve">4343581	</t>
  </si>
  <si>
    <t xml:space="preserve">RR23005887	</t>
  </si>
  <si>
    <t xml:space="preserve">999228776812168	</t>
  </si>
  <si>
    <t>Grand Thai with Natural Ocean View&amp; Spa Bath&lt;早餐&gt;</t>
  </si>
  <si>
    <t>ZHOU/XIA</t>
  </si>
  <si>
    <t xml:space="preserve">4350547	</t>
  </si>
  <si>
    <t xml:space="preserve">RR23005945	</t>
  </si>
  <si>
    <t xml:space="preserve">999229288277088	</t>
  </si>
  <si>
    <t>[马六甲]马六甲大华酒店(The Majestic Malacca Hotel - Small Luxury Hotels of the World)(16120955)</t>
  </si>
  <si>
    <t>豪华房&lt;早餐&gt;</t>
  </si>
  <si>
    <t>CAO/JIANGUO,GONG/JUNQI,HU/FEIYU,WANG/HONGBING,XIA/JING,LIU/LIPING</t>
  </si>
  <si>
    <t xml:space="preserve">4365920	</t>
  </si>
  <si>
    <t xml:space="preserve">355671649	</t>
  </si>
  <si>
    <t xml:space="preserve">999229289858568	</t>
  </si>
  <si>
    <t>[普吉岛]普吉岛诺库酒店(Noku Phuket)(113903646)</t>
  </si>
  <si>
    <t>阁楼公寓特大床&lt;早餐&gt;</t>
  </si>
  <si>
    <t>XIAO/SHIKAI,YI/XI</t>
  </si>
  <si>
    <t xml:space="preserve">4368930	</t>
  </si>
  <si>
    <t xml:space="preserve">355143612	</t>
  </si>
  <si>
    <t xml:space="preserve">999229300695382	</t>
  </si>
  <si>
    <t>CAO/JIANGUO,GONG/JUNQI</t>
  </si>
  <si>
    <t xml:space="preserve">4377275	</t>
  </si>
  <si>
    <t xml:space="preserve">357219813	</t>
  </si>
  <si>
    <t xml:space="preserve">999229305319521	</t>
  </si>
  <si>
    <t>[乔治市]槟城长荣桂冠酒店(Evergreen Laurel Hotel Penang)(15679405)</t>
  </si>
  <si>
    <t>城景高级双床房</t>
  </si>
  <si>
    <t>YUSOF/SITI ROPINA</t>
  </si>
  <si>
    <t xml:space="preserve">4379721	</t>
  </si>
  <si>
    <t xml:space="preserve">23120729807	</t>
  </si>
  <si>
    <t xml:space="preserve">999229307454609	</t>
  </si>
  <si>
    <t>[长滩岛]何南棕榈海滩度假村(Henann Palm Beach Resort)(21715662)</t>
  </si>
  <si>
    <t>至尊房&lt;3人入住&gt;&lt;不退款&gt;&lt;早餐&gt;</t>
  </si>
  <si>
    <t>LEE/INKYEONG</t>
  </si>
  <si>
    <t xml:space="preserve">4381809	</t>
  </si>
  <si>
    <t xml:space="preserve">HPB196-4759	</t>
  </si>
  <si>
    <t xml:space="preserve">999229309934496	</t>
  </si>
  <si>
    <t xml:space="preserve">4383730	</t>
  </si>
  <si>
    <t xml:space="preserve">357230113	</t>
  </si>
  <si>
    <t xml:space="preserve">999229337609472	</t>
  </si>
  <si>
    <t>[Racha Thewa]阿玛拉素万那普酒店(Amaranth Suvarnabhumi Hotel  Certified)(9022630)</t>
  </si>
  <si>
    <t>HENDARGO/HENGKY</t>
  </si>
  <si>
    <t xml:space="preserve">4390914	</t>
  </si>
  <si>
    <t xml:space="preserve">81149	</t>
  </si>
  <si>
    <t xml:space="preserve">999229337619076	</t>
  </si>
  <si>
    <t>TJAHJADI/YUWIDA</t>
  </si>
  <si>
    <t xml:space="preserve">4390990	</t>
  </si>
  <si>
    <t xml:space="preserve">81150	</t>
  </si>
  <si>
    <t xml:space="preserve">999229339125200	</t>
  </si>
  <si>
    <t>[长滩岛]和南恩花园度假酒店(Henann Garden Resort)(8209322)</t>
  </si>
  <si>
    <t>精致套房&lt;早餐&gt;</t>
  </si>
  <si>
    <t>Kim/Jongkuk</t>
  </si>
  <si>
    <t xml:space="preserve">4394032	</t>
  </si>
  <si>
    <t xml:space="preserve">hgm147-10347	</t>
  </si>
  <si>
    <t xml:space="preserve">999229346806612	</t>
  </si>
  <si>
    <t>[曼谷]曼谷维伊 - 美憬阁酒店(VIE Hotel Bangkok, MGallery Hotel Collection)(8193848)</t>
  </si>
  <si>
    <t>豪华特大床套房&lt;早餐&gt;</t>
  </si>
  <si>
    <t>HONG/CHENJIE</t>
  </si>
  <si>
    <t xml:space="preserve">4398264	</t>
  </si>
  <si>
    <t xml:space="preserve">8024770	</t>
  </si>
  <si>
    <t xml:space="preserve">999229349904460	</t>
  </si>
  <si>
    <t>[普塔坦]哥打京那巴鲁婆罗洲酒店&amp;机场酒店(Pan Borneo Hotel Kota Kinabalu)(46878907)</t>
  </si>
  <si>
    <t>泳池景高级房&lt;无早&gt;</t>
  </si>
  <si>
    <t>PAN/ZHONG,PAN/RUIZE</t>
  </si>
  <si>
    <t xml:space="preserve">4401777	</t>
  </si>
  <si>
    <t xml:space="preserve">169620	</t>
  </si>
  <si>
    <t xml:space="preserve">999229351528219	</t>
  </si>
  <si>
    <t>[新加坡]樟宜机场皇冠假日酒店  - IHG 旗下酒店(Crowne Plaza Changi Airport, an IHG Hotel)(8579850)</t>
  </si>
  <si>
    <t>宝石翼楼标准特大床房&lt;无早&gt;</t>
  </si>
  <si>
    <t>HAN/YIWEN</t>
  </si>
  <si>
    <t xml:space="preserve">4404044	</t>
  </si>
  <si>
    <t xml:space="preserve">61898101	</t>
  </si>
  <si>
    <t xml:space="preserve">999229375120695	</t>
  </si>
  <si>
    <t>[新加坡]米酒店(Hotel Mi Bencoolen)(16123264)</t>
  </si>
  <si>
    <t>高级双床房</t>
  </si>
  <si>
    <t>JIN/YAQIN,LIANG/JIE</t>
  </si>
  <si>
    <t xml:space="preserve">4421252	</t>
  </si>
  <si>
    <t xml:space="preserve">346163244	</t>
  </si>
  <si>
    <t xml:space="preserve">999229384649680	</t>
  </si>
  <si>
    <t>[新加坡]新加坡史各士皇族酒店(Royal Plaza on Scotts)(8289577)</t>
  </si>
  <si>
    <t>豪华特大床房&lt;早餐&gt;</t>
  </si>
  <si>
    <t>JIN/JIAYING,WANG/YANG</t>
  </si>
  <si>
    <t xml:space="preserve">4431824	</t>
  </si>
  <si>
    <t xml:space="preserve">362112408	</t>
  </si>
  <si>
    <t xml:space="preserve">999229388817903	</t>
  </si>
  <si>
    <t>[普吉岛]普吉岛洲际丁索别墅度假村(Dinso Resort &amp; Villas Phuket, an IHG Hotel)(14215784)</t>
  </si>
  <si>
    <t>2卧转角套房&lt;早餐&gt;</t>
  </si>
  <si>
    <t>BAO/SHIYAN,MA/LIHUI,SONG/ZICHEN,BAO/XIANYUAN</t>
  </si>
  <si>
    <t xml:space="preserve">4437765	</t>
  </si>
  <si>
    <t xml:space="preserve">261603	</t>
  </si>
  <si>
    <t xml:space="preserve">999229388899065	</t>
  </si>
  <si>
    <t>[普吉岛]普吉岛佛基拉诺富特城市酒店(Novotel Phuket City Phokeethra)(7391357)</t>
  </si>
  <si>
    <t>高级双床房&lt;早餐&gt;</t>
  </si>
  <si>
    <t>WU/WENJIE,Wu/Wendan,Zhou/Jiahui</t>
  </si>
  <si>
    <t xml:space="preserve">4437842	</t>
  </si>
  <si>
    <t xml:space="preserve">500571-72	</t>
  </si>
  <si>
    <t xml:space="preserve">999229389300456	</t>
  </si>
  <si>
    <t>复式泳池别墅&lt;早餐&gt;</t>
  </si>
  <si>
    <t>JIANG/ZEWEI,LI/JIAYAO</t>
  </si>
  <si>
    <t xml:space="preserve">4438627	</t>
  </si>
  <si>
    <t xml:space="preserve">261585	</t>
  </si>
  <si>
    <t xml:space="preserve">999229399832914	</t>
  </si>
  <si>
    <t>[首尔]美利来酒店首尔明洞.(Migliore Hotel Seoul Myeongdong)(23861683)</t>
  </si>
  <si>
    <t>标准大床房</t>
  </si>
  <si>
    <t>LU/YEMING</t>
  </si>
  <si>
    <t xml:space="preserve">4453398	</t>
  </si>
  <si>
    <t xml:space="preserve">CH12312184039	</t>
  </si>
  <si>
    <t xml:space="preserve">999229404365770	</t>
  </si>
  <si>
    <t>[普吉岛]皇家普吉城市酒店(Royal Phuket City Hotel)(8419337)</t>
  </si>
  <si>
    <t>高级房&lt;早餐&gt;</t>
  </si>
  <si>
    <t>ZHANG/JUN,CUI/XIAOTONG</t>
  </si>
  <si>
    <t xml:space="preserve">4459928	</t>
  </si>
  <si>
    <t xml:space="preserve">191202	</t>
  </si>
  <si>
    <t xml:space="preserve">29405081462	</t>
  </si>
  <si>
    <t>[吉隆坡]吉隆坡四季酒店(Four Seasons Hotel Kuala Lumpur)(16978223)</t>
  </si>
  <si>
    <t>城景房&lt;早餐&gt;</t>
  </si>
  <si>
    <t>QING/YALU</t>
  </si>
  <si>
    <t xml:space="preserve">4460983	</t>
  </si>
  <si>
    <t xml:space="preserve">3232519	</t>
  </si>
  <si>
    <t xml:space="preserve">999229408812758	</t>
  </si>
  <si>
    <t>[曼谷]沙吞伊斯汀大酒店(Eastin Grand Hotel Sathorn)(7240983)</t>
  </si>
  <si>
    <t>PARK/SANGHEE,JUNG/JAEYOUNG</t>
  </si>
  <si>
    <t xml:space="preserve">4465745	</t>
  </si>
  <si>
    <t xml:space="preserve">494899	</t>
  </si>
  <si>
    <t xml:space="preserve">29412211905	</t>
  </si>
  <si>
    <t>[普吉岛]普吉岛塔夫棕榈海滩度假村(Thavorn Palm Beach Resort Phuket)(7399160)</t>
  </si>
  <si>
    <t>豪华房(带露台)&lt;早餐&gt;</t>
  </si>
  <si>
    <t>LIU/ZHIHUA,XIONG/SHILIAN</t>
  </si>
  <si>
    <t xml:space="preserve">4470432	</t>
  </si>
  <si>
    <t xml:space="preserve">601478	</t>
  </si>
  <si>
    <t xml:space="preserve">999229417682395	</t>
  </si>
  <si>
    <t>[苏梅岛]苏梅岛凯悦酒店(Hyatt Regency Koh Samui)(113902215)</t>
  </si>
  <si>
    <t>部分海景特大床房&lt;早餐&gt;</t>
  </si>
  <si>
    <t>QIAN/TINGTING,TAO/QI</t>
  </si>
  <si>
    <t xml:space="preserve">4477659	</t>
  </si>
  <si>
    <t xml:space="preserve">64565846	</t>
  </si>
  <si>
    <t xml:space="preserve">999229421080237	</t>
  </si>
  <si>
    <t>[曼谷]Maison Hotel Bangkok(114853774)</t>
  </si>
  <si>
    <t>NATEE DELUXE TWIN&lt;早餐&gt;</t>
  </si>
  <si>
    <t>WANG/YUN</t>
  </si>
  <si>
    <t xml:space="preserve">4482618	</t>
  </si>
  <si>
    <t xml:space="preserve">11848	</t>
  </si>
  <si>
    <t xml:space="preserve">999229429314493	</t>
  </si>
  <si>
    <t>[曼谷]贝斯特韦斯特拉查达酒店(Best Western Ratchada Hotel)(113902737)</t>
  </si>
  <si>
    <t>高级房, 2 张单人床&lt;早餐&gt;</t>
  </si>
  <si>
    <t>YAO/CHUNXIN</t>
  </si>
  <si>
    <t xml:space="preserve">4493777	</t>
  </si>
  <si>
    <t xml:space="preserve">BK012385	</t>
  </si>
  <si>
    <t xml:space="preserve">999229429580484	</t>
  </si>
  <si>
    <t>高级房&lt;无早&gt;</t>
  </si>
  <si>
    <t>JIANG/KANG,YANG/TIANTIAN</t>
  </si>
  <si>
    <t xml:space="preserve">4494137	</t>
  </si>
  <si>
    <t xml:space="preserve">261201	</t>
  </si>
  <si>
    <t xml:space="preserve">999229431233394	</t>
  </si>
  <si>
    <t>[吉隆坡]铂尔曼吉隆坡城市中心大酒店(Pullman Kuala Lumpur City Centre Hotel &amp; Residences)(9568211)</t>
  </si>
  <si>
    <t>二卧公寓&lt;早餐&gt;</t>
  </si>
  <si>
    <t>CHEN/SIHAO,SU/JIAHONG,SHEN/ZHAOQIN,CHEN/YINRU</t>
  </si>
  <si>
    <t xml:space="preserve">4496345	</t>
  </si>
  <si>
    <t xml:space="preserve">1017023	</t>
  </si>
  <si>
    <t xml:space="preserve">999229432992913	</t>
  </si>
  <si>
    <t>[普吉岛]洲至奢选 - 普吉岛丁索度假酒店(Vignette Collection Dinso Resort &amp; Villas Phuket, an IHG Hotel)(14215784)</t>
  </si>
  <si>
    <t>WANG/ZHIXING,NING/RUI,CHEN/KAIYIN,YU/SIYUAN</t>
  </si>
  <si>
    <t xml:space="preserve">4498506	</t>
  </si>
  <si>
    <t xml:space="preserve">266061	</t>
  </si>
  <si>
    <t xml:space="preserve">999229435223570	</t>
  </si>
  <si>
    <t>ZHENG/XIAOQIONG,CHEN/XINGYUAN,LIU/YUZHI</t>
  </si>
  <si>
    <t xml:space="preserve">4501722	</t>
  </si>
  <si>
    <t xml:space="preserve">3233518	</t>
  </si>
  <si>
    <t xml:space="preserve">999229435225830	</t>
  </si>
  <si>
    <t>KOO/WAI MAN TONNY,CHAN/WAI MING,LIANG/GUOXIONG,LI/JIANJUN</t>
  </si>
  <si>
    <t xml:space="preserve">4501725	</t>
  </si>
  <si>
    <t xml:space="preserve">3233524, 2 room party	</t>
  </si>
  <si>
    <t xml:space="preserve">999229438579778	</t>
  </si>
  <si>
    <t>[芭堤雅]芭堤雅勒瓦纳酒店(Levana Pattaya Hotel)(44801593)</t>
  </si>
  <si>
    <t>YUAN/ZHENG,XU/JINTU,QUE/RUIFENG,SHI/LIANG,ZHU/FENG,BAI/YUXIN,QIN/YANG,YANG/YULIN</t>
  </si>
  <si>
    <t xml:space="preserve">4506430	</t>
  </si>
  <si>
    <t xml:space="preserve">41248	</t>
  </si>
  <si>
    <t xml:space="preserve">999229438594033	</t>
  </si>
  <si>
    <t>[吉隆坡]吉隆坡圣塔格兰德签名酒店(Santa Grand Signature Kuala Lumpur)(113903327)</t>
  </si>
  <si>
    <t>Bong Soo Standard Queen&lt;早餐&gt;</t>
  </si>
  <si>
    <t>DAI/YINZHAO</t>
  </si>
  <si>
    <t xml:space="preserve">4506445	</t>
  </si>
  <si>
    <t xml:space="preserve">55209	</t>
  </si>
  <si>
    <t xml:space="preserve">999229442828929	</t>
  </si>
  <si>
    <t>[曼谷]茉莉花城市(Jasmine City Hotel)(8628224)</t>
  </si>
  <si>
    <t>豪华一室房 1张双人床 禁烟&lt;早餐&gt;</t>
  </si>
  <si>
    <t>Xu/Jiancai</t>
  </si>
  <si>
    <t xml:space="preserve">4512270	</t>
  </si>
  <si>
    <t xml:space="preserve">146554	</t>
  </si>
  <si>
    <t xml:space="preserve">999229442840096	</t>
  </si>
  <si>
    <t>[邦帕利]曼谷素旺那普机场诺富特酒店(Novotel Bangkok Suvarnabhumi Airport)(8502869)</t>
  </si>
  <si>
    <t>高级特大床房&lt;早餐&gt;</t>
  </si>
  <si>
    <t>FENG/PENG</t>
  </si>
  <si>
    <t xml:space="preserve">4512278	</t>
  </si>
  <si>
    <t xml:space="preserve">3432916	</t>
  </si>
  <si>
    <t xml:space="preserve">999229442874507	</t>
  </si>
  <si>
    <t>ZHANG/TAO</t>
  </si>
  <si>
    <t xml:space="preserve">4512314	</t>
  </si>
  <si>
    <t xml:space="preserve">3432928	</t>
  </si>
  <si>
    <t xml:space="preserve">29442876445	</t>
  </si>
  <si>
    <t>[曼谷]奔集格兰德中心大酒店(Grande Centre Point Hotel Ploenchit)(7837081)</t>
  </si>
  <si>
    <t>高级阳台房</t>
  </si>
  <si>
    <t>huang/songlin</t>
  </si>
  <si>
    <t xml:space="preserve">4512315	</t>
  </si>
  <si>
    <t xml:space="preserve">226956	</t>
  </si>
  <si>
    <t xml:space="preserve">29443222484	</t>
  </si>
  <si>
    <t>池景1卧套房&lt;早餐&gt;</t>
  </si>
  <si>
    <t>WANG/LEILEI</t>
  </si>
  <si>
    <t xml:space="preserve">4512694	</t>
  </si>
  <si>
    <t xml:space="preserve">267091	</t>
  </si>
  <si>
    <t xml:space="preserve">29443732438	</t>
  </si>
  <si>
    <t>[曼谷]大华大酒店(Grand China Bangkok)(8420697)</t>
  </si>
  <si>
    <t>豪华城景房&lt;无早&gt;</t>
  </si>
  <si>
    <t>WANG/CHUNYAN</t>
  </si>
  <si>
    <t xml:space="preserve">4513493	</t>
  </si>
  <si>
    <t xml:space="preserve">70607910	</t>
  </si>
  <si>
    <t xml:space="preserve">999229448527279	</t>
  </si>
  <si>
    <t>[沙美岛]沙美岛萨凯海滩度假村(Sai Kaew Beach Resort)(24539055)</t>
  </si>
  <si>
    <t>Q尊贵房&lt;早餐&gt;</t>
  </si>
  <si>
    <t>POPOVA/ANNA,POPOV/KONSTANTIN</t>
  </si>
  <si>
    <t xml:space="preserve">4520081	</t>
  </si>
  <si>
    <t xml:space="preserve">SK4520081	</t>
  </si>
  <si>
    <t xml:space="preserve">29455106071	</t>
  </si>
  <si>
    <t>高级房(双床)&lt;早餐&gt;</t>
  </si>
  <si>
    <t>WANG YANPENG/ZHENG CHAO</t>
  </si>
  <si>
    <t xml:space="preserve">4528995	</t>
  </si>
  <si>
    <t xml:space="preserve">55770	</t>
  </si>
  <si>
    <t xml:space="preserve">999229457411462	</t>
  </si>
  <si>
    <t>WU/SI,CAO/XUFANG,XIONG/JING</t>
  </si>
  <si>
    <t xml:space="preserve">4531404	</t>
  </si>
  <si>
    <t xml:space="preserve">999229460250120	</t>
  </si>
  <si>
    <t>YUAN/YIMING</t>
  </si>
  <si>
    <t xml:space="preserve">4535115	</t>
  </si>
  <si>
    <t xml:space="preserve">030102	</t>
  </si>
  <si>
    <t xml:space="preserve">999229461514217	</t>
  </si>
  <si>
    <t>[新加坡]亚历山大摩门特斯酒店(Momentus Hotel Alexandra)(113903979)</t>
  </si>
  <si>
    <t>LI/RUI,YANG/LU</t>
  </si>
  <si>
    <t xml:space="preserve">4537135	</t>
  </si>
  <si>
    <t xml:space="preserve">349772619	</t>
  </si>
  <si>
    <t xml:space="preserve">999229461649722	</t>
  </si>
  <si>
    <t>[普吉岛]安达曼拥抱芭东(Andaman Embrace Patong)(8289032)</t>
  </si>
  <si>
    <t>安达曼豪华大床房&lt;早餐&gt;</t>
  </si>
  <si>
    <t>JIANG/SONG,ZHANG/YUHAN</t>
  </si>
  <si>
    <t xml:space="preserve">4537302	</t>
  </si>
  <si>
    <t xml:space="preserve">100670	</t>
  </si>
  <si>
    <t xml:space="preserve">999229461840395	</t>
  </si>
  <si>
    <t>lIU/AIYUN</t>
  </si>
  <si>
    <t xml:space="preserve">4537546	</t>
  </si>
  <si>
    <t xml:space="preserve">031205	</t>
  </si>
  <si>
    <t xml:space="preserve">999229462142461	</t>
  </si>
  <si>
    <t>[普吉岛]华美达广场温德姆(Ramada Plaza by Wyndham Chao Fah Phuket)(39570341)</t>
  </si>
  <si>
    <t>豪华双床房&lt;无早&gt;</t>
  </si>
  <si>
    <t>YAN/Weiliang,xiao/huazhong</t>
  </si>
  <si>
    <t xml:space="preserve">4537847	</t>
  </si>
  <si>
    <t xml:space="preserve">999229462370763	</t>
  </si>
  <si>
    <t>[Na Chom Thian]芭堤雅万丽水疗度假酒店(Renaissance Pattaya Resort &amp; Spa)(9584279)</t>
  </si>
  <si>
    <t>客房&lt;早餐&gt;</t>
  </si>
  <si>
    <t>WANG/LEI,Zhang/Quan</t>
  </si>
  <si>
    <t xml:space="preserve">4538064	</t>
  </si>
  <si>
    <t xml:space="preserve">91025944	</t>
  </si>
  <si>
    <t xml:space="preserve">999229462944989	</t>
  </si>
  <si>
    <t>[八打灵再也]阿万特酒店(Avante Hotel)(113902830)</t>
  </si>
  <si>
    <t>高级特大床房&lt;无早&gt;</t>
  </si>
  <si>
    <t>Li/Chenglong</t>
  </si>
  <si>
    <t xml:space="preserve">4538883	</t>
  </si>
  <si>
    <t xml:space="preserve">195950	</t>
  </si>
  <si>
    <t xml:space="preserve">999229462950939	</t>
  </si>
  <si>
    <t>Rong/Weisen</t>
  </si>
  <si>
    <t xml:space="preserve">4538891	</t>
  </si>
  <si>
    <t xml:space="preserve">195952	</t>
  </si>
  <si>
    <t xml:space="preserve">999229463568599	</t>
  </si>
  <si>
    <t>高级阳台房&lt;早餐&gt;</t>
  </si>
  <si>
    <t>ZHU/LIN,WANG/ZHIQIANG</t>
  </si>
  <si>
    <t xml:space="preserve">4539610	</t>
  </si>
  <si>
    <t xml:space="preserve">227278	</t>
  </si>
  <si>
    <t xml:space="preserve">999229463918592	</t>
  </si>
  <si>
    <t>[曼谷]素坤逸 1 巷贝斯特韦斯特优质酒店(Best Western Plus Sukhumvit 1)(7371039)</t>
  </si>
  <si>
    <t>尊贵房&lt;早餐&gt;</t>
  </si>
  <si>
    <t>Lee/Tsun Ngai</t>
  </si>
  <si>
    <t xml:space="preserve">4540078	</t>
  </si>
  <si>
    <t xml:space="preserve">PR108391/	</t>
  </si>
  <si>
    <t xml:space="preserve">999229464272160	</t>
  </si>
  <si>
    <t>WU/ZHONGHAO</t>
  </si>
  <si>
    <t xml:space="preserve">4540544	</t>
  </si>
  <si>
    <t xml:space="preserve">196051	</t>
  </si>
  <si>
    <t xml:space="preserve">999229465093377	</t>
  </si>
  <si>
    <t>CHEN/LEI</t>
  </si>
  <si>
    <t xml:space="preserve">4542083	</t>
  </si>
  <si>
    <t xml:space="preserve">196049	</t>
  </si>
  <si>
    <t xml:space="preserve">999229465494720	</t>
  </si>
  <si>
    <t>[巴洛克]珍拉丁皇家朱兰别墅(Royale Chulan Cherating Villa)(46882242)</t>
  </si>
  <si>
    <t>海洋套房(无阳台)&lt;早餐&gt;</t>
  </si>
  <si>
    <t>MD ZAIN/HAPSAH</t>
  </si>
  <si>
    <t xml:space="preserve">4542653	</t>
  </si>
  <si>
    <t xml:space="preserve">36202	</t>
  </si>
  <si>
    <t xml:space="preserve">29465487519	</t>
  </si>
  <si>
    <t>[普吉岛]普吉市宜必思尚品酒店(Ibis Styles Phuket City)(9593430)</t>
  </si>
  <si>
    <t>标准双床房&lt;早餐&gt;</t>
  </si>
  <si>
    <t>HU/JIAO</t>
  </si>
  <si>
    <t xml:space="preserve">4542659	</t>
  </si>
  <si>
    <t xml:space="preserve">506740	</t>
  </si>
  <si>
    <t xml:space="preserve">999229466224227	</t>
  </si>
  <si>
    <t>[芭堤雅]芭堤雅阿玛瑞度假酒店(Amari Pattaya)(40615939)</t>
  </si>
  <si>
    <t>行政俱乐部特大床房&lt;早餐&gt;</t>
  </si>
  <si>
    <t>WU/YANYAN</t>
  </si>
  <si>
    <t xml:space="preserve">4543532	</t>
  </si>
  <si>
    <t xml:space="preserve">6875638	</t>
  </si>
  <si>
    <t xml:space="preserve">999229466348456	</t>
  </si>
  <si>
    <t>[新加坡]宜必思新加坡诺维娜酒店(Ibis Singapore Novena)(8290093)</t>
  </si>
  <si>
    <t>标准房 2张单人床&lt;早餐&gt;</t>
  </si>
  <si>
    <t>LI/YUQING</t>
  </si>
  <si>
    <t xml:space="preserve">4543744	</t>
  </si>
  <si>
    <t xml:space="preserve">#1084243	</t>
  </si>
  <si>
    <t xml:space="preserve">999229466398103	</t>
  </si>
  <si>
    <t>[吉隆坡]吉隆坡斯特格酒店(STEG Kuala Lumpur)(113902728)</t>
  </si>
  <si>
    <t>时髦双床房&lt;无早&gt;</t>
  </si>
  <si>
    <t>Zakaria/Azli Hudin</t>
  </si>
  <si>
    <t xml:space="preserve">4543797	</t>
  </si>
  <si>
    <t xml:space="preserve">116433	</t>
  </si>
  <si>
    <t>过时取消</t>
  </si>
  <si>
    <t xml:space="preserve">29466665100	</t>
  </si>
  <si>
    <t>高级大床房&lt;早餐&gt;</t>
  </si>
  <si>
    <t>ZHOU/MEIYUN</t>
  </si>
  <si>
    <t xml:space="preserve">4544167	</t>
  </si>
  <si>
    <t xml:space="preserve">999229466848444	</t>
  </si>
  <si>
    <t>[曼谷]曼谷飞越大酒店(The Grand Fourwings Convention Hotel Bangkok)(8184905)</t>
  </si>
  <si>
    <t>TO/CHUNHOI</t>
  </si>
  <si>
    <t xml:space="preserve">4544381	</t>
  </si>
  <si>
    <t xml:space="preserve">19709937	</t>
  </si>
  <si>
    <t>退单</t>
  </si>
  <si>
    <t xml:space="preserve">999229478429850	</t>
  </si>
  <si>
    <t>Yuan/Xiangxiang</t>
  </si>
  <si>
    <t xml:space="preserve">4547883	</t>
  </si>
  <si>
    <t xml:space="preserve">350560343	</t>
  </si>
  <si>
    <t xml:space="preserve">999229478672082	</t>
  </si>
  <si>
    <t>NG/YONG CHENG</t>
  </si>
  <si>
    <t xml:space="preserve">4547993	</t>
  </si>
  <si>
    <t xml:space="preserve">196205	</t>
  </si>
  <si>
    <t xml:space="preserve">999229478806027	</t>
  </si>
  <si>
    <t>[华欣]华欣凯悦酒店 SHA Extra Plus(Hyatt Regency Hua Hin)(7389384)</t>
  </si>
  <si>
    <t>特大床房&lt;早餐&gt;</t>
  </si>
  <si>
    <t>HE/JIASHENG</t>
  </si>
  <si>
    <t xml:space="preserve">4548045	</t>
  </si>
  <si>
    <t xml:space="preserve">65608988	</t>
  </si>
  <si>
    <t xml:space="preserve">999229479821648	</t>
  </si>
  <si>
    <t>[曼谷]曼谷王子宫殿酒店(Prince Palace Hotel Bangkok)(7378356)</t>
  </si>
  <si>
    <t>Liang/Xun</t>
  </si>
  <si>
    <t xml:space="preserve">4548560	</t>
  </si>
  <si>
    <t xml:space="preserve">376462528	</t>
  </si>
  <si>
    <t xml:space="preserve">999229481744947	</t>
  </si>
  <si>
    <t>[哥打京那巴鲁]亚庇凯城酒店(Promenade Hotel Kota Kinabalu)(15617914)</t>
  </si>
  <si>
    <t>ANDREW/SHAUN SUDHESH MIRANDAH</t>
  </si>
  <si>
    <t xml:space="preserve">4549548	</t>
  </si>
  <si>
    <t xml:space="preserve">T006526	</t>
  </si>
  <si>
    <t xml:space="preserve">999229481914230	</t>
  </si>
  <si>
    <t>HUANG/YAOYU</t>
  </si>
  <si>
    <t xml:space="preserve">4549628	</t>
  </si>
  <si>
    <t xml:space="preserve">94384937	</t>
  </si>
  <si>
    <t xml:space="preserve">999229481920773	</t>
  </si>
  <si>
    <t>[吉隆坡]吉隆坡 EQ 酒店(EQ Kuala Lumpur)(70735267)</t>
  </si>
  <si>
    <t>双峰塔景或吉隆坡塔景尊贵特大床房&lt;早餐&gt;</t>
  </si>
  <si>
    <t>LEONA/MAH LI NA</t>
  </si>
  <si>
    <t xml:space="preserve">4549633	</t>
  </si>
  <si>
    <t xml:space="preserve">75050196-1	</t>
  </si>
  <si>
    <t xml:space="preserve">999229492694849	</t>
  </si>
  <si>
    <t>[民丹岛]民丹岛悦榕庄(Banyan Tree Bintan)(23861478)</t>
  </si>
  <si>
    <t>热带雨林海景别墅&lt;早餐&gt;</t>
  </si>
  <si>
    <t>ZAPPAROV/MARAT KAMILEVICH,SI/LINDY</t>
  </si>
  <si>
    <t xml:space="preserve">4551243	</t>
  </si>
  <si>
    <t xml:space="preserve">33492582	</t>
  </si>
  <si>
    <t xml:space="preserve">999229493388633	</t>
  </si>
  <si>
    <t>标准双床房&lt;无早&gt;</t>
  </si>
  <si>
    <t>LUO/XIANXIAO</t>
  </si>
  <si>
    <t xml:space="preserve">4551351	</t>
  </si>
  <si>
    <t xml:space="preserve">507162	</t>
  </si>
  <si>
    <t xml:space="preserve">999229493494723	</t>
  </si>
  <si>
    <t>ONG/YIN YIN</t>
  </si>
  <si>
    <t xml:space="preserve">4551516	</t>
  </si>
  <si>
    <t xml:space="preserve">56649	</t>
  </si>
  <si>
    <t xml:space="preserve">999229494933373	</t>
  </si>
  <si>
    <t>[迪拜]迪拜阿瓦尼迪拉酒店(Avani Deira Dubai Hotel)(16067095)</t>
  </si>
  <si>
    <t>安凡尼双床房&lt;早餐&gt;</t>
  </si>
  <si>
    <t>LIANG/SHUNLONG,LIANG/JINGJING</t>
  </si>
  <si>
    <t xml:space="preserve">4551921	</t>
  </si>
  <si>
    <t xml:space="preserve">13905770	</t>
  </si>
  <si>
    <t xml:space="preserve">999229498123355	</t>
  </si>
  <si>
    <t>[曼谷]Crowne Plaza 曼谷隆比尼公园皇冠假日酒店(Crowne Plaza Bangkok Lumpini Park, an IHG Hotel)(8628201)</t>
  </si>
  <si>
    <t>标准房 1张双人床&lt;早餐&gt;</t>
  </si>
  <si>
    <t>ZHANG/ZHI,ZHANG/JUN</t>
  </si>
  <si>
    <t xml:space="preserve">4553112	</t>
  </si>
  <si>
    <t xml:space="preserve">28110997	</t>
  </si>
  <si>
    <t xml:space="preserve">999229498285306	</t>
  </si>
  <si>
    <t>Wang/Jihe</t>
  </si>
  <si>
    <t xml:space="preserve">4553206	</t>
  </si>
  <si>
    <t xml:space="preserve">060103	</t>
  </si>
  <si>
    <t xml:space="preserve">999229498399686	</t>
  </si>
  <si>
    <t>[吉隆坡]吉隆坡双威伟乐酒店(Sunway Velocity Hotel Kuala Lumpur)(17890223)</t>
  </si>
  <si>
    <t>mao/wenliang</t>
  </si>
  <si>
    <t xml:space="preserve">4553256	</t>
  </si>
  <si>
    <t xml:space="preserve">34298416	</t>
  </si>
  <si>
    <t xml:space="preserve">999229498557431	</t>
  </si>
  <si>
    <t>标准大床房&lt;早餐&gt;</t>
  </si>
  <si>
    <t>FENG/YUNZHI,ZHANG/JIA</t>
  </si>
  <si>
    <t xml:space="preserve">4553359	</t>
  </si>
  <si>
    <t xml:space="preserve">507423	</t>
  </si>
  <si>
    <t xml:space="preserve">999229498713434	</t>
  </si>
  <si>
    <t>[奎松市]塞达维蒂斯北酒店(Seda Vertis North)(16119858)</t>
  </si>
  <si>
    <t>Villarosa/Paul edgar</t>
  </si>
  <si>
    <t xml:space="preserve">4553441	</t>
  </si>
  <si>
    <t xml:space="preserve">3135100	</t>
  </si>
  <si>
    <t xml:space="preserve">999229499236129	</t>
  </si>
  <si>
    <t>豪华房</t>
  </si>
  <si>
    <t>WANG/JIAN</t>
  </si>
  <si>
    <t xml:space="preserve">4553788	</t>
  </si>
  <si>
    <t xml:space="preserve">999229499434058	</t>
  </si>
  <si>
    <t>Gebru/Tsegaye Atakilti</t>
  </si>
  <si>
    <t xml:space="preserve">4553863	</t>
  </si>
  <si>
    <t xml:space="preserve">PR108476	</t>
  </si>
  <si>
    <t xml:space="preserve">999229499217511	</t>
  </si>
  <si>
    <t>[曼谷]曼谷拉查丹利中心酒店(Grande Centre Point Hotel Ratchadamri Bangkok)(23861662)</t>
  </si>
  <si>
    <t>三卧室行政套房&lt;早餐&gt;</t>
  </si>
  <si>
    <t>LIM/SORITA</t>
  </si>
  <si>
    <t xml:space="preserve">4553779	</t>
  </si>
  <si>
    <t xml:space="preserve">413296	</t>
  </si>
  <si>
    <t xml:space="preserve">999229500127518	</t>
  </si>
  <si>
    <t>[邦劳]薄荷海豚湾酒店(Bohol Dolphin Bay Resort)(113902337)</t>
  </si>
  <si>
    <t>豪华双床间&lt;早餐&gt;</t>
  </si>
  <si>
    <t>yang/yang</t>
  </si>
  <si>
    <t xml:space="preserve">4554253	</t>
  </si>
  <si>
    <t xml:space="preserve">999229500624897	</t>
  </si>
  <si>
    <t>豪华城景房&lt;早餐&gt;</t>
  </si>
  <si>
    <t>LU/ZHENGBIN</t>
  </si>
  <si>
    <t xml:space="preserve">4554558	</t>
  </si>
  <si>
    <t xml:space="preserve">88511323	</t>
  </si>
  <si>
    <t xml:space="preserve">29529390264	</t>
  </si>
  <si>
    <t>LIU/LIXIA,ZENG/LIZHEN,ZENG/QINGRUI,HUANG/HONGMING</t>
  </si>
  <si>
    <t xml:space="preserve">4555530	</t>
  </si>
  <si>
    <t xml:space="preserve">496791	</t>
  </si>
  <si>
    <t xml:space="preserve">29529390262	</t>
  </si>
  <si>
    <t>高级天空房&lt;早餐&gt;</t>
  </si>
  <si>
    <t>GAO/ZIQI</t>
  </si>
  <si>
    <t xml:space="preserve">4555529	</t>
  </si>
  <si>
    <t xml:space="preserve">496792	</t>
  </si>
  <si>
    <t xml:space="preserve">999229529978931	</t>
  </si>
  <si>
    <t>Wu/You</t>
  </si>
  <si>
    <t xml:space="preserve">4555777	</t>
  </si>
  <si>
    <t xml:space="preserve">56781	</t>
  </si>
  <si>
    <t xml:space="preserve">999229531694014	</t>
  </si>
  <si>
    <t>[奎松市]马尼拉奎松市B酒店（多用途酒店）(The B Hotel Quezon City Manila)(22944618)</t>
  </si>
  <si>
    <t>REYES/JANINE REYES,ALFARO/JONALYN CALANNO</t>
  </si>
  <si>
    <t xml:space="preserve">4556398	</t>
  </si>
  <si>
    <t xml:space="preserve">2261020	</t>
  </si>
  <si>
    <t xml:space="preserve">999229533823824	</t>
  </si>
  <si>
    <t>行政一室房&lt;早餐&gt;</t>
  </si>
  <si>
    <t>YANG/GUODONG</t>
  </si>
  <si>
    <t xml:space="preserve">4557518	</t>
  </si>
  <si>
    <t xml:space="preserve">11391260	</t>
  </si>
  <si>
    <t xml:space="preserve">999229534000839	</t>
  </si>
  <si>
    <t>WEN/SHAONING,LYU/JIAHUI</t>
  </si>
  <si>
    <t xml:space="preserve">4557636	</t>
  </si>
  <si>
    <t xml:space="preserve">507410	</t>
  </si>
  <si>
    <t xml:space="preserve">999229534021254	</t>
  </si>
  <si>
    <t>Huang/Li</t>
  </si>
  <si>
    <t xml:space="preserve">4557657	</t>
  </si>
  <si>
    <t xml:space="preserve">507461	</t>
  </si>
  <si>
    <t xml:space="preserve">999229534403224	</t>
  </si>
  <si>
    <t>ZHANG/XINYUE,LIU/JINLING</t>
  </si>
  <si>
    <t xml:space="preserve">4558081	</t>
  </si>
  <si>
    <t xml:space="preserve">507409	</t>
  </si>
  <si>
    <t xml:space="preserve">999229534675317	</t>
  </si>
  <si>
    <t>YANG/JIAN</t>
  </si>
  <si>
    <t xml:space="preserve">4558315	</t>
  </si>
  <si>
    <t xml:space="preserve">507462	</t>
  </si>
  <si>
    <t xml:space="preserve">999229535196020	</t>
  </si>
  <si>
    <t>JIANG/QINGXING</t>
  </si>
  <si>
    <t xml:space="preserve">4558674	</t>
  </si>
  <si>
    <t xml:space="preserve">999229535354620	</t>
  </si>
  <si>
    <t>[奠磐市社]会安珍珠馨乐庭酒店(Citadines Pearl Hoi An)(39554014)</t>
  </si>
  <si>
    <t>One Bedroom Deluxe&lt;早餐&gt;</t>
  </si>
  <si>
    <t>NGUYEN/VAN TUNG</t>
  </si>
  <si>
    <t xml:space="preserve">4558734	</t>
  </si>
  <si>
    <t xml:space="preserve">1025610	</t>
  </si>
  <si>
    <t xml:space="preserve">999229535507152	</t>
  </si>
  <si>
    <t>至尊豪华特大床房&lt;无早&gt;</t>
  </si>
  <si>
    <t>Chen/YiTong,Gao/RenChun</t>
  </si>
  <si>
    <t xml:space="preserve">4558801	</t>
  </si>
  <si>
    <t xml:space="preserve">777252323, 19437708	</t>
  </si>
  <si>
    <t xml:space="preserve">999229535845784	</t>
  </si>
  <si>
    <t>[曼谷]是隆不容错过酒店 by Cross Collection(Haven't Met Bangkok Silom by Cross Collection)(16159926)</t>
  </si>
  <si>
    <t>城市工作室&lt;无早&gt;</t>
  </si>
  <si>
    <t>LIU/YONG</t>
  </si>
  <si>
    <t xml:space="preserve">4559223	</t>
  </si>
  <si>
    <t xml:space="preserve">999229537220954	</t>
  </si>
  <si>
    <t>[曼谷]曼谷盛泰乐水门酒店(Centara Watergate Pavillion Hotel Bangkok)(8623702)</t>
  </si>
  <si>
    <t>LIU/SHUAI,QIAN/YUAN</t>
  </si>
  <si>
    <t xml:space="preserve">4559619	</t>
  </si>
  <si>
    <t xml:space="preserve">268402	</t>
  </si>
  <si>
    <t xml:space="preserve">999229539825322	</t>
  </si>
  <si>
    <t>[沙美岛]班普罗海酒店(Baan Ploy Sea)(44794596)</t>
  </si>
  <si>
    <t>丛林豪华房&lt;早餐&gt;</t>
  </si>
  <si>
    <t>YANG/XIANYU</t>
  </si>
  <si>
    <t xml:space="preserve">4560169	</t>
  </si>
  <si>
    <t xml:space="preserve">BP4560169	</t>
  </si>
  <si>
    <t xml:space="preserve">999229541051157	</t>
  </si>
  <si>
    <t>OH/JENNY</t>
  </si>
  <si>
    <t xml:space="preserve">4560522	</t>
  </si>
  <si>
    <t xml:space="preserve">46594104	</t>
  </si>
  <si>
    <t xml:space="preserve">999229535544567	</t>
  </si>
  <si>
    <t>[曼谷]公屋酒店(Public House Hotel - Sukhumvit 31)(113902921)</t>
  </si>
  <si>
    <t>尊贵转角房&lt;无早&gt;</t>
  </si>
  <si>
    <t>Mathew/Joel</t>
  </si>
  <si>
    <t xml:space="preserve">4558895	</t>
  </si>
  <si>
    <t xml:space="preserve">601257907	</t>
  </si>
  <si>
    <t xml:space="preserve">999229543215159	</t>
  </si>
  <si>
    <t>标准大床房&lt;无早&gt;</t>
  </si>
  <si>
    <t>XIE/JIAJUN</t>
  </si>
  <si>
    <t xml:space="preserve">4561714	</t>
  </si>
  <si>
    <t xml:space="preserve">507772	</t>
  </si>
  <si>
    <t xml:space="preserve">999229543940069	</t>
  </si>
  <si>
    <t>pan/jiaxing,tang/yuxin</t>
  </si>
  <si>
    <t xml:space="preserve">4562516	</t>
  </si>
  <si>
    <t xml:space="preserve">507768-69	</t>
  </si>
  <si>
    <t xml:space="preserve">999229543980885	</t>
  </si>
  <si>
    <t>XING/YING</t>
  </si>
  <si>
    <t xml:space="preserve">4562592	</t>
  </si>
  <si>
    <t xml:space="preserve">507770	</t>
  </si>
  <si>
    <t xml:space="preserve">999229543982700	</t>
  </si>
  <si>
    <t>CHEN/DEQUAN</t>
  </si>
  <si>
    <t xml:space="preserve">4562598	</t>
  </si>
  <si>
    <t xml:space="preserve">507771	</t>
  </si>
  <si>
    <t xml:space="preserve">999229544325519	</t>
  </si>
  <si>
    <t>[Batu Buruk]普利姆勒海滩酒店(Primula Beach Hotel)(44802828)</t>
  </si>
  <si>
    <t>豪华双床房&lt;早餐&gt;</t>
  </si>
  <si>
    <t>YONG/KANG XIAN</t>
  </si>
  <si>
    <t xml:space="preserve">4563306	</t>
  </si>
  <si>
    <t xml:space="preserve">135258	</t>
  </si>
  <si>
    <t xml:space="preserve">999229544646394	</t>
  </si>
  <si>
    <t>XU/YIFU</t>
  </si>
  <si>
    <t xml:space="preserve">4563701	</t>
  </si>
  <si>
    <t xml:space="preserve">507785	</t>
  </si>
  <si>
    <t xml:space="preserve">999229544646413	</t>
  </si>
  <si>
    <t>LIU/YUXI</t>
  </si>
  <si>
    <t xml:space="preserve">4563702	</t>
  </si>
  <si>
    <t xml:space="preserve">507786	</t>
  </si>
  <si>
    <t xml:space="preserve">999229544943034	</t>
  </si>
  <si>
    <t>[普吉岛]卢巴普吉岛芭东旅舍(Lub d Phuket Patong)(8289007)</t>
  </si>
  <si>
    <t>XIE/LING,LIN/JIAO</t>
  </si>
  <si>
    <t xml:space="preserve">4564045	</t>
  </si>
  <si>
    <t xml:space="preserve">62987	</t>
  </si>
  <si>
    <t xml:space="preserve">999229548383025	</t>
  </si>
  <si>
    <t>池景豪华特大床房&lt;早餐&gt;</t>
  </si>
  <si>
    <t>XIAN/JIARU</t>
  </si>
  <si>
    <t xml:space="preserve">4565070	</t>
  </si>
  <si>
    <t xml:space="preserve">6876764	</t>
  </si>
  <si>
    <t xml:space="preserve">999229548399665	</t>
  </si>
  <si>
    <t>池景豪华双床房&lt;早餐&gt;</t>
  </si>
  <si>
    <t>YANG/JIABIN</t>
  </si>
  <si>
    <t xml:space="preserve">4565071	</t>
  </si>
  <si>
    <t xml:space="preserve">6876766	</t>
  </si>
  <si>
    <t xml:space="preserve">999229555467600	</t>
  </si>
  <si>
    <t>LI/XIN,Zhang/Gu</t>
  </si>
  <si>
    <t xml:space="preserve">4566733	</t>
  </si>
  <si>
    <t xml:space="preserve">81285004	</t>
  </si>
  <si>
    <t xml:space="preserve">999229555553540	</t>
  </si>
  <si>
    <t>尊享豪华房&lt;早餐&gt;</t>
  </si>
  <si>
    <t>TAN/MINGHUI,TAN/YANGQIN</t>
  </si>
  <si>
    <t xml:space="preserve">4566863	</t>
  </si>
  <si>
    <t xml:space="preserve">1021061	</t>
  </si>
  <si>
    <t xml:space="preserve">29557965022	</t>
  </si>
  <si>
    <t>[曼谷]曼谷麦卡桑美居酒店(Mercure Bangkok Makkasan)(11211562)</t>
  </si>
  <si>
    <t>QIN/ZIRUI</t>
  </si>
  <si>
    <t xml:space="preserve">4568547	</t>
  </si>
  <si>
    <t xml:space="preserve">151502400	</t>
  </si>
  <si>
    <t xml:space="preserve">999229558065544	</t>
  </si>
  <si>
    <t>标准双床房-可吸烟&lt;早餐&gt;</t>
  </si>
  <si>
    <t>CHEN/JIHONG</t>
  </si>
  <si>
    <t xml:space="preserve">4568604	</t>
  </si>
  <si>
    <t xml:space="preserve">82186108	</t>
  </si>
  <si>
    <t xml:space="preserve">999229558807003	</t>
  </si>
  <si>
    <t>[碧瑶]碧瑶广场小屋(The Plaza Lodge Baguio)(113903632)</t>
  </si>
  <si>
    <t>Deluxe Pines View (Fan)&lt;早餐&gt;</t>
  </si>
  <si>
    <t>QUINDO/GINA TUANQUI</t>
  </si>
  <si>
    <t xml:space="preserve">4569051	</t>
  </si>
  <si>
    <t xml:space="preserve">160442	</t>
  </si>
  <si>
    <t xml:space="preserve">999229562779137	</t>
  </si>
  <si>
    <t>宝石翼楼标准特大床房&lt;早餐&gt;</t>
  </si>
  <si>
    <t>xie/hanke</t>
  </si>
  <si>
    <t xml:space="preserve">4569620	</t>
  </si>
  <si>
    <t xml:space="preserve">41352086	</t>
  </si>
  <si>
    <t xml:space="preserve">999229564879075	</t>
  </si>
  <si>
    <t>WANG/QIANDONG</t>
  </si>
  <si>
    <t xml:space="preserve">4569810	</t>
  </si>
  <si>
    <t xml:space="preserve">196683	</t>
  </si>
  <si>
    <t xml:space="preserve">999229569225336	</t>
  </si>
  <si>
    <t>GU/HAO</t>
  </si>
  <si>
    <t xml:space="preserve">4570253	</t>
  </si>
  <si>
    <t xml:space="preserve">352112220	</t>
  </si>
  <si>
    <t xml:space="preserve">999229569567368	</t>
  </si>
  <si>
    <t>Huang/Zijian</t>
  </si>
  <si>
    <t xml:space="preserve">4570310	</t>
  </si>
  <si>
    <t xml:space="preserve">196727	</t>
  </si>
  <si>
    <t xml:space="preserve">999229569603319	</t>
  </si>
  <si>
    <t>[兰卡威]兰卡威大洋湾豪华度假村酒店(Dayang Bay Resort Langkawi)(8981683)</t>
  </si>
  <si>
    <t>海景豪华房&lt;早餐&gt;</t>
  </si>
  <si>
    <t>HUANG/LEI,LIU/QINGFU</t>
  </si>
  <si>
    <t xml:space="preserve">4570399	</t>
  </si>
  <si>
    <t xml:space="preserve">RV 36362	</t>
  </si>
  <si>
    <t xml:space="preserve">999229572246178	</t>
  </si>
  <si>
    <t>WANG/MINGYANG</t>
  </si>
  <si>
    <t xml:space="preserve">4570970	</t>
  </si>
  <si>
    <t xml:space="preserve">196748	</t>
  </si>
  <si>
    <t xml:space="preserve">999229573524831	</t>
  </si>
  <si>
    <t>WANG/XIAO</t>
  </si>
  <si>
    <t xml:space="preserve">4571709	</t>
  </si>
  <si>
    <t xml:space="preserve">196763	</t>
  </si>
  <si>
    <t xml:space="preserve">999229587225935	</t>
  </si>
  <si>
    <t>Ahmad/Zuhriah</t>
  </si>
  <si>
    <t xml:space="preserve">4574100	</t>
  </si>
  <si>
    <t xml:space="preserve">171868	</t>
  </si>
  <si>
    <t xml:space="preserve">999229588692240	</t>
  </si>
  <si>
    <t>[曼谷]曼谷萨通JC凯文酒店(JC Kevin Sathorn Bangkok Hotel)(7281105)</t>
  </si>
  <si>
    <t>一卧室套房含阳台&lt;早餐&gt;</t>
  </si>
  <si>
    <t>TONG/YEDAN</t>
  </si>
  <si>
    <t xml:space="preserve">4574534	</t>
  </si>
  <si>
    <t xml:space="preserve">379464938	</t>
  </si>
  <si>
    <t xml:space="preserve">999229589547537	</t>
  </si>
  <si>
    <t>[曼谷]曼谷拉玛9号美蒂雅酒店(Maitria Hotel Rama 9 Bangkok)(113903964)</t>
  </si>
  <si>
    <t>景观两卧室公寓式房&lt;早餐&gt;</t>
  </si>
  <si>
    <t>HUANG/NENG</t>
  </si>
  <si>
    <t xml:space="preserve">4574828	</t>
  </si>
  <si>
    <t xml:space="preserve">27816	</t>
  </si>
  <si>
    <t xml:space="preserve">999229603652419	</t>
  </si>
  <si>
    <t>行政套房</t>
  </si>
  <si>
    <t>WANG/ZHONGCAI,ZHANG/SHULI</t>
  </si>
  <si>
    <t xml:space="preserve">4578474	</t>
  </si>
  <si>
    <t xml:space="preserve">414538	</t>
  </si>
  <si>
    <t xml:space="preserve">999229603780085	</t>
  </si>
  <si>
    <t>[宿务]宿务格勒里亚山峰酒店(Summit Galleria Cebu)(44794356)</t>
  </si>
  <si>
    <t>豪华客房&lt;早餐&gt;</t>
  </si>
  <si>
    <t>Perry/Iryn</t>
  </si>
  <si>
    <t xml:space="preserve">4578509	</t>
  </si>
  <si>
    <t xml:space="preserve">SGC0069853	</t>
  </si>
  <si>
    <t xml:space="preserve">999229604556792	</t>
  </si>
  <si>
    <t>[曼谷]曼谷河畔萨利尔酒店(The Salil Hotel Riverside Bangkok)(113902298)</t>
  </si>
  <si>
    <t>池景豪华房&lt;无早&gt;</t>
  </si>
  <si>
    <t>HUANG/HSUAN JU</t>
  </si>
  <si>
    <t xml:space="preserve">4578721	</t>
  </si>
  <si>
    <t xml:space="preserve">31036	</t>
  </si>
  <si>
    <t xml:space="preserve">999229604636704	</t>
  </si>
  <si>
    <t>GU/ZICHUN,GU/CUNMENG,Xue/Peiyan</t>
  </si>
  <si>
    <t xml:space="preserve">4578743	</t>
  </si>
  <si>
    <t xml:space="preserve">110102	</t>
  </si>
  <si>
    <t xml:space="preserve">999229607954877	</t>
  </si>
  <si>
    <t>[哥打京那巴鲁]哥打京那巴鲁皇宫酒店(The Palace Hotel Kota Kinabalu)(8982089)</t>
  </si>
  <si>
    <t>RAMLIN/RAMONA</t>
  </si>
  <si>
    <t xml:space="preserve">4579784	</t>
  </si>
  <si>
    <t xml:space="preserve">355480761	</t>
  </si>
  <si>
    <t xml:space="preserve">999229608005171	</t>
  </si>
  <si>
    <t>[普吉岛]普吉岛科莫雅姆度假村(COMO Point Yamu, Phuket)(7240984)</t>
  </si>
  <si>
    <t>海湾房&lt;早餐&gt;</t>
  </si>
  <si>
    <t>ZHANG/TAO,DENG/LIANG</t>
  </si>
  <si>
    <t xml:space="preserve">4579804	</t>
  </si>
  <si>
    <t xml:space="preserve">999229609343828	</t>
  </si>
  <si>
    <t>MUDA/HELIS</t>
  </si>
  <si>
    <t xml:space="preserve">4580362	</t>
  </si>
  <si>
    <t xml:space="preserve">135484	</t>
  </si>
  <si>
    <t xml:space="preserve">999229645943475	</t>
  </si>
  <si>
    <t>LIU/QIJUN</t>
  </si>
  <si>
    <t xml:space="preserve">4585256	</t>
  </si>
  <si>
    <t xml:space="preserve">197125	</t>
  </si>
  <si>
    <t xml:space="preserve">999229646271120	</t>
  </si>
  <si>
    <t>顶级四人套房&lt;早餐&gt;</t>
  </si>
  <si>
    <t>XU/BAOHUA,ZHAO/PENG,HUANG/XIUZHEN,XU/ZIYAN</t>
  </si>
  <si>
    <t xml:space="preserve">4585409	</t>
  </si>
  <si>
    <t xml:space="preserve">999229680680073	</t>
  </si>
  <si>
    <t>[芭堤雅]芭堤雅文华伊斯特维尔酒店(Mandarin Eastville, Pattaya)(113904047)</t>
  </si>
  <si>
    <t>经典至尊豪华双床房&lt;无早&gt;</t>
  </si>
  <si>
    <t>XU/YILI,LIU/YE</t>
  </si>
  <si>
    <t xml:space="preserve">4587812	</t>
  </si>
  <si>
    <t xml:space="preserve">36754	</t>
  </si>
  <si>
    <t>，</t>
  </si>
  <si>
    <t>本期扣款5.83元</t>
  </si>
  <si>
    <t>A240115115545481</t>
  </si>
  <si>
    <t>USD / THB 当前参考汇率: 34.884</t>
  </si>
  <si>
    <t>总计： 30598.84 USD/
1067409.93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</si>
  <si>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</si>
  <si>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</si>
  <si>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</si>
  <si>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</si>
  <si>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</si>
  <si>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</si>
  <si>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</si>
  <si>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</si>
  <si>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</si>
  <si>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</si>
  <si>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</si>
  <si>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</si>
  <si>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</si>
  <si>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</si>
  <si>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</si>
  <si>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</si>
  <si>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</si>
  <si>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</si>
  <si>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</si>
  <si>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</si>
  <si>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4082291</t>
  </si>
  <si>
    <t>曼谷素坤逸55号通罗中心点大酒店</t>
  </si>
  <si>
    <t>Jeon Youngmin,Cho Sungjun,Yoo Junghoon</t>
  </si>
  <si>
    <t>2024-01-10</t>
  </si>
  <si>
    <t>2024-01-13</t>
  </si>
  <si>
    <t>退房日周结</t>
  </si>
  <si>
    <t>3068.98</t>
  </si>
  <si>
    <t>418.95</t>
  </si>
  <si>
    <t>0</t>
  </si>
  <si>
    <t>0.00</t>
  </si>
  <si>
    <t>携程国际直连(CIT)</t>
  </si>
  <si>
    <t>01.011176</t>
  </si>
  <si>
    <t>2023-10-17 14:33:30</t>
  </si>
  <si>
    <t>否</t>
  </si>
  <si>
    <t>CIT(Thailand) CO,. Ltd</t>
  </si>
  <si>
    <t>直采</t>
  </si>
  <si>
    <t>泰国</t>
  </si>
  <si>
    <t>2023-10-22</t>
  </si>
  <si>
    <t>4112049</t>
  </si>
  <si>
    <t>新加坡庄家大酒店</t>
  </si>
  <si>
    <t>SHIN EUNJI</t>
  </si>
  <si>
    <t>2024-01-09</t>
  </si>
  <si>
    <t>2024-01-11</t>
  </si>
  <si>
    <t>2534.01</t>
  </si>
  <si>
    <t>345.52</t>
  </si>
  <si>
    <t>2023-10-23 21:18:29</t>
  </si>
  <si>
    <t>新加坡</t>
  </si>
  <si>
    <t>2023-11-21</t>
  </si>
  <si>
    <t>4293954</t>
  </si>
  <si>
    <t>曼谷水门伯克利酒店</t>
  </si>
  <si>
    <t>LIU LIN,LI YANG</t>
  </si>
  <si>
    <t>2024-01-01</t>
  </si>
  <si>
    <t>4988.01</t>
  </si>
  <si>
    <t>689.60</t>
  </si>
  <si>
    <t>2023-11-21 09:16:21</t>
  </si>
  <si>
    <t>4297199</t>
  </si>
  <si>
    <t>沙吞雅诗阁大使馆酒店</t>
  </si>
  <si>
    <t>QI JIAYI,MAO JI</t>
  </si>
  <si>
    <t>3239.97</t>
  </si>
  <si>
    <t>450.96</t>
  </si>
  <si>
    <t>2023-11-22 16:09:42</t>
  </si>
  <si>
    <t>2023-11-28</t>
  </si>
  <si>
    <t>4343581</t>
  </si>
  <si>
    <t>阿亚拉卡马拉温泉度假酒店(SHA Extra Plus)</t>
  </si>
  <si>
    <t>JIANG XIAOYAN,WEI SHAOZHONG</t>
  </si>
  <si>
    <t>1612.99</t>
  </si>
  <si>
    <t>224.98</t>
  </si>
  <si>
    <t>2023-11-29 19:00:42</t>
  </si>
  <si>
    <t>2023-11-30</t>
  </si>
  <si>
    <t>4350547</t>
  </si>
  <si>
    <t>ZHOU XIA</t>
  </si>
  <si>
    <t>1536.04</t>
  </si>
  <si>
    <t>214.74</t>
  </si>
  <si>
    <t>2023-11-30 10:33:14</t>
  </si>
  <si>
    <t>2023-12-02</t>
  </si>
  <si>
    <t>4365920</t>
  </si>
  <si>
    <t>马六甲大华酒店</t>
  </si>
  <si>
    <t>CAO JIANGUO,GONG JUNQI,HU FEIYU,WANG HONGBING,XIA JING,LIU LIPING</t>
  </si>
  <si>
    <t>2024-01-08</t>
  </si>
  <si>
    <t>2190.01</t>
  </si>
  <si>
    <t>306.21</t>
  </si>
  <si>
    <t>2023-12-04 10:26:36</t>
  </si>
  <si>
    <t>马来西亚</t>
  </si>
  <si>
    <t>4368930</t>
  </si>
  <si>
    <t>普吉岛诺库酒店</t>
  </si>
  <si>
    <t>XIAO SHIKAI,YI XI</t>
  </si>
  <si>
    <t>2510.07</t>
  </si>
  <si>
    <t>350.96</t>
  </si>
  <si>
    <t>2023-12-03 11:26:17</t>
  </si>
  <si>
    <t>2023-12-04</t>
  </si>
  <si>
    <t>4377275</t>
  </si>
  <si>
    <t>ZENG MING,YIN CHAO</t>
  </si>
  <si>
    <t>730.03</t>
  </si>
  <si>
    <t>102.13</t>
  </si>
  <si>
    <t>2023-12-06 16:28:16</t>
  </si>
  <si>
    <t>4379721</t>
  </si>
  <si>
    <t>槟城长荣桂冠酒店</t>
  </si>
  <si>
    <t>YUSOF SITI ROPINA</t>
  </si>
  <si>
    <t>2024-01-14</t>
  </si>
  <si>
    <t>362.98</t>
  </si>
  <si>
    <t>50.78</t>
  </si>
  <si>
    <t>13.99</t>
  </si>
  <si>
    <t>-36</t>
  </si>
  <si>
    <t>-262</t>
  </si>
  <si>
    <t>2023-12-07 13:44:42</t>
  </si>
  <si>
    <t>2023-12-05</t>
  </si>
  <si>
    <t>4381809</t>
  </si>
  <si>
    <t>赫纳恩棕榈滩度假酒店</t>
  </si>
  <si>
    <t>LEE INKYEONG</t>
  </si>
  <si>
    <t>2024-01-12</t>
  </si>
  <si>
    <t>5284.00</t>
  </si>
  <si>
    <t>738.04</t>
  </si>
  <si>
    <t>2023-12-05 11:59:11</t>
  </si>
  <si>
    <t>菲律宾</t>
  </si>
  <si>
    <t>4383730</t>
  </si>
  <si>
    <t>GU JUN ；GU TIANAI</t>
  </si>
  <si>
    <t>729.98</t>
  </si>
  <si>
    <t>101.96</t>
  </si>
  <si>
    <t>2023-12-06 16:40:08</t>
  </si>
  <si>
    <t>2023-12-07</t>
  </si>
  <si>
    <t>4394032</t>
  </si>
  <si>
    <t>和南恩花园度假酒店</t>
  </si>
  <si>
    <t>Kim Jongkuk</t>
  </si>
  <si>
    <t>2024-01-05</t>
  </si>
  <si>
    <t>6631.95</t>
  </si>
  <si>
    <t>924.12</t>
  </si>
  <si>
    <t>2023-12-07 13:25:28</t>
  </si>
  <si>
    <t>4398264</t>
  </si>
  <si>
    <t>曼谷维伊 - 美憬阁酒店</t>
  </si>
  <si>
    <t>HONG CHENJIE</t>
  </si>
  <si>
    <t>3005.95</t>
  </si>
  <si>
    <t>418.86</t>
  </si>
  <si>
    <t>2023-12-08 11:13:07</t>
  </si>
  <si>
    <t>2023-12-08</t>
  </si>
  <si>
    <t>4401777</t>
  </si>
  <si>
    <t>哥打京那巴鲁婆罗洲酒店</t>
  </si>
  <si>
    <t>PAN ZHONG,PAN RUIZE</t>
  </si>
  <si>
    <t>2024-01-02</t>
  </si>
  <si>
    <t>1295.96</t>
  </si>
  <si>
    <t>180.76</t>
  </si>
  <si>
    <t>2023-12-08 15:07:33</t>
  </si>
  <si>
    <t>4404044</t>
  </si>
  <si>
    <t>新加坡樟宜机场皇冠假日酒店</t>
  </si>
  <si>
    <t>HAN YIWEN</t>
  </si>
  <si>
    <t>1724.98</t>
  </si>
  <si>
    <t>240.60</t>
  </si>
  <si>
    <t>2023-12-11 15:39:05</t>
  </si>
  <si>
    <t>2023-12-11</t>
  </si>
  <si>
    <t>4421252</t>
  </si>
  <si>
    <t>新加坡米阁大酒店</t>
  </si>
  <si>
    <t>JIN YAQIN,LIANG JIE</t>
  </si>
  <si>
    <t>805.97</t>
  </si>
  <si>
    <t>112.11</t>
  </si>
  <si>
    <t>2023-12-14 08:27:50</t>
  </si>
  <si>
    <t>2023-12-13</t>
  </si>
  <si>
    <t>4431824</t>
  </si>
  <si>
    <t>新加坡史各士皇族酒店</t>
  </si>
  <si>
    <t>JIN JIAYING,WANG YANG</t>
  </si>
  <si>
    <t>4641.06</t>
  </si>
  <si>
    <t>645.30</t>
  </si>
  <si>
    <t>2023-12-14 12:07:16</t>
  </si>
  <si>
    <t>2023-12-14</t>
  </si>
  <si>
    <t>4437765</t>
  </si>
  <si>
    <t>洲至奢选 - 普吉岛丁索度假酒店</t>
  </si>
  <si>
    <t>BAO SHIYAN,MA LIHUI,SONG ZICHEN,BAO XIANYUAN</t>
  </si>
  <si>
    <t>2024-01-06</t>
  </si>
  <si>
    <t>6895.06</t>
  </si>
  <si>
    <t>959.30</t>
  </si>
  <si>
    <t>2023-12-15 18:30:52</t>
  </si>
  <si>
    <t>4437842</t>
  </si>
  <si>
    <t>普吉岛佛基拉诺富特城市酒店(SHA Extra Plus)</t>
  </si>
  <si>
    <t>WU WENJIE,Wu Wendan,Zhou Jiahui</t>
  </si>
  <si>
    <t>2024-01-07</t>
  </si>
  <si>
    <t>3023.97</t>
  </si>
  <si>
    <t>420.72</t>
  </si>
  <si>
    <t>2023-12-15 10:54:03</t>
  </si>
  <si>
    <t>2023-12-15</t>
  </si>
  <si>
    <t>4438627</t>
  </si>
  <si>
    <t>JIANG ZEWEI,LI JIAYAO</t>
  </si>
  <si>
    <t>2159.03</t>
  </si>
  <si>
    <t>302.92</t>
  </si>
  <si>
    <t>2023-12-15 16:39:54</t>
  </si>
  <si>
    <t>2023-12-18</t>
  </si>
  <si>
    <t>4453398</t>
  </si>
  <si>
    <t>首尔明洞美利来酒店</t>
  </si>
  <si>
    <t>LU YEMING</t>
  </si>
  <si>
    <t>1520.03</t>
  </si>
  <si>
    <t>212.89</t>
  </si>
  <si>
    <t>2023-12-18 11:05:25</t>
  </si>
  <si>
    <t>韩国</t>
  </si>
  <si>
    <t>2023-12-19</t>
  </si>
  <si>
    <t>4459928</t>
  </si>
  <si>
    <t>皇家普吉城市酒店(SHA Plus+)</t>
  </si>
  <si>
    <t>ZHANG JUN,CUI XIAOTONG</t>
  </si>
  <si>
    <t>383.01</t>
  </si>
  <si>
    <t>53.59</t>
  </si>
  <si>
    <t>2023-12-19 11:37:45</t>
  </si>
  <si>
    <t>4460983</t>
  </si>
  <si>
    <t>吉隆坡四季酒店</t>
  </si>
  <si>
    <t>QING YALU</t>
  </si>
  <si>
    <t>1345.99</t>
  </si>
  <si>
    <t>188.33</t>
  </si>
  <si>
    <t>2023-12-19 16:02:26</t>
  </si>
  <si>
    <t>2023-12-20</t>
  </si>
  <si>
    <t>4465745</t>
  </si>
  <si>
    <t>沙通易思婷大酒店</t>
  </si>
  <si>
    <t>PARK SANGHEE,JUNG JAEYOUNG</t>
  </si>
  <si>
    <t>1668.02</t>
  </si>
  <si>
    <t>233.78</t>
  </si>
  <si>
    <t>2023-12-21 08:51:19</t>
  </si>
  <si>
    <t>2023-12-21</t>
  </si>
  <si>
    <t>4470432</t>
  </si>
  <si>
    <t>普吉岛塔夫棕榈海滩度假村</t>
  </si>
  <si>
    <t>LIU ZHIHUA,XIONG SHILIAN</t>
  </si>
  <si>
    <t>4103.97</t>
  </si>
  <si>
    <t>573.54</t>
  </si>
  <si>
    <t>2023-12-21 12:20:42</t>
  </si>
  <si>
    <t>2023-12-22</t>
  </si>
  <si>
    <t>4477659</t>
  </si>
  <si>
    <t>苏梅岛凯悦酒店</t>
  </si>
  <si>
    <t>QIAN TINGTING,TAO QI</t>
  </si>
  <si>
    <t>3008.02</t>
  </si>
  <si>
    <t>420.32</t>
  </si>
  <si>
    <t>2023-12-22 19:42:35</t>
  </si>
  <si>
    <t>2023-12-23</t>
  </si>
  <si>
    <t>4482618</t>
  </si>
  <si>
    <t>Maison Hotel Bangkok</t>
  </si>
  <si>
    <t>WANG YUN</t>
  </si>
  <si>
    <t>664.99</t>
  </si>
  <si>
    <t>92.98</t>
  </si>
  <si>
    <t>2023-12-25 13:04:38</t>
  </si>
  <si>
    <t>2023-12-25</t>
  </si>
  <si>
    <t>4493777</t>
  </si>
  <si>
    <t>贝斯特韦斯特拉查达酒店</t>
  </si>
  <si>
    <t>YAO CHUNXIN</t>
  </si>
  <si>
    <t>390.97</t>
  </si>
  <si>
    <t>54.65</t>
  </si>
  <si>
    <t>2023-12-27 10:23:11</t>
  </si>
  <si>
    <t>2023-12-26</t>
  </si>
  <si>
    <t>4494137</t>
  </si>
  <si>
    <t>JIANG KANG,YANG TIANTIAN</t>
  </si>
  <si>
    <t>725.99</t>
  </si>
  <si>
    <t>101.48</t>
  </si>
  <si>
    <t>2023-12-26 09:33:24</t>
  </si>
  <si>
    <t>4496345</t>
  </si>
  <si>
    <t>铂尔曼吉隆坡城市中心大酒店</t>
  </si>
  <si>
    <t>CHEN SIHAO,SU JIAHONG,SHEN ZHAOQIN,CHEN YINRU</t>
  </si>
  <si>
    <t>3296.96</t>
  </si>
  <si>
    <t>460.92</t>
  </si>
  <si>
    <t>2023-12-26 16:39:33</t>
  </si>
  <si>
    <t>4498506</t>
  </si>
  <si>
    <t>WANG ZHIXING,NING RUI,CHEN KAIYIN,YU SIYUAN</t>
  </si>
  <si>
    <t>3011.99</t>
  </si>
  <si>
    <t>421.08</t>
  </si>
  <si>
    <t>2023-12-27 10:13:29</t>
  </si>
  <si>
    <t>2023-12-27</t>
  </si>
  <si>
    <t>4501722</t>
  </si>
  <si>
    <t>ZHENG XIAOQIONG,CHEN XINGYUAN,LIU YUZHI</t>
  </si>
  <si>
    <t>2008.02</t>
  </si>
  <si>
    <t>280.45</t>
  </si>
  <si>
    <t>2023-12-27 16:00:55</t>
  </si>
  <si>
    <t>4501725</t>
  </si>
  <si>
    <t>KOO WAI MAN TONNY,CHAN WAI MING,LIANG GUOXIONG,LI JIANJUN</t>
  </si>
  <si>
    <t>2692.02</t>
  </si>
  <si>
    <t>375.98</t>
  </si>
  <si>
    <t>2023-12-27 16:17:28</t>
  </si>
  <si>
    <t>2023-12-28</t>
  </si>
  <si>
    <t>4506430</t>
  </si>
  <si>
    <t>芭堤雅勒瓦纳酒店</t>
  </si>
  <si>
    <t>YUAN ZHENG,XU JINTU,QUE RUIFENG,SHI LIANG,ZHU FENG,BAI YUXIN,QIN YANG,YANG YULIN</t>
  </si>
  <si>
    <t>1004.12</t>
  </si>
  <si>
    <t>140.28</t>
  </si>
  <si>
    <t>2023-12-28 12:47:34</t>
  </si>
  <si>
    <t>4506445</t>
  </si>
  <si>
    <t>Santa Grand Signature Kuala Lumpur</t>
  </si>
  <si>
    <t>DAI YINZHAO</t>
  </si>
  <si>
    <t>256.97</t>
  </si>
  <si>
    <t>35.90</t>
  </si>
  <si>
    <t>2023-12-28 14:26:01</t>
  </si>
  <si>
    <t>2023-12-29</t>
  </si>
  <si>
    <t>4512270</t>
  </si>
  <si>
    <t>曼谷茉莉城市酒店</t>
  </si>
  <si>
    <t>Xu Jiancai</t>
  </si>
  <si>
    <t>2939.91</t>
  </si>
  <si>
    <t>412.48</t>
  </si>
  <si>
    <t>2023-12-29 16:31:30</t>
  </si>
  <si>
    <t>4512278</t>
  </si>
  <si>
    <t>曼谷素旺那普机场诺富特酒店</t>
  </si>
  <si>
    <t>FENG PENG</t>
  </si>
  <si>
    <t>2416.05</t>
  </si>
  <si>
    <t>338.98</t>
  </si>
  <si>
    <t>2023-12-30 08:46:44</t>
  </si>
  <si>
    <t>4512314</t>
  </si>
  <si>
    <t>ZHANG TAO</t>
  </si>
  <si>
    <t>2023-12-29 16:05:35</t>
  </si>
  <si>
    <t>4512315</t>
  </si>
  <si>
    <t>曼谷奔齐中心大酒店</t>
  </si>
  <si>
    <t>huang songlin</t>
  </si>
  <si>
    <t>2024-01-03</t>
  </si>
  <si>
    <t>3250.09</t>
  </si>
  <si>
    <t>456.00</t>
  </si>
  <si>
    <t>2023-12-29 15:05:53</t>
  </si>
  <si>
    <t>4512694</t>
  </si>
  <si>
    <t>WANG LEILEI</t>
  </si>
  <si>
    <t>1176.02</t>
  </si>
  <si>
    <t>165.00</t>
  </si>
  <si>
    <t>2023-12-29 15:55:45</t>
  </si>
  <si>
    <t>4513493</t>
  </si>
  <si>
    <t>大华大酒店 (SHA Plus+)</t>
  </si>
  <si>
    <t>WANG CHUNYAN</t>
  </si>
  <si>
    <t>1089.00</t>
  </si>
  <si>
    <t>152.79</t>
  </si>
  <si>
    <t>2023-12-29 18:50:19</t>
  </si>
  <si>
    <t>4528995</t>
  </si>
  <si>
    <t>WANG YANPENG ZHENG CHAO</t>
  </si>
  <si>
    <t>539.94</t>
  </si>
  <si>
    <t>75.83</t>
  </si>
  <si>
    <t>2024-01-01 11:59:48</t>
  </si>
  <si>
    <t>4531404</t>
  </si>
  <si>
    <t>WU SI,CAO XUFANG,XIONG JING</t>
  </si>
  <si>
    <t>2298.04</t>
  </si>
  <si>
    <t>322.74</t>
  </si>
  <si>
    <t>2024-01-02 10:55:19</t>
  </si>
  <si>
    <t>4535115</t>
  </si>
  <si>
    <t>YUAN YIMING</t>
  </si>
  <si>
    <t>53.79</t>
  </si>
  <si>
    <t>2024-01-03 09:11:50</t>
  </si>
  <si>
    <t>4537135</t>
  </si>
  <si>
    <t>历山德拉动力酒店</t>
  </si>
  <si>
    <t>LI RUI,YANG LU</t>
  </si>
  <si>
    <t>3273.09</t>
  </si>
  <si>
    <t>457.20</t>
  </si>
  <si>
    <t>2024-01-03 09:22:21</t>
  </si>
  <si>
    <t>4537302</t>
  </si>
  <si>
    <t>安达曼拥抱芭东</t>
  </si>
  <si>
    <t>JIANG SONG,ZHANG YUHAN</t>
  </si>
  <si>
    <t>3060.04</t>
  </si>
  <si>
    <t>427.44</t>
  </si>
  <si>
    <t>2024-01-03 11:14:22</t>
  </si>
  <si>
    <t>4537546</t>
  </si>
  <si>
    <t>lIU AIYUN</t>
  </si>
  <si>
    <t>766.01</t>
  </si>
  <si>
    <t>107.00</t>
  </si>
  <si>
    <t>2024-01-03 11:15:47</t>
  </si>
  <si>
    <t>4538064</t>
  </si>
  <si>
    <t>芭堤雅万丽水疗度假酒店 - SHA Extra Plus 认证</t>
  </si>
  <si>
    <t>WANG LEI,Zhang Quan</t>
  </si>
  <si>
    <t>966.97</t>
  </si>
  <si>
    <t>135.07</t>
  </si>
  <si>
    <t>2024-01-03 13:46:33</t>
  </si>
  <si>
    <t>4538883</t>
  </si>
  <si>
    <t>阿万特酒店</t>
  </si>
  <si>
    <t>Li Chenglong</t>
  </si>
  <si>
    <t>859.94</t>
  </si>
  <si>
    <t>120.12</t>
  </si>
  <si>
    <t>2024-01-03 16:45:24</t>
  </si>
  <si>
    <t>4538891</t>
  </si>
  <si>
    <t>Rong Weisen</t>
  </si>
  <si>
    <t>2024-01-03 16:48:25</t>
  </si>
  <si>
    <t>4539610</t>
  </si>
  <si>
    <t>ZHU LIN,WANG ZHIQIANG</t>
  </si>
  <si>
    <t>4788.08</t>
  </si>
  <si>
    <t>668.82</t>
  </si>
  <si>
    <t>2024-01-03 19:34:43</t>
  </si>
  <si>
    <t>4540078</t>
  </si>
  <si>
    <t>素坤逸 1 巷贝斯特韦斯特优质酒店</t>
  </si>
  <si>
    <t>Lee Tsun Ngai</t>
  </si>
  <si>
    <t>1036.05</t>
  </si>
  <si>
    <t>144.72</t>
  </si>
  <si>
    <t>2024-01-04 10:14:27</t>
  </si>
  <si>
    <t>4540544</t>
  </si>
  <si>
    <t>WU ZHONGHAO</t>
  </si>
  <si>
    <t>496.98</t>
  </si>
  <si>
    <t>69.42</t>
  </si>
  <si>
    <t>2024-01-04 15:55:11</t>
  </si>
  <si>
    <t>2024-01-04</t>
  </si>
  <si>
    <t>4542083</t>
  </si>
  <si>
    <t>CHEN LEI</t>
  </si>
  <si>
    <t>1461.09</t>
  </si>
  <si>
    <t>203.85</t>
  </si>
  <si>
    <t>2024-01-04 12:59:26</t>
  </si>
  <si>
    <t>4542653</t>
  </si>
  <si>
    <t>珍拉丁皇家朱兰酒店</t>
  </si>
  <si>
    <t>MD ZAIN HAPSAH</t>
  </si>
  <si>
    <t>975.00</t>
  </si>
  <si>
    <t>136.03</t>
  </si>
  <si>
    <t>2024-01-04 12:31:26</t>
  </si>
  <si>
    <t>4542659</t>
  </si>
  <si>
    <t>普吉市宜必思尚品酒店</t>
  </si>
  <si>
    <t>HU JIAO</t>
  </si>
  <si>
    <t>964.96</t>
  </si>
  <si>
    <t>134.63</t>
  </si>
  <si>
    <t>2024-01-04 17:38:37</t>
  </si>
  <si>
    <t>4543532</t>
  </si>
  <si>
    <t>阿玛瑞芭堤雅酒店 (SHA Plus+)</t>
  </si>
  <si>
    <t>WU YANYAN</t>
  </si>
  <si>
    <t>3819.06</t>
  </si>
  <si>
    <t>532.83</t>
  </si>
  <si>
    <t>2024-01-04 19:52:05</t>
  </si>
  <si>
    <t>4543744</t>
  </si>
  <si>
    <t>新加坡宜必思诺维娜酒店</t>
  </si>
  <si>
    <t>LI YUQING</t>
  </si>
  <si>
    <t>1680.06</t>
  </si>
  <si>
    <t>234.40</t>
  </si>
  <si>
    <t>2024-01-04 15:45:57</t>
  </si>
  <si>
    <t>4543797</t>
  </si>
  <si>
    <t>吉隆坡斯特格酒店</t>
  </si>
  <si>
    <t>Zakaria Azli Hudin</t>
  </si>
  <si>
    <t>207.00</t>
  </si>
  <si>
    <t>28.88</t>
  </si>
  <si>
    <t>2024-01-04 15:38:04</t>
  </si>
  <si>
    <t>4544381</t>
  </si>
  <si>
    <t>曼谷飞越大酒店</t>
  </si>
  <si>
    <t>TO CHUNHOI</t>
  </si>
  <si>
    <t>1916.95</t>
  </si>
  <si>
    <t>267.45</t>
  </si>
  <si>
    <t>2024-01-04 18:02:33</t>
  </si>
  <si>
    <t>4547883</t>
  </si>
  <si>
    <t>Yuan Xiangxiang</t>
  </si>
  <si>
    <t>2265.02</t>
  </si>
  <si>
    <t>315.55</t>
  </si>
  <si>
    <t>2024-01-05 12:11:55</t>
  </si>
  <si>
    <t>4547993</t>
  </si>
  <si>
    <t>NG YONG CHENG</t>
  </si>
  <si>
    <t>1458.07</t>
  </si>
  <si>
    <t>203.13</t>
  </si>
  <si>
    <t>2024-01-05 11:58:42</t>
  </si>
  <si>
    <t>4548045</t>
  </si>
  <si>
    <t>华欣凯悦酒店 SHA Extra Plus</t>
  </si>
  <si>
    <t>HE JIASHENG</t>
  </si>
  <si>
    <t>2621.98</t>
  </si>
  <si>
    <t>365.28</t>
  </si>
  <si>
    <t>2024-01-06 10:24:03</t>
  </si>
  <si>
    <t>4548560</t>
  </si>
  <si>
    <t>王子宫殿酒店  (政府卫生认证)</t>
  </si>
  <si>
    <t>Liang Xun</t>
  </si>
  <si>
    <t>1705.92</t>
  </si>
  <si>
    <t>237.66</t>
  </si>
  <si>
    <t>2024-01-05 15:22:15</t>
  </si>
  <si>
    <t>4549548</t>
  </si>
  <si>
    <t>亚庇凯城酒店</t>
  </si>
  <si>
    <t>ANDREW SHAUN SUDHESH MIRANDAH</t>
  </si>
  <si>
    <t>352.01</t>
  </si>
  <si>
    <t>49.04</t>
  </si>
  <si>
    <t>2024-01-05 18:47:17</t>
  </si>
  <si>
    <t>4549628</t>
  </si>
  <si>
    <t>HUANG YAOYU</t>
  </si>
  <si>
    <t>967.02</t>
  </si>
  <si>
    <t>134.72</t>
  </si>
  <si>
    <t>2024-01-05 18:08:14</t>
  </si>
  <si>
    <t>4549633</t>
  </si>
  <si>
    <t>吉隆坡EQ酒店</t>
  </si>
  <si>
    <t>LEONA MAH LI NA</t>
  </si>
  <si>
    <t>7465.12</t>
  </si>
  <si>
    <t>1040.00</t>
  </si>
  <si>
    <t>2024-01-05 17:38:53</t>
  </si>
  <si>
    <t>4551243</t>
  </si>
  <si>
    <t>民丹岛悦榕庄</t>
  </si>
  <si>
    <t>ZAPPAROV MARAT KAMILEVICH,SI LINDY</t>
  </si>
  <si>
    <t>2436.00</t>
  </si>
  <si>
    <t>339.37</t>
  </si>
  <si>
    <t>2024-01-08 10:35:01</t>
  </si>
  <si>
    <t>印度尼西亚</t>
  </si>
  <si>
    <t>4551351</t>
  </si>
  <si>
    <t>LUO XIANXIAO</t>
  </si>
  <si>
    <t>837.03</t>
  </si>
  <si>
    <t>116.61</t>
  </si>
  <si>
    <t>2024-01-06 12:01:04</t>
  </si>
  <si>
    <t>4551516</t>
  </si>
  <si>
    <t>ONG YIN YIN</t>
  </si>
  <si>
    <t>521.98</t>
  </si>
  <si>
    <t>72.72</t>
  </si>
  <si>
    <t>2024-01-06 10:46:30</t>
  </si>
  <si>
    <t>4551921</t>
  </si>
  <si>
    <t>阿瓦尼德拉迪拜酒店</t>
  </si>
  <si>
    <t>LIANG SHUNLONG,LIANG JINGJING</t>
  </si>
  <si>
    <t>1599.98</t>
  </si>
  <si>
    <t>222.90</t>
  </si>
  <si>
    <t>2024-01-05 23:50:02</t>
  </si>
  <si>
    <t>阿拉伯联合酋长国</t>
  </si>
  <si>
    <t>4553112</t>
  </si>
  <si>
    <t>曼谷伦批尼公园皇冠假日酒店</t>
  </si>
  <si>
    <t>ZHANG ZHI,ZHANG JUN</t>
  </si>
  <si>
    <t>1918.03</t>
  </si>
  <si>
    <t>267.75</t>
  </si>
  <si>
    <t>2024-01-06 11:00:37</t>
  </si>
  <si>
    <t>4553206</t>
  </si>
  <si>
    <t>Wang Jihe</t>
  </si>
  <si>
    <t>766.06</t>
  </si>
  <si>
    <t>106.94</t>
  </si>
  <si>
    <t>2024-01-06 09:52:10</t>
  </si>
  <si>
    <t>4553256</t>
  </si>
  <si>
    <t>吉隆坡双威伟乐酒店</t>
  </si>
  <si>
    <t>mao wenliang</t>
  </si>
  <si>
    <t>1383.99</t>
  </si>
  <si>
    <t>193.20</t>
  </si>
  <si>
    <t>2024-01-07 10:43:20</t>
  </si>
  <si>
    <t>4553359</t>
  </si>
  <si>
    <t>FENG YUNZHI,ZHANG JIA</t>
  </si>
  <si>
    <t>521.93</t>
  </si>
  <si>
    <t>72.86</t>
  </si>
  <si>
    <t>2024-01-07 13:35:46</t>
  </si>
  <si>
    <t>4553441</t>
  </si>
  <si>
    <t>塞达维蒂斯北酒店</t>
  </si>
  <si>
    <t>Villarosa Paul edgar</t>
  </si>
  <si>
    <t>1579.98</t>
  </si>
  <si>
    <t>220.56</t>
  </si>
  <si>
    <t>2024-01-06 11:38:36</t>
  </si>
  <si>
    <t>4553779</t>
  </si>
  <si>
    <t>曼谷拉查丹利中心酒店  (SHA Plus+)</t>
  </si>
  <si>
    <t>LIM SORITA</t>
  </si>
  <si>
    <t>4040.00</t>
  </si>
  <si>
    <t>563.97</t>
  </si>
  <si>
    <t>2024-01-06 13:09:00</t>
  </si>
  <si>
    <t>4553863</t>
  </si>
  <si>
    <t>Gebru Tsegaye Atakilti</t>
  </si>
  <si>
    <t>1538.93</t>
  </si>
  <si>
    <t>214.83</t>
  </si>
  <si>
    <t>2024-01-06 12:58:45</t>
  </si>
  <si>
    <t>4554558</t>
  </si>
  <si>
    <t>LU ZHENGBIN</t>
  </si>
  <si>
    <t>1430.05</t>
  </si>
  <si>
    <t>199.63</t>
  </si>
  <si>
    <t>2024-01-06 15:56:10</t>
  </si>
  <si>
    <t>4555529</t>
  </si>
  <si>
    <t>GAO ZIQI</t>
  </si>
  <si>
    <t>895.01</t>
  </si>
  <si>
    <t>124.94</t>
  </si>
  <si>
    <t>2024-01-06 19:27:23</t>
  </si>
  <si>
    <t>4555530</t>
  </si>
  <si>
    <t>LIU LIXIA,ZENG LIZHEN,ZENG QINGRUI,HUANG HONGMING</t>
  </si>
  <si>
    <t>2498.92</t>
  </si>
  <si>
    <t>348.84</t>
  </si>
  <si>
    <t>2024-01-06 19:20:08</t>
  </si>
  <si>
    <t>4555777</t>
  </si>
  <si>
    <t>Wu You</t>
  </si>
  <si>
    <t>260.97</t>
  </si>
  <si>
    <t>36.43</t>
  </si>
  <si>
    <t>2024-01-07 10:42:58</t>
  </si>
  <si>
    <t>4556398</t>
  </si>
  <si>
    <t>马尼拉奎松市B酒店(多用途酒店)</t>
  </si>
  <si>
    <t>REYES JANINE REYES,ALFARO JONALYN CALANNO</t>
  </si>
  <si>
    <t>438.98</t>
  </si>
  <si>
    <t>61.28</t>
  </si>
  <si>
    <t>2024-01-07 11:09:22</t>
  </si>
  <si>
    <t>4557518</t>
  </si>
  <si>
    <t>YANG GUODONG</t>
  </si>
  <si>
    <t>1784.00</t>
  </si>
  <si>
    <t>249.04</t>
  </si>
  <si>
    <t>2024-01-07 10:28:38</t>
  </si>
  <si>
    <t>4557636</t>
  </si>
  <si>
    <t>WEN SHAONING,LYU JIAHUI</t>
  </si>
  <si>
    <t>500.01</t>
  </si>
  <si>
    <t>69.80</t>
  </si>
  <si>
    <t>2024-01-07 11:11:34</t>
  </si>
  <si>
    <t>4557657</t>
  </si>
  <si>
    <t>Huang Li</t>
  </si>
  <si>
    <t>500.33</t>
  </si>
  <si>
    <t>2024-01-07 16:28:48</t>
  </si>
  <si>
    <t>4558081</t>
  </si>
  <si>
    <t>ZHANG XINYUE,LIU JINLING</t>
  </si>
  <si>
    <t>500.04</t>
  </si>
  <si>
    <t>69.76</t>
  </si>
  <si>
    <t>2024-01-07 11:08:23</t>
  </si>
  <si>
    <t>4558315</t>
  </si>
  <si>
    <t>YANG JIAN</t>
  </si>
  <si>
    <t>521.97</t>
  </si>
  <si>
    <t>72.82</t>
  </si>
  <si>
    <t>2024-01-07 16:27:26</t>
  </si>
  <si>
    <t>4558734</t>
  </si>
  <si>
    <t>会安珍珠馨乐庭酒店</t>
  </si>
  <si>
    <t>NGUYEN VAN TUNG</t>
  </si>
  <si>
    <t>502.98</t>
  </si>
  <si>
    <t>70.17</t>
  </si>
  <si>
    <t>2024-01-07 11:32:37</t>
  </si>
  <si>
    <t>越南</t>
  </si>
  <si>
    <t>4558801</t>
  </si>
  <si>
    <t>Chen YiTong,Gao RenChun</t>
  </si>
  <si>
    <t>1364.07</t>
  </si>
  <si>
    <t>190.30</t>
  </si>
  <si>
    <t>2024-01-07 12:04:12</t>
  </si>
  <si>
    <t>4558895</t>
  </si>
  <si>
    <t>公屋酒店</t>
  </si>
  <si>
    <t>Mathew Joel</t>
  </si>
  <si>
    <t>1777.95</t>
  </si>
  <si>
    <t>248.04</t>
  </si>
  <si>
    <t>2024-01-08 12:31:40</t>
  </si>
  <si>
    <t>4559619</t>
  </si>
  <si>
    <t>曼谷盛泰乐水门酒店</t>
  </si>
  <si>
    <t>LIU SHUAI,QIAN YUAN</t>
  </si>
  <si>
    <t>2359.99</t>
  </si>
  <si>
    <t>329.24</t>
  </si>
  <si>
    <t>2024-01-07 15:36:23</t>
  </si>
  <si>
    <t>4560169</t>
  </si>
  <si>
    <t>沙美岛海洋宝石之家酒店 (政府卫生认证)</t>
  </si>
  <si>
    <t>YANG XIANYU</t>
  </si>
  <si>
    <t>1440.05</t>
  </si>
  <si>
    <t>200.90</t>
  </si>
  <si>
    <t>2024-01-08 09:30:20</t>
  </si>
  <si>
    <t>4560522</t>
  </si>
  <si>
    <t>OH JENNY</t>
  </si>
  <si>
    <t>1180.07</t>
  </si>
  <si>
    <t>164.63</t>
  </si>
  <si>
    <t>2024-01-07 18:50:55</t>
  </si>
  <si>
    <t>4561714</t>
  </si>
  <si>
    <t>XIE JIAJUN</t>
  </si>
  <si>
    <t>498.03</t>
  </si>
  <si>
    <t>69.48</t>
  </si>
  <si>
    <t>2024-01-08 12:38:17</t>
  </si>
  <si>
    <t>4562516</t>
  </si>
  <si>
    <t>pan jiaxing,tang yuxin</t>
  </si>
  <si>
    <t>996.07</t>
  </si>
  <si>
    <t>138.96</t>
  </si>
  <si>
    <t>2024-01-08 12:45:27</t>
  </si>
  <si>
    <t>4562592</t>
  </si>
  <si>
    <t>XING YING</t>
  </si>
  <si>
    <t>2024-01-08 12:42:33</t>
  </si>
  <si>
    <t>4562598</t>
  </si>
  <si>
    <t>CHEN DEQUAN</t>
  </si>
  <si>
    <t>2024-01-08 12:41:07</t>
  </si>
  <si>
    <t>4563306</t>
  </si>
  <si>
    <t>报春花海滩酒店</t>
  </si>
  <si>
    <t>YONG KANG XIAN</t>
  </si>
  <si>
    <t>380.98</t>
  </si>
  <si>
    <t>53.15</t>
  </si>
  <si>
    <t>2024-01-08 10:32:09</t>
  </si>
  <si>
    <t>4563701</t>
  </si>
  <si>
    <t>XU YIFU</t>
  </si>
  <si>
    <t>2024-01-08 13:26:53</t>
  </si>
  <si>
    <t>4563702</t>
  </si>
  <si>
    <t>LIU YUXI</t>
  </si>
  <si>
    <t>519.97</t>
  </si>
  <si>
    <t>72.54</t>
  </si>
  <si>
    <t>2024-01-08 13:28:31</t>
  </si>
  <si>
    <t>4564045</t>
  </si>
  <si>
    <t>卢巴普吉岛芭东旅舍</t>
  </si>
  <si>
    <t>XIE LING,LIN JIAO</t>
  </si>
  <si>
    <t>1354.04</t>
  </si>
  <si>
    <t>188.90</t>
  </si>
  <si>
    <t>2024-01-09 19:48:09</t>
  </si>
  <si>
    <t>4565070</t>
  </si>
  <si>
    <t>XIAN JIARU</t>
  </si>
  <si>
    <t>1926.04</t>
  </si>
  <si>
    <t>268.70</t>
  </si>
  <si>
    <t>2024-01-08 19:12:11</t>
  </si>
  <si>
    <t>4565071</t>
  </si>
  <si>
    <t>YANG JIABIN</t>
  </si>
  <si>
    <t>2024-01-08 19:11:40</t>
  </si>
  <si>
    <t>4566733</t>
  </si>
  <si>
    <t>LI XIN,Zhang Gu</t>
  </si>
  <si>
    <t>3173.99</t>
  </si>
  <si>
    <t>442.80</t>
  </si>
  <si>
    <t>2024-01-11 06:07:54</t>
  </si>
  <si>
    <t>4566863</t>
  </si>
  <si>
    <t>TAN MINGHUI,TAN YANGQIN</t>
  </si>
  <si>
    <t>2057.93</t>
  </si>
  <si>
    <t>287.10</t>
  </si>
  <si>
    <t>2024-01-09 10:27:37</t>
  </si>
  <si>
    <t>4568547</t>
  </si>
  <si>
    <t>曼谷麦卡桑美居酒店</t>
  </si>
  <si>
    <t>QIN ZIRUI</t>
  </si>
  <si>
    <t>552.02</t>
  </si>
  <si>
    <t>76.99</t>
  </si>
  <si>
    <t>2024-01-09 13:12:05</t>
  </si>
  <si>
    <t>4568604</t>
  </si>
  <si>
    <t>CHEN JIHONG</t>
  </si>
  <si>
    <t>2816.95</t>
  </si>
  <si>
    <t>392.88</t>
  </si>
  <si>
    <t>2024-01-09 11:10:20</t>
  </si>
  <si>
    <t>4569051</t>
  </si>
  <si>
    <t>碧瑶广场小屋</t>
  </si>
  <si>
    <t>QUINDO GINA TUANQUI</t>
  </si>
  <si>
    <t>1091.99</t>
  </si>
  <si>
    <t>152.30</t>
  </si>
  <si>
    <t>2024-01-09 12:29:33</t>
  </si>
  <si>
    <t>4569620</t>
  </si>
  <si>
    <t>xie hanke</t>
  </si>
  <si>
    <t>1768.98</t>
  </si>
  <si>
    <t>246.72</t>
  </si>
  <si>
    <t>2024-01-09 14:58:37</t>
  </si>
  <si>
    <t>4569810</t>
  </si>
  <si>
    <t>WANG QIANDONG</t>
  </si>
  <si>
    <t>1962.00</t>
  </si>
  <si>
    <t>273.64</t>
  </si>
  <si>
    <t>2024-01-09 15:21:36</t>
  </si>
  <si>
    <t>4570253</t>
  </si>
  <si>
    <t>GU HAO</t>
  </si>
  <si>
    <t>3325.95</t>
  </si>
  <si>
    <t>463.87</t>
  </si>
  <si>
    <t>2024-01-09 18:15:31</t>
  </si>
  <si>
    <t>4570310</t>
  </si>
  <si>
    <t>Huang Zijian</t>
  </si>
  <si>
    <t>1548.00</t>
  </si>
  <si>
    <t>215.90</t>
  </si>
  <si>
    <t>2024-01-10 11:01:54</t>
  </si>
  <si>
    <t>4570399</t>
  </si>
  <si>
    <t>兰卡威大洋湾豪华度假村酒店</t>
  </si>
  <si>
    <t>HUANG LEI,LIU QINGFU</t>
  </si>
  <si>
    <t>762.03</t>
  </si>
  <si>
    <t>106.28</t>
  </si>
  <si>
    <t>2024-01-09 17:20:40</t>
  </si>
  <si>
    <t>4570970</t>
  </si>
  <si>
    <t>WANG MINGYANG</t>
  </si>
  <si>
    <t>2024-01-09 21:00:23</t>
  </si>
  <si>
    <t>4571709</t>
  </si>
  <si>
    <t>WANG XIAO</t>
  </si>
  <si>
    <t>72.80</t>
  </si>
  <si>
    <t>2024-01-09 21:50:33</t>
  </si>
  <si>
    <t>4574100</t>
  </si>
  <si>
    <t>Ahmad Zuhriah</t>
  </si>
  <si>
    <t>222.02</t>
  </si>
  <si>
    <t>30.90</t>
  </si>
  <si>
    <t>2024-01-10 12:16:57</t>
  </si>
  <si>
    <t>4574534</t>
  </si>
  <si>
    <t>曼谷萨通JC凯文酒店</t>
  </si>
  <si>
    <t>TONG YEDAN</t>
  </si>
  <si>
    <t>948.00</t>
  </si>
  <si>
    <t>131.94</t>
  </si>
  <si>
    <t>2024-01-10 15:11:55</t>
  </si>
  <si>
    <t>4574828</t>
  </si>
  <si>
    <t>曼谷拉玛9号美蒂雅酒店</t>
  </si>
  <si>
    <t>HUANG NENG</t>
  </si>
  <si>
    <t>1117.00</t>
  </si>
  <si>
    <t>155.46</t>
  </si>
  <si>
    <t>2024-01-10 15:29:50</t>
  </si>
  <si>
    <t>4578474</t>
  </si>
  <si>
    <t>WANG ZHONGCAI,ZHANG SHULI</t>
  </si>
  <si>
    <t>1158.03</t>
  </si>
  <si>
    <t>161.07</t>
  </si>
  <si>
    <t>2024-01-11 09:16:12</t>
  </si>
  <si>
    <t>4578509</t>
  </si>
  <si>
    <t>宿务峰会广场酒店</t>
  </si>
  <si>
    <t>Perry Iryn</t>
  </si>
  <si>
    <t>419.01</t>
  </si>
  <si>
    <t>58.28</t>
  </si>
  <si>
    <t>2024-01-11 11:27:37</t>
  </si>
  <si>
    <t>4578721</t>
  </si>
  <si>
    <t>曼谷河畔萨利尔酒店</t>
  </si>
  <si>
    <t>HUANG HSUAN JU</t>
  </si>
  <si>
    <t>1028.98</t>
  </si>
  <si>
    <t>143.12</t>
  </si>
  <si>
    <t>2024-01-11 10:36:07</t>
  </si>
  <si>
    <t>4578743</t>
  </si>
  <si>
    <t>GU ZICHUN,GU CUNMENG,Xue Peiyan</t>
  </si>
  <si>
    <t>1230.07</t>
  </si>
  <si>
    <t>171.09</t>
  </si>
  <si>
    <t>2024-01-11 09:48:31</t>
  </si>
  <si>
    <t>4579784</t>
  </si>
  <si>
    <t>哥打京那巴鲁皇宫酒店</t>
  </si>
  <si>
    <t>RAMLIN RAMONA</t>
  </si>
  <si>
    <t>283.99</t>
  </si>
  <si>
    <t>39.50</t>
  </si>
  <si>
    <t>2024-01-11 14:04:03</t>
  </si>
  <si>
    <t>4580362</t>
  </si>
  <si>
    <t>MUDA HELIS</t>
  </si>
  <si>
    <t>1142.93</t>
  </si>
  <si>
    <t>158.97</t>
  </si>
  <si>
    <t>2024-01-11 16:45:27</t>
  </si>
  <si>
    <t>4585256</t>
  </si>
  <si>
    <t>LIU QIJUN</t>
  </si>
  <si>
    <t>499.00</t>
  </si>
  <si>
    <t>69.43</t>
  </si>
  <si>
    <t>2024-01-12 14:56:00</t>
  </si>
  <si>
    <t>4587812</t>
  </si>
  <si>
    <t>文华伊斯特维尔酒店</t>
  </si>
  <si>
    <t>XU YILI,LIU YE</t>
  </si>
  <si>
    <t>367.98</t>
  </si>
  <si>
    <t>51.20</t>
  </si>
  <si>
    <t>2024-01-13 08:51:01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</si>
</sst>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14</xdr:col>
      <xdr:colOff>571500</xdr:colOff>
      <xdr:row>184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687050" cy="504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45301</v>
      </c>
      <c r="G2" s="6">
        <v>45304</v>
      </c>
      <c r="H2" s="4">
        <v>1</v>
      </c>
      <c r="I2" s="4">
        <v>3</v>
      </c>
      <c r="J2" s="4">
        <v>3</v>
      </c>
      <c r="K2" s="4" t="s">
        <v>30</v>
      </c>
      <c r="L2" s="4">
        <v>418.95</v>
      </c>
      <c r="M2" s="4">
        <v>418.95</v>
      </c>
      <c r="N2" s="4" t="s">
        <v>31</v>
      </c>
      <c r="O2" s="4" t="s">
        <v>32</v>
      </c>
      <c r="P2" s="4" t="s">
        <v>33</v>
      </c>
      <c r="Q2" s="4">
        <v>0</v>
      </c>
      <c r="R2" s="7">
        <v>45215.0000115741</v>
      </c>
      <c r="S2" s="6">
        <v>45306</v>
      </c>
      <c r="T2" s="4" t="s">
        <v>34</v>
      </c>
      <c r="U2" s="4">
        <v>418.95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45300</v>
      </c>
      <c r="G3" s="6">
        <v>45302</v>
      </c>
      <c r="H3" s="4">
        <v>1</v>
      </c>
      <c r="I3" s="4">
        <v>2</v>
      </c>
      <c r="J3" s="4">
        <v>2</v>
      </c>
      <c r="K3" s="4" t="s">
        <v>30</v>
      </c>
      <c r="L3" s="4">
        <v>345.52</v>
      </c>
      <c r="M3" s="4">
        <v>345.52</v>
      </c>
      <c r="N3" s="4" t="s">
        <v>40</v>
      </c>
      <c r="O3" s="4" t="s">
        <v>32</v>
      </c>
      <c r="P3" s="4" t="s">
        <v>33</v>
      </c>
      <c r="Q3" s="4">
        <v>0</v>
      </c>
      <c r="R3" s="7">
        <v>45221.0000115741</v>
      </c>
      <c r="S3" s="6">
        <v>45306</v>
      </c>
      <c r="T3" s="4" t="s">
        <v>34</v>
      </c>
      <c r="U3" s="4">
        <v>345.52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45301</v>
      </c>
      <c r="G4" s="6">
        <v>45304</v>
      </c>
      <c r="H4" s="4">
        <v>1</v>
      </c>
      <c r="I4" s="4">
        <v>3</v>
      </c>
      <c r="J4" s="4">
        <v>3</v>
      </c>
      <c r="K4" s="4" t="s">
        <v>30</v>
      </c>
      <c r="L4" s="4">
        <v>601.35</v>
      </c>
      <c r="M4" s="4">
        <v>601.35</v>
      </c>
      <c r="N4" s="4" t="s">
        <v>46</v>
      </c>
      <c r="O4" s="4" t="s">
        <v>32</v>
      </c>
      <c r="P4" s="4" t="s">
        <v>33</v>
      </c>
      <c r="Q4" s="4">
        <v>0</v>
      </c>
      <c r="R4" s="7">
        <v>45246</v>
      </c>
      <c r="S4" s="6">
        <v>45306</v>
      </c>
      <c r="T4" s="4" t="s">
        <v>34</v>
      </c>
      <c r="U4" s="4">
        <v>601.35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45292</v>
      </c>
      <c r="G5" s="6">
        <v>45300</v>
      </c>
      <c r="H5" s="4">
        <v>1</v>
      </c>
      <c r="I5" s="4">
        <v>8</v>
      </c>
      <c r="J5" s="4">
        <v>8</v>
      </c>
      <c r="K5" s="4" t="s">
        <v>30</v>
      </c>
      <c r="L5" s="4">
        <v>689.6</v>
      </c>
      <c r="M5" s="4">
        <v>689.6</v>
      </c>
      <c r="N5" s="4" t="s">
        <v>52</v>
      </c>
      <c r="O5" s="4" t="s">
        <v>32</v>
      </c>
      <c r="P5" s="4" t="s">
        <v>33</v>
      </c>
      <c r="Q5" s="4">
        <v>0</v>
      </c>
      <c r="R5" s="7">
        <v>45251.0000115741</v>
      </c>
      <c r="S5" s="6">
        <v>45306</v>
      </c>
      <c r="T5" s="4" t="s">
        <v>34</v>
      </c>
      <c r="U5" s="4">
        <v>689.6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45302</v>
      </c>
      <c r="G6" s="6">
        <v>45304</v>
      </c>
      <c r="H6" s="4">
        <v>2</v>
      </c>
      <c r="I6" s="4">
        <v>2</v>
      </c>
      <c r="J6" s="4">
        <v>4</v>
      </c>
      <c r="K6" s="4" t="s">
        <v>30</v>
      </c>
      <c r="L6" s="4">
        <v>450.96</v>
      </c>
      <c r="M6" s="4">
        <v>450.96</v>
      </c>
      <c r="N6" s="4" t="s">
        <v>58</v>
      </c>
      <c r="O6" s="4" t="s">
        <v>32</v>
      </c>
      <c r="P6" s="4" t="s">
        <v>33</v>
      </c>
      <c r="Q6" s="4">
        <v>0</v>
      </c>
      <c r="R6" s="7">
        <v>45251</v>
      </c>
      <c r="S6" s="6">
        <v>45306</v>
      </c>
      <c r="T6" s="4" t="s">
        <v>34</v>
      </c>
      <c r="U6" s="4">
        <v>450.96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45297</v>
      </c>
      <c r="G7" s="6">
        <v>45299</v>
      </c>
      <c r="H7" s="4">
        <v>2</v>
      </c>
      <c r="I7" s="4">
        <v>2</v>
      </c>
      <c r="J7" s="4">
        <v>4</v>
      </c>
      <c r="K7" s="4" t="s">
        <v>30</v>
      </c>
      <c r="L7" s="4">
        <v>595.4</v>
      </c>
      <c r="M7" s="4">
        <v>595.4</v>
      </c>
      <c r="N7" s="4" t="s">
        <v>64</v>
      </c>
      <c r="O7" s="4" t="s">
        <v>32</v>
      </c>
      <c r="P7" s="4" t="s">
        <v>33</v>
      </c>
      <c r="Q7" s="4">
        <v>0</v>
      </c>
      <c r="R7" s="7">
        <v>45256.0000115741</v>
      </c>
      <c r="S7" s="6">
        <v>45306</v>
      </c>
      <c r="T7" s="4" t="s">
        <v>34</v>
      </c>
      <c r="U7" s="4">
        <v>595.4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43</v>
      </c>
      <c r="B8" s="4" t="s">
        <v>26</v>
      </c>
      <c r="C8" s="4" t="s">
        <v>67</v>
      </c>
      <c r="D8" s="4" t="s">
        <v>44</v>
      </c>
      <c r="E8" s="4" t="s">
        <v>45</v>
      </c>
      <c r="F8" s="6">
        <v>45301</v>
      </c>
      <c r="G8" s="6">
        <v>45304</v>
      </c>
      <c r="H8" s="4">
        <v>1</v>
      </c>
      <c r="I8" s="4">
        <v>3</v>
      </c>
      <c r="J8" s="4">
        <v>3</v>
      </c>
      <c r="K8" s="4" t="s">
        <v>30</v>
      </c>
      <c r="L8" s="4">
        <v>-601.35</v>
      </c>
      <c r="M8" s="4">
        <v>-601.35</v>
      </c>
      <c r="N8" s="4" t="s">
        <v>46</v>
      </c>
      <c r="O8" s="4" t="s">
        <v>32</v>
      </c>
      <c r="P8" s="4" t="s">
        <v>33</v>
      </c>
      <c r="Q8" s="4">
        <v>0</v>
      </c>
      <c r="R8" s="7">
        <v>45246</v>
      </c>
      <c r="S8" s="6">
        <v>45306</v>
      </c>
      <c r="T8" s="4" t="s">
        <v>34</v>
      </c>
      <c r="U8" s="4">
        <v>-601.35</v>
      </c>
      <c r="V8" s="4">
        <v>0</v>
      </c>
      <c r="W8" s="4">
        <v>0</v>
      </c>
      <c r="X8" s="4" t="s">
        <v>47</v>
      </c>
      <c r="Y8" s="4" t="s">
        <v>48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45301</v>
      </c>
      <c r="G9" s="6">
        <v>45302</v>
      </c>
      <c r="H9" s="4">
        <v>1</v>
      </c>
      <c r="I9" s="4">
        <v>1</v>
      </c>
      <c r="J9" s="4">
        <v>1</v>
      </c>
      <c r="K9" s="4" t="s">
        <v>30</v>
      </c>
      <c r="L9" s="4">
        <v>224.98</v>
      </c>
      <c r="M9" s="4">
        <v>224.98</v>
      </c>
      <c r="N9" s="4" t="s">
        <v>71</v>
      </c>
      <c r="O9" s="4" t="s">
        <v>32</v>
      </c>
      <c r="P9" s="4" t="s">
        <v>33</v>
      </c>
      <c r="Q9" s="4">
        <v>0</v>
      </c>
      <c r="R9" s="7">
        <v>45258.0000115741</v>
      </c>
      <c r="S9" s="6">
        <v>45306</v>
      </c>
      <c r="T9" s="4" t="s">
        <v>34</v>
      </c>
      <c r="U9" s="4">
        <v>224.98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69</v>
      </c>
      <c r="E10" s="4" t="s">
        <v>75</v>
      </c>
      <c r="F10" s="6">
        <v>45300</v>
      </c>
      <c r="G10" s="6">
        <v>45301</v>
      </c>
      <c r="H10" s="4">
        <v>1</v>
      </c>
      <c r="I10" s="4">
        <v>1</v>
      </c>
      <c r="J10" s="4">
        <v>1</v>
      </c>
      <c r="K10" s="4" t="s">
        <v>30</v>
      </c>
      <c r="L10" s="4">
        <v>214.74</v>
      </c>
      <c r="M10" s="4">
        <v>214.74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45260.0000115741</v>
      </c>
      <c r="S10" s="6">
        <v>45306</v>
      </c>
      <c r="T10" s="4" t="s">
        <v>34</v>
      </c>
      <c r="U10" s="4">
        <v>214.74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45299</v>
      </c>
      <c r="G11" s="6">
        <v>45300</v>
      </c>
      <c r="H11" s="4">
        <v>3</v>
      </c>
      <c r="I11" s="4">
        <v>1</v>
      </c>
      <c r="J11" s="4">
        <v>3</v>
      </c>
      <c r="K11" s="4" t="s">
        <v>30</v>
      </c>
      <c r="L11" s="4">
        <v>306.21</v>
      </c>
      <c r="M11" s="4">
        <v>306.21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45262.0000115741</v>
      </c>
      <c r="S11" s="6">
        <v>45306</v>
      </c>
      <c r="T11" s="4" t="s">
        <v>34</v>
      </c>
      <c r="U11" s="4">
        <v>306.21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45300</v>
      </c>
      <c r="G12" s="6">
        <v>45302</v>
      </c>
      <c r="H12" s="4">
        <v>1</v>
      </c>
      <c r="I12" s="4">
        <v>2</v>
      </c>
      <c r="J12" s="4">
        <v>2</v>
      </c>
      <c r="K12" s="4" t="s">
        <v>30</v>
      </c>
      <c r="L12" s="4">
        <v>350.96</v>
      </c>
      <c r="M12" s="4">
        <v>350.96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45262.0000115741</v>
      </c>
      <c r="S12" s="6">
        <v>45306</v>
      </c>
      <c r="T12" s="4" t="s">
        <v>34</v>
      </c>
      <c r="U12" s="4">
        <v>350.96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45299</v>
      </c>
      <c r="G13" s="6">
        <v>45300</v>
      </c>
      <c r="H13" s="4">
        <v>1</v>
      </c>
      <c r="I13" s="4">
        <v>1</v>
      </c>
      <c r="J13" s="4">
        <v>1</v>
      </c>
      <c r="K13" s="4" t="s">
        <v>30</v>
      </c>
      <c r="L13" s="4">
        <v>102.13</v>
      </c>
      <c r="M13" s="4">
        <v>102.13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45264.0000115741</v>
      </c>
      <c r="S13" s="6">
        <v>45306</v>
      </c>
      <c r="T13" s="4" t="s">
        <v>34</v>
      </c>
      <c r="U13" s="4">
        <v>102.13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45304</v>
      </c>
      <c r="G14" s="6">
        <v>45305</v>
      </c>
      <c r="H14" s="4">
        <v>1</v>
      </c>
      <c r="I14" s="4">
        <v>1</v>
      </c>
      <c r="J14" s="4">
        <v>1</v>
      </c>
      <c r="K14" s="4" t="s">
        <v>30</v>
      </c>
      <c r="L14" s="4">
        <v>50.78</v>
      </c>
      <c r="M14" s="4">
        <v>50.78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45264</v>
      </c>
      <c r="S14" s="6">
        <v>45306</v>
      </c>
      <c r="T14" s="4" t="s">
        <v>34</v>
      </c>
      <c r="U14" s="4">
        <v>50.78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45299</v>
      </c>
      <c r="G15" s="6">
        <v>45303</v>
      </c>
      <c r="H15" s="4">
        <v>1</v>
      </c>
      <c r="I15" s="4">
        <v>4</v>
      </c>
      <c r="J15" s="4">
        <v>4</v>
      </c>
      <c r="K15" s="4" t="s">
        <v>30</v>
      </c>
      <c r="L15" s="4">
        <v>738.04</v>
      </c>
      <c r="M15" s="4">
        <v>738.04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45265.0000115741</v>
      </c>
      <c r="S15" s="6">
        <v>45306</v>
      </c>
      <c r="T15" s="4" t="s">
        <v>34</v>
      </c>
      <c r="U15" s="4">
        <v>738.04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45299</v>
      </c>
      <c r="G16" s="6">
        <v>45300</v>
      </c>
      <c r="H16" s="4">
        <v>1</v>
      </c>
      <c r="I16" s="4">
        <v>1</v>
      </c>
      <c r="J16" s="4">
        <v>1</v>
      </c>
      <c r="K16" s="4" t="s">
        <v>30</v>
      </c>
      <c r="L16" s="4">
        <v>101.96</v>
      </c>
      <c r="M16" s="4">
        <v>101.96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45265.0000115741</v>
      </c>
      <c r="S16" s="6">
        <v>45306</v>
      </c>
      <c r="T16" s="4" t="s">
        <v>34</v>
      </c>
      <c r="U16" s="4">
        <v>101.96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61</v>
      </c>
      <c r="B17" s="4" t="s">
        <v>26</v>
      </c>
      <c r="C17" s="4" t="s">
        <v>67</v>
      </c>
      <c r="D17" s="4" t="s">
        <v>62</v>
      </c>
      <c r="E17" s="4" t="s">
        <v>63</v>
      </c>
      <c r="F17" s="6">
        <v>45297</v>
      </c>
      <c r="G17" s="6">
        <v>45299</v>
      </c>
      <c r="H17" s="4">
        <v>2</v>
      </c>
      <c r="I17" s="4">
        <v>2</v>
      </c>
      <c r="J17" s="4">
        <v>4</v>
      </c>
      <c r="K17" s="4" t="s">
        <v>30</v>
      </c>
      <c r="L17" s="4">
        <v>-595.4</v>
      </c>
      <c r="M17" s="4">
        <v>-595.4</v>
      </c>
      <c r="N17" s="4" t="s">
        <v>64</v>
      </c>
      <c r="O17" s="4" t="s">
        <v>32</v>
      </c>
      <c r="P17" s="4" t="s">
        <v>33</v>
      </c>
      <c r="Q17" s="4">
        <v>0</v>
      </c>
      <c r="R17" s="7">
        <v>45256.0000115741</v>
      </c>
      <c r="S17" s="6">
        <v>45306</v>
      </c>
      <c r="T17" s="4" t="s">
        <v>34</v>
      </c>
      <c r="U17" s="4">
        <v>-595.4</v>
      </c>
      <c r="V17" s="4">
        <v>0</v>
      </c>
      <c r="W17" s="4">
        <v>0</v>
      </c>
      <c r="X17" s="4" t="s">
        <v>65</v>
      </c>
      <c r="Y17" s="4" t="s">
        <v>66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81</v>
      </c>
      <c r="F18" s="6">
        <v>45298</v>
      </c>
      <c r="G18" s="6">
        <v>45300</v>
      </c>
      <c r="H18" s="4">
        <v>1</v>
      </c>
      <c r="I18" s="4">
        <v>2</v>
      </c>
      <c r="J18" s="4">
        <v>2</v>
      </c>
      <c r="K18" s="4" t="s">
        <v>30</v>
      </c>
      <c r="L18" s="4">
        <v>110.58</v>
      </c>
      <c r="M18" s="4">
        <v>110.58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45266.0000115741</v>
      </c>
      <c r="S18" s="6">
        <v>45306</v>
      </c>
      <c r="T18" s="4" t="s">
        <v>34</v>
      </c>
      <c r="U18" s="4">
        <v>110.58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111</v>
      </c>
      <c r="E19" s="4" t="s">
        <v>81</v>
      </c>
      <c r="F19" s="6">
        <v>45298</v>
      </c>
      <c r="G19" s="6">
        <v>45300</v>
      </c>
      <c r="H19" s="4">
        <v>1</v>
      </c>
      <c r="I19" s="4">
        <v>2</v>
      </c>
      <c r="J19" s="4">
        <v>2</v>
      </c>
      <c r="K19" s="4" t="s">
        <v>30</v>
      </c>
      <c r="L19" s="4">
        <v>110.58</v>
      </c>
      <c r="M19" s="4">
        <v>110.58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45266</v>
      </c>
      <c r="S19" s="6">
        <v>45306</v>
      </c>
      <c r="T19" s="4" t="s">
        <v>34</v>
      </c>
      <c r="U19" s="4">
        <v>110.58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45296</v>
      </c>
      <c r="G20" s="6">
        <v>45300</v>
      </c>
      <c r="H20" s="4">
        <v>1</v>
      </c>
      <c r="I20" s="4">
        <v>4</v>
      </c>
      <c r="J20" s="4">
        <v>4</v>
      </c>
      <c r="K20" s="4" t="s">
        <v>30</v>
      </c>
      <c r="L20" s="4">
        <v>924.12</v>
      </c>
      <c r="M20" s="4">
        <v>924.12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45267.0000115741</v>
      </c>
      <c r="S20" s="6">
        <v>45306</v>
      </c>
      <c r="T20" s="4" t="s">
        <v>34</v>
      </c>
      <c r="U20" s="4">
        <v>924.12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45302</v>
      </c>
      <c r="G21" s="6">
        <v>45305</v>
      </c>
      <c r="H21" s="4">
        <v>1</v>
      </c>
      <c r="I21" s="4">
        <v>3</v>
      </c>
      <c r="J21" s="4">
        <v>3</v>
      </c>
      <c r="K21" s="4" t="s">
        <v>30</v>
      </c>
      <c r="L21" s="4">
        <v>418.86</v>
      </c>
      <c r="M21" s="4">
        <v>418.86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45267</v>
      </c>
      <c r="S21" s="6">
        <v>45306</v>
      </c>
      <c r="T21" s="4" t="s">
        <v>34</v>
      </c>
      <c r="U21" s="4">
        <v>418.86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45293</v>
      </c>
      <c r="G22" s="6">
        <v>45299</v>
      </c>
      <c r="H22" s="4">
        <v>1</v>
      </c>
      <c r="I22" s="4">
        <v>6</v>
      </c>
      <c r="J22" s="4">
        <v>6</v>
      </c>
      <c r="K22" s="4" t="s">
        <v>30</v>
      </c>
      <c r="L22" s="4">
        <v>180.76</v>
      </c>
      <c r="M22" s="4">
        <v>180.76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45268</v>
      </c>
      <c r="S22" s="6">
        <v>45306</v>
      </c>
      <c r="T22" s="4" t="s">
        <v>34</v>
      </c>
      <c r="U22" s="4">
        <v>180.76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45301</v>
      </c>
      <c r="G23" s="6">
        <v>45302</v>
      </c>
      <c r="H23" s="4">
        <v>1</v>
      </c>
      <c r="I23" s="4">
        <v>1</v>
      </c>
      <c r="J23" s="4">
        <v>1</v>
      </c>
      <c r="K23" s="4" t="s">
        <v>30</v>
      </c>
      <c r="L23" s="4">
        <v>240.6</v>
      </c>
      <c r="M23" s="4">
        <v>240.6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45268</v>
      </c>
      <c r="S23" s="6">
        <v>45306</v>
      </c>
      <c r="T23" s="4" t="s">
        <v>34</v>
      </c>
      <c r="U23" s="4">
        <v>240.6</v>
      </c>
      <c r="V23" s="4">
        <v>0</v>
      </c>
      <c r="W23" s="4">
        <v>500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45304</v>
      </c>
      <c r="G24" s="6">
        <v>45305</v>
      </c>
      <c r="H24" s="4">
        <v>1</v>
      </c>
      <c r="I24" s="4">
        <v>1</v>
      </c>
      <c r="J24" s="4">
        <v>1</v>
      </c>
      <c r="K24" s="4" t="s">
        <v>30</v>
      </c>
      <c r="L24" s="4">
        <v>112.11</v>
      </c>
      <c r="M24" s="4">
        <v>112.11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45271.0000115741</v>
      </c>
      <c r="S24" s="6">
        <v>45306</v>
      </c>
      <c r="T24" s="4" t="s">
        <v>34</v>
      </c>
      <c r="U24" s="4">
        <v>112.11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115</v>
      </c>
      <c r="B25" s="4" t="s">
        <v>26</v>
      </c>
      <c r="C25" s="4" t="s">
        <v>67</v>
      </c>
      <c r="D25" s="4" t="s">
        <v>111</v>
      </c>
      <c r="E25" s="4" t="s">
        <v>81</v>
      </c>
      <c r="F25" s="6">
        <v>45298</v>
      </c>
      <c r="G25" s="6">
        <v>45300</v>
      </c>
      <c r="H25" s="4">
        <v>1</v>
      </c>
      <c r="I25" s="4">
        <v>2</v>
      </c>
      <c r="J25" s="4">
        <v>2</v>
      </c>
      <c r="K25" s="4" t="s">
        <v>30</v>
      </c>
      <c r="L25" s="4">
        <v>-110.58</v>
      </c>
      <c r="M25" s="4">
        <v>-110.58</v>
      </c>
      <c r="N25" s="4" t="s">
        <v>116</v>
      </c>
      <c r="O25" s="4" t="s">
        <v>32</v>
      </c>
      <c r="P25" s="4" t="s">
        <v>33</v>
      </c>
      <c r="Q25" s="4">
        <v>0</v>
      </c>
      <c r="R25" s="7">
        <v>45266</v>
      </c>
      <c r="S25" s="6">
        <v>45306</v>
      </c>
      <c r="T25" s="4" t="s">
        <v>34</v>
      </c>
      <c r="U25" s="4">
        <v>-110.58</v>
      </c>
      <c r="V25" s="4">
        <v>0</v>
      </c>
      <c r="W25" s="4">
        <v>0</v>
      </c>
      <c r="X25" s="4" t="s">
        <v>117</v>
      </c>
      <c r="Y25" s="4" t="s">
        <v>118</v>
      </c>
    </row>
    <row r="26" s="4" customFormat="1" spans="1:25">
      <c r="A26" s="4" t="s">
        <v>110</v>
      </c>
      <c r="B26" s="4" t="s">
        <v>26</v>
      </c>
      <c r="C26" s="4" t="s">
        <v>67</v>
      </c>
      <c r="D26" s="4" t="s">
        <v>111</v>
      </c>
      <c r="E26" s="4" t="s">
        <v>81</v>
      </c>
      <c r="F26" s="6">
        <v>45298</v>
      </c>
      <c r="G26" s="6">
        <v>45300</v>
      </c>
      <c r="H26" s="4">
        <v>1</v>
      </c>
      <c r="I26" s="4">
        <v>2</v>
      </c>
      <c r="J26" s="4">
        <v>2</v>
      </c>
      <c r="K26" s="4" t="s">
        <v>30</v>
      </c>
      <c r="L26" s="4">
        <v>-110.58</v>
      </c>
      <c r="M26" s="4">
        <v>-110.58</v>
      </c>
      <c r="N26" s="4" t="s">
        <v>112</v>
      </c>
      <c r="O26" s="4" t="s">
        <v>32</v>
      </c>
      <c r="P26" s="4" t="s">
        <v>33</v>
      </c>
      <c r="Q26" s="4">
        <v>0</v>
      </c>
      <c r="R26" s="7">
        <v>45266.0000115741</v>
      </c>
      <c r="S26" s="6">
        <v>45306</v>
      </c>
      <c r="T26" s="4" t="s">
        <v>34</v>
      </c>
      <c r="U26" s="4">
        <v>-110.58</v>
      </c>
      <c r="V26" s="4">
        <v>0</v>
      </c>
      <c r="W26" s="4">
        <v>0</v>
      </c>
      <c r="X26" s="4" t="s">
        <v>113</v>
      </c>
      <c r="Y26" s="4" t="s">
        <v>114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45301</v>
      </c>
      <c r="G27" s="6">
        <v>45304</v>
      </c>
      <c r="H27" s="4">
        <v>1</v>
      </c>
      <c r="I27" s="4">
        <v>3</v>
      </c>
      <c r="J27" s="4">
        <v>3</v>
      </c>
      <c r="K27" s="4" t="s">
        <v>30</v>
      </c>
      <c r="L27" s="4">
        <v>645.3</v>
      </c>
      <c r="M27" s="4">
        <v>645.3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45273</v>
      </c>
      <c r="S27" s="6">
        <v>45306</v>
      </c>
      <c r="T27" s="4" t="s">
        <v>34</v>
      </c>
      <c r="U27" s="4">
        <v>645.3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45297</v>
      </c>
      <c r="G28" s="6">
        <v>45302</v>
      </c>
      <c r="H28" s="4">
        <v>1</v>
      </c>
      <c r="I28" s="4">
        <v>5</v>
      </c>
      <c r="J28" s="4">
        <v>5</v>
      </c>
      <c r="K28" s="4" t="s">
        <v>30</v>
      </c>
      <c r="L28" s="4">
        <v>959.3</v>
      </c>
      <c r="M28" s="4">
        <v>959.3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45274</v>
      </c>
      <c r="S28" s="6">
        <v>45306</v>
      </c>
      <c r="T28" s="4" t="s">
        <v>34</v>
      </c>
      <c r="U28" s="4">
        <v>959.3</v>
      </c>
      <c r="V28" s="4">
        <v>0</v>
      </c>
      <c r="W28" s="4">
        <v>0</v>
      </c>
      <c r="X28" s="4" t="s">
        <v>159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45298</v>
      </c>
      <c r="G29" s="6">
        <v>45301</v>
      </c>
      <c r="H29" s="4">
        <v>2</v>
      </c>
      <c r="I29" s="4">
        <v>3</v>
      </c>
      <c r="J29" s="4">
        <v>6</v>
      </c>
      <c r="K29" s="4" t="s">
        <v>30</v>
      </c>
      <c r="L29" s="4">
        <v>420.72</v>
      </c>
      <c r="M29" s="4">
        <v>420.72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45274</v>
      </c>
      <c r="S29" s="6">
        <v>45306</v>
      </c>
      <c r="T29" s="4" t="s">
        <v>34</v>
      </c>
      <c r="U29" s="4">
        <v>420.72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156</v>
      </c>
      <c r="E30" s="4" t="s">
        <v>168</v>
      </c>
      <c r="F30" s="6">
        <v>45304</v>
      </c>
      <c r="G30" s="6">
        <v>45305</v>
      </c>
      <c r="H30" s="4">
        <v>1</v>
      </c>
      <c r="I30" s="4">
        <v>1</v>
      </c>
      <c r="J30" s="4">
        <v>1</v>
      </c>
      <c r="K30" s="4" t="s">
        <v>30</v>
      </c>
      <c r="L30" s="4">
        <v>302.92</v>
      </c>
      <c r="M30" s="4">
        <v>302.92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45275.0000115741</v>
      </c>
      <c r="S30" s="6">
        <v>45306</v>
      </c>
      <c r="T30" s="4" t="s">
        <v>34</v>
      </c>
      <c r="U30" s="4">
        <v>302.92</v>
      </c>
      <c r="V30" s="4">
        <v>0</v>
      </c>
      <c r="W30" s="4">
        <v>0</v>
      </c>
      <c r="X30" s="4" t="s">
        <v>170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45297</v>
      </c>
      <c r="G31" s="6">
        <v>45300</v>
      </c>
      <c r="H31" s="4">
        <v>1</v>
      </c>
      <c r="I31" s="4">
        <v>3</v>
      </c>
      <c r="J31" s="4">
        <v>3</v>
      </c>
      <c r="K31" s="4" t="s">
        <v>30</v>
      </c>
      <c r="L31" s="4">
        <v>212.89</v>
      </c>
      <c r="M31" s="4">
        <v>212.89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45278.0000115741</v>
      </c>
      <c r="S31" s="6">
        <v>45306</v>
      </c>
      <c r="T31" s="4" t="s">
        <v>34</v>
      </c>
      <c r="U31" s="4">
        <v>212.89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45298</v>
      </c>
      <c r="G32" s="6">
        <v>45299</v>
      </c>
      <c r="H32" s="4">
        <v>1</v>
      </c>
      <c r="I32" s="4">
        <v>1</v>
      </c>
      <c r="J32" s="4">
        <v>1</v>
      </c>
      <c r="K32" s="4" t="s">
        <v>30</v>
      </c>
      <c r="L32" s="4">
        <v>53.59</v>
      </c>
      <c r="M32" s="4">
        <v>53.59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45279.0000115741</v>
      </c>
      <c r="S32" s="6">
        <v>45306</v>
      </c>
      <c r="T32" s="4" t="s">
        <v>34</v>
      </c>
      <c r="U32" s="4">
        <v>53.59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185</v>
      </c>
      <c r="E33" s="4" t="s">
        <v>186</v>
      </c>
      <c r="F33" s="6">
        <v>45304</v>
      </c>
      <c r="G33" s="6">
        <v>45305</v>
      </c>
      <c r="H33" s="4">
        <v>1</v>
      </c>
      <c r="I33" s="4">
        <v>1</v>
      </c>
      <c r="J33" s="4">
        <v>1</v>
      </c>
      <c r="K33" s="4" t="s">
        <v>30</v>
      </c>
      <c r="L33" s="4">
        <v>188.33</v>
      </c>
      <c r="M33" s="4">
        <v>188.33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45279</v>
      </c>
      <c r="S33" s="6">
        <v>45306</v>
      </c>
      <c r="T33" s="4" t="s">
        <v>34</v>
      </c>
      <c r="U33" s="4">
        <v>188.33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191</v>
      </c>
      <c r="E34" s="4" t="s">
        <v>180</v>
      </c>
      <c r="F34" s="6">
        <v>45297</v>
      </c>
      <c r="G34" s="6">
        <v>45299</v>
      </c>
      <c r="H34" s="4">
        <v>1</v>
      </c>
      <c r="I34" s="4">
        <v>2</v>
      </c>
      <c r="J34" s="4">
        <v>2</v>
      </c>
      <c r="K34" s="4" t="s">
        <v>30</v>
      </c>
      <c r="L34" s="4">
        <v>233.78</v>
      </c>
      <c r="M34" s="4">
        <v>233.78</v>
      </c>
      <c r="N34" s="4" t="s">
        <v>192</v>
      </c>
      <c r="O34" s="4" t="s">
        <v>32</v>
      </c>
      <c r="P34" s="4" t="s">
        <v>33</v>
      </c>
      <c r="Q34" s="4">
        <v>0</v>
      </c>
      <c r="R34" s="7">
        <v>45280.0000115741</v>
      </c>
      <c r="S34" s="6">
        <v>45306</v>
      </c>
      <c r="T34" s="4" t="s">
        <v>34</v>
      </c>
      <c r="U34" s="4">
        <v>233.78</v>
      </c>
      <c r="V34" s="4">
        <v>0</v>
      </c>
      <c r="W34" s="4">
        <v>0</v>
      </c>
      <c r="X34" s="4" t="s">
        <v>193</v>
      </c>
      <c r="Y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6">
        <v>45297</v>
      </c>
      <c r="G35" s="6">
        <v>45299</v>
      </c>
      <c r="H35" s="4">
        <v>1</v>
      </c>
      <c r="I35" s="4">
        <v>2</v>
      </c>
      <c r="J35" s="4">
        <v>2</v>
      </c>
      <c r="K35" s="4" t="s">
        <v>30</v>
      </c>
      <c r="L35" s="4">
        <v>573.54</v>
      </c>
      <c r="M35" s="4">
        <v>573.54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45281.0000115741</v>
      </c>
      <c r="S35" s="6">
        <v>45306</v>
      </c>
      <c r="T35" s="4" t="s">
        <v>34</v>
      </c>
      <c r="U35" s="4">
        <v>573.54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203</v>
      </c>
      <c r="F36" s="6">
        <v>45303</v>
      </c>
      <c r="G36" s="6">
        <v>45305</v>
      </c>
      <c r="H36" s="4">
        <v>1</v>
      </c>
      <c r="I36" s="4">
        <v>2</v>
      </c>
      <c r="J36" s="4">
        <v>2</v>
      </c>
      <c r="K36" s="4" t="s">
        <v>30</v>
      </c>
      <c r="L36" s="4">
        <v>420.32</v>
      </c>
      <c r="M36" s="4">
        <v>420.32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45282</v>
      </c>
      <c r="S36" s="6">
        <v>45306</v>
      </c>
      <c r="T36" s="4" t="s">
        <v>34</v>
      </c>
      <c r="U36" s="4">
        <v>420.32</v>
      </c>
      <c r="V36" s="4">
        <v>0</v>
      </c>
      <c r="W36" s="4">
        <v>0</v>
      </c>
      <c r="X36" s="4" t="s">
        <v>205</v>
      </c>
      <c r="Y36" s="4" t="s">
        <v>206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45303</v>
      </c>
      <c r="G37" s="6">
        <v>45304</v>
      </c>
      <c r="H37" s="4">
        <v>1</v>
      </c>
      <c r="I37" s="4">
        <v>1</v>
      </c>
      <c r="J37" s="4">
        <v>1</v>
      </c>
      <c r="K37" s="4" t="s">
        <v>30</v>
      </c>
      <c r="L37" s="4">
        <v>92.98</v>
      </c>
      <c r="M37" s="4">
        <v>92.98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45283.0000115741</v>
      </c>
      <c r="S37" s="6">
        <v>45306</v>
      </c>
      <c r="T37" s="4" t="s">
        <v>34</v>
      </c>
      <c r="U37" s="4">
        <v>92.98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27</v>
      </c>
      <c r="D38" s="4" t="s">
        <v>214</v>
      </c>
      <c r="E38" s="4" t="s">
        <v>215</v>
      </c>
      <c r="F38" s="6">
        <v>45304</v>
      </c>
      <c r="G38" s="6">
        <v>45305</v>
      </c>
      <c r="H38" s="4">
        <v>1</v>
      </c>
      <c r="I38" s="4">
        <v>1</v>
      </c>
      <c r="J38" s="4">
        <v>1</v>
      </c>
      <c r="K38" s="4" t="s">
        <v>30</v>
      </c>
      <c r="L38" s="4">
        <v>54.65</v>
      </c>
      <c r="M38" s="4">
        <v>54.65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45285</v>
      </c>
      <c r="S38" s="6">
        <v>45306</v>
      </c>
      <c r="T38" s="4" t="s">
        <v>34</v>
      </c>
      <c r="U38" s="4">
        <v>54.65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179</v>
      </c>
      <c r="E39" s="4" t="s">
        <v>220</v>
      </c>
      <c r="F39" s="6">
        <v>45298</v>
      </c>
      <c r="G39" s="6">
        <v>45300</v>
      </c>
      <c r="H39" s="4">
        <v>1</v>
      </c>
      <c r="I39" s="4">
        <v>2</v>
      </c>
      <c r="J39" s="4">
        <v>2</v>
      </c>
      <c r="K39" s="4" t="s">
        <v>30</v>
      </c>
      <c r="L39" s="4">
        <v>101.48</v>
      </c>
      <c r="M39" s="4">
        <v>101.48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45286.0000115741</v>
      </c>
      <c r="S39" s="6">
        <v>45306</v>
      </c>
      <c r="T39" s="4" t="s">
        <v>34</v>
      </c>
      <c r="U39" s="4">
        <v>101.48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45302</v>
      </c>
      <c r="G40" s="6">
        <v>45305</v>
      </c>
      <c r="H40" s="4">
        <v>1</v>
      </c>
      <c r="I40" s="4">
        <v>3</v>
      </c>
      <c r="J40" s="4">
        <v>3</v>
      </c>
      <c r="K40" s="4" t="s">
        <v>30</v>
      </c>
      <c r="L40" s="4">
        <v>460.92</v>
      </c>
      <c r="M40" s="4">
        <v>460.92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45286.0000115741</v>
      </c>
      <c r="S40" s="6">
        <v>45306</v>
      </c>
      <c r="T40" s="4" t="s">
        <v>34</v>
      </c>
      <c r="U40" s="4">
        <v>460.92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157</v>
      </c>
      <c r="F41" s="6">
        <v>45298</v>
      </c>
      <c r="G41" s="6">
        <v>45300</v>
      </c>
      <c r="H41" s="4">
        <v>1</v>
      </c>
      <c r="I41" s="4">
        <v>2</v>
      </c>
      <c r="J41" s="4">
        <v>2</v>
      </c>
      <c r="K41" s="4" t="s">
        <v>30</v>
      </c>
      <c r="L41" s="4">
        <v>421.08</v>
      </c>
      <c r="M41" s="4">
        <v>421.08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45286.0000115741</v>
      </c>
      <c r="S41" s="6">
        <v>45306</v>
      </c>
      <c r="T41" s="4" t="s">
        <v>34</v>
      </c>
      <c r="U41" s="4">
        <v>421.08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185</v>
      </c>
      <c r="E42" s="4" t="s">
        <v>186</v>
      </c>
      <c r="F42" s="6">
        <v>45302</v>
      </c>
      <c r="G42" s="6">
        <v>45303</v>
      </c>
      <c r="H42" s="4">
        <v>1</v>
      </c>
      <c r="I42" s="4">
        <v>1</v>
      </c>
      <c r="J42" s="4">
        <v>1</v>
      </c>
      <c r="K42" s="4" t="s">
        <v>30</v>
      </c>
      <c r="L42" s="4">
        <v>280.45</v>
      </c>
      <c r="M42" s="4">
        <v>280.45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45287</v>
      </c>
      <c r="S42" s="6">
        <v>45306</v>
      </c>
      <c r="T42" s="4" t="s">
        <v>34</v>
      </c>
      <c r="U42" s="4">
        <v>280.45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185</v>
      </c>
      <c r="E43" s="4" t="s">
        <v>186</v>
      </c>
      <c r="F43" s="6">
        <v>45302</v>
      </c>
      <c r="G43" s="6">
        <v>45303</v>
      </c>
      <c r="H43" s="4">
        <v>2</v>
      </c>
      <c r="I43" s="4">
        <v>1</v>
      </c>
      <c r="J43" s="4">
        <v>2</v>
      </c>
      <c r="K43" s="4" t="s">
        <v>30</v>
      </c>
      <c r="L43" s="4">
        <v>375.98</v>
      </c>
      <c r="M43" s="4">
        <v>375.98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45287</v>
      </c>
      <c r="S43" s="6">
        <v>45306</v>
      </c>
      <c r="T43" s="4" t="s">
        <v>34</v>
      </c>
      <c r="U43" s="4">
        <v>375.98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163</v>
      </c>
      <c r="F44" s="6">
        <v>45303</v>
      </c>
      <c r="G44" s="6">
        <v>45304</v>
      </c>
      <c r="H44" s="4">
        <v>4</v>
      </c>
      <c r="I44" s="4">
        <v>1</v>
      </c>
      <c r="J44" s="4">
        <v>4</v>
      </c>
      <c r="K44" s="4" t="s">
        <v>30</v>
      </c>
      <c r="L44" s="4">
        <v>140.28</v>
      </c>
      <c r="M44" s="4">
        <v>140.28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45288.0000115741</v>
      </c>
      <c r="S44" s="6">
        <v>45306</v>
      </c>
      <c r="T44" s="4" t="s">
        <v>34</v>
      </c>
      <c r="U44" s="4">
        <v>140.28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45302</v>
      </c>
      <c r="G45" s="6">
        <v>45303</v>
      </c>
      <c r="H45" s="4">
        <v>1</v>
      </c>
      <c r="I45" s="4">
        <v>1</v>
      </c>
      <c r="J45" s="4">
        <v>1</v>
      </c>
      <c r="K45" s="4" t="s">
        <v>30</v>
      </c>
      <c r="L45" s="4">
        <v>35.9</v>
      </c>
      <c r="M45" s="4">
        <v>35.9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45288.0000115741</v>
      </c>
      <c r="S45" s="6">
        <v>45306</v>
      </c>
      <c r="T45" s="4" t="s">
        <v>34</v>
      </c>
      <c r="U45" s="4">
        <v>35.9</v>
      </c>
      <c r="V45" s="4">
        <v>0</v>
      </c>
      <c r="W45" s="4">
        <v>0</v>
      </c>
      <c r="X45" s="4" t="s">
        <v>252</v>
      </c>
      <c r="Y45" s="4" t="s">
        <v>253</v>
      </c>
    </row>
    <row r="46" s="4" customFormat="1" spans="1:25">
      <c r="A46" s="4" t="s">
        <v>254</v>
      </c>
      <c r="B46" s="4" t="s">
        <v>26</v>
      </c>
      <c r="C46" s="4" t="s">
        <v>27</v>
      </c>
      <c r="D46" s="4" t="s">
        <v>255</v>
      </c>
      <c r="E46" s="4" t="s">
        <v>256</v>
      </c>
      <c r="F46" s="6">
        <v>45299</v>
      </c>
      <c r="G46" s="6">
        <v>45303</v>
      </c>
      <c r="H46" s="4">
        <v>1</v>
      </c>
      <c r="I46" s="4">
        <v>4</v>
      </c>
      <c r="J46" s="4">
        <v>4</v>
      </c>
      <c r="K46" s="4" t="s">
        <v>30</v>
      </c>
      <c r="L46" s="4">
        <v>412.48</v>
      </c>
      <c r="M46" s="4">
        <v>412.48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45289</v>
      </c>
      <c r="S46" s="6">
        <v>45306</v>
      </c>
      <c r="T46" s="4" t="s">
        <v>34</v>
      </c>
      <c r="U46" s="4">
        <v>412.48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45299</v>
      </c>
      <c r="G47" s="6">
        <v>45301</v>
      </c>
      <c r="H47" s="4">
        <v>1</v>
      </c>
      <c r="I47" s="4">
        <v>2</v>
      </c>
      <c r="J47" s="4">
        <v>2</v>
      </c>
      <c r="K47" s="4" t="s">
        <v>30</v>
      </c>
      <c r="L47" s="4">
        <v>338.98</v>
      </c>
      <c r="M47" s="4">
        <v>338.98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45289.0000115741</v>
      </c>
      <c r="S47" s="6">
        <v>45306</v>
      </c>
      <c r="T47" s="4" t="s">
        <v>34</v>
      </c>
      <c r="U47" s="4">
        <v>338.98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45299</v>
      </c>
      <c r="G48" s="6">
        <v>45301</v>
      </c>
      <c r="H48" s="4">
        <v>1</v>
      </c>
      <c r="I48" s="4">
        <v>2</v>
      </c>
      <c r="J48" s="4">
        <v>2</v>
      </c>
      <c r="K48" s="4" t="s">
        <v>30</v>
      </c>
      <c r="L48" s="4">
        <v>338.98</v>
      </c>
      <c r="M48" s="4">
        <v>338.98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45289</v>
      </c>
      <c r="S48" s="6">
        <v>45306</v>
      </c>
      <c r="T48" s="4" t="s">
        <v>34</v>
      </c>
      <c r="U48" s="4">
        <v>338.98</v>
      </c>
      <c r="V48" s="4">
        <v>0</v>
      </c>
      <c r="W48" s="4">
        <v>0</v>
      </c>
      <c r="X48" s="4" t="s">
        <v>268</v>
      </c>
      <c r="Y48" s="4" t="s">
        <v>269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45294</v>
      </c>
      <c r="G49" s="6">
        <v>45299</v>
      </c>
      <c r="H49" s="4">
        <v>1</v>
      </c>
      <c r="I49" s="4">
        <v>5</v>
      </c>
      <c r="J49" s="4">
        <v>5</v>
      </c>
      <c r="K49" s="4" t="s">
        <v>30</v>
      </c>
      <c r="L49" s="4">
        <v>456</v>
      </c>
      <c r="M49" s="4">
        <v>456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45289</v>
      </c>
      <c r="S49" s="6">
        <v>45306</v>
      </c>
      <c r="T49" s="4" t="s">
        <v>34</v>
      </c>
      <c r="U49" s="4">
        <v>456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231</v>
      </c>
      <c r="E50" s="4" t="s">
        <v>277</v>
      </c>
      <c r="F50" s="6">
        <v>45300</v>
      </c>
      <c r="G50" s="6">
        <v>45301</v>
      </c>
      <c r="H50" s="4">
        <v>1</v>
      </c>
      <c r="I50" s="4">
        <v>1</v>
      </c>
      <c r="J50" s="4">
        <v>1</v>
      </c>
      <c r="K50" s="4" t="s">
        <v>30</v>
      </c>
      <c r="L50" s="4">
        <v>165</v>
      </c>
      <c r="M50" s="4">
        <v>165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45289</v>
      </c>
      <c r="S50" s="6">
        <v>45306</v>
      </c>
      <c r="T50" s="4" t="s">
        <v>34</v>
      </c>
      <c r="U50" s="4">
        <v>165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45299</v>
      </c>
      <c r="G51" s="6">
        <v>45302</v>
      </c>
      <c r="H51" s="4">
        <v>1</v>
      </c>
      <c r="I51" s="4">
        <v>3</v>
      </c>
      <c r="J51" s="4">
        <v>3</v>
      </c>
      <c r="K51" s="4" t="s">
        <v>30</v>
      </c>
      <c r="L51" s="4">
        <v>152.79</v>
      </c>
      <c r="M51" s="4">
        <v>152.79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45289.0000115741</v>
      </c>
      <c r="S51" s="6">
        <v>45306</v>
      </c>
      <c r="T51" s="4" t="s">
        <v>34</v>
      </c>
      <c r="U51" s="4">
        <v>152.79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45303</v>
      </c>
      <c r="G52" s="6">
        <v>45305</v>
      </c>
      <c r="H52" s="4">
        <v>1</v>
      </c>
      <c r="I52" s="4">
        <v>2</v>
      </c>
      <c r="J52" s="4">
        <v>2</v>
      </c>
      <c r="K52" s="4" t="s">
        <v>30</v>
      </c>
      <c r="L52" s="4">
        <v>283.15</v>
      </c>
      <c r="M52" s="4">
        <v>283.15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45290</v>
      </c>
      <c r="S52" s="6">
        <v>45306</v>
      </c>
      <c r="T52" s="4" t="s">
        <v>34</v>
      </c>
      <c r="U52" s="4">
        <v>283.15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287</v>
      </c>
      <c r="B53" s="4" t="s">
        <v>26</v>
      </c>
      <c r="C53" s="4" t="s">
        <v>67</v>
      </c>
      <c r="D53" s="4" t="s">
        <v>288</v>
      </c>
      <c r="E53" s="4" t="s">
        <v>289</v>
      </c>
      <c r="F53" s="6">
        <v>45303</v>
      </c>
      <c r="G53" s="6">
        <v>45305</v>
      </c>
      <c r="H53" s="4">
        <v>1</v>
      </c>
      <c r="I53" s="4">
        <v>2</v>
      </c>
      <c r="J53" s="4">
        <v>2</v>
      </c>
      <c r="K53" s="4" t="s">
        <v>30</v>
      </c>
      <c r="L53" s="4">
        <v>-283.15</v>
      </c>
      <c r="M53" s="4">
        <v>-283.15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45290</v>
      </c>
      <c r="S53" s="6">
        <v>45306</v>
      </c>
      <c r="T53" s="4" t="s">
        <v>34</v>
      </c>
      <c r="U53" s="4">
        <v>-283.15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249</v>
      </c>
      <c r="E54" s="4" t="s">
        <v>294</v>
      </c>
      <c r="F54" s="6">
        <v>45297</v>
      </c>
      <c r="G54" s="6">
        <v>45299</v>
      </c>
      <c r="H54" s="4">
        <v>1</v>
      </c>
      <c r="I54" s="4">
        <v>2</v>
      </c>
      <c r="J54" s="4">
        <v>2</v>
      </c>
      <c r="K54" s="4" t="s">
        <v>30</v>
      </c>
      <c r="L54" s="4">
        <v>75.83</v>
      </c>
      <c r="M54" s="4">
        <v>75.83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45292</v>
      </c>
      <c r="S54" s="6">
        <v>45306</v>
      </c>
      <c r="T54" s="4" t="s">
        <v>34</v>
      </c>
      <c r="U54" s="4">
        <v>75.83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179</v>
      </c>
      <c r="E55" s="4" t="s">
        <v>180</v>
      </c>
      <c r="F55" s="6">
        <v>45302</v>
      </c>
      <c r="G55" s="6">
        <v>45304</v>
      </c>
      <c r="H55" s="4">
        <v>3</v>
      </c>
      <c r="I55" s="4">
        <v>2</v>
      </c>
      <c r="J55" s="4">
        <v>6</v>
      </c>
      <c r="K55" s="4" t="s">
        <v>30</v>
      </c>
      <c r="L55" s="4">
        <v>322.74</v>
      </c>
      <c r="M55" s="4">
        <v>322.74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45293</v>
      </c>
      <c r="S55" s="6">
        <v>45306</v>
      </c>
      <c r="T55" s="4" t="s">
        <v>34</v>
      </c>
      <c r="U55" s="4">
        <v>322.74</v>
      </c>
      <c r="V55" s="4">
        <v>0</v>
      </c>
      <c r="W55" s="4">
        <v>0</v>
      </c>
      <c r="X55" s="4" t="s">
        <v>300</v>
      </c>
      <c r="Y55" s="4" t="s">
        <v>66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179</v>
      </c>
      <c r="E56" s="4" t="s">
        <v>180</v>
      </c>
      <c r="F56" s="6">
        <v>45302</v>
      </c>
      <c r="G56" s="6">
        <v>45303</v>
      </c>
      <c r="H56" s="4">
        <v>1</v>
      </c>
      <c r="I56" s="4">
        <v>1</v>
      </c>
      <c r="J56" s="4">
        <v>1</v>
      </c>
      <c r="K56" s="4" t="s">
        <v>30</v>
      </c>
      <c r="L56" s="4">
        <v>53.79</v>
      </c>
      <c r="M56" s="4">
        <v>53.79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45293.0000115741</v>
      </c>
      <c r="S56" s="6">
        <v>45306</v>
      </c>
      <c r="T56" s="4" t="s">
        <v>34</v>
      </c>
      <c r="U56" s="4">
        <v>53.79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180</v>
      </c>
      <c r="F57" s="6">
        <v>45296</v>
      </c>
      <c r="G57" s="6">
        <v>45299</v>
      </c>
      <c r="H57" s="4">
        <v>1</v>
      </c>
      <c r="I57" s="4">
        <v>3</v>
      </c>
      <c r="J57" s="4">
        <v>3</v>
      </c>
      <c r="K57" s="4" t="s">
        <v>30</v>
      </c>
      <c r="L57" s="4">
        <v>457.2</v>
      </c>
      <c r="M57" s="4">
        <v>457.2</v>
      </c>
      <c r="N57" s="4" t="s">
        <v>307</v>
      </c>
      <c r="O57" s="4" t="s">
        <v>32</v>
      </c>
      <c r="P57" s="4" t="s">
        <v>33</v>
      </c>
      <c r="Q57" s="4">
        <v>0</v>
      </c>
      <c r="R57" s="7">
        <v>45294.0000115741</v>
      </c>
      <c r="S57" s="6">
        <v>45306</v>
      </c>
      <c r="T57" s="4" t="s">
        <v>34</v>
      </c>
      <c r="U57" s="4">
        <v>457.2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45300</v>
      </c>
      <c r="G58" s="6">
        <v>45304</v>
      </c>
      <c r="H58" s="4">
        <v>1</v>
      </c>
      <c r="I58" s="4">
        <v>4</v>
      </c>
      <c r="J58" s="4">
        <v>4</v>
      </c>
      <c r="K58" s="4" t="s">
        <v>30</v>
      </c>
      <c r="L58" s="4">
        <v>427.44</v>
      </c>
      <c r="M58" s="4">
        <v>427.44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45294</v>
      </c>
      <c r="S58" s="6">
        <v>45306</v>
      </c>
      <c r="T58" s="4" t="s">
        <v>34</v>
      </c>
      <c r="U58" s="4">
        <v>427.44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179</v>
      </c>
      <c r="E59" s="4" t="s">
        <v>180</v>
      </c>
      <c r="F59" s="6">
        <v>45302</v>
      </c>
      <c r="G59" s="6">
        <v>45304</v>
      </c>
      <c r="H59" s="4">
        <v>1</v>
      </c>
      <c r="I59" s="4">
        <v>2</v>
      </c>
      <c r="J59" s="4">
        <v>2</v>
      </c>
      <c r="K59" s="4" t="s">
        <v>30</v>
      </c>
      <c r="L59" s="4">
        <v>107</v>
      </c>
      <c r="M59" s="4">
        <v>107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45294.0000115741</v>
      </c>
      <c r="S59" s="6">
        <v>45306</v>
      </c>
      <c r="T59" s="4" t="s">
        <v>34</v>
      </c>
      <c r="U59" s="4">
        <v>107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321</v>
      </c>
      <c r="E60" s="4" t="s">
        <v>322</v>
      </c>
      <c r="F60" s="6">
        <v>45299</v>
      </c>
      <c r="G60" s="6">
        <v>45302</v>
      </c>
      <c r="H60" s="4">
        <v>1</v>
      </c>
      <c r="I60" s="4">
        <v>3</v>
      </c>
      <c r="J60" s="4">
        <v>3</v>
      </c>
      <c r="K60" s="4" t="s">
        <v>30</v>
      </c>
      <c r="L60" s="4">
        <v>206.58</v>
      </c>
      <c r="M60" s="4">
        <v>206.58</v>
      </c>
      <c r="N60" s="4" t="s">
        <v>323</v>
      </c>
      <c r="O60" s="4" t="s">
        <v>32</v>
      </c>
      <c r="P60" s="4" t="s">
        <v>33</v>
      </c>
      <c r="Q60" s="4">
        <v>0</v>
      </c>
      <c r="R60" s="7">
        <v>45294</v>
      </c>
      <c r="S60" s="6">
        <v>45306</v>
      </c>
      <c r="T60" s="4" t="s">
        <v>34</v>
      </c>
      <c r="U60" s="4">
        <v>206.58</v>
      </c>
      <c r="V60" s="4">
        <v>0</v>
      </c>
      <c r="W60" s="4">
        <v>0</v>
      </c>
      <c r="X60" s="4" t="s">
        <v>324</v>
      </c>
      <c r="Y60" s="4" t="s">
        <v>66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326</v>
      </c>
      <c r="E61" s="4" t="s">
        <v>327</v>
      </c>
      <c r="F61" s="6">
        <v>45303</v>
      </c>
      <c r="G61" s="6">
        <v>45304</v>
      </c>
      <c r="H61" s="4">
        <v>1</v>
      </c>
      <c r="I61" s="4">
        <v>1</v>
      </c>
      <c r="J61" s="4">
        <v>1</v>
      </c>
      <c r="K61" s="4" t="s">
        <v>30</v>
      </c>
      <c r="L61" s="4">
        <v>135.07</v>
      </c>
      <c r="M61" s="4">
        <v>135.07</v>
      </c>
      <c r="N61" s="4" t="s">
        <v>328</v>
      </c>
      <c r="O61" s="4" t="s">
        <v>32</v>
      </c>
      <c r="P61" s="4" t="s">
        <v>33</v>
      </c>
      <c r="Q61" s="4">
        <v>0</v>
      </c>
      <c r="R61" s="7">
        <v>45294</v>
      </c>
      <c r="S61" s="6">
        <v>45306</v>
      </c>
      <c r="T61" s="4" t="s">
        <v>34</v>
      </c>
      <c r="U61" s="4">
        <v>135.07</v>
      </c>
      <c r="V61" s="4">
        <v>0</v>
      </c>
      <c r="W61" s="4">
        <v>0</v>
      </c>
      <c r="X61" s="4" t="s">
        <v>329</v>
      </c>
      <c r="Y61" s="4" t="s">
        <v>330</v>
      </c>
    </row>
    <row r="62" s="4" customFormat="1" spans="1:25">
      <c r="A62" s="4" t="s">
        <v>331</v>
      </c>
      <c r="B62" s="4" t="s">
        <v>26</v>
      </c>
      <c r="C62" s="4" t="s">
        <v>27</v>
      </c>
      <c r="D62" s="4" t="s">
        <v>332</v>
      </c>
      <c r="E62" s="4" t="s">
        <v>333</v>
      </c>
      <c r="F62" s="6">
        <v>45298</v>
      </c>
      <c r="G62" s="6">
        <v>45300</v>
      </c>
      <c r="H62" s="4">
        <v>1</v>
      </c>
      <c r="I62" s="4">
        <v>2</v>
      </c>
      <c r="J62" s="4">
        <v>2</v>
      </c>
      <c r="K62" s="4" t="s">
        <v>30</v>
      </c>
      <c r="L62" s="4">
        <v>120.12</v>
      </c>
      <c r="M62" s="4">
        <v>120.12</v>
      </c>
      <c r="N62" s="4" t="s">
        <v>334</v>
      </c>
      <c r="O62" s="4" t="s">
        <v>32</v>
      </c>
      <c r="P62" s="4" t="s">
        <v>33</v>
      </c>
      <c r="Q62" s="4">
        <v>0</v>
      </c>
      <c r="R62" s="7">
        <v>45294</v>
      </c>
      <c r="S62" s="6">
        <v>45306</v>
      </c>
      <c r="T62" s="4" t="s">
        <v>34</v>
      </c>
      <c r="U62" s="4">
        <v>120.12</v>
      </c>
      <c r="V62" s="4">
        <v>0</v>
      </c>
      <c r="W62" s="4">
        <v>0</v>
      </c>
      <c r="X62" s="4" t="s">
        <v>335</v>
      </c>
      <c r="Y62" s="4" t="s">
        <v>336</v>
      </c>
    </row>
    <row r="63" s="4" customFormat="1" spans="1:25">
      <c r="A63" s="4" t="s">
        <v>337</v>
      </c>
      <c r="B63" s="4" t="s">
        <v>26</v>
      </c>
      <c r="C63" s="4" t="s">
        <v>27</v>
      </c>
      <c r="D63" s="4" t="s">
        <v>332</v>
      </c>
      <c r="E63" s="4" t="s">
        <v>333</v>
      </c>
      <c r="F63" s="6">
        <v>45298</v>
      </c>
      <c r="G63" s="6">
        <v>45300</v>
      </c>
      <c r="H63" s="4">
        <v>1</v>
      </c>
      <c r="I63" s="4">
        <v>2</v>
      </c>
      <c r="J63" s="4">
        <v>2</v>
      </c>
      <c r="K63" s="4" t="s">
        <v>30</v>
      </c>
      <c r="L63" s="4">
        <v>120.12</v>
      </c>
      <c r="M63" s="4">
        <v>120.12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45294.0000115741</v>
      </c>
      <c r="S63" s="6">
        <v>45306</v>
      </c>
      <c r="T63" s="4" t="s">
        <v>34</v>
      </c>
      <c r="U63" s="4">
        <v>120.12</v>
      </c>
      <c r="V63" s="4">
        <v>0</v>
      </c>
      <c r="W63" s="4">
        <v>0</v>
      </c>
      <c r="X63" s="4" t="s">
        <v>339</v>
      </c>
      <c r="Y63" s="4" t="s">
        <v>340</v>
      </c>
    </row>
    <row r="64" s="4" customFormat="1" spans="1:25">
      <c r="A64" s="4" t="s">
        <v>341</v>
      </c>
      <c r="B64" s="4" t="s">
        <v>26</v>
      </c>
      <c r="C64" s="4" t="s">
        <v>27</v>
      </c>
      <c r="D64" s="4" t="s">
        <v>271</v>
      </c>
      <c r="E64" s="4" t="s">
        <v>342</v>
      </c>
      <c r="F64" s="6">
        <v>45299</v>
      </c>
      <c r="G64" s="6">
        <v>45305</v>
      </c>
      <c r="H64" s="4">
        <v>1</v>
      </c>
      <c r="I64" s="4">
        <v>6</v>
      </c>
      <c r="J64" s="4">
        <v>6</v>
      </c>
      <c r="K64" s="4" t="s">
        <v>30</v>
      </c>
      <c r="L64" s="4">
        <v>668.82</v>
      </c>
      <c r="M64" s="4">
        <v>668.82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45294.0000115741</v>
      </c>
      <c r="S64" s="6">
        <v>45306</v>
      </c>
      <c r="T64" s="4" t="s">
        <v>34</v>
      </c>
      <c r="U64" s="4">
        <v>668.82</v>
      </c>
      <c r="V64" s="4">
        <v>0</v>
      </c>
      <c r="W64" s="4">
        <v>0</v>
      </c>
      <c r="X64" s="4" t="s">
        <v>344</v>
      </c>
      <c r="Y64" s="4" t="s">
        <v>345</v>
      </c>
    </row>
    <row r="65" s="4" customFormat="1" spans="1:25">
      <c r="A65" s="4" t="s">
        <v>346</v>
      </c>
      <c r="B65" s="4" t="s">
        <v>26</v>
      </c>
      <c r="C65" s="4" t="s">
        <v>27</v>
      </c>
      <c r="D65" s="4" t="s">
        <v>347</v>
      </c>
      <c r="E65" s="4" t="s">
        <v>348</v>
      </c>
      <c r="F65" s="6">
        <v>45303</v>
      </c>
      <c r="G65" s="6">
        <v>45305</v>
      </c>
      <c r="H65" s="4">
        <v>1</v>
      </c>
      <c r="I65" s="4">
        <v>2</v>
      </c>
      <c r="J65" s="4">
        <v>2</v>
      </c>
      <c r="K65" s="4" t="s">
        <v>30</v>
      </c>
      <c r="L65" s="4">
        <v>144.72</v>
      </c>
      <c r="M65" s="4">
        <v>144.72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45294</v>
      </c>
      <c r="S65" s="6">
        <v>45306</v>
      </c>
      <c r="T65" s="4" t="s">
        <v>34</v>
      </c>
      <c r="U65" s="4">
        <v>144.72</v>
      </c>
      <c r="V65" s="4">
        <v>0</v>
      </c>
      <c r="W65" s="4">
        <v>0</v>
      </c>
      <c r="X65" s="4" t="s">
        <v>350</v>
      </c>
      <c r="Y65" s="4" t="s">
        <v>351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332</v>
      </c>
      <c r="E66" s="4" t="s">
        <v>262</v>
      </c>
      <c r="F66" s="6">
        <v>45300</v>
      </c>
      <c r="G66" s="6">
        <v>45301</v>
      </c>
      <c r="H66" s="4">
        <v>1</v>
      </c>
      <c r="I66" s="4">
        <v>1</v>
      </c>
      <c r="J66" s="4">
        <v>1</v>
      </c>
      <c r="K66" s="4" t="s">
        <v>30</v>
      </c>
      <c r="L66" s="4">
        <v>69.42</v>
      </c>
      <c r="M66" s="4">
        <v>69.42</v>
      </c>
      <c r="N66" s="4" t="s">
        <v>353</v>
      </c>
      <c r="O66" s="4" t="s">
        <v>32</v>
      </c>
      <c r="P66" s="4" t="s">
        <v>33</v>
      </c>
      <c r="Q66" s="4">
        <v>0</v>
      </c>
      <c r="R66" s="7">
        <v>45294.0000115741</v>
      </c>
      <c r="S66" s="6">
        <v>45306</v>
      </c>
      <c r="T66" s="4" t="s">
        <v>34</v>
      </c>
      <c r="U66" s="4">
        <v>69.42</v>
      </c>
      <c r="V66" s="4">
        <v>0</v>
      </c>
      <c r="W66" s="4">
        <v>0</v>
      </c>
      <c r="X66" s="4" t="s">
        <v>354</v>
      </c>
      <c r="Y66" s="4" t="s">
        <v>355</v>
      </c>
    </row>
    <row r="67" s="4" customFormat="1" spans="1:25">
      <c r="A67" s="4" t="s">
        <v>356</v>
      </c>
      <c r="B67" s="4" t="s">
        <v>26</v>
      </c>
      <c r="C67" s="4" t="s">
        <v>27</v>
      </c>
      <c r="D67" s="4" t="s">
        <v>332</v>
      </c>
      <c r="E67" s="4" t="s">
        <v>262</v>
      </c>
      <c r="F67" s="6">
        <v>45298</v>
      </c>
      <c r="G67" s="6">
        <v>45301</v>
      </c>
      <c r="H67" s="4">
        <v>1</v>
      </c>
      <c r="I67" s="4">
        <v>3</v>
      </c>
      <c r="J67" s="4">
        <v>3</v>
      </c>
      <c r="K67" s="4" t="s">
        <v>30</v>
      </c>
      <c r="L67" s="4">
        <v>203.85</v>
      </c>
      <c r="M67" s="4">
        <v>203.85</v>
      </c>
      <c r="N67" s="4" t="s">
        <v>357</v>
      </c>
      <c r="O67" s="4" t="s">
        <v>32</v>
      </c>
      <c r="P67" s="4" t="s">
        <v>33</v>
      </c>
      <c r="Q67" s="4">
        <v>0</v>
      </c>
      <c r="R67" s="7">
        <v>45295</v>
      </c>
      <c r="S67" s="6">
        <v>45306</v>
      </c>
      <c r="T67" s="4" t="s">
        <v>34</v>
      </c>
      <c r="U67" s="4">
        <v>203.85</v>
      </c>
      <c r="V67" s="4">
        <v>0</v>
      </c>
      <c r="W67" s="4">
        <v>0</v>
      </c>
      <c r="X67" s="4" t="s">
        <v>358</v>
      </c>
      <c r="Y67" s="4" t="s">
        <v>359</v>
      </c>
    </row>
    <row r="68" s="4" customFormat="1" spans="1:25">
      <c r="A68" s="4" t="s">
        <v>320</v>
      </c>
      <c r="B68" s="4" t="s">
        <v>26</v>
      </c>
      <c r="C68" s="4" t="s">
        <v>67</v>
      </c>
      <c r="D68" s="4" t="s">
        <v>321</v>
      </c>
      <c r="E68" s="4" t="s">
        <v>322</v>
      </c>
      <c r="F68" s="6">
        <v>45299</v>
      </c>
      <c r="G68" s="6">
        <v>45302</v>
      </c>
      <c r="H68" s="4">
        <v>1</v>
      </c>
      <c r="I68" s="4">
        <v>3</v>
      </c>
      <c r="J68" s="4">
        <v>3</v>
      </c>
      <c r="K68" s="4" t="s">
        <v>30</v>
      </c>
      <c r="L68" s="4">
        <v>-206.58</v>
      </c>
      <c r="M68" s="4">
        <v>-206.58</v>
      </c>
      <c r="N68" s="4" t="s">
        <v>323</v>
      </c>
      <c r="O68" s="4" t="s">
        <v>32</v>
      </c>
      <c r="P68" s="4" t="s">
        <v>33</v>
      </c>
      <c r="Q68" s="4">
        <v>0</v>
      </c>
      <c r="R68" s="7">
        <v>45294</v>
      </c>
      <c r="S68" s="6">
        <v>45306</v>
      </c>
      <c r="T68" s="4" t="s">
        <v>34</v>
      </c>
      <c r="U68" s="4">
        <v>-206.58</v>
      </c>
      <c r="V68" s="4">
        <v>0</v>
      </c>
      <c r="W68" s="4">
        <v>0</v>
      </c>
      <c r="X68" s="4" t="s">
        <v>324</v>
      </c>
      <c r="Y68" s="4" t="s">
        <v>66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6">
        <v>45304</v>
      </c>
      <c r="G69" s="6">
        <v>45305</v>
      </c>
      <c r="H69" s="4">
        <v>1</v>
      </c>
      <c r="I69" s="4">
        <v>1</v>
      </c>
      <c r="J69" s="4">
        <v>1</v>
      </c>
      <c r="K69" s="4" t="s">
        <v>30</v>
      </c>
      <c r="L69" s="4">
        <v>136.03</v>
      </c>
      <c r="M69" s="4">
        <v>136.03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45295.0000115741</v>
      </c>
      <c r="S69" s="6">
        <v>45306</v>
      </c>
      <c r="T69" s="4" t="s">
        <v>34</v>
      </c>
      <c r="U69" s="4">
        <v>136.03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367</v>
      </c>
      <c r="E70" s="4" t="s">
        <v>368</v>
      </c>
      <c r="F70" s="6">
        <v>45296</v>
      </c>
      <c r="G70" s="6">
        <v>45299</v>
      </c>
      <c r="H70" s="4">
        <v>1</v>
      </c>
      <c r="I70" s="4">
        <v>3</v>
      </c>
      <c r="J70" s="4">
        <v>3</v>
      </c>
      <c r="K70" s="4" t="s">
        <v>30</v>
      </c>
      <c r="L70" s="4">
        <v>134.63</v>
      </c>
      <c r="M70" s="4">
        <v>134.63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45295.0000115741</v>
      </c>
      <c r="S70" s="6">
        <v>45306</v>
      </c>
      <c r="T70" s="4" t="s">
        <v>34</v>
      </c>
      <c r="U70" s="4">
        <v>134.63</v>
      </c>
      <c r="V70" s="4">
        <v>0</v>
      </c>
      <c r="W70" s="4">
        <v>0</v>
      </c>
      <c r="X70" s="4" t="s">
        <v>370</v>
      </c>
      <c r="Y70" s="4" t="s">
        <v>371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374</v>
      </c>
      <c r="F71" s="6">
        <v>45296</v>
      </c>
      <c r="G71" s="6">
        <v>45299</v>
      </c>
      <c r="H71" s="4">
        <v>1</v>
      </c>
      <c r="I71" s="4">
        <v>3</v>
      </c>
      <c r="J71" s="4">
        <v>3</v>
      </c>
      <c r="K71" s="4" t="s">
        <v>30</v>
      </c>
      <c r="L71" s="4">
        <v>532.83</v>
      </c>
      <c r="M71" s="4">
        <v>532.83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45295.0000115741</v>
      </c>
      <c r="S71" s="6">
        <v>45306</v>
      </c>
      <c r="T71" s="4" t="s">
        <v>34</v>
      </c>
      <c r="U71" s="4">
        <v>532.83</v>
      </c>
      <c r="V71" s="4">
        <v>0</v>
      </c>
      <c r="W71" s="4">
        <v>0</v>
      </c>
      <c r="X71" s="4" t="s">
        <v>376</v>
      </c>
      <c r="Y71" s="4" t="s">
        <v>377</v>
      </c>
    </row>
    <row r="72" s="4" customFormat="1" spans="1:25">
      <c r="A72" s="4" t="s">
        <v>378</v>
      </c>
      <c r="B72" s="4" t="s">
        <v>26</v>
      </c>
      <c r="C72" s="4" t="s">
        <v>27</v>
      </c>
      <c r="D72" s="4" t="s">
        <v>379</v>
      </c>
      <c r="E72" s="4" t="s">
        <v>380</v>
      </c>
      <c r="F72" s="6">
        <v>45299</v>
      </c>
      <c r="G72" s="6">
        <v>45301</v>
      </c>
      <c r="H72" s="4">
        <v>1</v>
      </c>
      <c r="I72" s="4">
        <v>2</v>
      </c>
      <c r="J72" s="4">
        <v>2</v>
      </c>
      <c r="K72" s="4" t="s">
        <v>30</v>
      </c>
      <c r="L72" s="4">
        <v>234.4</v>
      </c>
      <c r="M72" s="4">
        <v>234.4</v>
      </c>
      <c r="N72" s="4" t="s">
        <v>381</v>
      </c>
      <c r="O72" s="4" t="s">
        <v>32</v>
      </c>
      <c r="P72" s="4" t="s">
        <v>33</v>
      </c>
      <c r="Q72" s="4">
        <v>0</v>
      </c>
      <c r="R72" s="7">
        <v>45295</v>
      </c>
      <c r="S72" s="6">
        <v>45306</v>
      </c>
      <c r="T72" s="4" t="s">
        <v>34</v>
      </c>
      <c r="U72" s="4">
        <v>234.4</v>
      </c>
      <c r="V72" s="4">
        <v>0</v>
      </c>
      <c r="W72" s="4">
        <v>0</v>
      </c>
      <c r="X72" s="4" t="s">
        <v>382</v>
      </c>
      <c r="Y72" s="4" t="s">
        <v>383</v>
      </c>
    </row>
    <row r="73" s="4" customFormat="1" spans="1:25">
      <c r="A73" s="4" t="s">
        <v>384</v>
      </c>
      <c r="B73" s="4" t="s">
        <v>26</v>
      </c>
      <c r="C73" s="4" t="s">
        <v>27</v>
      </c>
      <c r="D73" s="4" t="s">
        <v>385</v>
      </c>
      <c r="E73" s="4" t="s">
        <v>386</v>
      </c>
      <c r="F73" s="6">
        <v>45299</v>
      </c>
      <c r="G73" s="6">
        <v>45300</v>
      </c>
      <c r="H73" s="4">
        <v>1</v>
      </c>
      <c r="I73" s="4">
        <v>1</v>
      </c>
      <c r="J73" s="4">
        <v>1</v>
      </c>
      <c r="K73" s="4" t="s">
        <v>30</v>
      </c>
      <c r="L73" s="4">
        <v>28.88</v>
      </c>
      <c r="M73" s="4">
        <v>28.88</v>
      </c>
      <c r="N73" s="4" t="s">
        <v>387</v>
      </c>
      <c r="O73" s="4" t="s">
        <v>32</v>
      </c>
      <c r="P73" s="4" t="s">
        <v>33</v>
      </c>
      <c r="Q73" s="4">
        <v>0</v>
      </c>
      <c r="R73" s="7">
        <v>45295.0000115741</v>
      </c>
      <c r="S73" s="6">
        <v>45306</v>
      </c>
      <c r="T73" s="4" t="s">
        <v>34</v>
      </c>
      <c r="U73" s="4">
        <v>28.88</v>
      </c>
      <c r="V73" s="4">
        <v>0</v>
      </c>
      <c r="W73" s="4">
        <v>0</v>
      </c>
      <c r="X73" s="4" t="s">
        <v>388</v>
      </c>
      <c r="Y73" s="4" t="s">
        <v>389</v>
      </c>
    </row>
    <row r="74" s="4" customFormat="1" spans="1:25">
      <c r="A74" s="4" t="s">
        <v>95</v>
      </c>
      <c r="B74" s="4" t="s">
        <v>26</v>
      </c>
      <c r="C74" s="4" t="s">
        <v>67</v>
      </c>
      <c r="D74" s="4" t="s">
        <v>96</v>
      </c>
      <c r="E74" s="4" t="s">
        <v>97</v>
      </c>
      <c r="F74" s="6">
        <v>45304</v>
      </c>
      <c r="G74" s="6">
        <v>45305</v>
      </c>
      <c r="H74" s="4">
        <v>1</v>
      </c>
      <c r="I74" s="4">
        <v>1</v>
      </c>
      <c r="J74" s="4">
        <v>1</v>
      </c>
      <c r="K74" s="4" t="s">
        <v>30</v>
      </c>
      <c r="L74" s="4">
        <v>-50.78</v>
      </c>
      <c r="M74" s="4">
        <v>-50.78</v>
      </c>
      <c r="N74" s="4" t="s">
        <v>98</v>
      </c>
      <c r="O74" s="4" t="s">
        <v>32</v>
      </c>
      <c r="P74" s="4" t="s">
        <v>33</v>
      </c>
      <c r="Q74" s="4">
        <v>0</v>
      </c>
      <c r="R74" s="7">
        <v>45264</v>
      </c>
      <c r="S74" s="6">
        <v>45306</v>
      </c>
      <c r="T74" s="4" t="s">
        <v>34</v>
      </c>
      <c r="U74" s="4">
        <v>-50.78</v>
      </c>
      <c r="V74" s="4">
        <v>0</v>
      </c>
      <c r="W74" s="4">
        <v>0</v>
      </c>
      <c r="X74" s="4" t="s">
        <v>99</v>
      </c>
      <c r="Y74" s="4" t="s">
        <v>100</v>
      </c>
    </row>
    <row r="75" s="4" customFormat="1" spans="1:25">
      <c r="A75" s="4" t="s">
        <v>95</v>
      </c>
      <c r="B75" s="4" t="s">
        <v>26</v>
      </c>
      <c r="C75" s="4" t="s">
        <v>390</v>
      </c>
      <c r="D75" s="4" t="s">
        <v>96</v>
      </c>
      <c r="E75" s="4" t="s">
        <v>97</v>
      </c>
      <c r="F75" s="6">
        <v>45304</v>
      </c>
      <c r="G75" s="6">
        <v>45305</v>
      </c>
      <c r="H75" s="4">
        <v>1</v>
      </c>
      <c r="I75" s="4">
        <v>1</v>
      </c>
      <c r="J75" s="4">
        <v>1</v>
      </c>
      <c r="K75" s="4" t="s">
        <v>30</v>
      </c>
      <c r="L75" s="4">
        <v>14.11</v>
      </c>
      <c r="M75" s="4">
        <v>14.11</v>
      </c>
      <c r="N75" s="4" t="s">
        <v>98</v>
      </c>
      <c r="O75" s="4" t="s">
        <v>32</v>
      </c>
      <c r="P75" s="4" t="s">
        <v>33</v>
      </c>
      <c r="Q75" s="4">
        <v>0</v>
      </c>
      <c r="R75" s="7">
        <v>45264.9069675926</v>
      </c>
      <c r="S75" s="6">
        <v>45306</v>
      </c>
      <c r="T75" s="4" t="s">
        <v>34</v>
      </c>
      <c r="U75" s="4">
        <v>14.11</v>
      </c>
      <c r="V75" s="4">
        <v>0</v>
      </c>
      <c r="W75" s="4">
        <v>0</v>
      </c>
      <c r="X75" s="4" t="s">
        <v>99</v>
      </c>
      <c r="Y75" s="4" t="s">
        <v>100</v>
      </c>
    </row>
    <row r="76" s="4" customFormat="1" spans="1:25">
      <c r="A76" s="4" t="s">
        <v>391</v>
      </c>
      <c r="B76" s="4" t="s">
        <v>26</v>
      </c>
      <c r="C76" s="4" t="s">
        <v>27</v>
      </c>
      <c r="D76" s="4" t="s">
        <v>38</v>
      </c>
      <c r="E76" s="4" t="s">
        <v>392</v>
      </c>
      <c r="F76" s="6">
        <v>45297</v>
      </c>
      <c r="G76" s="6">
        <v>45301</v>
      </c>
      <c r="H76" s="4">
        <v>1</v>
      </c>
      <c r="I76" s="4">
        <v>4</v>
      </c>
      <c r="J76" s="4">
        <v>4</v>
      </c>
      <c r="K76" s="4" t="s">
        <v>30</v>
      </c>
      <c r="L76" s="4">
        <v>462.07</v>
      </c>
      <c r="M76" s="4">
        <v>462.07</v>
      </c>
      <c r="N76" s="4" t="s">
        <v>393</v>
      </c>
      <c r="O76" s="4" t="s">
        <v>32</v>
      </c>
      <c r="P76" s="4" t="s">
        <v>33</v>
      </c>
      <c r="Q76" s="4">
        <v>0</v>
      </c>
      <c r="R76" s="7">
        <v>45295.0000115741</v>
      </c>
      <c r="S76" s="6">
        <v>45306</v>
      </c>
      <c r="T76" s="4" t="s">
        <v>34</v>
      </c>
      <c r="U76" s="4">
        <v>462.07</v>
      </c>
      <c r="V76" s="4">
        <v>0</v>
      </c>
      <c r="W76" s="4">
        <v>0</v>
      </c>
      <c r="X76" s="4" t="s">
        <v>394</v>
      </c>
      <c r="Y76" s="4" t="s">
        <v>66</v>
      </c>
    </row>
    <row r="77" s="4" customFormat="1" spans="1:25">
      <c r="A77" s="4" t="s">
        <v>391</v>
      </c>
      <c r="B77" s="4" t="s">
        <v>26</v>
      </c>
      <c r="C77" s="4" t="s">
        <v>67</v>
      </c>
      <c r="D77" s="4" t="s">
        <v>38</v>
      </c>
      <c r="E77" s="4" t="s">
        <v>392</v>
      </c>
      <c r="F77" s="6">
        <v>45297</v>
      </c>
      <c r="G77" s="6">
        <v>45301</v>
      </c>
      <c r="H77" s="4">
        <v>1</v>
      </c>
      <c r="I77" s="4">
        <v>4</v>
      </c>
      <c r="J77" s="4">
        <v>4</v>
      </c>
      <c r="K77" s="4" t="s">
        <v>30</v>
      </c>
      <c r="L77" s="4">
        <v>-462.07</v>
      </c>
      <c r="M77" s="4">
        <v>-462.07</v>
      </c>
      <c r="N77" s="4" t="s">
        <v>393</v>
      </c>
      <c r="O77" s="4" t="s">
        <v>32</v>
      </c>
      <c r="P77" s="4" t="s">
        <v>33</v>
      </c>
      <c r="Q77" s="4">
        <v>0</v>
      </c>
      <c r="R77" s="7">
        <v>45295.0000115741</v>
      </c>
      <c r="S77" s="6">
        <v>45306</v>
      </c>
      <c r="T77" s="4" t="s">
        <v>34</v>
      </c>
      <c r="U77" s="4">
        <v>-462.07</v>
      </c>
      <c r="V77" s="4">
        <v>0</v>
      </c>
      <c r="W77" s="4">
        <v>0</v>
      </c>
      <c r="X77" s="4" t="s">
        <v>394</v>
      </c>
      <c r="Y77" s="4" t="s">
        <v>66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396</v>
      </c>
      <c r="E78" s="4" t="s">
        <v>81</v>
      </c>
      <c r="F78" s="6">
        <v>45299</v>
      </c>
      <c r="G78" s="6">
        <v>45302</v>
      </c>
      <c r="H78" s="4">
        <v>1</v>
      </c>
      <c r="I78" s="4">
        <v>3</v>
      </c>
      <c r="J78" s="4">
        <v>3</v>
      </c>
      <c r="K78" s="4" t="s">
        <v>30</v>
      </c>
      <c r="L78" s="4">
        <v>267.45</v>
      </c>
      <c r="M78" s="4">
        <v>267.45</v>
      </c>
      <c r="N78" s="4" t="s">
        <v>397</v>
      </c>
      <c r="O78" s="4" t="s">
        <v>32</v>
      </c>
      <c r="P78" s="4" t="s">
        <v>33</v>
      </c>
      <c r="Q78" s="4">
        <v>0</v>
      </c>
      <c r="R78" s="7">
        <v>45295</v>
      </c>
      <c r="S78" s="6">
        <v>45306</v>
      </c>
      <c r="T78" s="4" t="s">
        <v>34</v>
      </c>
      <c r="U78" s="4">
        <v>267.45</v>
      </c>
      <c r="V78" s="4">
        <v>0</v>
      </c>
      <c r="W78" s="4">
        <v>0</v>
      </c>
      <c r="X78" s="4" t="s">
        <v>398</v>
      </c>
      <c r="Y78" s="4" t="s">
        <v>399</v>
      </c>
    </row>
    <row r="79" s="4" customFormat="1" spans="1:25">
      <c r="A79" s="4" t="s">
        <v>356</v>
      </c>
      <c r="B79" s="4" t="s">
        <v>26</v>
      </c>
      <c r="C79" s="4" t="s">
        <v>400</v>
      </c>
      <c r="D79" s="4" t="s">
        <v>332</v>
      </c>
      <c r="E79" s="4" t="s">
        <v>262</v>
      </c>
      <c r="F79" s="6">
        <v>45298</v>
      </c>
      <c r="G79" s="6">
        <v>45301</v>
      </c>
      <c r="H79" s="4">
        <v>1</v>
      </c>
      <c r="I79" s="4">
        <v>3</v>
      </c>
      <c r="J79" s="4">
        <v>3</v>
      </c>
      <c r="K79" s="4" t="s">
        <v>30</v>
      </c>
      <c r="L79" s="4">
        <v>-5.83</v>
      </c>
      <c r="M79" s="4">
        <v>-5.83</v>
      </c>
      <c r="N79" s="4" t="s">
        <v>357</v>
      </c>
      <c r="O79" s="4" t="s">
        <v>32</v>
      </c>
      <c r="P79" s="4" t="s">
        <v>33</v>
      </c>
      <c r="Q79" s="4">
        <v>0</v>
      </c>
      <c r="R79" s="7">
        <v>45295.3684953704</v>
      </c>
      <c r="S79" s="6">
        <v>45306</v>
      </c>
      <c r="T79" s="4" t="s">
        <v>34</v>
      </c>
      <c r="U79" s="4">
        <v>-5.83</v>
      </c>
      <c r="V79" s="4">
        <v>0</v>
      </c>
      <c r="W79" s="4">
        <v>0</v>
      </c>
      <c r="X79" s="4" t="s">
        <v>358</v>
      </c>
      <c r="Y79" s="4" t="s">
        <v>359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306</v>
      </c>
      <c r="E80" s="4" t="s">
        <v>180</v>
      </c>
      <c r="F80" s="6">
        <v>45298</v>
      </c>
      <c r="G80" s="6">
        <v>45300</v>
      </c>
      <c r="H80" s="4">
        <v>1</v>
      </c>
      <c r="I80" s="4">
        <v>2</v>
      </c>
      <c r="J80" s="4">
        <v>2</v>
      </c>
      <c r="K80" s="4" t="s">
        <v>30</v>
      </c>
      <c r="L80" s="4">
        <v>315.55</v>
      </c>
      <c r="M80" s="4">
        <v>315.55</v>
      </c>
      <c r="N80" s="4" t="s">
        <v>402</v>
      </c>
      <c r="O80" s="4" t="s">
        <v>32</v>
      </c>
      <c r="P80" s="4" t="s">
        <v>33</v>
      </c>
      <c r="Q80" s="4">
        <v>0</v>
      </c>
      <c r="R80" s="7">
        <v>45296.0000115741</v>
      </c>
      <c r="S80" s="6">
        <v>45306</v>
      </c>
      <c r="T80" s="4" t="s">
        <v>34</v>
      </c>
      <c r="U80" s="4">
        <v>315.55</v>
      </c>
      <c r="V80" s="4">
        <v>0</v>
      </c>
      <c r="W80" s="4">
        <v>0</v>
      </c>
      <c r="X80" s="4" t="s">
        <v>403</v>
      </c>
      <c r="Y80" s="4" t="s">
        <v>404</v>
      </c>
    </row>
    <row r="81" s="4" customFormat="1" spans="1:25">
      <c r="A81" s="4" t="s">
        <v>405</v>
      </c>
      <c r="B81" s="4" t="s">
        <v>26</v>
      </c>
      <c r="C81" s="4" t="s">
        <v>27</v>
      </c>
      <c r="D81" s="4" t="s">
        <v>332</v>
      </c>
      <c r="E81" s="4" t="s">
        <v>322</v>
      </c>
      <c r="F81" s="6">
        <v>45302</v>
      </c>
      <c r="G81" s="6">
        <v>45303</v>
      </c>
      <c r="H81" s="4">
        <v>3</v>
      </c>
      <c r="I81" s="4">
        <v>1</v>
      </c>
      <c r="J81" s="4">
        <v>3</v>
      </c>
      <c r="K81" s="4" t="s">
        <v>30</v>
      </c>
      <c r="L81" s="4">
        <v>203.13</v>
      </c>
      <c r="M81" s="4">
        <v>203.13</v>
      </c>
      <c r="N81" s="4" t="s">
        <v>406</v>
      </c>
      <c r="O81" s="4" t="s">
        <v>32</v>
      </c>
      <c r="P81" s="4" t="s">
        <v>33</v>
      </c>
      <c r="Q81" s="4">
        <v>0</v>
      </c>
      <c r="R81" s="7">
        <v>45296</v>
      </c>
      <c r="S81" s="6">
        <v>45306</v>
      </c>
      <c r="T81" s="4" t="s">
        <v>34</v>
      </c>
      <c r="U81" s="4">
        <v>203.13</v>
      </c>
      <c r="V81" s="4">
        <v>0</v>
      </c>
      <c r="W81" s="4">
        <v>0</v>
      </c>
      <c r="X81" s="4" t="s">
        <v>407</v>
      </c>
      <c r="Y81" s="4" t="s">
        <v>408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410</v>
      </c>
      <c r="E82" s="4" t="s">
        <v>411</v>
      </c>
      <c r="F82" s="6">
        <v>45299</v>
      </c>
      <c r="G82" s="6">
        <v>45301</v>
      </c>
      <c r="H82" s="4">
        <v>1</v>
      </c>
      <c r="I82" s="4">
        <v>2</v>
      </c>
      <c r="J82" s="4">
        <v>2</v>
      </c>
      <c r="K82" s="4" t="s">
        <v>30</v>
      </c>
      <c r="L82" s="4">
        <v>365.28</v>
      </c>
      <c r="M82" s="4">
        <v>365.28</v>
      </c>
      <c r="N82" s="4" t="s">
        <v>412</v>
      </c>
      <c r="O82" s="4" t="s">
        <v>32</v>
      </c>
      <c r="P82" s="4" t="s">
        <v>33</v>
      </c>
      <c r="Q82" s="4">
        <v>0</v>
      </c>
      <c r="R82" s="7">
        <v>45296.0000115741</v>
      </c>
      <c r="S82" s="6">
        <v>45306</v>
      </c>
      <c r="T82" s="4" t="s">
        <v>34</v>
      </c>
      <c r="U82" s="4">
        <v>365.28</v>
      </c>
      <c r="V82" s="4">
        <v>0</v>
      </c>
      <c r="W82" s="4">
        <v>0</v>
      </c>
      <c r="X82" s="4" t="s">
        <v>413</v>
      </c>
      <c r="Y82" s="4" t="s">
        <v>414</v>
      </c>
    </row>
    <row r="83" s="4" customFormat="1" spans="1:25">
      <c r="A83" s="4" t="s">
        <v>415</v>
      </c>
      <c r="B83" s="4" t="s">
        <v>26</v>
      </c>
      <c r="C83" s="4" t="s">
        <v>27</v>
      </c>
      <c r="D83" s="4" t="s">
        <v>416</v>
      </c>
      <c r="E83" s="4" t="s">
        <v>180</v>
      </c>
      <c r="F83" s="6">
        <v>45298</v>
      </c>
      <c r="G83" s="6">
        <v>45304</v>
      </c>
      <c r="H83" s="4">
        <v>1</v>
      </c>
      <c r="I83" s="4">
        <v>6</v>
      </c>
      <c r="J83" s="4">
        <v>6</v>
      </c>
      <c r="K83" s="4" t="s">
        <v>30</v>
      </c>
      <c r="L83" s="4">
        <v>237.66</v>
      </c>
      <c r="M83" s="4">
        <v>237.66</v>
      </c>
      <c r="N83" s="4" t="s">
        <v>417</v>
      </c>
      <c r="O83" s="4" t="s">
        <v>32</v>
      </c>
      <c r="P83" s="4" t="s">
        <v>33</v>
      </c>
      <c r="Q83" s="4">
        <v>0</v>
      </c>
      <c r="R83" s="7">
        <v>45296.0000115741</v>
      </c>
      <c r="S83" s="6">
        <v>45306</v>
      </c>
      <c r="T83" s="4" t="s">
        <v>34</v>
      </c>
      <c r="U83" s="4">
        <v>237.66</v>
      </c>
      <c r="V83" s="4">
        <v>0</v>
      </c>
      <c r="W83" s="4">
        <v>0</v>
      </c>
      <c r="X83" s="4" t="s">
        <v>418</v>
      </c>
      <c r="Y83" s="4" t="s">
        <v>419</v>
      </c>
    </row>
    <row r="84" s="4" customFormat="1" spans="1:25">
      <c r="A84" s="4" t="s">
        <v>420</v>
      </c>
      <c r="B84" s="4" t="s">
        <v>26</v>
      </c>
      <c r="C84" s="4" t="s">
        <v>27</v>
      </c>
      <c r="D84" s="4" t="s">
        <v>421</v>
      </c>
      <c r="E84" s="4" t="s">
        <v>180</v>
      </c>
      <c r="F84" s="6">
        <v>45299</v>
      </c>
      <c r="G84" s="6">
        <v>45300</v>
      </c>
      <c r="H84" s="4">
        <v>1</v>
      </c>
      <c r="I84" s="4">
        <v>1</v>
      </c>
      <c r="J84" s="4">
        <v>1</v>
      </c>
      <c r="K84" s="4" t="s">
        <v>30</v>
      </c>
      <c r="L84" s="4">
        <v>49.04</v>
      </c>
      <c r="M84" s="4">
        <v>49.04</v>
      </c>
      <c r="N84" s="4" t="s">
        <v>422</v>
      </c>
      <c r="O84" s="4" t="s">
        <v>32</v>
      </c>
      <c r="P84" s="4" t="s">
        <v>33</v>
      </c>
      <c r="Q84" s="4">
        <v>0</v>
      </c>
      <c r="R84" s="7">
        <v>45296.0000115741</v>
      </c>
      <c r="S84" s="6">
        <v>45306</v>
      </c>
      <c r="T84" s="4" t="s">
        <v>34</v>
      </c>
      <c r="U84" s="4">
        <v>49.04</v>
      </c>
      <c r="V84" s="4">
        <v>0</v>
      </c>
      <c r="W84" s="4">
        <v>0</v>
      </c>
      <c r="X84" s="4" t="s">
        <v>423</v>
      </c>
      <c r="Y84" s="4" t="s">
        <v>424</v>
      </c>
    </row>
    <row r="85" s="4" customFormat="1" spans="1:25">
      <c r="A85" s="4" t="s">
        <v>425</v>
      </c>
      <c r="B85" s="4" t="s">
        <v>26</v>
      </c>
      <c r="C85" s="4" t="s">
        <v>27</v>
      </c>
      <c r="D85" s="4" t="s">
        <v>326</v>
      </c>
      <c r="E85" s="4" t="s">
        <v>327</v>
      </c>
      <c r="F85" s="6">
        <v>45300</v>
      </c>
      <c r="G85" s="6">
        <v>45301</v>
      </c>
      <c r="H85" s="4">
        <v>1</v>
      </c>
      <c r="I85" s="4">
        <v>1</v>
      </c>
      <c r="J85" s="4">
        <v>1</v>
      </c>
      <c r="K85" s="4" t="s">
        <v>30</v>
      </c>
      <c r="L85" s="4">
        <v>134.72</v>
      </c>
      <c r="M85" s="4">
        <v>134.72</v>
      </c>
      <c r="N85" s="4" t="s">
        <v>426</v>
      </c>
      <c r="O85" s="4" t="s">
        <v>32</v>
      </c>
      <c r="P85" s="4" t="s">
        <v>33</v>
      </c>
      <c r="Q85" s="4">
        <v>0</v>
      </c>
      <c r="R85" s="7">
        <v>45296</v>
      </c>
      <c r="S85" s="6">
        <v>45306</v>
      </c>
      <c r="T85" s="4" t="s">
        <v>34</v>
      </c>
      <c r="U85" s="4">
        <v>134.72</v>
      </c>
      <c r="V85" s="4">
        <v>0</v>
      </c>
      <c r="W85" s="4">
        <v>0</v>
      </c>
      <c r="X85" s="4" t="s">
        <v>427</v>
      </c>
      <c r="Y85" s="4" t="s">
        <v>428</v>
      </c>
    </row>
    <row r="86" s="4" customFormat="1" spans="1:25">
      <c r="A86" s="4" t="s">
        <v>429</v>
      </c>
      <c r="B86" s="4" t="s">
        <v>26</v>
      </c>
      <c r="C86" s="4" t="s">
        <v>27</v>
      </c>
      <c r="D86" s="4" t="s">
        <v>430</v>
      </c>
      <c r="E86" s="4" t="s">
        <v>431</v>
      </c>
      <c r="F86" s="6">
        <v>45297</v>
      </c>
      <c r="G86" s="6">
        <v>45302</v>
      </c>
      <c r="H86" s="4">
        <v>1</v>
      </c>
      <c r="I86" s="4">
        <v>5</v>
      </c>
      <c r="J86" s="4">
        <v>5</v>
      </c>
      <c r="K86" s="4" t="s">
        <v>30</v>
      </c>
      <c r="L86" s="4">
        <v>1040</v>
      </c>
      <c r="M86" s="4">
        <v>1040</v>
      </c>
      <c r="N86" s="4" t="s">
        <v>432</v>
      </c>
      <c r="O86" s="4" t="s">
        <v>32</v>
      </c>
      <c r="P86" s="4" t="s">
        <v>33</v>
      </c>
      <c r="Q86" s="4">
        <v>0</v>
      </c>
      <c r="R86" s="7">
        <v>45296</v>
      </c>
      <c r="S86" s="6">
        <v>45306</v>
      </c>
      <c r="T86" s="4" t="s">
        <v>34</v>
      </c>
      <c r="U86" s="4">
        <v>1040</v>
      </c>
      <c r="V86" s="4">
        <v>0</v>
      </c>
      <c r="W86" s="4">
        <v>0</v>
      </c>
      <c r="X86" s="4" t="s">
        <v>433</v>
      </c>
      <c r="Y86" s="4" t="s">
        <v>434</v>
      </c>
    </row>
    <row r="87" s="4" customFormat="1" spans="1:25">
      <c r="A87" s="4" t="s">
        <v>435</v>
      </c>
      <c r="B87" s="4" t="s">
        <v>26</v>
      </c>
      <c r="C87" s="4" t="s">
        <v>27</v>
      </c>
      <c r="D87" s="4" t="s">
        <v>436</v>
      </c>
      <c r="E87" s="4" t="s">
        <v>437</v>
      </c>
      <c r="F87" s="6">
        <v>45304</v>
      </c>
      <c r="G87" s="6">
        <v>45305</v>
      </c>
      <c r="H87" s="4">
        <v>1</v>
      </c>
      <c r="I87" s="4">
        <v>1</v>
      </c>
      <c r="J87" s="4">
        <v>1</v>
      </c>
      <c r="K87" s="4" t="s">
        <v>30</v>
      </c>
      <c r="L87" s="4">
        <v>339.37</v>
      </c>
      <c r="M87" s="4">
        <v>339.37</v>
      </c>
      <c r="N87" s="4" t="s">
        <v>438</v>
      </c>
      <c r="O87" s="4" t="s">
        <v>32</v>
      </c>
      <c r="P87" s="4" t="s">
        <v>33</v>
      </c>
      <c r="Q87" s="4">
        <v>0</v>
      </c>
      <c r="R87" s="7">
        <v>45296</v>
      </c>
      <c r="S87" s="6">
        <v>45306</v>
      </c>
      <c r="T87" s="4" t="s">
        <v>34</v>
      </c>
      <c r="U87" s="4">
        <v>339.37</v>
      </c>
      <c r="V87" s="4">
        <v>0</v>
      </c>
      <c r="W87" s="4">
        <v>0</v>
      </c>
      <c r="X87" s="4" t="s">
        <v>439</v>
      </c>
      <c r="Y87" s="4" t="s">
        <v>440</v>
      </c>
    </row>
    <row r="88" s="4" customFormat="1" spans="1:25">
      <c r="A88" s="4" t="s">
        <v>441</v>
      </c>
      <c r="B88" s="4" t="s">
        <v>26</v>
      </c>
      <c r="C88" s="4" t="s">
        <v>27</v>
      </c>
      <c r="D88" s="4" t="s">
        <v>367</v>
      </c>
      <c r="E88" s="4" t="s">
        <v>442</v>
      </c>
      <c r="F88" s="6">
        <v>45297</v>
      </c>
      <c r="G88" s="6">
        <v>45300</v>
      </c>
      <c r="H88" s="4">
        <v>1</v>
      </c>
      <c r="I88" s="4">
        <v>3</v>
      </c>
      <c r="J88" s="4">
        <v>3</v>
      </c>
      <c r="K88" s="4" t="s">
        <v>30</v>
      </c>
      <c r="L88" s="4">
        <v>116.61</v>
      </c>
      <c r="M88" s="4">
        <v>116.61</v>
      </c>
      <c r="N88" s="4" t="s">
        <v>443</v>
      </c>
      <c r="O88" s="4" t="s">
        <v>32</v>
      </c>
      <c r="P88" s="4" t="s">
        <v>33</v>
      </c>
      <c r="Q88" s="4">
        <v>0</v>
      </c>
      <c r="R88" s="7">
        <v>45296.0000115741</v>
      </c>
      <c r="S88" s="6">
        <v>45306</v>
      </c>
      <c r="T88" s="4" t="s">
        <v>34</v>
      </c>
      <c r="U88" s="4">
        <v>116.61</v>
      </c>
      <c r="V88" s="4">
        <v>0</v>
      </c>
      <c r="W88" s="4">
        <v>0</v>
      </c>
      <c r="X88" s="4" t="s">
        <v>444</v>
      </c>
      <c r="Y88" s="4" t="s">
        <v>445</v>
      </c>
    </row>
    <row r="89" s="4" customFormat="1" spans="1:25">
      <c r="A89" s="4" t="s">
        <v>446</v>
      </c>
      <c r="B89" s="4" t="s">
        <v>26</v>
      </c>
      <c r="C89" s="4" t="s">
        <v>27</v>
      </c>
      <c r="D89" s="4" t="s">
        <v>249</v>
      </c>
      <c r="E89" s="4" t="s">
        <v>294</v>
      </c>
      <c r="F89" s="6">
        <v>45301</v>
      </c>
      <c r="G89" s="6">
        <v>45303</v>
      </c>
      <c r="H89" s="4">
        <v>1</v>
      </c>
      <c r="I89" s="4">
        <v>2</v>
      </c>
      <c r="J89" s="4">
        <v>2</v>
      </c>
      <c r="K89" s="4" t="s">
        <v>30</v>
      </c>
      <c r="L89" s="4">
        <v>72.72</v>
      </c>
      <c r="M89" s="4">
        <v>72.72</v>
      </c>
      <c r="N89" s="4" t="s">
        <v>447</v>
      </c>
      <c r="O89" s="4" t="s">
        <v>32</v>
      </c>
      <c r="P89" s="4" t="s">
        <v>33</v>
      </c>
      <c r="Q89" s="4">
        <v>0</v>
      </c>
      <c r="R89" s="7">
        <v>45296.0000115741</v>
      </c>
      <c r="S89" s="6">
        <v>45306</v>
      </c>
      <c r="T89" s="4" t="s">
        <v>34</v>
      </c>
      <c r="U89" s="4">
        <v>72.72</v>
      </c>
      <c r="V89" s="4">
        <v>0</v>
      </c>
      <c r="W89" s="4">
        <v>0</v>
      </c>
      <c r="X89" s="4" t="s">
        <v>448</v>
      </c>
      <c r="Y89" s="4" t="s">
        <v>449</v>
      </c>
    </row>
    <row r="90" s="4" customFormat="1" spans="1:25">
      <c r="A90" s="4" t="s">
        <v>450</v>
      </c>
      <c r="B90" s="4" t="s">
        <v>26</v>
      </c>
      <c r="C90" s="4" t="s">
        <v>27</v>
      </c>
      <c r="D90" s="4" t="s">
        <v>451</v>
      </c>
      <c r="E90" s="4" t="s">
        <v>452</v>
      </c>
      <c r="F90" s="6">
        <v>45303</v>
      </c>
      <c r="G90" s="6">
        <v>45305</v>
      </c>
      <c r="H90" s="4">
        <v>1</v>
      </c>
      <c r="I90" s="4">
        <v>2</v>
      </c>
      <c r="J90" s="4">
        <v>2</v>
      </c>
      <c r="K90" s="4" t="s">
        <v>30</v>
      </c>
      <c r="L90" s="4">
        <v>222.9</v>
      </c>
      <c r="M90" s="4">
        <v>222.9</v>
      </c>
      <c r="N90" s="4" t="s">
        <v>453</v>
      </c>
      <c r="O90" s="4" t="s">
        <v>32</v>
      </c>
      <c r="P90" s="4" t="s">
        <v>33</v>
      </c>
      <c r="Q90" s="4">
        <v>0</v>
      </c>
      <c r="R90" s="7">
        <v>45296.0000115741</v>
      </c>
      <c r="S90" s="6">
        <v>45306</v>
      </c>
      <c r="T90" s="4" t="s">
        <v>34</v>
      </c>
      <c r="U90" s="4">
        <v>222.9</v>
      </c>
      <c r="V90" s="4">
        <v>0</v>
      </c>
      <c r="W90" s="4">
        <v>0</v>
      </c>
      <c r="X90" s="4" t="s">
        <v>454</v>
      </c>
      <c r="Y90" s="4" t="s">
        <v>455</v>
      </c>
    </row>
    <row r="91" s="4" customFormat="1" spans="1:25">
      <c r="A91" s="4" t="s">
        <v>456</v>
      </c>
      <c r="B91" s="4" t="s">
        <v>26</v>
      </c>
      <c r="C91" s="4" t="s">
        <v>27</v>
      </c>
      <c r="D91" s="4" t="s">
        <v>457</v>
      </c>
      <c r="E91" s="4" t="s">
        <v>458</v>
      </c>
      <c r="F91" s="6">
        <v>45300</v>
      </c>
      <c r="G91" s="6">
        <v>45302</v>
      </c>
      <c r="H91" s="4">
        <v>1</v>
      </c>
      <c r="I91" s="4">
        <v>2</v>
      </c>
      <c r="J91" s="4">
        <v>2</v>
      </c>
      <c r="K91" s="4" t="s">
        <v>30</v>
      </c>
      <c r="L91" s="4">
        <v>267.75</v>
      </c>
      <c r="M91" s="4">
        <v>267.75</v>
      </c>
      <c r="N91" s="4" t="s">
        <v>459</v>
      </c>
      <c r="O91" s="4" t="s">
        <v>32</v>
      </c>
      <c r="P91" s="4" t="s">
        <v>33</v>
      </c>
      <c r="Q91" s="4">
        <v>0</v>
      </c>
      <c r="R91" s="7">
        <v>45297</v>
      </c>
      <c r="S91" s="6">
        <v>45306</v>
      </c>
      <c r="T91" s="4" t="s">
        <v>34</v>
      </c>
      <c r="U91" s="4">
        <v>267.75</v>
      </c>
      <c r="V91" s="4">
        <v>0</v>
      </c>
      <c r="W91" s="4">
        <v>0</v>
      </c>
      <c r="X91" s="4" t="s">
        <v>460</v>
      </c>
      <c r="Y91" s="4" t="s">
        <v>461</v>
      </c>
    </row>
    <row r="92" s="4" customFormat="1" spans="1:25">
      <c r="A92" s="4" t="s">
        <v>462</v>
      </c>
      <c r="B92" s="4" t="s">
        <v>26</v>
      </c>
      <c r="C92" s="4" t="s">
        <v>27</v>
      </c>
      <c r="D92" s="4" t="s">
        <v>179</v>
      </c>
      <c r="E92" s="4" t="s">
        <v>180</v>
      </c>
      <c r="F92" s="6">
        <v>45302</v>
      </c>
      <c r="G92" s="6">
        <v>45304</v>
      </c>
      <c r="H92" s="4">
        <v>1</v>
      </c>
      <c r="I92" s="4">
        <v>2</v>
      </c>
      <c r="J92" s="4">
        <v>2</v>
      </c>
      <c r="K92" s="4" t="s">
        <v>30</v>
      </c>
      <c r="L92" s="4">
        <v>106.94</v>
      </c>
      <c r="M92" s="4">
        <v>106.94</v>
      </c>
      <c r="N92" s="4" t="s">
        <v>463</v>
      </c>
      <c r="O92" s="4" t="s">
        <v>32</v>
      </c>
      <c r="P92" s="4" t="s">
        <v>33</v>
      </c>
      <c r="Q92" s="4">
        <v>0</v>
      </c>
      <c r="R92" s="7">
        <v>45297</v>
      </c>
      <c r="S92" s="6">
        <v>45306</v>
      </c>
      <c r="T92" s="4" t="s">
        <v>34</v>
      </c>
      <c r="U92" s="4">
        <v>106.94</v>
      </c>
      <c r="V92" s="4">
        <v>0</v>
      </c>
      <c r="W92" s="4">
        <v>0</v>
      </c>
      <c r="X92" s="4" t="s">
        <v>464</v>
      </c>
      <c r="Y92" s="4" t="s">
        <v>465</v>
      </c>
    </row>
    <row r="93" s="4" customFormat="1" spans="1:25">
      <c r="A93" s="4" t="s">
        <v>466</v>
      </c>
      <c r="B93" s="4" t="s">
        <v>26</v>
      </c>
      <c r="C93" s="4" t="s">
        <v>27</v>
      </c>
      <c r="D93" s="4" t="s">
        <v>467</v>
      </c>
      <c r="E93" s="4" t="s">
        <v>220</v>
      </c>
      <c r="F93" s="6">
        <v>45301</v>
      </c>
      <c r="G93" s="6">
        <v>45305</v>
      </c>
      <c r="H93" s="4">
        <v>1</v>
      </c>
      <c r="I93" s="4">
        <v>4</v>
      </c>
      <c r="J93" s="4">
        <v>4</v>
      </c>
      <c r="K93" s="4" t="s">
        <v>30</v>
      </c>
      <c r="L93" s="4">
        <v>193.2</v>
      </c>
      <c r="M93" s="4">
        <v>193.2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45297</v>
      </c>
      <c r="S93" s="6">
        <v>45306</v>
      </c>
      <c r="T93" s="4" t="s">
        <v>34</v>
      </c>
      <c r="U93" s="4">
        <v>193.2</v>
      </c>
      <c r="V93" s="4">
        <v>0</v>
      </c>
      <c r="W93" s="4">
        <v>0</v>
      </c>
      <c r="X93" s="4" t="s">
        <v>469</v>
      </c>
      <c r="Y93" s="4" t="s">
        <v>470</v>
      </c>
    </row>
    <row r="94" s="4" customFormat="1" spans="1:25">
      <c r="A94" s="4" t="s">
        <v>471</v>
      </c>
      <c r="B94" s="4" t="s">
        <v>26</v>
      </c>
      <c r="C94" s="4" t="s">
        <v>27</v>
      </c>
      <c r="D94" s="4" t="s">
        <v>367</v>
      </c>
      <c r="E94" s="4" t="s">
        <v>472</v>
      </c>
      <c r="F94" s="6">
        <v>45299</v>
      </c>
      <c r="G94" s="6">
        <v>45301</v>
      </c>
      <c r="H94" s="4">
        <v>1</v>
      </c>
      <c r="I94" s="4">
        <v>2</v>
      </c>
      <c r="J94" s="4">
        <v>2</v>
      </c>
      <c r="K94" s="4" t="s">
        <v>30</v>
      </c>
      <c r="L94" s="4">
        <v>72.86</v>
      </c>
      <c r="M94" s="4">
        <v>72.86</v>
      </c>
      <c r="N94" s="4" t="s">
        <v>473</v>
      </c>
      <c r="O94" s="4" t="s">
        <v>32</v>
      </c>
      <c r="P94" s="4" t="s">
        <v>33</v>
      </c>
      <c r="Q94" s="4">
        <v>0</v>
      </c>
      <c r="R94" s="7">
        <v>45297</v>
      </c>
      <c r="S94" s="6">
        <v>45306</v>
      </c>
      <c r="T94" s="4" t="s">
        <v>34</v>
      </c>
      <c r="U94" s="4">
        <v>72.86</v>
      </c>
      <c r="V94" s="4">
        <v>0</v>
      </c>
      <c r="W94" s="4">
        <v>0</v>
      </c>
      <c r="X94" s="4" t="s">
        <v>474</v>
      </c>
      <c r="Y94" s="4" t="s">
        <v>475</v>
      </c>
    </row>
    <row r="95" s="4" customFormat="1" spans="1:25">
      <c r="A95" s="4" t="s">
        <v>476</v>
      </c>
      <c r="B95" s="4" t="s">
        <v>26</v>
      </c>
      <c r="C95" s="4" t="s">
        <v>27</v>
      </c>
      <c r="D95" s="4" t="s">
        <v>477</v>
      </c>
      <c r="E95" s="4" t="s">
        <v>81</v>
      </c>
      <c r="F95" s="6">
        <v>45297</v>
      </c>
      <c r="G95" s="6">
        <v>45299</v>
      </c>
      <c r="H95" s="4">
        <v>1</v>
      </c>
      <c r="I95" s="4">
        <v>2</v>
      </c>
      <c r="J95" s="4">
        <v>2</v>
      </c>
      <c r="K95" s="4" t="s">
        <v>30</v>
      </c>
      <c r="L95" s="4">
        <v>220.56</v>
      </c>
      <c r="M95" s="4">
        <v>220.56</v>
      </c>
      <c r="N95" s="4" t="s">
        <v>478</v>
      </c>
      <c r="O95" s="4" t="s">
        <v>32</v>
      </c>
      <c r="P95" s="4" t="s">
        <v>33</v>
      </c>
      <c r="Q95" s="4">
        <v>0</v>
      </c>
      <c r="R95" s="7">
        <v>45297.0000115741</v>
      </c>
      <c r="S95" s="6">
        <v>45306</v>
      </c>
      <c r="T95" s="4" t="s">
        <v>34</v>
      </c>
      <c r="U95" s="4">
        <v>220.56</v>
      </c>
      <c r="V95" s="4">
        <v>0</v>
      </c>
      <c r="W95" s="4">
        <v>0</v>
      </c>
      <c r="X95" s="4" t="s">
        <v>479</v>
      </c>
      <c r="Y95" s="4" t="s">
        <v>480</v>
      </c>
    </row>
    <row r="96" s="4" customFormat="1" spans="1:25">
      <c r="A96" s="4" t="s">
        <v>481</v>
      </c>
      <c r="B96" s="4" t="s">
        <v>26</v>
      </c>
      <c r="C96" s="4" t="s">
        <v>27</v>
      </c>
      <c r="D96" s="4" t="s">
        <v>396</v>
      </c>
      <c r="E96" s="4" t="s">
        <v>482</v>
      </c>
      <c r="F96" s="6">
        <v>45300</v>
      </c>
      <c r="G96" s="6">
        <v>45301</v>
      </c>
      <c r="H96" s="4">
        <v>1</v>
      </c>
      <c r="I96" s="4">
        <v>1</v>
      </c>
      <c r="J96" s="4">
        <v>1</v>
      </c>
      <c r="K96" s="4" t="s">
        <v>30</v>
      </c>
      <c r="L96" s="4">
        <v>83.76</v>
      </c>
      <c r="M96" s="4">
        <v>83.76</v>
      </c>
      <c r="N96" s="4" t="s">
        <v>483</v>
      </c>
      <c r="O96" s="4" t="s">
        <v>32</v>
      </c>
      <c r="P96" s="4" t="s">
        <v>33</v>
      </c>
      <c r="Q96" s="4">
        <v>0</v>
      </c>
      <c r="R96" s="7">
        <v>45297.0000115741</v>
      </c>
      <c r="S96" s="6">
        <v>45306</v>
      </c>
      <c r="T96" s="4" t="s">
        <v>34</v>
      </c>
      <c r="U96" s="4">
        <v>83.76</v>
      </c>
      <c r="V96" s="4">
        <v>0</v>
      </c>
      <c r="W96" s="4">
        <v>0</v>
      </c>
      <c r="X96" s="4" t="s">
        <v>484</v>
      </c>
      <c r="Y96" s="4" t="s">
        <v>66</v>
      </c>
    </row>
    <row r="97" s="4" customFormat="1" spans="1:25">
      <c r="A97" s="4" t="s">
        <v>481</v>
      </c>
      <c r="B97" s="4" t="s">
        <v>26</v>
      </c>
      <c r="C97" s="4" t="s">
        <v>67</v>
      </c>
      <c r="D97" s="4" t="s">
        <v>396</v>
      </c>
      <c r="E97" s="4" t="s">
        <v>482</v>
      </c>
      <c r="F97" s="6">
        <v>45300</v>
      </c>
      <c r="G97" s="6">
        <v>45301</v>
      </c>
      <c r="H97" s="4">
        <v>1</v>
      </c>
      <c r="I97" s="4">
        <v>1</v>
      </c>
      <c r="J97" s="4">
        <v>1</v>
      </c>
      <c r="K97" s="4" t="s">
        <v>30</v>
      </c>
      <c r="L97" s="4">
        <v>-83.76</v>
      </c>
      <c r="M97" s="4">
        <v>-83.76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45297.0000115741</v>
      </c>
      <c r="S97" s="6">
        <v>45306</v>
      </c>
      <c r="T97" s="4" t="s">
        <v>34</v>
      </c>
      <c r="U97" s="4">
        <v>-83.76</v>
      </c>
      <c r="V97" s="4">
        <v>0</v>
      </c>
      <c r="W97" s="4">
        <v>0</v>
      </c>
      <c r="X97" s="4" t="s">
        <v>484</v>
      </c>
      <c r="Y97" s="4" t="s">
        <v>66</v>
      </c>
    </row>
    <row r="98" s="4" customFormat="1" spans="1:25">
      <c r="A98" s="4" t="s">
        <v>485</v>
      </c>
      <c r="B98" s="4" t="s">
        <v>26</v>
      </c>
      <c r="C98" s="4" t="s">
        <v>27</v>
      </c>
      <c r="D98" s="4" t="s">
        <v>347</v>
      </c>
      <c r="E98" s="4" t="s">
        <v>348</v>
      </c>
      <c r="F98" s="6">
        <v>45297</v>
      </c>
      <c r="G98" s="6">
        <v>45300</v>
      </c>
      <c r="H98" s="4">
        <v>1</v>
      </c>
      <c r="I98" s="4">
        <v>3</v>
      </c>
      <c r="J98" s="4">
        <v>3</v>
      </c>
      <c r="K98" s="4" t="s">
        <v>30</v>
      </c>
      <c r="L98" s="4">
        <v>214.83</v>
      </c>
      <c r="M98" s="4">
        <v>214.83</v>
      </c>
      <c r="N98" s="4" t="s">
        <v>486</v>
      </c>
      <c r="O98" s="4" t="s">
        <v>32</v>
      </c>
      <c r="P98" s="4" t="s">
        <v>33</v>
      </c>
      <c r="Q98" s="4">
        <v>0</v>
      </c>
      <c r="R98" s="7">
        <v>45297.0000115741</v>
      </c>
      <c r="S98" s="6">
        <v>45306</v>
      </c>
      <c r="T98" s="4" t="s">
        <v>34</v>
      </c>
      <c r="U98" s="4">
        <v>214.83</v>
      </c>
      <c r="V98" s="4">
        <v>0</v>
      </c>
      <c r="W98" s="4">
        <v>0</v>
      </c>
      <c r="X98" s="4" t="s">
        <v>487</v>
      </c>
      <c r="Y98" s="4" t="s">
        <v>488</v>
      </c>
    </row>
    <row r="99" s="4" customFormat="1" spans="1:25">
      <c r="A99" s="4" t="s">
        <v>489</v>
      </c>
      <c r="B99" s="4" t="s">
        <v>26</v>
      </c>
      <c r="C99" s="4" t="s">
        <v>27</v>
      </c>
      <c r="D99" s="4" t="s">
        <v>490</v>
      </c>
      <c r="E99" s="4" t="s">
        <v>491</v>
      </c>
      <c r="F99" s="6">
        <v>45303</v>
      </c>
      <c r="G99" s="6">
        <v>45304</v>
      </c>
      <c r="H99" s="4">
        <v>1</v>
      </c>
      <c r="I99" s="4">
        <v>1</v>
      </c>
      <c r="J99" s="4">
        <v>1</v>
      </c>
      <c r="K99" s="4" t="s">
        <v>30</v>
      </c>
      <c r="L99" s="4">
        <v>563.97</v>
      </c>
      <c r="M99" s="4">
        <v>563.97</v>
      </c>
      <c r="N99" s="4" t="s">
        <v>492</v>
      </c>
      <c r="O99" s="4" t="s">
        <v>32</v>
      </c>
      <c r="P99" s="4" t="s">
        <v>33</v>
      </c>
      <c r="Q99" s="4">
        <v>0</v>
      </c>
      <c r="R99" s="7">
        <v>45297.0000115741</v>
      </c>
      <c r="S99" s="6">
        <v>45306</v>
      </c>
      <c r="T99" s="4" t="s">
        <v>34</v>
      </c>
      <c r="U99" s="4">
        <v>563.97</v>
      </c>
      <c r="V99" s="4">
        <v>0</v>
      </c>
      <c r="W99" s="4">
        <v>0</v>
      </c>
      <c r="X99" s="4" t="s">
        <v>493</v>
      </c>
      <c r="Y99" s="4" t="s">
        <v>494</v>
      </c>
    </row>
    <row r="100" s="4" customFormat="1" spans="1:25">
      <c r="A100" s="4" t="s">
        <v>495</v>
      </c>
      <c r="B100" s="4" t="s">
        <v>26</v>
      </c>
      <c r="C100" s="4" t="s">
        <v>27</v>
      </c>
      <c r="D100" s="4" t="s">
        <v>496</v>
      </c>
      <c r="E100" s="4" t="s">
        <v>497</v>
      </c>
      <c r="F100" s="6">
        <v>45297</v>
      </c>
      <c r="G100" s="6">
        <v>45299</v>
      </c>
      <c r="H100" s="4">
        <v>1</v>
      </c>
      <c r="I100" s="4">
        <v>2</v>
      </c>
      <c r="J100" s="4">
        <v>2</v>
      </c>
      <c r="K100" s="4" t="s">
        <v>30</v>
      </c>
      <c r="L100" s="4">
        <v>125.36</v>
      </c>
      <c r="M100" s="4">
        <v>125.36</v>
      </c>
      <c r="N100" s="4" t="s">
        <v>498</v>
      </c>
      <c r="O100" s="4" t="s">
        <v>32</v>
      </c>
      <c r="P100" s="4" t="s">
        <v>33</v>
      </c>
      <c r="Q100" s="4">
        <v>0</v>
      </c>
      <c r="R100" s="7">
        <v>45297</v>
      </c>
      <c r="S100" s="6">
        <v>45306</v>
      </c>
      <c r="T100" s="4" t="s">
        <v>34</v>
      </c>
      <c r="U100" s="4">
        <v>125.36</v>
      </c>
      <c r="V100" s="4">
        <v>0</v>
      </c>
      <c r="W100" s="4">
        <v>0</v>
      </c>
      <c r="X100" s="4" t="s">
        <v>499</v>
      </c>
      <c r="Y100" s="4" t="s">
        <v>66</v>
      </c>
    </row>
    <row r="101" s="4" customFormat="1" spans="1:25">
      <c r="A101" s="4" t="s">
        <v>495</v>
      </c>
      <c r="B101" s="4" t="s">
        <v>26</v>
      </c>
      <c r="C101" s="4" t="s">
        <v>67</v>
      </c>
      <c r="D101" s="4" t="s">
        <v>496</v>
      </c>
      <c r="E101" s="4" t="s">
        <v>497</v>
      </c>
      <c r="F101" s="6">
        <v>45297</v>
      </c>
      <c r="G101" s="6">
        <v>45299</v>
      </c>
      <c r="H101" s="4">
        <v>1</v>
      </c>
      <c r="I101" s="4">
        <v>2</v>
      </c>
      <c r="J101" s="4">
        <v>2</v>
      </c>
      <c r="K101" s="4" t="s">
        <v>30</v>
      </c>
      <c r="L101" s="4">
        <v>-125.36</v>
      </c>
      <c r="M101" s="4">
        <v>-125.36</v>
      </c>
      <c r="N101" s="4" t="s">
        <v>498</v>
      </c>
      <c r="O101" s="4" t="s">
        <v>32</v>
      </c>
      <c r="P101" s="4" t="s">
        <v>33</v>
      </c>
      <c r="Q101" s="4">
        <v>0</v>
      </c>
      <c r="R101" s="7">
        <v>45297</v>
      </c>
      <c r="S101" s="6">
        <v>45306</v>
      </c>
      <c r="T101" s="4" t="s">
        <v>34</v>
      </c>
      <c r="U101" s="4">
        <v>-125.36</v>
      </c>
      <c r="V101" s="4">
        <v>0</v>
      </c>
      <c r="W101" s="4">
        <v>0</v>
      </c>
      <c r="X101" s="4" t="s">
        <v>499</v>
      </c>
      <c r="Y101" s="4" t="s">
        <v>66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282</v>
      </c>
      <c r="E102" s="4" t="s">
        <v>501</v>
      </c>
      <c r="F102" s="6">
        <v>45298</v>
      </c>
      <c r="G102" s="6">
        <v>45301</v>
      </c>
      <c r="H102" s="4">
        <v>1</v>
      </c>
      <c r="I102" s="4">
        <v>3</v>
      </c>
      <c r="J102" s="4">
        <v>3</v>
      </c>
      <c r="K102" s="4" t="s">
        <v>30</v>
      </c>
      <c r="L102" s="4">
        <v>199.63</v>
      </c>
      <c r="M102" s="4">
        <v>199.63</v>
      </c>
      <c r="N102" s="4" t="s">
        <v>502</v>
      </c>
      <c r="O102" s="4" t="s">
        <v>32</v>
      </c>
      <c r="P102" s="4" t="s">
        <v>33</v>
      </c>
      <c r="Q102" s="4">
        <v>0</v>
      </c>
      <c r="R102" s="7">
        <v>45297</v>
      </c>
      <c r="S102" s="6">
        <v>45306</v>
      </c>
      <c r="T102" s="4" t="s">
        <v>34</v>
      </c>
      <c r="U102" s="4">
        <v>199.63</v>
      </c>
      <c r="V102" s="4">
        <v>0</v>
      </c>
      <c r="W102" s="4">
        <v>0</v>
      </c>
      <c r="X102" s="4" t="s">
        <v>503</v>
      </c>
      <c r="Y102" s="4" t="s">
        <v>504</v>
      </c>
    </row>
    <row r="103" s="4" customFormat="1" spans="1:25">
      <c r="A103" s="4" t="s">
        <v>505</v>
      </c>
      <c r="B103" s="4" t="s">
        <v>26</v>
      </c>
      <c r="C103" s="4" t="s">
        <v>27</v>
      </c>
      <c r="D103" s="4" t="s">
        <v>191</v>
      </c>
      <c r="E103" s="4" t="s">
        <v>180</v>
      </c>
      <c r="F103" s="6">
        <v>45298</v>
      </c>
      <c r="G103" s="6">
        <v>45299</v>
      </c>
      <c r="H103" s="4">
        <v>3</v>
      </c>
      <c r="I103" s="4">
        <v>1</v>
      </c>
      <c r="J103" s="4">
        <v>3</v>
      </c>
      <c r="K103" s="4" t="s">
        <v>30</v>
      </c>
      <c r="L103" s="4">
        <v>348.84</v>
      </c>
      <c r="M103" s="4">
        <v>348.84</v>
      </c>
      <c r="N103" s="4" t="s">
        <v>506</v>
      </c>
      <c r="O103" s="4" t="s">
        <v>32</v>
      </c>
      <c r="P103" s="4" t="s">
        <v>33</v>
      </c>
      <c r="Q103" s="4">
        <v>0</v>
      </c>
      <c r="R103" s="7">
        <v>45297</v>
      </c>
      <c r="S103" s="6">
        <v>45306</v>
      </c>
      <c r="T103" s="4" t="s">
        <v>34</v>
      </c>
      <c r="U103" s="4">
        <v>348.84</v>
      </c>
      <c r="V103" s="4">
        <v>0</v>
      </c>
      <c r="W103" s="4">
        <v>0</v>
      </c>
      <c r="X103" s="4" t="s">
        <v>507</v>
      </c>
      <c r="Y103" s="4" t="s">
        <v>508</v>
      </c>
    </row>
    <row r="104" s="4" customFormat="1" spans="1:25">
      <c r="A104" s="4" t="s">
        <v>509</v>
      </c>
      <c r="B104" s="4" t="s">
        <v>26</v>
      </c>
      <c r="C104" s="4" t="s">
        <v>27</v>
      </c>
      <c r="D104" s="4" t="s">
        <v>191</v>
      </c>
      <c r="E104" s="4" t="s">
        <v>510</v>
      </c>
      <c r="F104" s="6">
        <v>45298</v>
      </c>
      <c r="G104" s="6">
        <v>45299</v>
      </c>
      <c r="H104" s="4">
        <v>1</v>
      </c>
      <c r="I104" s="4">
        <v>1</v>
      </c>
      <c r="J104" s="4">
        <v>1</v>
      </c>
      <c r="K104" s="4" t="s">
        <v>30</v>
      </c>
      <c r="L104" s="4">
        <v>124.94</v>
      </c>
      <c r="M104" s="4">
        <v>124.94</v>
      </c>
      <c r="N104" s="4" t="s">
        <v>511</v>
      </c>
      <c r="O104" s="4" t="s">
        <v>32</v>
      </c>
      <c r="P104" s="4" t="s">
        <v>33</v>
      </c>
      <c r="Q104" s="4">
        <v>0</v>
      </c>
      <c r="R104" s="7">
        <v>45297.0000115741</v>
      </c>
      <c r="S104" s="6">
        <v>45306</v>
      </c>
      <c r="T104" s="4" t="s">
        <v>34</v>
      </c>
      <c r="U104" s="4">
        <v>124.94</v>
      </c>
      <c r="V104" s="4">
        <v>0</v>
      </c>
      <c r="W104" s="4">
        <v>0</v>
      </c>
      <c r="X104" s="4" t="s">
        <v>512</v>
      </c>
      <c r="Y104" s="4" t="s">
        <v>513</v>
      </c>
    </row>
    <row r="105" s="4" customFormat="1" spans="1:25">
      <c r="A105" s="4" t="s">
        <v>514</v>
      </c>
      <c r="B105" s="4" t="s">
        <v>26</v>
      </c>
      <c r="C105" s="4" t="s">
        <v>27</v>
      </c>
      <c r="D105" s="4" t="s">
        <v>249</v>
      </c>
      <c r="E105" s="4" t="s">
        <v>294</v>
      </c>
      <c r="F105" s="6">
        <v>45300</v>
      </c>
      <c r="G105" s="6">
        <v>45301</v>
      </c>
      <c r="H105" s="4">
        <v>1</v>
      </c>
      <c r="I105" s="4">
        <v>1</v>
      </c>
      <c r="J105" s="4">
        <v>1</v>
      </c>
      <c r="K105" s="4" t="s">
        <v>30</v>
      </c>
      <c r="L105" s="4">
        <v>36.43</v>
      </c>
      <c r="M105" s="4">
        <v>36.43</v>
      </c>
      <c r="N105" s="4" t="s">
        <v>515</v>
      </c>
      <c r="O105" s="4" t="s">
        <v>32</v>
      </c>
      <c r="P105" s="4" t="s">
        <v>33</v>
      </c>
      <c r="Q105" s="4">
        <v>0</v>
      </c>
      <c r="R105" s="7">
        <v>45297.0000115741</v>
      </c>
      <c r="S105" s="6">
        <v>45306</v>
      </c>
      <c r="T105" s="4" t="s">
        <v>34</v>
      </c>
      <c r="U105" s="4">
        <v>36.43</v>
      </c>
      <c r="V105" s="4">
        <v>0</v>
      </c>
      <c r="W105" s="4">
        <v>0</v>
      </c>
      <c r="X105" s="4" t="s">
        <v>516</v>
      </c>
      <c r="Y105" s="4" t="s">
        <v>517</v>
      </c>
    </row>
    <row r="106" s="4" customFormat="1" spans="1:25">
      <c r="A106" s="4" t="s">
        <v>518</v>
      </c>
      <c r="B106" s="4" t="s">
        <v>26</v>
      </c>
      <c r="C106" s="4" t="s">
        <v>27</v>
      </c>
      <c r="D106" s="4" t="s">
        <v>519</v>
      </c>
      <c r="E106" s="4" t="s">
        <v>262</v>
      </c>
      <c r="F106" s="6">
        <v>45303</v>
      </c>
      <c r="G106" s="6">
        <v>45304</v>
      </c>
      <c r="H106" s="4">
        <v>1</v>
      </c>
      <c r="I106" s="4">
        <v>1</v>
      </c>
      <c r="J106" s="4">
        <v>1</v>
      </c>
      <c r="K106" s="4" t="s">
        <v>30</v>
      </c>
      <c r="L106" s="4">
        <v>61.28</v>
      </c>
      <c r="M106" s="4">
        <v>61.28</v>
      </c>
      <c r="N106" s="4" t="s">
        <v>520</v>
      </c>
      <c r="O106" s="4" t="s">
        <v>32</v>
      </c>
      <c r="P106" s="4" t="s">
        <v>33</v>
      </c>
      <c r="Q106" s="4">
        <v>0</v>
      </c>
      <c r="R106" s="7">
        <v>45297</v>
      </c>
      <c r="S106" s="6">
        <v>45306</v>
      </c>
      <c r="T106" s="4" t="s">
        <v>34</v>
      </c>
      <c r="U106" s="4">
        <v>61.28</v>
      </c>
      <c r="V106" s="4">
        <v>0</v>
      </c>
      <c r="W106" s="4">
        <v>0</v>
      </c>
      <c r="X106" s="4" t="s">
        <v>521</v>
      </c>
      <c r="Y106" s="4" t="s">
        <v>522</v>
      </c>
    </row>
    <row r="107" s="4" customFormat="1" spans="1:25">
      <c r="A107" s="4" t="s">
        <v>523</v>
      </c>
      <c r="B107" s="4" t="s">
        <v>26</v>
      </c>
      <c r="C107" s="4" t="s">
        <v>27</v>
      </c>
      <c r="D107" s="4" t="s">
        <v>56</v>
      </c>
      <c r="E107" s="4" t="s">
        <v>524</v>
      </c>
      <c r="F107" s="6">
        <v>45301</v>
      </c>
      <c r="G107" s="6">
        <v>45303</v>
      </c>
      <c r="H107" s="4">
        <v>1</v>
      </c>
      <c r="I107" s="4">
        <v>2</v>
      </c>
      <c r="J107" s="4">
        <v>2</v>
      </c>
      <c r="K107" s="4" t="s">
        <v>30</v>
      </c>
      <c r="L107" s="4">
        <v>249.04</v>
      </c>
      <c r="M107" s="4">
        <v>249.04</v>
      </c>
      <c r="N107" s="4" t="s">
        <v>525</v>
      </c>
      <c r="O107" s="4" t="s">
        <v>32</v>
      </c>
      <c r="P107" s="4" t="s">
        <v>33</v>
      </c>
      <c r="Q107" s="4">
        <v>0</v>
      </c>
      <c r="R107" s="7">
        <v>45298</v>
      </c>
      <c r="S107" s="6">
        <v>45306</v>
      </c>
      <c r="T107" s="4" t="s">
        <v>34</v>
      </c>
      <c r="U107" s="4">
        <v>249.04</v>
      </c>
      <c r="V107" s="4">
        <v>0</v>
      </c>
      <c r="W107" s="4">
        <v>0</v>
      </c>
      <c r="X107" s="4" t="s">
        <v>526</v>
      </c>
      <c r="Y107" s="4" t="s">
        <v>527</v>
      </c>
    </row>
    <row r="108" s="4" customFormat="1" spans="1:25">
      <c r="A108" s="4" t="s">
        <v>528</v>
      </c>
      <c r="B108" s="4" t="s">
        <v>26</v>
      </c>
      <c r="C108" s="4" t="s">
        <v>27</v>
      </c>
      <c r="D108" s="4" t="s">
        <v>367</v>
      </c>
      <c r="E108" s="4" t="s">
        <v>442</v>
      </c>
      <c r="F108" s="6">
        <v>45298</v>
      </c>
      <c r="G108" s="6">
        <v>45300</v>
      </c>
      <c r="H108" s="4">
        <v>1</v>
      </c>
      <c r="I108" s="4">
        <v>2</v>
      </c>
      <c r="J108" s="4">
        <v>2</v>
      </c>
      <c r="K108" s="4" t="s">
        <v>30</v>
      </c>
      <c r="L108" s="4">
        <v>69.8</v>
      </c>
      <c r="M108" s="4">
        <v>69.8</v>
      </c>
      <c r="N108" s="4" t="s">
        <v>529</v>
      </c>
      <c r="O108" s="4" t="s">
        <v>32</v>
      </c>
      <c r="P108" s="4" t="s">
        <v>33</v>
      </c>
      <c r="Q108" s="4">
        <v>0</v>
      </c>
      <c r="R108" s="7">
        <v>45298</v>
      </c>
      <c r="S108" s="6">
        <v>45306</v>
      </c>
      <c r="T108" s="4" t="s">
        <v>34</v>
      </c>
      <c r="U108" s="4">
        <v>69.8</v>
      </c>
      <c r="V108" s="4">
        <v>0</v>
      </c>
      <c r="W108" s="4">
        <v>0</v>
      </c>
      <c r="X108" s="4" t="s">
        <v>530</v>
      </c>
      <c r="Y108" s="4" t="s">
        <v>531</v>
      </c>
    </row>
    <row r="109" s="4" customFormat="1" spans="1:25">
      <c r="A109" s="4" t="s">
        <v>532</v>
      </c>
      <c r="B109" s="4" t="s">
        <v>26</v>
      </c>
      <c r="C109" s="4" t="s">
        <v>27</v>
      </c>
      <c r="D109" s="4" t="s">
        <v>367</v>
      </c>
      <c r="E109" s="4" t="s">
        <v>442</v>
      </c>
      <c r="F109" s="6">
        <v>45300</v>
      </c>
      <c r="G109" s="6">
        <v>45302</v>
      </c>
      <c r="H109" s="4">
        <v>1</v>
      </c>
      <c r="I109" s="4">
        <v>2</v>
      </c>
      <c r="J109" s="4">
        <v>2</v>
      </c>
      <c r="K109" s="4" t="s">
        <v>30</v>
      </c>
      <c r="L109" s="4">
        <v>69.8</v>
      </c>
      <c r="M109" s="4">
        <v>69.8</v>
      </c>
      <c r="N109" s="4" t="s">
        <v>533</v>
      </c>
      <c r="O109" s="4" t="s">
        <v>32</v>
      </c>
      <c r="P109" s="4" t="s">
        <v>33</v>
      </c>
      <c r="Q109" s="4">
        <v>0</v>
      </c>
      <c r="R109" s="7">
        <v>45298.0000115741</v>
      </c>
      <c r="S109" s="6">
        <v>45306</v>
      </c>
      <c r="T109" s="4" t="s">
        <v>34</v>
      </c>
      <c r="U109" s="4">
        <v>69.8</v>
      </c>
      <c r="V109" s="4">
        <v>0</v>
      </c>
      <c r="W109" s="4">
        <v>0</v>
      </c>
      <c r="X109" s="4" t="s">
        <v>534</v>
      </c>
      <c r="Y109" s="4" t="s">
        <v>535</v>
      </c>
    </row>
    <row r="110" s="4" customFormat="1" spans="1:25">
      <c r="A110" s="4" t="s">
        <v>536</v>
      </c>
      <c r="B110" s="4" t="s">
        <v>26</v>
      </c>
      <c r="C110" s="4" t="s">
        <v>27</v>
      </c>
      <c r="D110" s="4" t="s">
        <v>367</v>
      </c>
      <c r="E110" s="4" t="s">
        <v>442</v>
      </c>
      <c r="F110" s="6">
        <v>45298</v>
      </c>
      <c r="G110" s="6">
        <v>45300</v>
      </c>
      <c r="H110" s="4">
        <v>1</v>
      </c>
      <c r="I110" s="4">
        <v>2</v>
      </c>
      <c r="J110" s="4">
        <v>2</v>
      </c>
      <c r="K110" s="4" t="s">
        <v>30</v>
      </c>
      <c r="L110" s="4">
        <v>69.76</v>
      </c>
      <c r="M110" s="4">
        <v>69.76</v>
      </c>
      <c r="N110" s="4" t="s">
        <v>537</v>
      </c>
      <c r="O110" s="4" t="s">
        <v>32</v>
      </c>
      <c r="P110" s="4" t="s">
        <v>33</v>
      </c>
      <c r="Q110" s="4">
        <v>0</v>
      </c>
      <c r="R110" s="7">
        <v>45298.0000115741</v>
      </c>
      <c r="S110" s="6">
        <v>45306</v>
      </c>
      <c r="T110" s="4" t="s">
        <v>34</v>
      </c>
      <c r="U110" s="4">
        <v>69.76</v>
      </c>
      <c r="V110" s="4">
        <v>0</v>
      </c>
      <c r="W110" s="4">
        <v>0</v>
      </c>
      <c r="X110" s="4" t="s">
        <v>538</v>
      </c>
      <c r="Y110" s="4" t="s">
        <v>539</v>
      </c>
    </row>
    <row r="111" s="4" customFormat="1" spans="1:25">
      <c r="A111" s="4" t="s">
        <v>540</v>
      </c>
      <c r="B111" s="4" t="s">
        <v>26</v>
      </c>
      <c r="C111" s="4" t="s">
        <v>27</v>
      </c>
      <c r="D111" s="4" t="s">
        <v>367</v>
      </c>
      <c r="E111" s="4" t="s">
        <v>368</v>
      </c>
      <c r="F111" s="6">
        <v>45300</v>
      </c>
      <c r="G111" s="6">
        <v>45302</v>
      </c>
      <c r="H111" s="4">
        <v>1</v>
      </c>
      <c r="I111" s="4">
        <v>2</v>
      </c>
      <c r="J111" s="4">
        <v>2</v>
      </c>
      <c r="K111" s="4" t="s">
        <v>30</v>
      </c>
      <c r="L111" s="4">
        <v>72.82</v>
      </c>
      <c r="M111" s="4">
        <v>72.82</v>
      </c>
      <c r="N111" s="4" t="s">
        <v>541</v>
      </c>
      <c r="O111" s="4" t="s">
        <v>32</v>
      </c>
      <c r="P111" s="4" t="s">
        <v>33</v>
      </c>
      <c r="Q111" s="4">
        <v>0</v>
      </c>
      <c r="R111" s="7">
        <v>45298</v>
      </c>
      <c r="S111" s="6">
        <v>45306</v>
      </c>
      <c r="T111" s="4" t="s">
        <v>34</v>
      </c>
      <c r="U111" s="4">
        <v>72.82</v>
      </c>
      <c r="V111" s="4">
        <v>0</v>
      </c>
      <c r="W111" s="4">
        <v>0</v>
      </c>
      <c r="X111" s="4" t="s">
        <v>542</v>
      </c>
      <c r="Y111" s="4" t="s">
        <v>543</v>
      </c>
    </row>
    <row r="112" s="4" customFormat="1" spans="1:25">
      <c r="A112" s="4" t="s">
        <v>544</v>
      </c>
      <c r="B112" s="4" t="s">
        <v>26</v>
      </c>
      <c r="C112" s="4" t="s">
        <v>27</v>
      </c>
      <c r="D112" s="4" t="s">
        <v>367</v>
      </c>
      <c r="E112" s="4" t="s">
        <v>368</v>
      </c>
      <c r="F112" s="6">
        <v>45298</v>
      </c>
      <c r="G112" s="6">
        <v>45301</v>
      </c>
      <c r="H112" s="4">
        <v>1</v>
      </c>
      <c r="I112" s="4">
        <v>3</v>
      </c>
      <c r="J112" s="4">
        <v>3</v>
      </c>
      <c r="K112" s="4" t="s">
        <v>30</v>
      </c>
      <c r="L112" s="4">
        <v>109.23</v>
      </c>
      <c r="M112" s="4">
        <v>109.23</v>
      </c>
      <c r="N112" s="4" t="s">
        <v>545</v>
      </c>
      <c r="O112" s="4" t="s">
        <v>32</v>
      </c>
      <c r="P112" s="4" t="s">
        <v>33</v>
      </c>
      <c r="Q112" s="4">
        <v>0</v>
      </c>
      <c r="R112" s="7">
        <v>45298</v>
      </c>
      <c r="S112" s="6">
        <v>45306</v>
      </c>
      <c r="T112" s="4" t="s">
        <v>34</v>
      </c>
      <c r="U112" s="4">
        <v>109.23</v>
      </c>
      <c r="V112" s="4">
        <v>0</v>
      </c>
      <c r="W112" s="4">
        <v>0</v>
      </c>
      <c r="X112" s="4" t="s">
        <v>546</v>
      </c>
      <c r="Y112" s="4" t="s">
        <v>66</v>
      </c>
    </row>
    <row r="113" s="4" customFormat="1" spans="1:25">
      <c r="A113" s="4" t="s">
        <v>547</v>
      </c>
      <c r="B113" s="4" t="s">
        <v>26</v>
      </c>
      <c r="C113" s="4" t="s">
        <v>27</v>
      </c>
      <c r="D113" s="4" t="s">
        <v>548</v>
      </c>
      <c r="E113" s="4" t="s">
        <v>549</v>
      </c>
      <c r="F113" s="6">
        <v>45298</v>
      </c>
      <c r="G113" s="6">
        <v>45299</v>
      </c>
      <c r="H113" s="4">
        <v>1</v>
      </c>
      <c r="I113" s="4">
        <v>1</v>
      </c>
      <c r="J113" s="4">
        <v>1</v>
      </c>
      <c r="K113" s="4" t="s">
        <v>30</v>
      </c>
      <c r="L113" s="4">
        <v>70.17</v>
      </c>
      <c r="M113" s="4">
        <v>70.17</v>
      </c>
      <c r="N113" s="4" t="s">
        <v>550</v>
      </c>
      <c r="O113" s="4" t="s">
        <v>32</v>
      </c>
      <c r="P113" s="4" t="s">
        <v>33</v>
      </c>
      <c r="Q113" s="4">
        <v>0</v>
      </c>
      <c r="R113" s="7">
        <v>45298</v>
      </c>
      <c r="S113" s="6">
        <v>45306</v>
      </c>
      <c r="T113" s="4" t="s">
        <v>34</v>
      </c>
      <c r="U113" s="4">
        <v>70.17</v>
      </c>
      <c r="V113" s="4">
        <v>0</v>
      </c>
      <c r="W113" s="4">
        <v>0</v>
      </c>
      <c r="X113" s="4" t="s">
        <v>551</v>
      </c>
      <c r="Y113" s="4" t="s">
        <v>552</v>
      </c>
    </row>
    <row r="114" s="4" customFormat="1" spans="1:25">
      <c r="A114" s="4" t="s">
        <v>553</v>
      </c>
      <c r="B114" s="4" t="s">
        <v>26</v>
      </c>
      <c r="C114" s="4" t="s">
        <v>27</v>
      </c>
      <c r="D114" s="4" t="s">
        <v>396</v>
      </c>
      <c r="E114" s="4" t="s">
        <v>554</v>
      </c>
      <c r="F114" s="6">
        <v>45299</v>
      </c>
      <c r="G114" s="6">
        <v>45300</v>
      </c>
      <c r="H114" s="4">
        <v>2</v>
      </c>
      <c r="I114" s="4">
        <v>1</v>
      </c>
      <c r="J114" s="4">
        <v>2</v>
      </c>
      <c r="K114" s="4" t="s">
        <v>30</v>
      </c>
      <c r="L114" s="4">
        <v>190.3</v>
      </c>
      <c r="M114" s="4">
        <v>190.3</v>
      </c>
      <c r="N114" s="4" t="s">
        <v>555</v>
      </c>
      <c r="O114" s="4" t="s">
        <v>32</v>
      </c>
      <c r="P114" s="4" t="s">
        <v>33</v>
      </c>
      <c r="Q114" s="4">
        <v>0</v>
      </c>
      <c r="R114" s="7">
        <v>45298</v>
      </c>
      <c r="S114" s="6">
        <v>45306</v>
      </c>
      <c r="T114" s="4" t="s">
        <v>34</v>
      </c>
      <c r="U114" s="4">
        <v>190.3</v>
      </c>
      <c r="V114" s="4">
        <v>0</v>
      </c>
      <c r="W114" s="4">
        <v>0</v>
      </c>
      <c r="X114" s="4" t="s">
        <v>556</v>
      </c>
      <c r="Y114" s="4" t="s">
        <v>557</v>
      </c>
    </row>
    <row r="115" s="4" customFormat="1" spans="1:25">
      <c r="A115" s="4" t="s">
        <v>544</v>
      </c>
      <c r="B115" s="4" t="s">
        <v>26</v>
      </c>
      <c r="C115" s="4" t="s">
        <v>67</v>
      </c>
      <c r="D115" s="4" t="s">
        <v>367</v>
      </c>
      <c r="E115" s="4" t="s">
        <v>368</v>
      </c>
      <c r="F115" s="6">
        <v>45298</v>
      </c>
      <c r="G115" s="6">
        <v>45301</v>
      </c>
      <c r="H115" s="4">
        <v>1</v>
      </c>
      <c r="I115" s="4">
        <v>3</v>
      </c>
      <c r="J115" s="4">
        <v>3</v>
      </c>
      <c r="K115" s="4" t="s">
        <v>30</v>
      </c>
      <c r="L115" s="4">
        <v>-109.23</v>
      </c>
      <c r="M115" s="4">
        <v>-109.23</v>
      </c>
      <c r="N115" s="4" t="s">
        <v>545</v>
      </c>
      <c r="O115" s="4" t="s">
        <v>32</v>
      </c>
      <c r="P115" s="4" t="s">
        <v>33</v>
      </c>
      <c r="Q115" s="4">
        <v>0</v>
      </c>
      <c r="R115" s="7">
        <v>45298</v>
      </c>
      <c r="S115" s="6">
        <v>45306</v>
      </c>
      <c r="T115" s="4" t="s">
        <v>34</v>
      </c>
      <c r="U115" s="4">
        <v>-109.23</v>
      </c>
      <c r="V115" s="4">
        <v>0</v>
      </c>
      <c r="W115" s="4">
        <v>0</v>
      </c>
      <c r="X115" s="4" t="s">
        <v>546</v>
      </c>
      <c r="Y115" s="4" t="s">
        <v>66</v>
      </c>
    </row>
    <row r="116" s="4" customFormat="1" spans="1:25">
      <c r="A116" s="4" t="s">
        <v>558</v>
      </c>
      <c r="B116" s="4" t="s">
        <v>26</v>
      </c>
      <c r="C116" s="4" t="s">
        <v>27</v>
      </c>
      <c r="D116" s="4" t="s">
        <v>559</v>
      </c>
      <c r="E116" s="4" t="s">
        <v>560</v>
      </c>
      <c r="F116" s="6">
        <v>45298</v>
      </c>
      <c r="G116" s="6">
        <v>45300</v>
      </c>
      <c r="H116" s="4">
        <v>1</v>
      </c>
      <c r="I116" s="4">
        <v>2</v>
      </c>
      <c r="J116" s="4">
        <v>2</v>
      </c>
      <c r="K116" s="4" t="s">
        <v>30</v>
      </c>
      <c r="L116" s="4">
        <v>74.5</v>
      </c>
      <c r="M116" s="4">
        <v>74.5</v>
      </c>
      <c r="N116" s="4" t="s">
        <v>561</v>
      </c>
      <c r="O116" s="4" t="s">
        <v>32</v>
      </c>
      <c r="P116" s="4" t="s">
        <v>33</v>
      </c>
      <c r="Q116" s="4">
        <v>0</v>
      </c>
      <c r="R116" s="7">
        <v>45298.0000115741</v>
      </c>
      <c r="S116" s="6">
        <v>45306</v>
      </c>
      <c r="T116" s="4" t="s">
        <v>34</v>
      </c>
      <c r="U116" s="4">
        <v>74.5</v>
      </c>
      <c r="V116" s="4">
        <v>0</v>
      </c>
      <c r="W116" s="4">
        <v>0</v>
      </c>
      <c r="X116" s="4" t="s">
        <v>562</v>
      </c>
      <c r="Y116" s="4" t="s">
        <v>66</v>
      </c>
    </row>
    <row r="117" s="4" customFormat="1" spans="1:25">
      <c r="A117" s="4" t="s">
        <v>563</v>
      </c>
      <c r="B117" s="4" t="s">
        <v>26</v>
      </c>
      <c r="C117" s="4" t="s">
        <v>27</v>
      </c>
      <c r="D117" s="4" t="s">
        <v>564</v>
      </c>
      <c r="E117" s="4" t="s">
        <v>180</v>
      </c>
      <c r="F117" s="6">
        <v>45298</v>
      </c>
      <c r="G117" s="6">
        <v>45302</v>
      </c>
      <c r="H117" s="4">
        <v>1</v>
      </c>
      <c r="I117" s="4">
        <v>4</v>
      </c>
      <c r="J117" s="4">
        <v>4</v>
      </c>
      <c r="K117" s="4" t="s">
        <v>30</v>
      </c>
      <c r="L117" s="4">
        <v>329.24</v>
      </c>
      <c r="M117" s="4">
        <v>329.24</v>
      </c>
      <c r="N117" s="4" t="s">
        <v>565</v>
      </c>
      <c r="O117" s="4" t="s">
        <v>32</v>
      </c>
      <c r="P117" s="4" t="s">
        <v>33</v>
      </c>
      <c r="Q117" s="4">
        <v>0</v>
      </c>
      <c r="R117" s="7">
        <v>45298.0000115741</v>
      </c>
      <c r="S117" s="6">
        <v>45306</v>
      </c>
      <c r="T117" s="4" t="s">
        <v>34</v>
      </c>
      <c r="U117" s="4">
        <v>329.24</v>
      </c>
      <c r="V117" s="4">
        <v>0</v>
      </c>
      <c r="W117" s="4">
        <v>0</v>
      </c>
      <c r="X117" s="4" t="s">
        <v>566</v>
      </c>
      <c r="Y117" s="4" t="s">
        <v>567</v>
      </c>
    </row>
    <row r="118" s="4" customFormat="1" spans="1:25">
      <c r="A118" s="4" t="s">
        <v>558</v>
      </c>
      <c r="B118" s="4" t="s">
        <v>26</v>
      </c>
      <c r="C118" s="4" t="s">
        <v>67</v>
      </c>
      <c r="D118" s="4" t="s">
        <v>559</v>
      </c>
      <c r="E118" s="4" t="s">
        <v>560</v>
      </c>
      <c r="F118" s="6">
        <v>45298</v>
      </c>
      <c r="G118" s="6">
        <v>45300</v>
      </c>
      <c r="H118" s="4">
        <v>1</v>
      </c>
      <c r="I118" s="4">
        <v>2</v>
      </c>
      <c r="J118" s="4">
        <v>2</v>
      </c>
      <c r="K118" s="4" t="s">
        <v>30</v>
      </c>
      <c r="L118" s="4">
        <v>-74.5</v>
      </c>
      <c r="M118" s="4">
        <v>-74.5</v>
      </c>
      <c r="N118" s="4" t="s">
        <v>561</v>
      </c>
      <c r="O118" s="4" t="s">
        <v>32</v>
      </c>
      <c r="P118" s="4" t="s">
        <v>33</v>
      </c>
      <c r="Q118" s="4">
        <v>0</v>
      </c>
      <c r="R118" s="7">
        <v>45298.0000115741</v>
      </c>
      <c r="S118" s="6">
        <v>45306</v>
      </c>
      <c r="T118" s="4" t="s">
        <v>34</v>
      </c>
      <c r="U118" s="4">
        <v>-74.5</v>
      </c>
      <c r="V118" s="4">
        <v>0</v>
      </c>
      <c r="W118" s="4">
        <v>0</v>
      </c>
      <c r="X118" s="4" t="s">
        <v>562</v>
      </c>
      <c r="Y118" s="4" t="s">
        <v>66</v>
      </c>
    </row>
    <row r="119" s="4" customFormat="1" spans="1:25">
      <c r="A119" s="4" t="s">
        <v>568</v>
      </c>
      <c r="B119" s="4" t="s">
        <v>26</v>
      </c>
      <c r="C119" s="4" t="s">
        <v>27</v>
      </c>
      <c r="D119" s="4" t="s">
        <v>569</v>
      </c>
      <c r="E119" s="4" t="s">
        <v>570</v>
      </c>
      <c r="F119" s="6">
        <v>45301</v>
      </c>
      <c r="G119" s="6">
        <v>45303</v>
      </c>
      <c r="H119" s="4">
        <v>1</v>
      </c>
      <c r="I119" s="4">
        <v>2</v>
      </c>
      <c r="J119" s="4">
        <v>2</v>
      </c>
      <c r="K119" s="4" t="s">
        <v>30</v>
      </c>
      <c r="L119" s="4">
        <v>200.9</v>
      </c>
      <c r="M119" s="4">
        <v>200.9</v>
      </c>
      <c r="N119" s="4" t="s">
        <v>571</v>
      </c>
      <c r="O119" s="4" t="s">
        <v>32</v>
      </c>
      <c r="P119" s="4" t="s">
        <v>33</v>
      </c>
      <c r="Q119" s="4">
        <v>0</v>
      </c>
      <c r="R119" s="7">
        <v>45298.0000115741</v>
      </c>
      <c r="S119" s="6">
        <v>45306</v>
      </c>
      <c r="T119" s="4" t="s">
        <v>34</v>
      </c>
      <c r="U119" s="4">
        <v>200.9</v>
      </c>
      <c r="V119" s="4">
        <v>0</v>
      </c>
      <c r="W119" s="4">
        <v>0</v>
      </c>
      <c r="X119" s="4" t="s">
        <v>572</v>
      </c>
      <c r="Y119" s="4" t="s">
        <v>573</v>
      </c>
    </row>
    <row r="120" s="4" customFormat="1" spans="1:25">
      <c r="A120" s="4" t="s">
        <v>574</v>
      </c>
      <c r="B120" s="4" t="s">
        <v>26</v>
      </c>
      <c r="C120" s="4" t="s">
        <v>27</v>
      </c>
      <c r="D120" s="4" t="s">
        <v>282</v>
      </c>
      <c r="E120" s="4" t="s">
        <v>283</v>
      </c>
      <c r="F120" s="6">
        <v>45299</v>
      </c>
      <c r="G120" s="6">
        <v>45302</v>
      </c>
      <c r="H120" s="4">
        <v>1</v>
      </c>
      <c r="I120" s="4">
        <v>3</v>
      </c>
      <c r="J120" s="4">
        <v>3</v>
      </c>
      <c r="K120" s="4" t="s">
        <v>30</v>
      </c>
      <c r="L120" s="4">
        <v>164.63</v>
      </c>
      <c r="M120" s="4">
        <v>164.63</v>
      </c>
      <c r="N120" s="4" t="s">
        <v>575</v>
      </c>
      <c r="O120" s="4" t="s">
        <v>32</v>
      </c>
      <c r="P120" s="4" t="s">
        <v>33</v>
      </c>
      <c r="Q120" s="4">
        <v>0</v>
      </c>
      <c r="R120" s="7">
        <v>45298</v>
      </c>
      <c r="S120" s="6">
        <v>45306</v>
      </c>
      <c r="T120" s="4" t="s">
        <v>34</v>
      </c>
      <c r="U120" s="4">
        <v>164.63</v>
      </c>
      <c r="V120" s="4">
        <v>0</v>
      </c>
      <c r="W120" s="4">
        <v>0</v>
      </c>
      <c r="X120" s="4" t="s">
        <v>576</v>
      </c>
      <c r="Y120" s="4" t="s">
        <v>577</v>
      </c>
    </row>
    <row r="121" s="4" customFormat="1" spans="1:25">
      <c r="A121" s="4" t="s">
        <v>578</v>
      </c>
      <c r="B121" s="4" t="s">
        <v>26</v>
      </c>
      <c r="C121" s="4" t="s">
        <v>27</v>
      </c>
      <c r="D121" s="4" t="s">
        <v>579</v>
      </c>
      <c r="E121" s="4" t="s">
        <v>580</v>
      </c>
      <c r="F121" s="6">
        <v>45303</v>
      </c>
      <c r="G121" s="6">
        <v>45305</v>
      </c>
      <c r="H121" s="4">
        <v>1</v>
      </c>
      <c r="I121" s="4">
        <v>2</v>
      </c>
      <c r="J121" s="4">
        <v>2</v>
      </c>
      <c r="K121" s="4" t="s">
        <v>30</v>
      </c>
      <c r="L121" s="4">
        <v>248.04</v>
      </c>
      <c r="M121" s="4">
        <v>248.04</v>
      </c>
      <c r="N121" s="4" t="s">
        <v>581</v>
      </c>
      <c r="O121" s="4" t="s">
        <v>32</v>
      </c>
      <c r="P121" s="4" t="s">
        <v>33</v>
      </c>
      <c r="Q121" s="4">
        <v>0</v>
      </c>
      <c r="R121" s="7">
        <v>45298.0000115741</v>
      </c>
      <c r="S121" s="6">
        <v>45306</v>
      </c>
      <c r="T121" s="4" t="s">
        <v>34</v>
      </c>
      <c r="U121" s="4">
        <v>248.04</v>
      </c>
      <c r="V121" s="4">
        <v>0</v>
      </c>
      <c r="W121" s="4">
        <v>0</v>
      </c>
      <c r="X121" s="4" t="s">
        <v>582</v>
      </c>
      <c r="Y121" s="4" t="s">
        <v>583</v>
      </c>
    </row>
    <row r="122" s="4" customFormat="1" spans="1:25">
      <c r="A122" s="4" t="s">
        <v>584</v>
      </c>
      <c r="B122" s="4" t="s">
        <v>26</v>
      </c>
      <c r="C122" s="4" t="s">
        <v>27</v>
      </c>
      <c r="D122" s="4" t="s">
        <v>367</v>
      </c>
      <c r="E122" s="4" t="s">
        <v>585</v>
      </c>
      <c r="F122" s="6">
        <v>45300</v>
      </c>
      <c r="G122" s="6">
        <v>45302</v>
      </c>
      <c r="H122" s="4">
        <v>1</v>
      </c>
      <c r="I122" s="4">
        <v>2</v>
      </c>
      <c r="J122" s="4">
        <v>2</v>
      </c>
      <c r="K122" s="4" t="s">
        <v>30</v>
      </c>
      <c r="L122" s="4">
        <v>69.48</v>
      </c>
      <c r="M122" s="4">
        <v>69.48</v>
      </c>
      <c r="N122" s="4" t="s">
        <v>586</v>
      </c>
      <c r="O122" s="4" t="s">
        <v>32</v>
      </c>
      <c r="P122" s="4" t="s">
        <v>33</v>
      </c>
      <c r="Q122" s="4">
        <v>0</v>
      </c>
      <c r="R122" s="7">
        <v>45298.0000115741</v>
      </c>
      <c r="S122" s="6">
        <v>45306</v>
      </c>
      <c r="T122" s="4" t="s">
        <v>34</v>
      </c>
      <c r="U122" s="4">
        <v>69.48</v>
      </c>
      <c r="V122" s="4">
        <v>0</v>
      </c>
      <c r="W122" s="4">
        <v>0</v>
      </c>
      <c r="X122" s="4" t="s">
        <v>587</v>
      </c>
      <c r="Y122" s="4" t="s">
        <v>588</v>
      </c>
    </row>
    <row r="123" s="4" customFormat="1" spans="1:25">
      <c r="A123" s="4" t="s">
        <v>589</v>
      </c>
      <c r="B123" s="4" t="s">
        <v>26</v>
      </c>
      <c r="C123" s="4" t="s">
        <v>27</v>
      </c>
      <c r="D123" s="4" t="s">
        <v>367</v>
      </c>
      <c r="E123" s="4" t="s">
        <v>585</v>
      </c>
      <c r="F123" s="6">
        <v>45300</v>
      </c>
      <c r="G123" s="6">
        <v>45302</v>
      </c>
      <c r="H123" s="4">
        <v>2</v>
      </c>
      <c r="I123" s="4">
        <v>2</v>
      </c>
      <c r="J123" s="4">
        <v>4</v>
      </c>
      <c r="K123" s="4" t="s">
        <v>30</v>
      </c>
      <c r="L123" s="4">
        <v>138.96</v>
      </c>
      <c r="M123" s="4">
        <v>138.96</v>
      </c>
      <c r="N123" s="4" t="s">
        <v>590</v>
      </c>
      <c r="O123" s="4" t="s">
        <v>32</v>
      </c>
      <c r="P123" s="4" t="s">
        <v>33</v>
      </c>
      <c r="Q123" s="4">
        <v>0</v>
      </c>
      <c r="R123" s="7">
        <v>45299</v>
      </c>
      <c r="S123" s="6">
        <v>45306</v>
      </c>
      <c r="T123" s="4" t="s">
        <v>34</v>
      </c>
      <c r="U123" s="4">
        <v>138.96</v>
      </c>
      <c r="V123" s="4">
        <v>0</v>
      </c>
      <c r="W123" s="4">
        <v>0</v>
      </c>
      <c r="X123" s="4" t="s">
        <v>591</v>
      </c>
      <c r="Y123" s="4" t="s">
        <v>592</v>
      </c>
    </row>
    <row r="124" s="4" customFormat="1" spans="1:25">
      <c r="A124" s="4" t="s">
        <v>593</v>
      </c>
      <c r="B124" s="4" t="s">
        <v>26</v>
      </c>
      <c r="C124" s="4" t="s">
        <v>27</v>
      </c>
      <c r="D124" s="4" t="s">
        <v>367</v>
      </c>
      <c r="E124" s="4" t="s">
        <v>585</v>
      </c>
      <c r="F124" s="6">
        <v>45300</v>
      </c>
      <c r="G124" s="6">
        <v>45302</v>
      </c>
      <c r="H124" s="4">
        <v>1</v>
      </c>
      <c r="I124" s="4">
        <v>2</v>
      </c>
      <c r="J124" s="4">
        <v>2</v>
      </c>
      <c r="K124" s="4" t="s">
        <v>30</v>
      </c>
      <c r="L124" s="4">
        <v>69.48</v>
      </c>
      <c r="M124" s="4">
        <v>69.48</v>
      </c>
      <c r="N124" s="4" t="s">
        <v>594</v>
      </c>
      <c r="O124" s="4" t="s">
        <v>32</v>
      </c>
      <c r="P124" s="4" t="s">
        <v>33</v>
      </c>
      <c r="Q124" s="4">
        <v>0</v>
      </c>
      <c r="R124" s="7">
        <v>45299.0000115741</v>
      </c>
      <c r="S124" s="6">
        <v>45306</v>
      </c>
      <c r="T124" s="4" t="s">
        <v>34</v>
      </c>
      <c r="U124" s="4">
        <v>69.48</v>
      </c>
      <c r="V124" s="4">
        <v>0</v>
      </c>
      <c r="W124" s="4">
        <v>0</v>
      </c>
      <c r="X124" s="4" t="s">
        <v>595</v>
      </c>
      <c r="Y124" s="4" t="s">
        <v>596</v>
      </c>
    </row>
    <row r="125" s="4" customFormat="1" spans="1:25">
      <c r="A125" s="4" t="s">
        <v>597</v>
      </c>
      <c r="B125" s="4" t="s">
        <v>26</v>
      </c>
      <c r="C125" s="4" t="s">
        <v>27</v>
      </c>
      <c r="D125" s="4" t="s">
        <v>367</v>
      </c>
      <c r="E125" s="4" t="s">
        <v>442</v>
      </c>
      <c r="F125" s="6">
        <v>45300</v>
      </c>
      <c r="G125" s="6">
        <v>45302</v>
      </c>
      <c r="H125" s="4">
        <v>1</v>
      </c>
      <c r="I125" s="4">
        <v>2</v>
      </c>
      <c r="J125" s="4">
        <v>2</v>
      </c>
      <c r="K125" s="4" t="s">
        <v>30</v>
      </c>
      <c r="L125" s="4">
        <v>69.76</v>
      </c>
      <c r="M125" s="4">
        <v>69.76</v>
      </c>
      <c r="N125" s="4" t="s">
        <v>598</v>
      </c>
      <c r="O125" s="4" t="s">
        <v>32</v>
      </c>
      <c r="P125" s="4" t="s">
        <v>33</v>
      </c>
      <c r="Q125" s="4">
        <v>0</v>
      </c>
      <c r="R125" s="7">
        <v>45299.0000115741</v>
      </c>
      <c r="S125" s="6">
        <v>45306</v>
      </c>
      <c r="T125" s="4" t="s">
        <v>34</v>
      </c>
      <c r="U125" s="4">
        <v>69.76</v>
      </c>
      <c r="V125" s="4">
        <v>0</v>
      </c>
      <c r="W125" s="4">
        <v>0</v>
      </c>
      <c r="X125" s="4" t="s">
        <v>599</v>
      </c>
      <c r="Y125" s="4" t="s">
        <v>600</v>
      </c>
    </row>
    <row r="126" s="4" customFormat="1" spans="1:25">
      <c r="A126" s="4" t="s">
        <v>601</v>
      </c>
      <c r="B126" s="4" t="s">
        <v>26</v>
      </c>
      <c r="C126" s="4" t="s">
        <v>27</v>
      </c>
      <c r="D126" s="4" t="s">
        <v>602</v>
      </c>
      <c r="E126" s="4" t="s">
        <v>603</v>
      </c>
      <c r="F126" s="6">
        <v>45300</v>
      </c>
      <c r="G126" s="6">
        <v>45301</v>
      </c>
      <c r="H126" s="4">
        <v>1</v>
      </c>
      <c r="I126" s="4">
        <v>1</v>
      </c>
      <c r="J126" s="4">
        <v>1</v>
      </c>
      <c r="K126" s="4" t="s">
        <v>30</v>
      </c>
      <c r="L126" s="4">
        <v>53.15</v>
      </c>
      <c r="M126" s="4">
        <v>53.15</v>
      </c>
      <c r="N126" s="4" t="s">
        <v>604</v>
      </c>
      <c r="O126" s="4" t="s">
        <v>32</v>
      </c>
      <c r="P126" s="4" t="s">
        <v>33</v>
      </c>
      <c r="Q126" s="4">
        <v>0</v>
      </c>
      <c r="R126" s="7">
        <v>45299</v>
      </c>
      <c r="S126" s="6">
        <v>45306</v>
      </c>
      <c r="T126" s="4" t="s">
        <v>34</v>
      </c>
      <c r="U126" s="4">
        <v>53.15</v>
      </c>
      <c r="V126" s="4">
        <v>0</v>
      </c>
      <c r="W126" s="4">
        <v>0</v>
      </c>
      <c r="X126" s="4" t="s">
        <v>605</v>
      </c>
      <c r="Y126" s="4" t="s">
        <v>606</v>
      </c>
    </row>
    <row r="127" s="4" customFormat="1" spans="1:25">
      <c r="A127" s="4" t="s">
        <v>607</v>
      </c>
      <c r="B127" s="4" t="s">
        <v>26</v>
      </c>
      <c r="C127" s="4" t="s">
        <v>27</v>
      </c>
      <c r="D127" s="4" t="s">
        <v>367</v>
      </c>
      <c r="E127" s="4" t="s">
        <v>368</v>
      </c>
      <c r="F127" s="6">
        <v>45299</v>
      </c>
      <c r="G127" s="6">
        <v>45301</v>
      </c>
      <c r="H127" s="4">
        <v>1</v>
      </c>
      <c r="I127" s="4">
        <v>2</v>
      </c>
      <c r="J127" s="4">
        <v>2</v>
      </c>
      <c r="K127" s="4" t="s">
        <v>30</v>
      </c>
      <c r="L127" s="4">
        <v>72.82</v>
      </c>
      <c r="M127" s="4">
        <v>72.82</v>
      </c>
      <c r="N127" s="4" t="s">
        <v>608</v>
      </c>
      <c r="O127" s="4" t="s">
        <v>32</v>
      </c>
      <c r="P127" s="4" t="s">
        <v>33</v>
      </c>
      <c r="Q127" s="4">
        <v>0</v>
      </c>
      <c r="R127" s="7">
        <v>45299</v>
      </c>
      <c r="S127" s="6">
        <v>45306</v>
      </c>
      <c r="T127" s="4" t="s">
        <v>34</v>
      </c>
      <c r="U127" s="4">
        <v>72.82</v>
      </c>
      <c r="V127" s="4">
        <v>0</v>
      </c>
      <c r="W127" s="4">
        <v>0</v>
      </c>
      <c r="X127" s="4" t="s">
        <v>609</v>
      </c>
      <c r="Y127" s="4" t="s">
        <v>610</v>
      </c>
    </row>
    <row r="128" s="4" customFormat="1" spans="1:25">
      <c r="A128" s="4" t="s">
        <v>611</v>
      </c>
      <c r="B128" s="4" t="s">
        <v>26</v>
      </c>
      <c r="C128" s="4" t="s">
        <v>27</v>
      </c>
      <c r="D128" s="4" t="s">
        <v>367</v>
      </c>
      <c r="E128" s="4" t="s">
        <v>472</v>
      </c>
      <c r="F128" s="6">
        <v>45299</v>
      </c>
      <c r="G128" s="6">
        <v>45301</v>
      </c>
      <c r="H128" s="4">
        <v>1</v>
      </c>
      <c r="I128" s="4">
        <v>2</v>
      </c>
      <c r="J128" s="4">
        <v>2</v>
      </c>
      <c r="K128" s="4" t="s">
        <v>30</v>
      </c>
      <c r="L128" s="4">
        <v>72.54</v>
      </c>
      <c r="M128" s="4">
        <v>72.54</v>
      </c>
      <c r="N128" s="4" t="s">
        <v>612</v>
      </c>
      <c r="O128" s="4" t="s">
        <v>32</v>
      </c>
      <c r="P128" s="4" t="s">
        <v>33</v>
      </c>
      <c r="Q128" s="4">
        <v>0</v>
      </c>
      <c r="R128" s="7">
        <v>45299</v>
      </c>
      <c r="S128" s="6">
        <v>45306</v>
      </c>
      <c r="T128" s="4" t="s">
        <v>34</v>
      </c>
      <c r="U128" s="4">
        <v>72.54</v>
      </c>
      <c r="V128" s="4">
        <v>0</v>
      </c>
      <c r="W128" s="4">
        <v>0</v>
      </c>
      <c r="X128" s="4" t="s">
        <v>613</v>
      </c>
      <c r="Y128" s="4" t="s">
        <v>614</v>
      </c>
    </row>
    <row r="129" s="4" customFormat="1" spans="1:25">
      <c r="A129" s="4" t="s">
        <v>615</v>
      </c>
      <c r="B129" s="4" t="s">
        <v>26</v>
      </c>
      <c r="C129" s="4" t="s">
        <v>27</v>
      </c>
      <c r="D129" s="4" t="s">
        <v>616</v>
      </c>
      <c r="E129" s="4" t="s">
        <v>603</v>
      </c>
      <c r="F129" s="6">
        <v>45302</v>
      </c>
      <c r="G129" s="6">
        <v>45304</v>
      </c>
      <c r="H129" s="4">
        <v>1</v>
      </c>
      <c r="I129" s="4">
        <v>2</v>
      </c>
      <c r="J129" s="4">
        <v>2</v>
      </c>
      <c r="K129" s="4" t="s">
        <v>30</v>
      </c>
      <c r="L129" s="4">
        <v>188.9</v>
      </c>
      <c r="M129" s="4">
        <v>188.9</v>
      </c>
      <c r="N129" s="4" t="s">
        <v>617</v>
      </c>
      <c r="O129" s="4" t="s">
        <v>32</v>
      </c>
      <c r="P129" s="4" t="s">
        <v>33</v>
      </c>
      <c r="Q129" s="4">
        <v>0</v>
      </c>
      <c r="R129" s="7">
        <v>45299.0000115741</v>
      </c>
      <c r="S129" s="6">
        <v>45306</v>
      </c>
      <c r="T129" s="4" t="s">
        <v>34</v>
      </c>
      <c r="U129" s="4">
        <v>188.9</v>
      </c>
      <c r="V129" s="4">
        <v>0</v>
      </c>
      <c r="W129" s="4">
        <v>0</v>
      </c>
      <c r="X129" s="4" t="s">
        <v>618</v>
      </c>
      <c r="Y129" s="4" t="s">
        <v>619</v>
      </c>
    </row>
    <row r="130" s="4" customFormat="1" spans="1:25">
      <c r="A130" s="4" t="s">
        <v>620</v>
      </c>
      <c r="B130" s="4" t="s">
        <v>26</v>
      </c>
      <c r="C130" s="4" t="s">
        <v>27</v>
      </c>
      <c r="D130" s="4" t="s">
        <v>373</v>
      </c>
      <c r="E130" s="4" t="s">
        <v>621</v>
      </c>
      <c r="F130" s="6">
        <v>45300</v>
      </c>
      <c r="G130" s="6">
        <v>45302</v>
      </c>
      <c r="H130" s="4">
        <v>1</v>
      </c>
      <c r="I130" s="4">
        <v>2</v>
      </c>
      <c r="J130" s="4">
        <v>2</v>
      </c>
      <c r="K130" s="4" t="s">
        <v>30</v>
      </c>
      <c r="L130" s="4">
        <v>268.7</v>
      </c>
      <c r="M130" s="4">
        <v>268.7</v>
      </c>
      <c r="N130" s="4" t="s">
        <v>622</v>
      </c>
      <c r="O130" s="4" t="s">
        <v>32</v>
      </c>
      <c r="P130" s="4" t="s">
        <v>33</v>
      </c>
      <c r="Q130" s="4">
        <v>0</v>
      </c>
      <c r="R130" s="7">
        <v>45299</v>
      </c>
      <c r="S130" s="6">
        <v>45306</v>
      </c>
      <c r="T130" s="4" t="s">
        <v>34</v>
      </c>
      <c r="U130" s="4">
        <v>268.7</v>
      </c>
      <c r="V130" s="4">
        <v>0</v>
      </c>
      <c r="W130" s="4">
        <v>0</v>
      </c>
      <c r="X130" s="4" t="s">
        <v>623</v>
      </c>
      <c r="Y130" s="4" t="s">
        <v>624</v>
      </c>
    </row>
    <row r="131" s="4" customFormat="1" spans="1:25">
      <c r="A131" s="4" t="s">
        <v>625</v>
      </c>
      <c r="B131" s="4" t="s">
        <v>26</v>
      </c>
      <c r="C131" s="4" t="s">
        <v>27</v>
      </c>
      <c r="D131" s="4" t="s">
        <v>373</v>
      </c>
      <c r="E131" s="4" t="s">
        <v>626</v>
      </c>
      <c r="F131" s="6">
        <v>45300</v>
      </c>
      <c r="G131" s="6">
        <v>45302</v>
      </c>
      <c r="H131" s="4">
        <v>1</v>
      </c>
      <c r="I131" s="4">
        <v>2</v>
      </c>
      <c r="J131" s="4">
        <v>2</v>
      </c>
      <c r="K131" s="4" t="s">
        <v>30</v>
      </c>
      <c r="L131" s="4">
        <v>268.7</v>
      </c>
      <c r="M131" s="4">
        <v>268.7</v>
      </c>
      <c r="N131" s="4" t="s">
        <v>627</v>
      </c>
      <c r="O131" s="4" t="s">
        <v>32</v>
      </c>
      <c r="P131" s="4" t="s">
        <v>33</v>
      </c>
      <c r="Q131" s="4">
        <v>0</v>
      </c>
      <c r="R131" s="7">
        <v>45299</v>
      </c>
      <c r="S131" s="6">
        <v>45306</v>
      </c>
      <c r="T131" s="4" t="s">
        <v>34</v>
      </c>
      <c r="U131" s="4">
        <v>268.7</v>
      </c>
      <c r="V131" s="4">
        <v>0</v>
      </c>
      <c r="W131" s="4">
        <v>0</v>
      </c>
      <c r="X131" s="4" t="s">
        <v>628</v>
      </c>
      <c r="Y131" s="4" t="s">
        <v>629</v>
      </c>
    </row>
    <row r="132" s="4" customFormat="1" spans="1:25">
      <c r="A132" s="4" t="s">
        <v>630</v>
      </c>
      <c r="B132" s="4" t="s">
        <v>26</v>
      </c>
      <c r="C132" s="4" t="s">
        <v>27</v>
      </c>
      <c r="D132" s="4" t="s">
        <v>138</v>
      </c>
      <c r="E132" s="4" t="s">
        <v>139</v>
      </c>
      <c r="F132" s="6">
        <v>45304</v>
      </c>
      <c r="G132" s="6">
        <v>45305</v>
      </c>
      <c r="H132" s="4">
        <v>2</v>
      </c>
      <c r="I132" s="4">
        <v>1</v>
      </c>
      <c r="J132" s="4">
        <v>2</v>
      </c>
      <c r="K132" s="4" t="s">
        <v>30</v>
      </c>
      <c r="L132" s="4">
        <v>442.8</v>
      </c>
      <c r="M132" s="4">
        <v>442.8</v>
      </c>
      <c r="N132" s="4" t="s">
        <v>631</v>
      </c>
      <c r="O132" s="4" t="s">
        <v>32</v>
      </c>
      <c r="P132" s="4" t="s">
        <v>33</v>
      </c>
      <c r="Q132" s="4">
        <v>0</v>
      </c>
      <c r="R132" s="7">
        <v>45299.0000115741</v>
      </c>
      <c r="S132" s="6">
        <v>45306</v>
      </c>
      <c r="T132" s="4" t="s">
        <v>34</v>
      </c>
      <c r="U132" s="4">
        <v>442.8</v>
      </c>
      <c r="V132" s="4">
        <v>0</v>
      </c>
      <c r="W132" s="4">
        <v>0</v>
      </c>
      <c r="X132" s="4" t="s">
        <v>632</v>
      </c>
      <c r="Y132" s="4" t="s">
        <v>633</v>
      </c>
    </row>
    <row r="133" s="4" customFormat="1" spans="1:25">
      <c r="A133" s="4" t="s">
        <v>634</v>
      </c>
      <c r="B133" s="4" t="s">
        <v>26</v>
      </c>
      <c r="C133" s="4" t="s">
        <v>27</v>
      </c>
      <c r="D133" s="4" t="s">
        <v>225</v>
      </c>
      <c r="E133" s="4" t="s">
        <v>635</v>
      </c>
      <c r="F133" s="6">
        <v>45300</v>
      </c>
      <c r="G133" s="6">
        <v>45303</v>
      </c>
      <c r="H133" s="4">
        <v>1</v>
      </c>
      <c r="I133" s="4">
        <v>3</v>
      </c>
      <c r="J133" s="4">
        <v>3</v>
      </c>
      <c r="K133" s="4" t="s">
        <v>30</v>
      </c>
      <c r="L133" s="4">
        <v>287.1</v>
      </c>
      <c r="M133" s="4">
        <v>287.1</v>
      </c>
      <c r="N133" s="4" t="s">
        <v>636</v>
      </c>
      <c r="O133" s="4" t="s">
        <v>32</v>
      </c>
      <c r="P133" s="4" t="s">
        <v>33</v>
      </c>
      <c r="Q133" s="4">
        <v>0</v>
      </c>
      <c r="R133" s="7">
        <v>45299.0000115741</v>
      </c>
      <c r="S133" s="6">
        <v>45306</v>
      </c>
      <c r="T133" s="4" t="s">
        <v>34</v>
      </c>
      <c r="U133" s="4">
        <v>287.1</v>
      </c>
      <c r="V133" s="4">
        <v>0</v>
      </c>
      <c r="W133" s="4">
        <v>0</v>
      </c>
      <c r="X133" s="4" t="s">
        <v>637</v>
      </c>
      <c r="Y133" s="4" t="s">
        <v>638</v>
      </c>
    </row>
    <row r="134" s="4" customFormat="1" spans="1:25">
      <c r="A134" s="4" t="s">
        <v>639</v>
      </c>
      <c r="B134" s="4" t="s">
        <v>26</v>
      </c>
      <c r="C134" s="4" t="s">
        <v>27</v>
      </c>
      <c r="D134" s="4" t="s">
        <v>640</v>
      </c>
      <c r="E134" s="4" t="s">
        <v>262</v>
      </c>
      <c r="F134" s="6">
        <v>45300</v>
      </c>
      <c r="G134" s="6">
        <v>45301</v>
      </c>
      <c r="H134" s="4">
        <v>1</v>
      </c>
      <c r="I134" s="4">
        <v>1</v>
      </c>
      <c r="J134" s="4">
        <v>1</v>
      </c>
      <c r="K134" s="4" t="s">
        <v>30</v>
      </c>
      <c r="L134" s="4">
        <v>76.99</v>
      </c>
      <c r="M134" s="4">
        <v>76.99</v>
      </c>
      <c r="N134" s="4" t="s">
        <v>641</v>
      </c>
      <c r="O134" s="4" t="s">
        <v>32</v>
      </c>
      <c r="P134" s="4" t="s">
        <v>33</v>
      </c>
      <c r="Q134" s="4">
        <v>0</v>
      </c>
      <c r="R134" s="7">
        <v>45300.0000115741</v>
      </c>
      <c r="S134" s="6">
        <v>45306</v>
      </c>
      <c r="T134" s="4" t="s">
        <v>34</v>
      </c>
      <c r="U134" s="4">
        <v>76.99</v>
      </c>
      <c r="V134" s="4">
        <v>0</v>
      </c>
      <c r="W134" s="4">
        <v>0</v>
      </c>
      <c r="X134" s="4" t="s">
        <v>642</v>
      </c>
      <c r="Y134" s="4" t="s">
        <v>643</v>
      </c>
    </row>
    <row r="135" s="4" customFormat="1" spans="1:25">
      <c r="A135" s="4" t="s">
        <v>644</v>
      </c>
      <c r="B135" s="4" t="s">
        <v>26</v>
      </c>
      <c r="C135" s="4" t="s">
        <v>27</v>
      </c>
      <c r="D135" s="4" t="s">
        <v>457</v>
      </c>
      <c r="E135" s="4" t="s">
        <v>645</v>
      </c>
      <c r="F135" s="6">
        <v>45300</v>
      </c>
      <c r="G135" s="6">
        <v>45303</v>
      </c>
      <c r="H135" s="4">
        <v>1</v>
      </c>
      <c r="I135" s="4">
        <v>3</v>
      </c>
      <c r="J135" s="4">
        <v>3</v>
      </c>
      <c r="K135" s="4" t="s">
        <v>30</v>
      </c>
      <c r="L135" s="4">
        <v>392.88</v>
      </c>
      <c r="M135" s="4">
        <v>392.88</v>
      </c>
      <c r="N135" s="4" t="s">
        <v>646</v>
      </c>
      <c r="O135" s="4" t="s">
        <v>32</v>
      </c>
      <c r="P135" s="4" t="s">
        <v>33</v>
      </c>
      <c r="Q135" s="4">
        <v>0</v>
      </c>
      <c r="R135" s="7">
        <v>45300.0000115741</v>
      </c>
      <c r="S135" s="6">
        <v>45306</v>
      </c>
      <c r="T135" s="4" t="s">
        <v>34</v>
      </c>
      <c r="U135" s="4">
        <v>392.88</v>
      </c>
      <c r="V135" s="4">
        <v>0</v>
      </c>
      <c r="W135" s="4">
        <v>0</v>
      </c>
      <c r="X135" s="4" t="s">
        <v>647</v>
      </c>
      <c r="Y135" s="4" t="s">
        <v>648</v>
      </c>
    </row>
    <row r="136" s="4" customFormat="1" spans="1:25">
      <c r="A136" s="4" t="s">
        <v>649</v>
      </c>
      <c r="B136" s="4" t="s">
        <v>26</v>
      </c>
      <c r="C136" s="4" t="s">
        <v>27</v>
      </c>
      <c r="D136" s="4" t="s">
        <v>650</v>
      </c>
      <c r="E136" s="4" t="s">
        <v>651</v>
      </c>
      <c r="F136" s="6">
        <v>45301</v>
      </c>
      <c r="G136" s="6">
        <v>45303</v>
      </c>
      <c r="H136" s="4">
        <v>1</v>
      </c>
      <c r="I136" s="4">
        <v>2</v>
      </c>
      <c r="J136" s="4">
        <v>2</v>
      </c>
      <c r="K136" s="4" t="s">
        <v>30</v>
      </c>
      <c r="L136" s="4">
        <v>152.3</v>
      </c>
      <c r="M136" s="4">
        <v>152.3</v>
      </c>
      <c r="N136" s="4" t="s">
        <v>652</v>
      </c>
      <c r="O136" s="4" t="s">
        <v>32</v>
      </c>
      <c r="P136" s="4" t="s">
        <v>33</v>
      </c>
      <c r="Q136" s="4">
        <v>0</v>
      </c>
      <c r="R136" s="7">
        <v>45300</v>
      </c>
      <c r="S136" s="6">
        <v>45306</v>
      </c>
      <c r="T136" s="4" t="s">
        <v>34</v>
      </c>
      <c r="U136" s="4">
        <v>152.3</v>
      </c>
      <c r="V136" s="4">
        <v>0</v>
      </c>
      <c r="W136" s="4">
        <v>0</v>
      </c>
      <c r="X136" s="4" t="s">
        <v>653</v>
      </c>
      <c r="Y136" s="4" t="s">
        <v>654</v>
      </c>
    </row>
    <row r="137" s="4" customFormat="1" spans="1:25">
      <c r="A137" s="4" t="s">
        <v>655</v>
      </c>
      <c r="B137" s="4" t="s">
        <v>26</v>
      </c>
      <c r="C137" s="4" t="s">
        <v>27</v>
      </c>
      <c r="D137" s="4" t="s">
        <v>138</v>
      </c>
      <c r="E137" s="4" t="s">
        <v>656</v>
      </c>
      <c r="F137" s="6">
        <v>45300</v>
      </c>
      <c r="G137" s="6">
        <v>45301</v>
      </c>
      <c r="H137" s="4">
        <v>1</v>
      </c>
      <c r="I137" s="4">
        <v>1</v>
      </c>
      <c r="J137" s="4">
        <v>1</v>
      </c>
      <c r="K137" s="4" t="s">
        <v>30</v>
      </c>
      <c r="L137" s="4">
        <v>246.72</v>
      </c>
      <c r="M137" s="4">
        <v>246.72</v>
      </c>
      <c r="N137" s="4" t="s">
        <v>657</v>
      </c>
      <c r="O137" s="4" t="s">
        <v>32</v>
      </c>
      <c r="P137" s="4" t="s">
        <v>33</v>
      </c>
      <c r="Q137" s="4">
        <v>0</v>
      </c>
      <c r="R137" s="7">
        <v>45300</v>
      </c>
      <c r="S137" s="6">
        <v>45306</v>
      </c>
      <c r="T137" s="4" t="s">
        <v>34</v>
      </c>
      <c r="U137" s="4">
        <v>246.72</v>
      </c>
      <c r="V137" s="4">
        <v>0</v>
      </c>
      <c r="W137" s="4">
        <v>0</v>
      </c>
      <c r="X137" s="4" t="s">
        <v>658</v>
      </c>
      <c r="Y137" s="4" t="s">
        <v>659</v>
      </c>
    </row>
    <row r="138" s="4" customFormat="1" spans="1:25">
      <c r="A138" s="4" t="s">
        <v>660</v>
      </c>
      <c r="B138" s="4" t="s">
        <v>26</v>
      </c>
      <c r="C138" s="4" t="s">
        <v>27</v>
      </c>
      <c r="D138" s="4" t="s">
        <v>332</v>
      </c>
      <c r="E138" s="4" t="s">
        <v>163</v>
      </c>
      <c r="F138" s="6">
        <v>45301</v>
      </c>
      <c r="G138" s="6">
        <v>45305</v>
      </c>
      <c r="H138" s="4">
        <v>1</v>
      </c>
      <c r="I138" s="4">
        <v>4</v>
      </c>
      <c r="J138" s="4">
        <v>4</v>
      </c>
      <c r="K138" s="4" t="s">
        <v>30</v>
      </c>
      <c r="L138" s="4">
        <v>273.64</v>
      </c>
      <c r="M138" s="4">
        <v>273.64</v>
      </c>
      <c r="N138" s="4" t="s">
        <v>661</v>
      </c>
      <c r="O138" s="4" t="s">
        <v>32</v>
      </c>
      <c r="P138" s="4" t="s">
        <v>33</v>
      </c>
      <c r="Q138" s="4">
        <v>0</v>
      </c>
      <c r="R138" s="7">
        <v>45300.0000115741</v>
      </c>
      <c r="S138" s="6">
        <v>45306</v>
      </c>
      <c r="T138" s="4" t="s">
        <v>34</v>
      </c>
      <c r="U138" s="4">
        <v>273.64</v>
      </c>
      <c r="V138" s="4">
        <v>0</v>
      </c>
      <c r="W138" s="4">
        <v>0</v>
      </c>
      <c r="X138" s="4" t="s">
        <v>662</v>
      </c>
      <c r="Y138" s="4" t="s">
        <v>663</v>
      </c>
    </row>
    <row r="139" s="4" customFormat="1" spans="1:25">
      <c r="A139" s="4" t="s">
        <v>664</v>
      </c>
      <c r="B139" s="4" t="s">
        <v>26</v>
      </c>
      <c r="C139" s="4" t="s">
        <v>27</v>
      </c>
      <c r="D139" s="4" t="s">
        <v>306</v>
      </c>
      <c r="E139" s="4" t="s">
        <v>180</v>
      </c>
      <c r="F139" s="6">
        <v>45302</v>
      </c>
      <c r="G139" s="6">
        <v>45305</v>
      </c>
      <c r="H139" s="4">
        <v>1</v>
      </c>
      <c r="I139" s="4">
        <v>3</v>
      </c>
      <c r="J139" s="4">
        <v>3</v>
      </c>
      <c r="K139" s="4" t="s">
        <v>30</v>
      </c>
      <c r="L139" s="4">
        <v>463.87</v>
      </c>
      <c r="M139" s="4">
        <v>463.87</v>
      </c>
      <c r="N139" s="4" t="s">
        <v>665</v>
      </c>
      <c r="O139" s="4" t="s">
        <v>32</v>
      </c>
      <c r="P139" s="4" t="s">
        <v>33</v>
      </c>
      <c r="Q139" s="4">
        <v>0</v>
      </c>
      <c r="R139" s="7">
        <v>45300</v>
      </c>
      <c r="S139" s="6">
        <v>45306</v>
      </c>
      <c r="T139" s="4" t="s">
        <v>34</v>
      </c>
      <c r="U139" s="4">
        <v>463.87</v>
      </c>
      <c r="V139" s="4">
        <v>0</v>
      </c>
      <c r="W139" s="4">
        <v>0</v>
      </c>
      <c r="X139" s="4" t="s">
        <v>666</v>
      </c>
      <c r="Y139" s="4" t="s">
        <v>667</v>
      </c>
    </row>
    <row r="140" s="4" customFormat="1" spans="1:25">
      <c r="A140" s="4" t="s">
        <v>668</v>
      </c>
      <c r="B140" s="4" t="s">
        <v>26</v>
      </c>
      <c r="C140" s="4" t="s">
        <v>27</v>
      </c>
      <c r="D140" s="4" t="s">
        <v>332</v>
      </c>
      <c r="E140" s="4" t="s">
        <v>151</v>
      </c>
      <c r="F140" s="6">
        <v>45301</v>
      </c>
      <c r="G140" s="6">
        <v>45304</v>
      </c>
      <c r="H140" s="4">
        <v>1</v>
      </c>
      <c r="I140" s="4">
        <v>3</v>
      </c>
      <c r="J140" s="4">
        <v>3</v>
      </c>
      <c r="K140" s="4" t="s">
        <v>30</v>
      </c>
      <c r="L140" s="4">
        <v>215.9</v>
      </c>
      <c r="M140" s="4">
        <v>215.9</v>
      </c>
      <c r="N140" s="4" t="s">
        <v>669</v>
      </c>
      <c r="O140" s="4" t="s">
        <v>32</v>
      </c>
      <c r="P140" s="4" t="s">
        <v>33</v>
      </c>
      <c r="Q140" s="4">
        <v>0</v>
      </c>
      <c r="R140" s="7">
        <v>45300</v>
      </c>
      <c r="S140" s="6">
        <v>45306</v>
      </c>
      <c r="T140" s="4" t="s">
        <v>34</v>
      </c>
      <c r="U140" s="4">
        <v>215.9</v>
      </c>
      <c r="V140" s="4">
        <v>0</v>
      </c>
      <c r="W140" s="4">
        <v>0</v>
      </c>
      <c r="X140" s="4" t="s">
        <v>670</v>
      </c>
      <c r="Y140" s="4" t="s">
        <v>671</v>
      </c>
    </row>
    <row r="141" s="4" customFormat="1" spans="1:25">
      <c r="A141" s="4" t="s">
        <v>672</v>
      </c>
      <c r="B141" s="4" t="s">
        <v>26</v>
      </c>
      <c r="C141" s="4" t="s">
        <v>27</v>
      </c>
      <c r="D141" s="4" t="s">
        <v>673</v>
      </c>
      <c r="E141" s="4" t="s">
        <v>674</v>
      </c>
      <c r="F141" s="6">
        <v>45301</v>
      </c>
      <c r="G141" s="6">
        <v>45302</v>
      </c>
      <c r="H141" s="4">
        <v>2</v>
      </c>
      <c r="I141" s="4">
        <v>1</v>
      </c>
      <c r="J141" s="4">
        <v>2</v>
      </c>
      <c r="K141" s="4" t="s">
        <v>30</v>
      </c>
      <c r="L141" s="4">
        <v>106.28</v>
      </c>
      <c r="M141" s="4">
        <v>106.28</v>
      </c>
      <c r="N141" s="4" t="s">
        <v>675</v>
      </c>
      <c r="O141" s="4" t="s">
        <v>32</v>
      </c>
      <c r="P141" s="4" t="s">
        <v>33</v>
      </c>
      <c r="Q141" s="4">
        <v>0</v>
      </c>
      <c r="R141" s="7">
        <v>45300.0000115741</v>
      </c>
      <c r="S141" s="6">
        <v>45306</v>
      </c>
      <c r="T141" s="4" t="s">
        <v>34</v>
      </c>
      <c r="U141" s="4">
        <v>106.28</v>
      </c>
      <c r="V141" s="4">
        <v>0</v>
      </c>
      <c r="W141" s="4">
        <v>0</v>
      </c>
      <c r="X141" s="4" t="s">
        <v>676</v>
      </c>
      <c r="Y141" s="4" t="s">
        <v>677</v>
      </c>
    </row>
    <row r="142" s="4" customFormat="1" spans="1:25">
      <c r="A142" s="4" t="s">
        <v>678</v>
      </c>
      <c r="B142" s="4" t="s">
        <v>26</v>
      </c>
      <c r="C142" s="4" t="s">
        <v>27</v>
      </c>
      <c r="D142" s="4" t="s">
        <v>332</v>
      </c>
      <c r="E142" s="4" t="s">
        <v>163</v>
      </c>
      <c r="F142" s="6">
        <v>45301</v>
      </c>
      <c r="G142" s="6">
        <v>45305</v>
      </c>
      <c r="H142" s="4">
        <v>1</v>
      </c>
      <c r="I142" s="4">
        <v>4</v>
      </c>
      <c r="J142" s="4">
        <v>4</v>
      </c>
      <c r="K142" s="4" t="s">
        <v>30</v>
      </c>
      <c r="L142" s="4">
        <v>273.64</v>
      </c>
      <c r="M142" s="4">
        <v>273.64</v>
      </c>
      <c r="N142" s="4" t="s">
        <v>679</v>
      </c>
      <c r="O142" s="4" t="s">
        <v>32</v>
      </c>
      <c r="P142" s="4" t="s">
        <v>33</v>
      </c>
      <c r="Q142" s="4">
        <v>0</v>
      </c>
      <c r="R142" s="7">
        <v>45300.0000115741</v>
      </c>
      <c r="S142" s="6">
        <v>45306</v>
      </c>
      <c r="T142" s="4" t="s">
        <v>34</v>
      </c>
      <c r="U142" s="4">
        <v>273.64</v>
      </c>
      <c r="V142" s="4">
        <v>0</v>
      </c>
      <c r="W142" s="4">
        <v>0</v>
      </c>
      <c r="X142" s="4" t="s">
        <v>680</v>
      </c>
      <c r="Y142" s="4" t="s">
        <v>681</v>
      </c>
    </row>
    <row r="143" s="4" customFormat="1" spans="1:25">
      <c r="A143" s="4" t="s">
        <v>682</v>
      </c>
      <c r="B143" s="4" t="s">
        <v>26</v>
      </c>
      <c r="C143" s="4" t="s">
        <v>27</v>
      </c>
      <c r="D143" s="4" t="s">
        <v>332</v>
      </c>
      <c r="E143" s="4" t="s">
        <v>151</v>
      </c>
      <c r="F143" s="6">
        <v>45301</v>
      </c>
      <c r="G143" s="6">
        <v>45302</v>
      </c>
      <c r="H143" s="4">
        <v>1</v>
      </c>
      <c r="I143" s="4">
        <v>1</v>
      </c>
      <c r="J143" s="4">
        <v>1</v>
      </c>
      <c r="K143" s="4" t="s">
        <v>30</v>
      </c>
      <c r="L143" s="4">
        <v>72.8</v>
      </c>
      <c r="M143" s="4">
        <v>72.8</v>
      </c>
      <c r="N143" s="4" t="s">
        <v>683</v>
      </c>
      <c r="O143" s="4" t="s">
        <v>32</v>
      </c>
      <c r="P143" s="4" t="s">
        <v>33</v>
      </c>
      <c r="Q143" s="4">
        <v>0</v>
      </c>
      <c r="R143" s="7">
        <v>45300.0000115741</v>
      </c>
      <c r="S143" s="6">
        <v>45306</v>
      </c>
      <c r="T143" s="4" t="s">
        <v>34</v>
      </c>
      <c r="U143" s="4">
        <v>72.8</v>
      </c>
      <c r="V143" s="4">
        <v>0</v>
      </c>
      <c r="W143" s="4">
        <v>0</v>
      </c>
      <c r="X143" s="4" t="s">
        <v>684</v>
      </c>
      <c r="Y143" s="4" t="s">
        <v>685</v>
      </c>
    </row>
    <row r="144" s="4" customFormat="1" spans="1:25">
      <c r="A144" s="4" t="s">
        <v>686</v>
      </c>
      <c r="B144" s="4" t="s">
        <v>26</v>
      </c>
      <c r="C144" s="4" t="s">
        <v>27</v>
      </c>
      <c r="D144" s="4" t="s">
        <v>132</v>
      </c>
      <c r="E144" s="4" t="s">
        <v>133</v>
      </c>
      <c r="F144" s="6">
        <v>45304</v>
      </c>
      <c r="G144" s="6">
        <v>45305</v>
      </c>
      <c r="H144" s="4">
        <v>1</v>
      </c>
      <c r="I144" s="4">
        <v>1</v>
      </c>
      <c r="J144" s="4">
        <v>1</v>
      </c>
      <c r="K144" s="4" t="s">
        <v>30</v>
      </c>
      <c r="L144" s="4">
        <v>30.9</v>
      </c>
      <c r="M144" s="4">
        <v>30.9</v>
      </c>
      <c r="N144" s="4" t="s">
        <v>687</v>
      </c>
      <c r="O144" s="4" t="s">
        <v>32</v>
      </c>
      <c r="P144" s="4" t="s">
        <v>33</v>
      </c>
      <c r="Q144" s="4">
        <v>0</v>
      </c>
      <c r="R144" s="7">
        <v>45301.0000115741</v>
      </c>
      <c r="S144" s="6">
        <v>45306</v>
      </c>
      <c r="T144" s="4" t="s">
        <v>34</v>
      </c>
      <c r="U144" s="4">
        <v>30.9</v>
      </c>
      <c r="V144" s="4">
        <v>0</v>
      </c>
      <c r="W144" s="4">
        <v>0</v>
      </c>
      <c r="X144" s="4" t="s">
        <v>688</v>
      </c>
      <c r="Y144" s="4" t="s">
        <v>689</v>
      </c>
    </row>
    <row r="145" s="4" customFormat="1" spans="1:25">
      <c r="A145" s="4" t="s">
        <v>690</v>
      </c>
      <c r="B145" s="4" t="s">
        <v>26</v>
      </c>
      <c r="C145" s="4" t="s">
        <v>27</v>
      </c>
      <c r="D145" s="4" t="s">
        <v>691</v>
      </c>
      <c r="E145" s="4" t="s">
        <v>692</v>
      </c>
      <c r="F145" s="6">
        <v>45301</v>
      </c>
      <c r="G145" s="6">
        <v>45303</v>
      </c>
      <c r="H145" s="4">
        <v>1</v>
      </c>
      <c r="I145" s="4">
        <v>2</v>
      </c>
      <c r="J145" s="4">
        <v>2</v>
      </c>
      <c r="K145" s="4" t="s">
        <v>30</v>
      </c>
      <c r="L145" s="4">
        <v>131.94</v>
      </c>
      <c r="M145" s="4">
        <v>131.94</v>
      </c>
      <c r="N145" s="4" t="s">
        <v>693</v>
      </c>
      <c r="O145" s="4" t="s">
        <v>32</v>
      </c>
      <c r="P145" s="4" t="s">
        <v>33</v>
      </c>
      <c r="Q145" s="4">
        <v>0</v>
      </c>
      <c r="R145" s="7">
        <v>45301</v>
      </c>
      <c r="S145" s="6">
        <v>45306</v>
      </c>
      <c r="T145" s="4" t="s">
        <v>34</v>
      </c>
      <c r="U145" s="4">
        <v>131.94</v>
      </c>
      <c r="V145" s="4">
        <v>0</v>
      </c>
      <c r="W145" s="4">
        <v>0</v>
      </c>
      <c r="X145" s="4" t="s">
        <v>694</v>
      </c>
      <c r="Y145" s="4" t="s">
        <v>695</v>
      </c>
    </row>
    <row r="146" s="4" customFormat="1" spans="1:25">
      <c r="A146" s="4" t="s">
        <v>696</v>
      </c>
      <c r="B146" s="4" t="s">
        <v>26</v>
      </c>
      <c r="C146" s="4" t="s">
        <v>27</v>
      </c>
      <c r="D146" s="4" t="s">
        <v>697</v>
      </c>
      <c r="E146" s="4" t="s">
        <v>698</v>
      </c>
      <c r="F146" s="6">
        <v>45301</v>
      </c>
      <c r="G146" s="6">
        <v>45302</v>
      </c>
      <c r="H146" s="4">
        <v>1</v>
      </c>
      <c r="I146" s="4">
        <v>1</v>
      </c>
      <c r="J146" s="4">
        <v>1</v>
      </c>
      <c r="K146" s="4" t="s">
        <v>30</v>
      </c>
      <c r="L146" s="4">
        <v>155.46</v>
      </c>
      <c r="M146" s="4">
        <v>155.46</v>
      </c>
      <c r="N146" s="4" t="s">
        <v>699</v>
      </c>
      <c r="O146" s="4" t="s">
        <v>32</v>
      </c>
      <c r="P146" s="4" t="s">
        <v>33</v>
      </c>
      <c r="Q146" s="4">
        <v>0</v>
      </c>
      <c r="R146" s="7">
        <v>45301.0000115741</v>
      </c>
      <c r="S146" s="6">
        <v>45306</v>
      </c>
      <c r="T146" s="4" t="s">
        <v>34</v>
      </c>
      <c r="U146" s="4">
        <v>155.46</v>
      </c>
      <c r="V146" s="4">
        <v>0</v>
      </c>
      <c r="W146" s="4">
        <v>0</v>
      </c>
      <c r="X146" s="4" t="s">
        <v>700</v>
      </c>
      <c r="Y146" s="4" t="s">
        <v>701</v>
      </c>
    </row>
    <row r="147" s="4" customFormat="1" spans="1:25">
      <c r="A147" s="4" t="s">
        <v>702</v>
      </c>
      <c r="B147" s="4" t="s">
        <v>26</v>
      </c>
      <c r="C147" s="4" t="s">
        <v>27</v>
      </c>
      <c r="D147" s="4" t="s">
        <v>490</v>
      </c>
      <c r="E147" s="4" t="s">
        <v>703</v>
      </c>
      <c r="F147" s="6">
        <v>45302</v>
      </c>
      <c r="G147" s="6">
        <v>45303</v>
      </c>
      <c r="H147" s="4">
        <v>1</v>
      </c>
      <c r="I147" s="4">
        <v>1</v>
      </c>
      <c r="J147" s="4">
        <v>1</v>
      </c>
      <c r="K147" s="4" t="s">
        <v>30</v>
      </c>
      <c r="L147" s="4">
        <v>161.07</v>
      </c>
      <c r="M147" s="4">
        <v>161.07</v>
      </c>
      <c r="N147" s="4" t="s">
        <v>704</v>
      </c>
      <c r="O147" s="4" t="s">
        <v>32</v>
      </c>
      <c r="P147" s="4" t="s">
        <v>33</v>
      </c>
      <c r="Q147" s="4">
        <v>0</v>
      </c>
      <c r="R147" s="7">
        <v>45302</v>
      </c>
      <c r="S147" s="6">
        <v>45306</v>
      </c>
      <c r="T147" s="4" t="s">
        <v>34</v>
      </c>
      <c r="U147" s="4">
        <v>161.07</v>
      </c>
      <c r="V147" s="4">
        <v>0</v>
      </c>
      <c r="W147" s="4">
        <v>0</v>
      </c>
      <c r="X147" s="4" t="s">
        <v>705</v>
      </c>
      <c r="Y147" s="4" t="s">
        <v>706</v>
      </c>
    </row>
    <row r="148" s="4" customFormat="1" spans="1:25">
      <c r="A148" s="4" t="s">
        <v>707</v>
      </c>
      <c r="B148" s="4" t="s">
        <v>26</v>
      </c>
      <c r="C148" s="4" t="s">
        <v>27</v>
      </c>
      <c r="D148" s="4" t="s">
        <v>708</v>
      </c>
      <c r="E148" s="4" t="s">
        <v>709</v>
      </c>
      <c r="F148" s="6">
        <v>45302</v>
      </c>
      <c r="G148" s="6">
        <v>45303</v>
      </c>
      <c r="H148" s="4">
        <v>1</v>
      </c>
      <c r="I148" s="4">
        <v>1</v>
      </c>
      <c r="J148" s="4">
        <v>1</v>
      </c>
      <c r="K148" s="4" t="s">
        <v>30</v>
      </c>
      <c r="L148" s="4">
        <v>58.28</v>
      </c>
      <c r="M148" s="4">
        <v>58.28</v>
      </c>
      <c r="N148" s="4" t="s">
        <v>710</v>
      </c>
      <c r="O148" s="4" t="s">
        <v>32</v>
      </c>
      <c r="P148" s="4" t="s">
        <v>33</v>
      </c>
      <c r="Q148" s="4">
        <v>0</v>
      </c>
      <c r="R148" s="7">
        <v>45302.0000115741</v>
      </c>
      <c r="S148" s="6">
        <v>45306</v>
      </c>
      <c r="T148" s="4" t="s">
        <v>34</v>
      </c>
      <c r="U148" s="4">
        <v>58.28</v>
      </c>
      <c r="V148" s="4">
        <v>0</v>
      </c>
      <c r="W148" s="4">
        <v>0</v>
      </c>
      <c r="X148" s="4" t="s">
        <v>711</v>
      </c>
      <c r="Y148" s="4" t="s">
        <v>712</v>
      </c>
    </row>
    <row r="149" s="4" customFormat="1" spans="1:25">
      <c r="A149" s="4" t="s">
        <v>713</v>
      </c>
      <c r="B149" s="4" t="s">
        <v>26</v>
      </c>
      <c r="C149" s="4" t="s">
        <v>27</v>
      </c>
      <c r="D149" s="4" t="s">
        <v>714</v>
      </c>
      <c r="E149" s="4" t="s">
        <v>715</v>
      </c>
      <c r="F149" s="6">
        <v>45303</v>
      </c>
      <c r="G149" s="6">
        <v>45304</v>
      </c>
      <c r="H149" s="4">
        <v>1</v>
      </c>
      <c r="I149" s="4">
        <v>1</v>
      </c>
      <c r="J149" s="4">
        <v>1</v>
      </c>
      <c r="K149" s="4" t="s">
        <v>30</v>
      </c>
      <c r="L149" s="4">
        <v>143.12</v>
      </c>
      <c r="M149" s="4">
        <v>143.12</v>
      </c>
      <c r="N149" s="4" t="s">
        <v>716</v>
      </c>
      <c r="O149" s="4" t="s">
        <v>32</v>
      </c>
      <c r="P149" s="4" t="s">
        <v>33</v>
      </c>
      <c r="Q149" s="4">
        <v>0</v>
      </c>
      <c r="R149" s="7">
        <v>45302</v>
      </c>
      <c r="S149" s="6">
        <v>45306</v>
      </c>
      <c r="T149" s="4" t="s">
        <v>34</v>
      </c>
      <c r="U149" s="4">
        <v>143.12</v>
      </c>
      <c r="V149" s="4">
        <v>0</v>
      </c>
      <c r="W149" s="4">
        <v>0</v>
      </c>
      <c r="X149" s="4" t="s">
        <v>717</v>
      </c>
      <c r="Y149" s="4" t="s">
        <v>718</v>
      </c>
    </row>
    <row r="150" s="4" customFormat="1" spans="1:25">
      <c r="A150" s="4" t="s">
        <v>719</v>
      </c>
      <c r="B150" s="4" t="s">
        <v>26</v>
      </c>
      <c r="C150" s="4" t="s">
        <v>27</v>
      </c>
      <c r="D150" s="4" t="s">
        <v>179</v>
      </c>
      <c r="E150" s="4" t="s">
        <v>180</v>
      </c>
      <c r="F150" s="6">
        <v>45302</v>
      </c>
      <c r="G150" s="6">
        <v>45303</v>
      </c>
      <c r="H150" s="4">
        <v>3</v>
      </c>
      <c r="I150" s="4">
        <v>1</v>
      </c>
      <c r="J150" s="4">
        <v>3</v>
      </c>
      <c r="K150" s="4" t="s">
        <v>30</v>
      </c>
      <c r="L150" s="4">
        <v>171.09</v>
      </c>
      <c r="M150" s="4">
        <v>171.09</v>
      </c>
      <c r="N150" s="4" t="s">
        <v>720</v>
      </c>
      <c r="O150" s="4" t="s">
        <v>32</v>
      </c>
      <c r="P150" s="4" t="s">
        <v>33</v>
      </c>
      <c r="Q150" s="4">
        <v>0</v>
      </c>
      <c r="R150" s="7">
        <v>45302</v>
      </c>
      <c r="S150" s="6">
        <v>45306</v>
      </c>
      <c r="T150" s="4" t="s">
        <v>34</v>
      </c>
      <c r="U150" s="4">
        <v>171.09</v>
      </c>
      <c r="V150" s="4">
        <v>0</v>
      </c>
      <c r="W150" s="4">
        <v>0</v>
      </c>
      <c r="X150" s="4" t="s">
        <v>721</v>
      </c>
      <c r="Y150" s="4" t="s">
        <v>722</v>
      </c>
    </row>
    <row r="151" s="4" customFormat="1" spans="1:25">
      <c r="A151" s="4" t="s">
        <v>723</v>
      </c>
      <c r="B151" s="4" t="s">
        <v>26</v>
      </c>
      <c r="C151" s="4" t="s">
        <v>27</v>
      </c>
      <c r="D151" s="4" t="s">
        <v>724</v>
      </c>
      <c r="E151" s="4" t="s">
        <v>81</v>
      </c>
      <c r="F151" s="6">
        <v>45303</v>
      </c>
      <c r="G151" s="6">
        <v>45304</v>
      </c>
      <c r="H151" s="4">
        <v>1</v>
      </c>
      <c r="I151" s="4">
        <v>1</v>
      </c>
      <c r="J151" s="4">
        <v>1</v>
      </c>
      <c r="K151" s="4" t="s">
        <v>30</v>
      </c>
      <c r="L151" s="4">
        <v>39.5</v>
      </c>
      <c r="M151" s="4">
        <v>39.5</v>
      </c>
      <c r="N151" s="4" t="s">
        <v>725</v>
      </c>
      <c r="O151" s="4" t="s">
        <v>32</v>
      </c>
      <c r="P151" s="4" t="s">
        <v>33</v>
      </c>
      <c r="Q151" s="4">
        <v>0</v>
      </c>
      <c r="R151" s="7">
        <v>45302</v>
      </c>
      <c r="S151" s="6">
        <v>45306</v>
      </c>
      <c r="T151" s="4" t="s">
        <v>34</v>
      </c>
      <c r="U151" s="4">
        <v>39.5</v>
      </c>
      <c r="V151" s="4">
        <v>0</v>
      </c>
      <c r="W151" s="4">
        <v>0</v>
      </c>
      <c r="X151" s="4" t="s">
        <v>726</v>
      </c>
      <c r="Y151" s="4" t="s">
        <v>727</v>
      </c>
    </row>
    <row r="152" s="4" customFormat="1" spans="1:25">
      <c r="A152" s="4" t="s">
        <v>728</v>
      </c>
      <c r="B152" s="4" t="s">
        <v>26</v>
      </c>
      <c r="C152" s="4" t="s">
        <v>27</v>
      </c>
      <c r="D152" s="4" t="s">
        <v>729</v>
      </c>
      <c r="E152" s="4" t="s">
        <v>730</v>
      </c>
      <c r="F152" s="6">
        <v>45302</v>
      </c>
      <c r="G152" s="6">
        <v>45303</v>
      </c>
      <c r="H152" s="4">
        <v>1</v>
      </c>
      <c r="I152" s="4">
        <v>1</v>
      </c>
      <c r="J152" s="4">
        <v>1</v>
      </c>
      <c r="K152" s="4" t="s">
        <v>30</v>
      </c>
      <c r="L152" s="4">
        <v>235.9</v>
      </c>
      <c r="M152" s="4">
        <v>235.9</v>
      </c>
      <c r="N152" s="4" t="s">
        <v>731</v>
      </c>
      <c r="O152" s="4" t="s">
        <v>32</v>
      </c>
      <c r="P152" s="4" t="s">
        <v>33</v>
      </c>
      <c r="Q152" s="4">
        <v>0</v>
      </c>
      <c r="R152" s="7">
        <v>45302.0000115741</v>
      </c>
      <c r="S152" s="6">
        <v>45306</v>
      </c>
      <c r="T152" s="4" t="s">
        <v>34</v>
      </c>
      <c r="U152" s="4">
        <v>235.9</v>
      </c>
      <c r="V152" s="4">
        <v>0</v>
      </c>
      <c r="W152" s="4">
        <v>0</v>
      </c>
      <c r="X152" s="4" t="s">
        <v>732</v>
      </c>
      <c r="Y152" s="4" t="s">
        <v>66</v>
      </c>
    </row>
    <row r="153" s="4" customFormat="1" spans="1:25">
      <c r="A153" s="4" t="s">
        <v>728</v>
      </c>
      <c r="B153" s="4" t="s">
        <v>26</v>
      </c>
      <c r="C153" s="4" t="s">
        <v>67</v>
      </c>
      <c r="D153" s="4" t="s">
        <v>729</v>
      </c>
      <c r="E153" s="4" t="s">
        <v>730</v>
      </c>
      <c r="F153" s="6">
        <v>45302</v>
      </c>
      <c r="G153" s="6">
        <v>45303</v>
      </c>
      <c r="H153" s="4">
        <v>1</v>
      </c>
      <c r="I153" s="4">
        <v>1</v>
      </c>
      <c r="J153" s="4">
        <v>1</v>
      </c>
      <c r="K153" s="4" t="s">
        <v>30</v>
      </c>
      <c r="L153" s="4">
        <v>-235.9</v>
      </c>
      <c r="M153" s="4">
        <v>-235.9</v>
      </c>
      <c r="N153" s="4" t="s">
        <v>731</v>
      </c>
      <c r="O153" s="4" t="s">
        <v>32</v>
      </c>
      <c r="P153" s="4" t="s">
        <v>33</v>
      </c>
      <c r="Q153" s="4">
        <v>0</v>
      </c>
      <c r="R153" s="7">
        <v>45302.0000115741</v>
      </c>
      <c r="S153" s="6">
        <v>45306</v>
      </c>
      <c r="T153" s="4" t="s">
        <v>34</v>
      </c>
      <c r="U153" s="4">
        <v>-235.9</v>
      </c>
      <c r="V153" s="4">
        <v>0</v>
      </c>
      <c r="W153" s="4">
        <v>0</v>
      </c>
      <c r="X153" s="4" t="s">
        <v>732</v>
      </c>
      <c r="Y153" s="4" t="s">
        <v>66</v>
      </c>
    </row>
    <row r="154" s="4" customFormat="1" spans="1:25">
      <c r="A154" s="4" t="s">
        <v>733</v>
      </c>
      <c r="B154" s="4" t="s">
        <v>26</v>
      </c>
      <c r="C154" s="4" t="s">
        <v>27</v>
      </c>
      <c r="D154" s="4" t="s">
        <v>602</v>
      </c>
      <c r="E154" s="4" t="s">
        <v>603</v>
      </c>
      <c r="F154" s="6">
        <v>45304</v>
      </c>
      <c r="G154" s="6">
        <v>45305</v>
      </c>
      <c r="H154" s="4">
        <v>3</v>
      </c>
      <c r="I154" s="4">
        <v>1</v>
      </c>
      <c r="J154" s="4">
        <v>3</v>
      </c>
      <c r="K154" s="4" t="s">
        <v>30</v>
      </c>
      <c r="L154" s="4">
        <v>158.97</v>
      </c>
      <c r="M154" s="4">
        <v>158.97</v>
      </c>
      <c r="N154" s="4" t="s">
        <v>734</v>
      </c>
      <c r="O154" s="4" t="s">
        <v>32</v>
      </c>
      <c r="P154" s="4" t="s">
        <v>33</v>
      </c>
      <c r="Q154" s="4">
        <v>0</v>
      </c>
      <c r="R154" s="7">
        <v>45302</v>
      </c>
      <c r="S154" s="6">
        <v>45306</v>
      </c>
      <c r="T154" s="4" t="s">
        <v>34</v>
      </c>
      <c r="U154" s="4">
        <v>158.97</v>
      </c>
      <c r="V154" s="4">
        <v>0</v>
      </c>
      <c r="W154" s="4">
        <v>0</v>
      </c>
      <c r="X154" s="4" t="s">
        <v>735</v>
      </c>
      <c r="Y154" s="4" t="s">
        <v>736</v>
      </c>
    </row>
    <row r="155" s="4" customFormat="1" spans="1:25">
      <c r="A155" s="4" t="s">
        <v>737</v>
      </c>
      <c r="B155" s="4" t="s">
        <v>26</v>
      </c>
      <c r="C155" s="4" t="s">
        <v>27</v>
      </c>
      <c r="D155" s="4" t="s">
        <v>332</v>
      </c>
      <c r="E155" s="4" t="s">
        <v>163</v>
      </c>
      <c r="F155" s="6">
        <v>45304</v>
      </c>
      <c r="G155" s="6">
        <v>45305</v>
      </c>
      <c r="H155" s="4">
        <v>1</v>
      </c>
      <c r="I155" s="4">
        <v>1</v>
      </c>
      <c r="J155" s="4">
        <v>1</v>
      </c>
      <c r="K155" s="4" t="s">
        <v>30</v>
      </c>
      <c r="L155" s="4">
        <v>69.43</v>
      </c>
      <c r="M155" s="4">
        <v>69.43</v>
      </c>
      <c r="N155" s="4" t="s">
        <v>738</v>
      </c>
      <c r="O155" s="4" t="s">
        <v>32</v>
      </c>
      <c r="P155" s="4" t="s">
        <v>33</v>
      </c>
      <c r="Q155" s="4">
        <v>0</v>
      </c>
      <c r="R155" s="7">
        <v>45303</v>
      </c>
      <c r="S155" s="6">
        <v>45306</v>
      </c>
      <c r="T155" s="4" t="s">
        <v>34</v>
      </c>
      <c r="U155" s="4">
        <v>69.43</v>
      </c>
      <c r="V155" s="4">
        <v>0</v>
      </c>
      <c r="W155" s="4">
        <v>0</v>
      </c>
      <c r="X155" s="4" t="s">
        <v>739</v>
      </c>
      <c r="Y155" s="4" t="s">
        <v>740</v>
      </c>
    </row>
    <row r="156" s="4" customFormat="1" spans="1:25">
      <c r="A156" s="4" t="s">
        <v>741</v>
      </c>
      <c r="B156" s="4" t="s">
        <v>26</v>
      </c>
      <c r="C156" s="4" t="s">
        <v>27</v>
      </c>
      <c r="D156" s="4" t="s">
        <v>490</v>
      </c>
      <c r="E156" s="4" t="s">
        <v>742</v>
      </c>
      <c r="F156" s="6">
        <v>45303</v>
      </c>
      <c r="G156" s="6">
        <v>45304</v>
      </c>
      <c r="H156" s="4">
        <v>1</v>
      </c>
      <c r="I156" s="4">
        <v>1</v>
      </c>
      <c r="J156" s="4">
        <v>1</v>
      </c>
      <c r="K156" s="4" t="s">
        <v>30</v>
      </c>
      <c r="L156" s="4">
        <v>267.01</v>
      </c>
      <c r="M156" s="4">
        <v>267.01</v>
      </c>
      <c r="N156" s="4" t="s">
        <v>743</v>
      </c>
      <c r="O156" s="4" t="s">
        <v>32</v>
      </c>
      <c r="P156" s="4" t="s">
        <v>33</v>
      </c>
      <c r="Q156" s="4">
        <v>0</v>
      </c>
      <c r="R156" s="7">
        <v>45303.0000115741</v>
      </c>
      <c r="S156" s="6">
        <v>45306</v>
      </c>
      <c r="T156" s="4" t="s">
        <v>34</v>
      </c>
      <c r="U156" s="4">
        <v>267.01</v>
      </c>
      <c r="V156" s="4">
        <v>0</v>
      </c>
      <c r="W156" s="4">
        <v>0</v>
      </c>
      <c r="X156" s="4" t="s">
        <v>744</v>
      </c>
      <c r="Y156" s="4" t="s">
        <v>66</v>
      </c>
    </row>
    <row r="157" s="4" customFormat="1" spans="1:25">
      <c r="A157" s="4" t="s">
        <v>741</v>
      </c>
      <c r="B157" s="4" t="s">
        <v>26</v>
      </c>
      <c r="C157" s="4" t="s">
        <v>67</v>
      </c>
      <c r="D157" s="4" t="s">
        <v>490</v>
      </c>
      <c r="E157" s="4" t="s">
        <v>742</v>
      </c>
      <c r="F157" s="6">
        <v>45303</v>
      </c>
      <c r="G157" s="6">
        <v>45304</v>
      </c>
      <c r="H157" s="4">
        <v>1</v>
      </c>
      <c r="I157" s="4">
        <v>1</v>
      </c>
      <c r="J157" s="4">
        <v>1</v>
      </c>
      <c r="K157" s="4" t="s">
        <v>30</v>
      </c>
      <c r="L157" s="4">
        <v>-267.01</v>
      </c>
      <c r="M157" s="4">
        <v>-267.01</v>
      </c>
      <c r="N157" s="4" t="s">
        <v>743</v>
      </c>
      <c r="O157" s="4" t="s">
        <v>32</v>
      </c>
      <c r="P157" s="4" t="s">
        <v>33</v>
      </c>
      <c r="Q157" s="4">
        <v>0</v>
      </c>
      <c r="R157" s="7">
        <v>45303.0000115741</v>
      </c>
      <c r="S157" s="6">
        <v>45306</v>
      </c>
      <c r="T157" s="4" t="s">
        <v>34</v>
      </c>
      <c r="U157" s="4">
        <v>-267.01</v>
      </c>
      <c r="V157" s="4">
        <v>0</v>
      </c>
      <c r="W157" s="4">
        <v>0</v>
      </c>
      <c r="X157" s="4" t="s">
        <v>744</v>
      </c>
      <c r="Y157" s="4" t="s">
        <v>66</v>
      </c>
    </row>
    <row r="158" s="4" customFormat="1" spans="1:25">
      <c r="A158" s="4" t="s">
        <v>745</v>
      </c>
      <c r="B158" s="4" t="s">
        <v>26</v>
      </c>
      <c r="C158" s="4" t="s">
        <v>27</v>
      </c>
      <c r="D158" s="4" t="s">
        <v>746</v>
      </c>
      <c r="E158" s="4" t="s">
        <v>747</v>
      </c>
      <c r="F158" s="6">
        <v>45304</v>
      </c>
      <c r="G158" s="6">
        <v>45305</v>
      </c>
      <c r="H158" s="4">
        <v>1</v>
      </c>
      <c r="I158" s="4">
        <v>1</v>
      </c>
      <c r="J158" s="4">
        <v>1</v>
      </c>
      <c r="K158" s="4" t="s">
        <v>30</v>
      </c>
      <c r="L158" s="4">
        <v>51.2</v>
      </c>
      <c r="M158" s="4">
        <v>51.2</v>
      </c>
      <c r="N158" s="4" t="s">
        <v>748</v>
      </c>
      <c r="O158" s="4" t="s">
        <v>32</v>
      </c>
      <c r="P158" s="4" t="s">
        <v>33</v>
      </c>
      <c r="Q158" s="4">
        <v>0</v>
      </c>
      <c r="R158" s="7">
        <v>45303.0000115741</v>
      </c>
      <c r="S158" s="6">
        <v>45306</v>
      </c>
      <c r="T158" s="4" t="s">
        <v>34</v>
      </c>
      <c r="U158" s="4">
        <v>51.2</v>
      </c>
      <c r="V158" s="4">
        <v>0</v>
      </c>
      <c r="W158" s="4">
        <v>0</v>
      </c>
      <c r="X158" s="4" t="s">
        <v>749</v>
      </c>
      <c r="Y158" s="4" t="s">
        <v>750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2"/>
  <sheetViews>
    <sheetView tabSelected="1" workbookViewId="0">
      <selection activeCell="A150" sqref="A150:A15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751</v>
      </c>
    </row>
    <row r="2" s="4" customFormat="1" hidden="1" spans="1:9">
      <c r="A2" s="5">
        <v>999227947145828</v>
      </c>
      <c r="B2" s="6">
        <v>45301</v>
      </c>
      <c r="C2" s="6">
        <v>45304</v>
      </c>
      <c r="D2" s="4">
        <v>418.95</v>
      </c>
      <c r="E2" s="4" t="str">
        <f>VLOOKUP(A2,HOP!A:L,12,0)</f>
        <v>418.95</v>
      </c>
      <c r="F2" s="4" t="str">
        <f>VLOOKUP(A2,HOP!A:C,3,0)</f>
        <v>4082291</v>
      </c>
      <c r="G2" s="4">
        <f>D2-E2</f>
        <v>0</v>
      </c>
      <c r="H2" s="4" t="str">
        <f>$H$1&amp;F2</f>
        <v>，4082291</v>
      </c>
      <c r="I2" s="4" t="str">
        <f>VLOOKUP(A2,HOP!A:U,21,0)</f>
        <v>直采</v>
      </c>
    </row>
    <row r="3" s="4" customFormat="1" hidden="1" spans="1:9">
      <c r="A3" s="5">
        <v>999228044278415</v>
      </c>
      <c r="B3" s="6">
        <v>45300</v>
      </c>
      <c r="C3" s="6">
        <v>45302</v>
      </c>
      <c r="D3" s="4">
        <v>345.52</v>
      </c>
      <c r="E3" s="4" t="str">
        <f>VLOOKUP(A3,HOP!A:L,12,0)</f>
        <v>345.52</v>
      </c>
      <c r="F3" s="4" t="str">
        <f>VLOOKUP(A3,HOP!A:C,3,0)</f>
        <v>4112049</v>
      </c>
      <c r="G3" s="4">
        <f t="shared" ref="G3:G34" si="0">D3-E3</f>
        <v>0</v>
      </c>
      <c r="H3" s="4" t="str">
        <f t="shared" ref="H3:H34" si="1">$H$1&amp;F3</f>
        <v>，4112049</v>
      </c>
      <c r="I3" s="4" t="str">
        <f>VLOOKUP(A3,HOP!A:U,21,0)</f>
        <v>直采</v>
      </c>
    </row>
    <row r="4" s="4" customFormat="1" hidden="1" spans="1:9">
      <c r="A4" s="5">
        <v>999228496947023</v>
      </c>
      <c r="B4" s="6">
        <v>45301</v>
      </c>
      <c r="C4" s="6">
        <v>45304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999228560479511</v>
      </c>
      <c r="B5" s="6">
        <v>45292</v>
      </c>
      <c r="C5" s="6">
        <v>45300</v>
      </c>
      <c r="D5" s="4">
        <v>689.6</v>
      </c>
      <c r="E5" s="4" t="str">
        <f>VLOOKUP(A5,HOP!A:L,12,0)</f>
        <v>689.60</v>
      </c>
      <c r="F5" s="4" t="str">
        <f>VLOOKUP(A5,HOP!A:C,3,0)</f>
        <v>4293954</v>
      </c>
      <c r="G5" s="4">
        <f t="shared" si="0"/>
        <v>0</v>
      </c>
      <c r="H5" s="4" t="str">
        <f t="shared" si="1"/>
        <v>，4293954</v>
      </c>
      <c r="I5" s="4" t="str">
        <f>VLOOKUP(A5,HOP!A:U,21,0)</f>
        <v>直采</v>
      </c>
    </row>
    <row r="6" s="4" customFormat="1" hidden="1" spans="1:9">
      <c r="A6" s="5">
        <v>28568848056</v>
      </c>
      <c r="B6" s="6">
        <v>45302</v>
      </c>
      <c r="C6" s="6">
        <v>45304</v>
      </c>
      <c r="D6" s="4">
        <v>450.96</v>
      </c>
      <c r="E6" s="4" t="str">
        <f>VLOOKUP(A6,HOP!A:L,12,0)</f>
        <v>450.96</v>
      </c>
      <c r="F6" s="4" t="str">
        <f>VLOOKUP(A6,HOP!A:C,3,0)</f>
        <v>4297199</v>
      </c>
      <c r="G6" s="4">
        <f t="shared" si="0"/>
        <v>0</v>
      </c>
      <c r="H6" s="4" t="str">
        <f t="shared" si="1"/>
        <v>，4297199</v>
      </c>
      <c r="I6" s="4" t="str">
        <f>VLOOKUP(A6,HOP!A:U,21,0)</f>
        <v>直采</v>
      </c>
    </row>
    <row r="7" s="4" customFormat="1" hidden="1" spans="1:9">
      <c r="A7" s="5">
        <v>999228679086058</v>
      </c>
      <c r="B7" s="6">
        <v>45297</v>
      </c>
      <c r="C7" s="6">
        <v>45299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999228746321344</v>
      </c>
      <c r="B8" s="6">
        <v>45301</v>
      </c>
      <c r="C8" s="6">
        <v>45302</v>
      </c>
      <c r="D8" s="4">
        <v>224.98</v>
      </c>
      <c r="E8" s="4" t="str">
        <f>VLOOKUP(A8,HOP!A:L,12,0)</f>
        <v>224.98</v>
      </c>
      <c r="F8" s="4" t="str">
        <f>VLOOKUP(A8,HOP!A:C,3,0)</f>
        <v>4343581</v>
      </c>
      <c r="G8" s="4">
        <f t="shared" si="0"/>
        <v>0</v>
      </c>
      <c r="H8" s="4" t="str">
        <f t="shared" si="1"/>
        <v>，4343581</v>
      </c>
      <c r="I8" s="4" t="str">
        <f>VLOOKUP(A8,HOP!A:U,21,0)</f>
        <v>直采</v>
      </c>
    </row>
    <row r="9" s="4" customFormat="1" hidden="1" spans="1:9">
      <c r="A9" s="5">
        <v>999228776812168</v>
      </c>
      <c r="B9" s="6">
        <v>45300</v>
      </c>
      <c r="C9" s="6">
        <v>45301</v>
      </c>
      <c r="D9" s="4">
        <v>214.74</v>
      </c>
      <c r="E9" s="4" t="str">
        <f>VLOOKUP(A9,HOP!A:L,12,0)</f>
        <v>214.74</v>
      </c>
      <c r="F9" s="4" t="str">
        <f>VLOOKUP(A9,HOP!A:C,3,0)</f>
        <v>4350547</v>
      </c>
      <c r="G9" s="4">
        <f t="shared" si="0"/>
        <v>0</v>
      </c>
      <c r="H9" s="4" t="str">
        <f t="shared" si="1"/>
        <v>，4350547</v>
      </c>
      <c r="I9" s="4" t="str">
        <f>VLOOKUP(A9,HOP!A:U,21,0)</f>
        <v>直采</v>
      </c>
    </row>
    <row r="10" s="4" customFormat="1" hidden="1" spans="1:9">
      <c r="A10" s="5">
        <v>999229288277088</v>
      </c>
      <c r="B10" s="6">
        <v>45299</v>
      </c>
      <c r="C10" s="6">
        <v>45300</v>
      </c>
      <c r="D10" s="4">
        <v>306.21</v>
      </c>
      <c r="E10" s="4" t="str">
        <f>VLOOKUP(A10,HOP!A:L,12,0)</f>
        <v>306.21</v>
      </c>
      <c r="F10" s="4" t="str">
        <f>VLOOKUP(A10,HOP!A:C,3,0)</f>
        <v>4365920</v>
      </c>
      <c r="G10" s="4">
        <f t="shared" si="0"/>
        <v>0</v>
      </c>
      <c r="H10" s="4" t="str">
        <f t="shared" si="1"/>
        <v>，4365920</v>
      </c>
      <c r="I10" s="4" t="str">
        <f>VLOOKUP(A10,HOP!A:U,21,0)</f>
        <v>直采</v>
      </c>
    </row>
    <row r="11" s="4" customFormat="1" hidden="1" spans="1:9">
      <c r="A11" s="5">
        <v>999229289858568</v>
      </c>
      <c r="B11" s="6">
        <v>45300</v>
      </c>
      <c r="C11" s="6">
        <v>45302</v>
      </c>
      <c r="D11" s="4">
        <v>350.96</v>
      </c>
      <c r="E11" s="4" t="str">
        <f>VLOOKUP(A11,HOP!A:L,12,0)</f>
        <v>350.96</v>
      </c>
      <c r="F11" s="4" t="str">
        <f>VLOOKUP(A11,HOP!A:C,3,0)</f>
        <v>4368930</v>
      </c>
      <c r="G11" s="4">
        <f t="shared" si="0"/>
        <v>0</v>
      </c>
      <c r="H11" s="4" t="str">
        <f t="shared" si="1"/>
        <v>，4368930</v>
      </c>
      <c r="I11" s="4" t="str">
        <f>VLOOKUP(A11,HOP!A:U,21,0)</f>
        <v>直采</v>
      </c>
    </row>
    <row r="12" s="4" customFormat="1" hidden="1" spans="1:9">
      <c r="A12" s="5">
        <v>999229300695382</v>
      </c>
      <c r="B12" s="6">
        <v>45299</v>
      </c>
      <c r="C12" s="6">
        <v>45300</v>
      </c>
      <c r="D12" s="4">
        <v>102.13</v>
      </c>
      <c r="E12" s="4" t="str">
        <f>VLOOKUP(A12,HOP!A:L,12,0)</f>
        <v>102.13</v>
      </c>
      <c r="F12" s="4" t="str">
        <f>VLOOKUP(A12,HOP!A:C,3,0)</f>
        <v>4377275</v>
      </c>
      <c r="G12" s="4">
        <f t="shared" si="0"/>
        <v>0</v>
      </c>
      <c r="H12" s="4" t="str">
        <f t="shared" si="1"/>
        <v>，4377275</v>
      </c>
      <c r="I12" s="4" t="str">
        <f>VLOOKUP(A12,HOP!A:U,21,0)</f>
        <v>直采</v>
      </c>
    </row>
    <row r="13" s="4" customFormat="1" hidden="1" spans="1:9">
      <c r="A13" s="5">
        <v>999229307454609</v>
      </c>
      <c r="B13" s="6">
        <v>45299</v>
      </c>
      <c r="C13" s="6">
        <v>45303</v>
      </c>
      <c r="D13" s="4">
        <v>738.04</v>
      </c>
      <c r="E13" s="4" t="str">
        <f>VLOOKUP(A13,HOP!A:L,12,0)</f>
        <v>738.04</v>
      </c>
      <c r="F13" s="4" t="str">
        <f>VLOOKUP(A13,HOP!A:C,3,0)</f>
        <v>4381809</v>
      </c>
      <c r="G13" s="4">
        <f t="shared" si="0"/>
        <v>0</v>
      </c>
      <c r="H13" s="4" t="str">
        <f t="shared" si="1"/>
        <v>，4381809</v>
      </c>
      <c r="I13" s="4" t="str">
        <f>VLOOKUP(A13,HOP!A:U,21,0)</f>
        <v>直采</v>
      </c>
    </row>
    <row r="14" s="4" customFormat="1" hidden="1" spans="1:9">
      <c r="A14" s="5">
        <v>999229309934496</v>
      </c>
      <c r="B14" s="6">
        <v>45299</v>
      </c>
      <c r="C14" s="6">
        <v>45300</v>
      </c>
      <c r="D14" s="4">
        <v>101.96</v>
      </c>
      <c r="E14" s="4" t="str">
        <f>VLOOKUP(A14,HOP!A:L,12,0)</f>
        <v>101.96</v>
      </c>
      <c r="F14" s="4" t="str">
        <f>VLOOKUP(A14,HOP!A:C,3,0)</f>
        <v>4383730</v>
      </c>
      <c r="G14" s="4">
        <f t="shared" si="0"/>
        <v>0</v>
      </c>
      <c r="H14" s="4" t="str">
        <f t="shared" si="1"/>
        <v>，4383730</v>
      </c>
      <c r="I14" s="4" t="str">
        <f>VLOOKUP(A14,HOP!A:U,21,0)</f>
        <v>直采</v>
      </c>
    </row>
    <row r="15" s="4" customFormat="1" hidden="1" spans="1:9">
      <c r="A15" s="5">
        <v>999229337609472</v>
      </c>
      <c r="B15" s="6">
        <v>45298</v>
      </c>
      <c r="C15" s="6">
        <v>45300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999229337619076</v>
      </c>
      <c r="B16" s="6">
        <v>45298</v>
      </c>
      <c r="C16" s="6">
        <v>45300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999229339125200</v>
      </c>
      <c r="B17" s="6">
        <v>45296</v>
      </c>
      <c r="C17" s="6">
        <v>45300</v>
      </c>
      <c r="D17" s="4">
        <v>924.12</v>
      </c>
      <c r="E17" s="4" t="str">
        <f>VLOOKUP(A17,HOP!A:L,12,0)</f>
        <v>924.12</v>
      </c>
      <c r="F17" s="4" t="str">
        <f>VLOOKUP(A17,HOP!A:C,3,0)</f>
        <v>4394032</v>
      </c>
      <c r="G17" s="4">
        <f t="shared" si="0"/>
        <v>0</v>
      </c>
      <c r="H17" s="4" t="str">
        <f t="shared" si="1"/>
        <v>，4394032</v>
      </c>
      <c r="I17" s="4" t="str">
        <f>VLOOKUP(A17,HOP!A:U,21,0)</f>
        <v>直采</v>
      </c>
    </row>
    <row r="18" s="4" customFormat="1" hidden="1" spans="1:9">
      <c r="A18" s="5">
        <v>999229346806612</v>
      </c>
      <c r="B18" s="6">
        <v>45302</v>
      </c>
      <c r="C18" s="6">
        <v>45305</v>
      </c>
      <c r="D18" s="4">
        <v>418.86</v>
      </c>
      <c r="E18" s="4" t="str">
        <f>VLOOKUP(A18,HOP!A:L,12,0)</f>
        <v>418.86</v>
      </c>
      <c r="F18" s="4" t="str">
        <f>VLOOKUP(A18,HOP!A:C,3,0)</f>
        <v>4398264</v>
      </c>
      <c r="G18" s="4">
        <f t="shared" si="0"/>
        <v>0</v>
      </c>
      <c r="H18" s="4" t="str">
        <f t="shared" si="1"/>
        <v>，4398264</v>
      </c>
      <c r="I18" s="4" t="str">
        <f>VLOOKUP(A18,HOP!A:U,21,0)</f>
        <v>直采</v>
      </c>
    </row>
    <row r="19" s="4" customFormat="1" hidden="1" spans="1:9">
      <c r="A19" s="5">
        <v>999229349904460</v>
      </c>
      <c r="B19" s="6">
        <v>45293</v>
      </c>
      <c r="C19" s="6">
        <v>45299</v>
      </c>
      <c r="D19" s="4">
        <v>180.76</v>
      </c>
      <c r="E19" s="4" t="str">
        <f>VLOOKUP(A19,HOP!A:L,12,0)</f>
        <v>180.76</v>
      </c>
      <c r="F19" s="4" t="str">
        <f>VLOOKUP(A19,HOP!A:C,3,0)</f>
        <v>4401777</v>
      </c>
      <c r="G19" s="4">
        <f t="shared" si="0"/>
        <v>0</v>
      </c>
      <c r="H19" s="4" t="str">
        <f t="shared" si="1"/>
        <v>，4401777</v>
      </c>
      <c r="I19" s="4" t="str">
        <f>VLOOKUP(A19,HOP!A:U,21,0)</f>
        <v>直采</v>
      </c>
    </row>
    <row r="20" s="4" customFormat="1" hidden="1" spans="1:9">
      <c r="A20" s="5">
        <v>999229351528219</v>
      </c>
      <c r="B20" s="6">
        <v>45301</v>
      </c>
      <c r="C20" s="6">
        <v>45302</v>
      </c>
      <c r="D20" s="4">
        <v>240.6</v>
      </c>
      <c r="E20" s="4" t="str">
        <f>VLOOKUP(A20,HOP!A:L,12,0)</f>
        <v>240.60</v>
      </c>
      <c r="F20" s="4" t="str">
        <f>VLOOKUP(A20,HOP!A:C,3,0)</f>
        <v>4404044</v>
      </c>
      <c r="G20" s="4">
        <f t="shared" si="0"/>
        <v>0</v>
      </c>
      <c r="H20" s="4" t="str">
        <f t="shared" si="1"/>
        <v>，4404044</v>
      </c>
      <c r="I20" s="4" t="str">
        <f>VLOOKUP(A20,HOP!A:U,21,0)</f>
        <v>直采</v>
      </c>
    </row>
    <row r="21" s="4" customFormat="1" hidden="1" spans="1:9">
      <c r="A21" s="5">
        <v>999229375120695</v>
      </c>
      <c r="B21" s="6">
        <v>45304</v>
      </c>
      <c r="C21" s="6">
        <v>45305</v>
      </c>
      <c r="D21" s="4">
        <v>112.11</v>
      </c>
      <c r="E21" s="4" t="str">
        <f>VLOOKUP(A21,HOP!A:L,12,0)</f>
        <v>112.11</v>
      </c>
      <c r="F21" s="4" t="str">
        <f>VLOOKUP(A21,HOP!A:C,3,0)</f>
        <v>4421252</v>
      </c>
      <c r="G21" s="4">
        <f t="shared" si="0"/>
        <v>0</v>
      </c>
      <c r="H21" s="4" t="str">
        <f t="shared" si="1"/>
        <v>，4421252</v>
      </c>
      <c r="I21" s="4" t="str">
        <f>VLOOKUP(A21,HOP!A:U,21,0)</f>
        <v>直采</v>
      </c>
    </row>
    <row r="22" s="4" customFormat="1" hidden="1" spans="1:9">
      <c r="A22" s="5">
        <v>999229384649680</v>
      </c>
      <c r="B22" s="6">
        <v>45301</v>
      </c>
      <c r="C22" s="6">
        <v>45304</v>
      </c>
      <c r="D22" s="4">
        <v>645.3</v>
      </c>
      <c r="E22" s="4" t="str">
        <f>VLOOKUP(A22,HOP!A:L,12,0)</f>
        <v>645.30</v>
      </c>
      <c r="F22" s="4" t="str">
        <f>VLOOKUP(A22,HOP!A:C,3,0)</f>
        <v>4431824</v>
      </c>
      <c r="G22" s="4">
        <f t="shared" si="0"/>
        <v>0</v>
      </c>
      <c r="H22" s="4" t="str">
        <f t="shared" si="1"/>
        <v>，4431824</v>
      </c>
      <c r="I22" s="4" t="str">
        <f>VLOOKUP(A22,HOP!A:U,21,0)</f>
        <v>直采</v>
      </c>
    </row>
    <row r="23" s="4" customFormat="1" hidden="1" spans="1:9">
      <c r="A23" s="5">
        <v>999229388817903</v>
      </c>
      <c r="B23" s="6">
        <v>45297</v>
      </c>
      <c r="C23" s="6">
        <v>45302</v>
      </c>
      <c r="D23" s="4">
        <v>959.3</v>
      </c>
      <c r="E23" s="4" t="str">
        <f>VLOOKUP(A23,HOP!A:L,12,0)</f>
        <v>959.30</v>
      </c>
      <c r="F23" s="4" t="str">
        <f>VLOOKUP(A23,HOP!A:C,3,0)</f>
        <v>4437765</v>
      </c>
      <c r="G23" s="4">
        <f t="shared" si="0"/>
        <v>0</v>
      </c>
      <c r="H23" s="4" t="str">
        <f t="shared" si="1"/>
        <v>，4437765</v>
      </c>
      <c r="I23" s="4" t="str">
        <f>VLOOKUP(A23,HOP!A:U,21,0)</f>
        <v>直采</v>
      </c>
    </row>
    <row r="24" s="4" customFormat="1" hidden="1" spans="1:9">
      <c r="A24" s="5">
        <v>999229388899065</v>
      </c>
      <c r="B24" s="6">
        <v>45298</v>
      </c>
      <c r="C24" s="6">
        <v>45301</v>
      </c>
      <c r="D24" s="4">
        <v>420.72</v>
      </c>
      <c r="E24" s="4" t="str">
        <f>VLOOKUP(A24,HOP!A:L,12,0)</f>
        <v>420.72</v>
      </c>
      <c r="F24" s="4" t="str">
        <f>VLOOKUP(A24,HOP!A:C,3,0)</f>
        <v>4437842</v>
      </c>
      <c r="G24" s="4">
        <f t="shared" si="0"/>
        <v>0</v>
      </c>
      <c r="H24" s="4" t="str">
        <f t="shared" si="1"/>
        <v>，4437842</v>
      </c>
      <c r="I24" s="4" t="str">
        <f>VLOOKUP(A24,HOP!A:U,21,0)</f>
        <v>直采</v>
      </c>
    </row>
    <row r="25" s="4" customFormat="1" hidden="1" spans="1:9">
      <c r="A25" s="5">
        <v>999229389300456</v>
      </c>
      <c r="B25" s="6">
        <v>45304</v>
      </c>
      <c r="C25" s="6">
        <v>45305</v>
      </c>
      <c r="D25" s="4">
        <v>302.92</v>
      </c>
      <c r="E25" s="4" t="str">
        <f>VLOOKUP(A25,HOP!A:L,12,0)</f>
        <v>302.92</v>
      </c>
      <c r="F25" s="4" t="str">
        <f>VLOOKUP(A25,HOP!A:C,3,0)</f>
        <v>4438627</v>
      </c>
      <c r="G25" s="4">
        <f t="shared" si="0"/>
        <v>0</v>
      </c>
      <c r="H25" s="4" t="str">
        <f t="shared" si="1"/>
        <v>，4438627</v>
      </c>
      <c r="I25" s="4" t="str">
        <f>VLOOKUP(A25,HOP!A:U,21,0)</f>
        <v>直采</v>
      </c>
    </row>
    <row r="26" s="4" customFormat="1" hidden="1" spans="1:9">
      <c r="A26" s="5">
        <v>999229399832914</v>
      </c>
      <c r="B26" s="6">
        <v>45297</v>
      </c>
      <c r="C26" s="6">
        <v>45300</v>
      </c>
      <c r="D26" s="4">
        <v>212.89</v>
      </c>
      <c r="E26" s="4" t="str">
        <f>VLOOKUP(A26,HOP!A:L,12,0)</f>
        <v>212.89</v>
      </c>
      <c r="F26" s="4" t="str">
        <f>VLOOKUP(A26,HOP!A:C,3,0)</f>
        <v>4453398</v>
      </c>
      <c r="G26" s="4">
        <f t="shared" si="0"/>
        <v>0</v>
      </c>
      <c r="H26" s="4" t="str">
        <f t="shared" si="1"/>
        <v>，4453398</v>
      </c>
      <c r="I26" s="4" t="str">
        <f>VLOOKUP(A26,HOP!A:U,21,0)</f>
        <v>直采</v>
      </c>
    </row>
    <row r="27" s="4" customFormat="1" hidden="1" spans="1:9">
      <c r="A27" s="5">
        <v>999229404365770</v>
      </c>
      <c r="B27" s="6">
        <v>45298</v>
      </c>
      <c r="C27" s="6">
        <v>45299</v>
      </c>
      <c r="D27" s="4">
        <v>53.59</v>
      </c>
      <c r="E27" s="4" t="str">
        <f>VLOOKUP(A27,HOP!A:L,12,0)</f>
        <v>53.59</v>
      </c>
      <c r="F27" s="4" t="str">
        <f>VLOOKUP(A27,HOP!A:C,3,0)</f>
        <v>4459928</v>
      </c>
      <c r="G27" s="4">
        <f t="shared" si="0"/>
        <v>0</v>
      </c>
      <c r="H27" s="4" t="str">
        <f t="shared" si="1"/>
        <v>，4459928</v>
      </c>
      <c r="I27" s="4" t="str">
        <f>VLOOKUP(A27,HOP!A:U,21,0)</f>
        <v>直采</v>
      </c>
    </row>
    <row r="28" s="4" customFormat="1" hidden="1" spans="1:9">
      <c r="A28" s="5">
        <v>29405081462</v>
      </c>
      <c r="B28" s="6">
        <v>45304</v>
      </c>
      <c r="C28" s="6">
        <v>45305</v>
      </c>
      <c r="D28" s="4">
        <v>188.33</v>
      </c>
      <c r="E28" s="4" t="str">
        <f>VLOOKUP(A28,HOP!A:L,12,0)</f>
        <v>188.33</v>
      </c>
      <c r="F28" s="4" t="str">
        <f>VLOOKUP(A28,HOP!A:C,3,0)</f>
        <v>4460983</v>
      </c>
      <c r="G28" s="4">
        <f t="shared" si="0"/>
        <v>0</v>
      </c>
      <c r="H28" s="4" t="str">
        <f t="shared" si="1"/>
        <v>，4460983</v>
      </c>
      <c r="I28" s="4" t="str">
        <f>VLOOKUP(A28,HOP!A:U,21,0)</f>
        <v>直采</v>
      </c>
    </row>
    <row r="29" s="4" customFormat="1" hidden="1" spans="1:9">
      <c r="A29" s="5">
        <v>999229408812758</v>
      </c>
      <c r="B29" s="6">
        <v>45297</v>
      </c>
      <c r="C29" s="6">
        <v>45299</v>
      </c>
      <c r="D29" s="4">
        <v>233.78</v>
      </c>
      <c r="E29" s="4" t="str">
        <f>VLOOKUP(A29,HOP!A:L,12,0)</f>
        <v>233.78</v>
      </c>
      <c r="F29" s="4" t="str">
        <f>VLOOKUP(A29,HOP!A:C,3,0)</f>
        <v>4465745</v>
      </c>
      <c r="G29" s="4">
        <f t="shared" si="0"/>
        <v>0</v>
      </c>
      <c r="H29" s="4" t="str">
        <f t="shared" si="1"/>
        <v>，4465745</v>
      </c>
      <c r="I29" s="4" t="str">
        <f>VLOOKUP(A29,HOP!A:U,21,0)</f>
        <v>直采</v>
      </c>
    </row>
    <row r="30" s="4" customFormat="1" hidden="1" spans="1:9">
      <c r="A30" s="5">
        <v>29412211905</v>
      </c>
      <c r="B30" s="6">
        <v>45297</v>
      </c>
      <c r="C30" s="6">
        <v>45299</v>
      </c>
      <c r="D30" s="4">
        <v>573.54</v>
      </c>
      <c r="E30" s="4" t="str">
        <f>VLOOKUP(A30,HOP!A:L,12,0)</f>
        <v>573.54</v>
      </c>
      <c r="F30" s="4" t="str">
        <f>VLOOKUP(A30,HOP!A:C,3,0)</f>
        <v>4470432</v>
      </c>
      <c r="G30" s="4">
        <f t="shared" si="0"/>
        <v>0</v>
      </c>
      <c r="H30" s="4" t="str">
        <f t="shared" si="1"/>
        <v>，4470432</v>
      </c>
      <c r="I30" s="4" t="str">
        <f>VLOOKUP(A30,HOP!A:U,21,0)</f>
        <v>直采</v>
      </c>
    </row>
    <row r="31" s="4" customFormat="1" hidden="1" spans="1:9">
      <c r="A31" s="5">
        <v>999229417682395</v>
      </c>
      <c r="B31" s="6">
        <v>45303</v>
      </c>
      <c r="C31" s="6">
        <v>45305</v>
      </c>
      <c r="D31" s="4">
        <v>420.32</v>
      </c>
      <c r="E31" s="4" t="str">
        <f>VLOOKUP(A31,HOP!A:L,12,0)</f>
        <v>420.32</v>
      </c>
      <c r="F31" s="4" t="str">
        <f>VLOOKUP(A31,HOP!A:C,3,0)</f>
        <v>4477659</v>
      </c>
      <c r="G31" s="4">
        <f t="shared" si="0"/>
        <v>0</v>
      </c>
      <c r="H31" s="4" t="str">
        <f t="shared" si="1"/>
        <v>，4477659</v>
      </c>
      <c r="I31" s="4" t="str">
        <f>VLOOKUP(A31,HOP!A:U,21,0)</f>
        <v>直采</v>
      </c>
    </row>
    <row r="32" s="4" customFormat="1" hidden="1" spans="1:9">
      <c r="A32" s="5">
        <v>999229421080237</v>
      </c>
      <c r="B32" s="6">
        <v>45303</v>
      </c>
      <c r="C32" s="6">
        <v>45304</v>
      </c>
      <c r="D32" s="4">
        <v>92.98</v>
      </c>
      <c r="E32" s="4" t="str">
        <f>VLOOKUP(A32,HOP!A:L,12,0)</f>
        <v>92.98</v>
      </c>
      <c r="F32" s="4" t="str">
        <f>VLOOKUP(A32,HOP!A:C,3,0)</f>
        <v>4482618</v>
      </c>
      <c r="G32" s="4">
        <f t="shared" si="0"/>
        <v>0</v>
      </c>
      <c r="H32" s="4" t="str">
        <f t="shared" si="1"/>
        <v>，4482618</v>
      </c>
      <c r="I32" s="4" t="str">
        <f>VLOOKUP(A32,HOP!A:U,21,0)</f>
        <v>直采</v>
      </c>
    </row>
    <row r="33" s="4" customFormat="1" hidden="1" spans="1:9">
      <c r="A33" s="5">
        <v>999229429314493</v>
      </c>
      <c r="B33" s="6">
        <v>45304</v>
      </c>
      <c r="C33" s="6">
        <v>45305</v>
      </c>
      <c r="D33" s="4">
        <v>54.65</v>
      </c>
      <c r="E33" s="4" t="str">
        <f>VLOOKUP(A33,HOP!A:L,12,0)</f>
        <v>54.65</v>
      </c>
      <c r="F33" s="4" t="str">
        <f>VLOOKUP(A33,HOP!A:C,3,0)</f>
        <v>4493777</v>
      </c>
      <c r="G33" s="4">
        <f t="shared" si="0"/>
        <v>0</v>
      </c>
      <c r="H33" s="4" t="str">
        <f t="shared" si="1"/>
        <v>，4493777</v>
      </c>
      <c r="I33" s="4" t="str">
        <f>VLOOKUP(A33,HOP!A:U,21,0)</f>
        <v>直采</v>
      </c>
    </row>
    <row r="34" s="4" customFormat="1" hidden="1" spans="1:9">
      <c r="A34" s="5">
        <v>999229429580484</v>
      </c>
      <c r="B34" s="6">
        <v>45298</v>
      </c>
      <c r="C34" s="6">
        <v>45300</v>
      </c>
      <c r="D34" s="4">
        <v>101.48</v>
      </c>
      <c r="E34" s="4" t="str">
        <f>VLOOKUP(A34,HOP!A:L,12,0)</f>
        <v>101.48</v>
      </c>
      <c r="F34" s="4" t="str">
        <f>VLOOKUP(A34,HOP!A:C,3,0)</f>
        <v>4494137</v>
      </c>
      <c r="G34" s="4">
        <f t="shared" si="0"/>
        <v>0</v>
      </c>
      <c r="H34" s="4" t="str">
        <f t="shared" si="1"/>
        <v>，4494137</v>
      </c>
      <c r="I34" s="4" t="str">
        <f>VLOOKUP(A34,HOP!A:U,21,0)</f>
        <v>直采</v>
      </c>
    </row>
    <row r="35" s="4" customFormat="1" hidden="1" spans="1:9">
      <c r="A35" s="5">
        <v>999229431233394</v>
      </c>
      <c r="B35" s="6">
        <v>45302</v>
      </c>
      <c r="C35" s="6">
        <v>45305</v>
      </c>
      <c r="D35" s="4">
        <v>460.92</v>
      </c>
      <c r="E35" s="4" t="str">
        <f>VLOOKUP(A35,HOP!A:L,12,0)</f>
        <v>460.92</v>
      </c>
      <c r="F35" s="4" t="str">
        <f>VLOOKUP(A35,HOP!A:C,3,0)</f>
        <v>4496345</v>
      </c>
      <c r="G35" s="4">
        <f t="shared" ref="G35:G66" si="2">D35-E35</f>
        <v>0</v>
      </c>
      <c r="H35" s="4" t="str">
        <f t="shared" ref="H35:H66" si="3">$H$1&amp;F35</f>
        <v>，4496345</v>
      </c>
      <c r="I35" s="4" t="str">
        <f>VLOOKUP(A35,HOP!A:U,21,0)</f>
        <v>直采</v>
      </c>
    </row>
    <row r="36" s="4" customFormat="1" hidden="1" spans="1:9">
      <c r="A36" s="5">
        <v>999229432992913</v>
      </c>
      <c r="B36" s="6">
        <v>45298</v>
      </c>
      <c r="C36" s="6">
        <v>45300</v>
      </c>
      <c r="D36" s="4">
        <v>421.08</v>
      </c>
      <c r="E36" s="4" t="str">
        <f>VLOOKUP(A36,HOP!A:L,12,0)</f>
        <v>421.08</v>
      </c>
      <c r="F36" s="4" t="str">
        <f>VLOOKUP(A36,HOP!A:C,3,0)</f>
        <v>4498506</v>
      </c>
      <c r="G36" s="4">
        <f t="shared" si="2"/>
        <v>0</v>
      </c>
      <c r="H36" s="4" t="str">
        <f t="shared" si="3"/>
        <v>，4498506</v>
      </c>
      <c r="I36" s="4" t="str">
        <f>VLOOKUP(A36,HOP!A:U,21,0)</f>
        <v>直采</v>
      </c>
    </row>
    <row r="37" s="4" customFormat="1" hidden="1" spans="1:9">
      <c r="A37" s="5">
        <v>999229435223570</v>
      </c>
      <c r="B37" s="6">
        <v>45302</v>
      </c>
      <c r="C37" s="6">
        <v>45303</v>
      </c>
      <c r="D37" s="4">
        <v>280.45</v>
      </c>
      <c r="E37" s="4" t="str">
        <f>VLOOKUP(A37,HOP!A:L,12,0)</f>
        <v>280.45</v>
      </c>
      <c r="F37" s="4" t="str">
        <f>VLOOKUP(A37,HOP!A:C,3,0)</f>
        <v>4501722</v>
      </c>
      <c r="G37" s="4">
        <f t="shared" si="2"/>
        <v>0</v>
      </c>
      <c r="H37" s="4" t="str">
        <f t="shared" si="3"/>
        <v>，4501722</v>
      </c>
      <c r="I37" s="4" t="str">
        <f>VLOOKUP(A37,HOP!A:U,21,0)</f>
        <v>直采</v>
      </c>
    </row>
    <row r="38" s="4" customFormat="1" hidden="1" spans="1:9">
      <c r="A38" s="5">
        <v>999229435225830</v>
      </c>
      <c r="B38" s="6">
        <v>45302</v>
      </c>
      <c r="C38" s="6">
        <v>45303</v>
      </c>
      <c r="D38" s="4">
        <v>375.98</v>
      </c>
      <c r="E38" s="4" t="str">
        <f>VLOOKUP(A38,HOP!A:L,12,0)</f>
        <v>375.98</v>
      </c>
      <c r="F38" s="4" t="str">
        <f>VLOOKUP(A38,HOP!A:C,3,0)</f>
        <v>4501725</v>
      </c>
      <c r="G38" s="4">
        <f t="shared" si="2"/>
        <v>0</v>
      </c>
      <c r="H38" s="4" t="str">
        <f t="shared" si="3"/>
        <v>，4501725</v>
      </c>
      <c r="I38" s="4" t="str">
        <f>VLOOKUP(A38,HOP!A:U,21,0)</f>
        <v>直采</v>
      </c>
    </row>
    <row r="39" s="4" customFormat="1" hidden="1" spans="1:9">
      <c r="A39" s="5">
        <v>999229438579778</v>
      </c>
      <c r="B39" s="6">
        <v>45303</v>
      </c>
      <c r="C39" s="6">
        <v>45304</v>
      </c>
      <c r="D39" s="4">
        <v>140.28</v>
      </c>
      <c r="E39" s="4" t="str">
        <f>VLOOKUP(A39,HOP!A:L,12,0)</f>
        <v>140.28</v>
      </c>
      <c r="F39" s="4" t="str">
        <f>VLOOKUP(A39,HOP!A:C,3,0)</f>
        <v>4506430</v>
      </c>
      <c r="G39" s="4">
        <f t="shared" si="2"/>
        <v>0</v>
      </c>
      <c r="H39" s="4" t="str">
        <f t="shared" si="3"/>
        <v>，4506430</v>
      </c>
      <c r="I39" s="4" t="str">
        <f>VLOOKUP(A39,HOP!A:U,21,0)</f>
        <v>直采</v>
      </c>
    </row>
    <row r="40" s="4" customFormat="1" hidden="1" spans="1:9">
      <c r="A40" s="5">
        <v>999229438594033</v>
      </c>
      <c r="B40" s="6">
        <v>45302</v>
      </c>
      <c r="C40" s="6">
        <v>45303</v>
      </c>
      <c r="D40" s="4">
        <v>35.9</v>
      </c>
      <c r="E40" s="4" t="str">
        <f>VLOOKUP(A40,HOP!A:L,12,0)</f>
        <v>35.90</v>
      </c>
      <c r="F40" s="4" t="str">
        <f>VLOOKUP(A40,HOP!A:C,3,0)</f>
        <v>4506445</v>
      </c>
      <c r="G40" s="4">
        <f t="shared" si="2"/>
        <v>0</v>
      </c>
      <c r="H40" s="4" t="str">
        <f t="shared" si="3"/>
        <v>，4506445</v>
      </c>
      <c r="I40" s="4" t="str">
        <f>VLOOKUP(A40,HOP!A:U,21,0)</f>
        <v>直采</v>
      </c>
    </row>
    <row r="41" s="4" customFormat="1" hidden="1" spans="1:9">
      <c r="A41" s="5">
        <v>999229442828929</v>
      </c>
      <c r="B41" s="6">
        <v>45299</v>
      </c>
      <c r="C41" s="6">
        <v>45303</v>
      </c>
      <c r="D41" s="4">
        <v>412.48</v>
      </c>
      <c r="E41" s="4" t="str">
        <f>VLOOKUP(A41,HOP!A:L,12,0)</f>
        <v>412.48</v>
      </c>
      <c r="F41" s="4" t="str">
        <f>VLOOKUP(A41,HOP!A:C,3,0)</f>
        <v>4512270</v>
      </c>
      <c r="G41" s="4">
        <f t="shared" si="2"/>
        <v>0</v>
      </c>
      <c r="H41" s="4" t="str">
        <f t="shared" si="3"/>
        <v>，4512270</v>
      </c>
      <c r="I41" s="4" t="str">
        <f>VLOOKUP(A41,HOP!A:U,21,0)</f>
        <v>直采</v>
      </c>
    </row>
    <row r="42" s="4" customFormat="1" hidden="1" spans="1:9">
      <c r="A42" s="5">
        <v>999229442840096</v>
      </c>
      <c r="B42" s="6">
        <v>45299</v>
      </c>
      <c r="C42" s="6">
        <v>45301</v>
      </c>
      <c r="D42" s="4">
        <v>338.98</v>
      </c>
      <c r="E42" s="4" t="str">
        <f>VLOOKUP(A42,HOP!A:L,12,0)</f>
        <v>338.98</v>
      </c>
      <c r="F42" s="4" t="str">
        <f>VLOOKUP(A42,HOP!A:C,3,0)</f>
        <v>4512278</v>
      </c>
      <c r="G42" s="4">
        <f t="shared" si="2"/>
        <v>0</v>
      </c>
      <c r="H42" s="4" t="str">
        <f t="shared" si="3"/>
        <v>，4512278</v>
      </c>
      <c r="I42" s="4" t="str">
        <f>VLOOKUP(A42,HOP!A:U,21,0)</f>
        <v>直采</v>
      </c>
    </row>
    <row r="43" s="4" customFormat="1" hidden="1" spans="1:9">
      <c r="A43" s="5">
        <v>999229442874507</v>
      </c>
      <c r="B43" s="6">
        <v>45299</v>
      </c>
      <c r="C43" s="6">
        <v>45301</v>
      </c>
      <c r="D43" s="4">
        <v>338.98</v>
      </c>
      <c r="E43" s="4" t="str">
        <f>VLOOKUP(A43,HOP!A:L,12,0)</f>
        <v>338.98</v>
      </c>
      <c r="F43" s="4" t="str">
        <f>VLOOKUP(A43,HOP!A:C,3,0)</f>
        <v>4512314</v>
      </c>
      <c r="G43" s="4">
        <f t="shared" si="2"/>
        <v>0</v>
      </c>
      <c r="H43" s="4" t="str">
        <f t="shared" si="3"/>
        <v>，4512314</v>
      </c>
      <c r="I43" s="4" t="str">
        <f>VLOOKUP(A43,HOP!A:U,21,0)</f>
        <v>直采</v>
      </c>
    </row>
    <row r="44" s="4" customFormat="1" hidden="1" spans="1:9">
      <c r="A44" s="5">
        <v>29442876445</v>
      </c>
      <c r="B44" s="6">
        <v>45294</v>
      </c>
      <c r="C44" s="6">
        <v>45299</v>
      </c>
      <c r="D44" s="4">
        <v>456</v>
      </c>
      <c r="E44" s="4" t="str">
        <f>VLOOKUP(A44,HOP!A:L,12,0)</f>
        <v>456.00</v>
      </c>
      <c r="F44" s="4" t="str">
        <f>VLOOKUP(A44,HOP!A:C,3,0)</f>
        <v>4512315</v>
      </c>
      <c r="G44" s="4">
        <f t="shared" si="2"/>
        <v>0</v>
      </c>
      <c r="H44" s="4" t="str">
        <f t="shared" si="3"/>
        <v>，4512315</v>
      </c>
      <c r="I44" s="4" t="str">
        <f>VLOOKUP(A44,HOP!A:U,21,0)</f>
        <v>直采</v>
      </c>
    </row>
    <row r="45" s="4" customFormat="1" hidden="1" spans="1:9">
      <c r="A45" s="5">
        <v>29443222484</v>
      </c>
      <c r="B45" s="6">
        <v>45300</v>
      </c>
      <c r="C45" s="6">
        <v>45301</v>
      </c>
      <c r="D45" s="4">
        <v>165</v>
      </c>
      <c r="E45" s="4" t="str">
        <f>VLOOKUP(A45,HOP!A:L,12,0)</f>
        <v>165.00</v>
      </c>
      <c r="F45" s="4" t="str">
        <f>VLOOKUP(A45,HOP!A:C,3,0)</f>
        <v>4512694</v>
      </c>
      <c r="G45" s="4">
        <f t="shared" si="2"/>
        <v>0</v>
      </c>
      <c r="H45" s="4" t="str">
        <f t="shared" si="3"/>
        <v>，4512694</v>
      </c>
      <c r="I45" s="4" t="str">
        <f>VLOOKUP(A45,HOP!A:U,21,0)</f>
        <v>直采</v>
      </c>
    </row>
    <row r="46" s="4" customFormat="1" hidden="1" spans="1:9">
      <c r="A46" s="5">
        <v>29443732438</v>
      </c>
      <c r="B46" s="6">
        <v>45299</v>
      </c>
      <c r="C46" s="6">
        <v>45302</v>
      </c>
      <c r="D46" s="4">
        <v>152.79</v>
      </c>
      <c r="E46" s="4" t="str">
        <f>VLOOKUP(A46,HOP!A:L,12,0)</f>
        <v>152.79</v>
      </c>
      <c r="F46" s="4" t="str">
        <f>VLOOKUP(A46,HOP!A:C,3,0)</f>
        <v>4513493</v>
      </c>
      <c r="G46" s="4">
        <f t="shared" si="2"/>
        <v>0</v>
      </c>
      <c r="H46" s="4" t="str">
        <f t="shared" si="3"/>
        <v>，4513493</v>
      </c>
      <c r="I46" s="4" t="str">
        <f>VLOOKUP(A46,HOP!A:U,21,0)</f>
        <v>直采</v>
      </c>
    </row>
    <row r="47" s="4" customFormat="1" hidden="1" spans="1:9">
      <c r="A47" s="5">
        <v>999229448527279</v>
      </c>
      <c r="B47" s="6">
        <v>45303</v>
      </c>
      <c r="C47" s="6">
        <v>45305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29455106071</v>
      </c>
      <c r="B48" s="6">
        <v>45297</v>
      </c>
      <c r="C48" s="6">
        <v>45299</v>
      </c>
      <c r="D48" s="4">
        <v>75.83</v>
      </c>
      <c r="E48" s="4" t="str">
        <f>VLOOKUP(A48,HOP!A:L,12,0)</f>
        <v>75.83</v>
      </c>
      <c r="F48" s="4" t="str">
        <f>VLOOKUP(A48,HOP!A:C,3,0)</f>
        <v>4528995</v>
      </c>
      <c r="G48" s="4">
        <f t="shared" si="2"/>
        <v>0</v>
      </c>
      <c r="H48" s="4" t="str">
        <f t="shared" si="3"/>
        <v>，4528995</v>
      </c>
      <c r="I48" s="4" t="str">
        <f>VLOOKUP(A48,HOP!A:U,21,0)</f>
        <v>直采</v>
      </c>
    </row>
    <row r="49" s="4" customFormat="1" hidden="1" spans="1:9">
      <c r="A49" s="5">
        <v>999229457411462</v>
      </c>
      <c r="B49" s="6">
        <v>45302</v>
      </c>
      <c r="C49" s="6">
        <v>45304</v>
      </c>
      <c r="D49" s="4">
        <v>322.74</v>
      </c>
      <c r="E49" s="4" t="str">
        <f>VLOOKUP(A49,HOP!A:L,12,0)</f>
        <v>322.74</v>
      </c>
      <c r="F49" s="4" t="str">
        <f>VLOOKUP(A49,HOP!A:C,3,0)</f>
        <v>4531404</v>
      </c>
      <c r="G49" s="4">
        <f t="shared" si="2"/>
        <v>0</v>
      </c>
      <c r="H49" s="4" t="str">
        <f t="shared" si="3"/>
        <v>，4531404</v>
      </c>
      <c r="I49" s="4" t="str">
        <f>VLOOKUP(A49,HOP!A:U,21,0)</f>
        <v>直采</v>
      </c>
    </row>
    <row r="50" s="4" customFormat="1" hidden="1" spans="1:9">
      <c r="A50" s="5">
        <v>999229460250120</v>
      </c>
      <c r="B50" s="6">
        <v>45302</v>
      </c>
      <c r="C50" s="6">
        <v>45303</v>
      </c>
      <c r="D50" s="4">
        <v>53.79</v>
      </c>
      <c r="E50" s="4" t="str">
        <f>VLOOKUP(A50,HOP!A:L,12,0)</f>
        <v>53.79</v>
      </c>
      <c r="F50" s="4" t="str">
        <f>VLOOKUP(A50,HOP!A:C,3,0)</f>
        <v>4535115</v>
      </c>
      <c r="G50" s="4">
        <f t="shared" si="2"/>
        <v>0</v>
      </c>
      <c r="H50" s="4" t="str">
        <f t="shared" si="3"/>
        <v>，4535115</v>
      </c>
      <c r="I50" s="4" t="str">
        <f>VLOOKUP(A50,HOP!A:U,21,0)</f>
        <v>直采</v>
      </c>
    </row>
    <row r="51" s="4" customFormat="1" hidden="1" spans="1:9">
      <c r="A51" s="5">
        <v>999229461514217</v>
      </c>
      <c r="B51" s="6">
        <v>45296</v>
      </c>
      <c r="C51" s="6">
        <v>45299</v>
      </c>
      <c r="D51" s="4">
        <v>457.2</v>
      </c>
      <c r="E51" s="4" t="str">
        <f>VLOOKUP(A51,HOP!A:L,12,0)</f>
        <v>457.20</v>
      </c>
      <c r="F51" s="4" t="str">
        <f>VLOOKUP(A51,HOP!A:C,3,0)</f>
        <v>4537135</v>
      </c>
      <c r="G51" s="4">
        <f t="shared" si="2"/>
        <v>0</v>
      </c>
      <c r="H51" s="4" t="str">
        <f t="shared" si="3"/>
        <v>，4537135</v>
      </c>
      <c r="I51" s="4" t="str">
        <f>VLOOKUP(A51,HOP!A:U,21,0)</f>
        <v>直采</v>
      </c>
    </row>
    <row r="52" s="4" customFormat="1" hidden="1" spans="1:9">
      <c r="A52" s="5">
        <v>999229461649722</v>
      </c>
      <c r="B52" s="6">
        <v>45300</v>
      </c>
      <c r="C52" s="6">
        <v>45304</v>
      </c>
      <c r="D52" s="4">
        <v>427.44</v>
      </c>
      <c r="E52" s="4" t="str">
        <f>VLOOKUP(A52,HOP!A:L,12,0)</f>
        <v>427.44</v>
      </c>
      <c r="F52" s="4" t="str">
        <f>VLOOKUP(A52,HOP!A:C,3,0)</f>
        <v>4537302</v>
      </c>
      <c r="G52" s="4">
        <f t="shared" si="2"/>
        <v>0</v>
      </c>
      <c r="H52" s="4" t="str">
        <f t="shared" si="3"/>
        <v>，4537302</v>
      </c>
      <c r="I52" s="4" t="str">
        <f>VLOOKUP(A52,HOP!A:U,21,0)</f>
        <v>直采</v>
      </c>
    </row>
    <row r="53" s="4" customFormat="1" hidden="1" spans="1:9">
      <c r="A53" s="5">
        <v>999229461840395</v>
      </c>
      <c r="B53" s="6">
        <v>45302</v>
      </c>
      <c r="C53" s="6">
        <v>45304</v>
      </c>
      <c r="D53" s="4">
        <v>107</v>
      </c>
      <c r="E53" s="4" t="str">
        <f>VLOOKUP(A53,HOP!A:L,12,0)</f>
        <v>107.00</v>
      </c>
      <c r="F53" s="4" t="str">
        <f>VLOOKUP(A53,HOP!A:C,3,0)</f>
        <v>4537546</v>
      </c>
      <c r="G53" s="4">
        <f t="shared" si="2"/>
        <v>0</v>
      </c>
      <c r="H53" s="4" t="str">
        <f t="shared" si="3"/>
        <v>，4537546</v>
      </c>
      <c r="I53" s="4" t="str">
        <f>VLOOKUP(A53,HOP!A:U,21,0)</f>
        <v>直采</v>
      </c>
    </row>
    <row r="54" s="4" customFormat="1" hidden="1" spans="1:9">
      <c r="A54" s="5">
        <v>999229462142461</v>
      </c>
      <c r="B54" s="6">
        <v>45299</v>
      </c>
      <c r="C54" s="6">
        <v>45302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999229462370763</v>
      </c>
      <c r="B55" s="6">
        <v>45303</v>
      </c>
      <c r="C55" s="6">
        <v>45304</v>
      </c>
      <c r="D55" s="4">
        <v>135.07</v>
      </c>
      <c r="E55" s="4" t="str">
        <f>VLOOKUP(A55,HOP!A:L,12,0)</f>
        <v>135.07</v>
      </c>
      <c r="F55" s="4" t="str">
        <f>VLOOKUP(A55,HOP!A:C,3,0)</f>
        <v>4538064</v>
      </c>
      <c r="G55" s="4">
        <f t="shared" si="2"/>
        <v>0</v>
      </c>
      <c r="H55" s="4" t="str">
        <f t="shared" si="3"/>
        <v>，4538064</v>
      </c>
      <c r="I55" s="4" t="str">
        <f>VLOOKUP(A55,HOP!A:U,21,0)</f>
        <v>直采</v>
      </c>
    </row>
    <row r="56" s="4" customFormat="1" hidden="1" spans="1:9">
      <c r="A56" s="5">
        <v>999229462944989</v>
      </c>
      <c r="B56" s="6">
        <v>45298</v>
      </c>
      <c r="C56" s="6">
        <v>45300</v>
      </c>
      <c r="D56" s="4">
        <v>120.12</v>
      </c>
      <c r="E56" s="4" t="str">
        <f>VLOOKUP(A56,HOP!A:L,12,0)</f>
        <v>120.12</v>
      </c>
      <c r="F56" s="4" t="str">
        <f>VLOOKUP(A56,HOP!A:C,3,0)</f>
        <v>4538883</v>
      </c>
      <c r="G56" s="4">
        <f t="shared" si="2"/>
        <v>0</v>
      </c>
      <c r="H56" s="4" t="str">
        <f t="shared" si="3"/>
        <v>，4538883</v>
      </c>
      <c r="I56" s="4" t="str">
        <f>VLOOKUP(A56,HOP!A:U,21,0)</f>
        <v>直采</v>
      </c>
    </row>
    <row r="57" s="4" customFormat="1" hidden="1" spans="1:9">
      <c r="A57" s="5">
        <v>999229462950939</v>
      </c>
      <c r="B57" s="6">
        <v>45298</v>
      </c>
      <c r="C57" s="6">
        <v>45300</v>
      </c>
      <c r="D57" s="4">
        <v>120.12</v>
      </c>
      <c r="E57" s="4" t="str">
        <f>VLOOKUP(A57,HOP!A:L,12,0)</f>
        <v>120.12</v>
      </c>
      <c r="F57" s="4" t="str">
        <f>VLOOKUP(A57,HOP!A:C,3,0)</f>
        <v>4538891</v>
      </c>
      <c r="G57" s="4">
        <f t="shared" si="2"/>
        <v>0</v>
      </c>
      <c r="H57" s="4" t="str">
        <f t="shared" si="3"/>
        <v>，4538891</v>
      </c>
      <c r="I57" s="4" t="str">
        <f>VLOOKUP(A57,HOP!A:U,21,0)</f>
        <v>直采</v>
      </c>
    </row>
    <row r="58" s="4" customFormat="1" hidden="1" spans="1:9">
      <c r="A58" s="5">
        <v>999229463568599</v>
      </c>
      <c r="B58" s="6">
        <v>45299</v>
      </c>
      <c r="C58" s="6">
        <v>45305</v>
      </c>
      <c r="D58" s="4">
        <v>668.82</v>
      </c>
      <c r="E58" s="4" t="str">
        <f>VLOOKUP(A58,HOP!A:L,12,0)</f>
        <v>668.82</v>
      </c>
      <c r="F58" s="4" t="str">
        <f>VLOOKUP(A58,HOP!A:C,3,0)</f>
        <v>4539610</v>
      </c>
      <c r="G58" s="4">
        <f t="shared" si="2"/>
        <v>0</v>
      </c>
      <c r="H58" s="4" t="str">
        <f t="shared" si="3"/>
        <v>，4539610</v>
      </c>
      <c r="I58" s="4" t="str">
        <f>VLOOKUP(A58,HOP!A:U,21,0)</f>
        <v>直采</v>
      </c>
    </row>
    <row r="59" s="4" customFormat="1" hidden="1" spans="1:9">
      <c r="A59" s="5">
        <v>999229463918592</v>
      </c>
      <c r="B59" s="6">
        <v>45303</v>
      </c>
      <c r="C59" s="6">
        <v>45305</v>
      </c>
      <c r="D59" s="4">
        <v>144.72</v>
      </c>
      <c r="E59" s="4" t="str">
        <f>VLOOKUP(A59,HOP!A:L,12,0)</f>
        <v>144.72</v>
      </c>
      <c r="F59" s="4" t="str">
        <f>VLOOKUP(A59,HOP!A:C,3,0)</f>
        <v>4540078</v>
      </c>
      <c r="G59" s="4">
        <f t="shared" si="2"/>
        <v>0</v>
      </c>
      <c r="H59" s="4" t="str">
        <f t="shared" si="3"/>
        <v>，4540078</v>
      </c>
      <c r="I59" s="4" t="str">
        <f>VLOOKUP(A59,HOP!A:U,21,0)</f>
        <v>直采</v>
      </c>
    </row>
    <row r="60" s="4" customFormat="1" hidden="1" spans="1:9">
      <c r="A60" s="5">
        <v>999229464272160</v>
      </c>
      <c r="B60" s="6">
        <v>45300</v>
      </c>
      <c r="C60" s="6">
        <v>45301</v>
      </c>
      <c r="D60" s="4">
        <v>69.42</v>
      </c>
      <c r="E60" s="4" t="str">
        <f>VLOOKUP(A60,HOP!A:L,12,0)</f>
        <v>69.42</v>
      </c>
      <c r="F60" s="4" t="str">
        <f>VLOOKUP(A60,HOP!A:C,3,0)</f>
        <v>4540544</v>
      </c>
      <c r="G60" s="4">
        <f t="shared" si="2"/>
        <v>0</v>
      </c>
      <c r="H60" s="4" t="str">
        <f t="shared" si="3"/>
        <v>，4540544</v>
      </c>
      <c r="I60" s="4" t="str">
        <f>VLOOKUP(A60,HOP!A:U,21,0)</f>
        <v>直采</v>
      </c>
    </row>
    <row r="61" s="4" customFormat="1" spans="1:10">
      <c r="A61" s="5">
        <v>999229465093377</v>
      </c>
      <c r="B61" s="6">
        <v>45298</v>
      </c>
      <c r="C61" s="6">
        <v>45301</v>
      </c>
      <c r="D61" s="4">
        <v>198.02</v>
      </c>
      <c r="E61" s="4" t="str">
        <f>VLOOKUP(A61,HOP!A:L,12,0)</f>
        <v>203.85</v>
      </c>
      <c r="F61" s="4" t="str">
        <f>VLOOKUP(A61,HOP!A:C,3,0)</f>
        <v>4542083</v>
      </c>
      <c r="G61" s="4">
        <f t="shared" si="2"/>
        <v>-5.82999999999998</v>
      </c>
      <c r="H61" s="4" t="str">
        <f t="shared" si="3"/>
        <v>，4542083</v>
      </c>
      <c r="I61" s="4" t="str">
        <f>VLOOKUP(A61,HOP!A:U,21,0)</f>
        <v>直采</v>
      </c>
      <c r="J61" s="4" t="s">
        <v>752</v>
      </c>
    </row>
    <row r="62" s="4" customFormat="1" hidden="1" spans="1:9">
      <c r="A62" s="5">
        <v>999229465494720</v>
      </c>
      <c r="B62" s="6">
        <v>45304</v>
      </c>
      <c r="C62" s="6">
        <v>45305</v>
      </c>
      <c r="D62" s="4">
        <v>136.03</v>
      </c>
      <c r="E62" s="4" t="str">
        <f>VLOOKUP(A62,HOP!A:L,12,0)</f>
        <v>136.03</v>
      </c>
      <c r="F62" s="4" t="str">
        <f>VLOOKUP(A62,HOP!A:C,3,0)</f>
        <v>4542653</v>
      </c>
      <c r="G62" s="4">
        <f t="shared" si="2"/>
        <v>0</v>
      </c>
      <c r="H62" s="4" t="str">
        <f t="shared" si="3"/>
        <v>，4542653</v>
      </c>
      <c r="I62" s="4" t="str">
        <f>VLOOKUP(A62,HOP!A:U,21,0)</f>
        <v>直采</v>
      </c>
    </row>
    <row r="63" s="4" customFormat="1" hidden="1" spans="1:9">
      <c r="A63" s="5">
        <v>29465487519</v>
      </c>
      <c r="B63" s="6">
        <v>45296</v>
      </c>
      <c r="C63" s="6">
        <v>45299</v>
      </c>
      <c r="D63" s="4">
        <v>134.63</v>
      </c>
      <c r="E63" s="4" t="str">
        <f>VLOOKUP(A63,HOP!A:L,12,0)</f>
        <v>134.63</v>
      </c>
      <c r="F63" s="4" t="str">
        <f>VLOOKUP(A63,HOP!A:C,3,0)</f>
        <v>4542659</v>
      </c>
      <c r="G63" s="4">
        <f t="shared" si="2"/>
        <v>0</v>
      </c>
      <c r="H63" s="4" t="str">
        <f t="shared" si="3"/>
        <v>，4542659</v>
      </c>
      <c r="I63" s="4" t="str">
        <f>VLOOKUP(A63,HOP!A:U,21,0)</f>
        <v>直采</v>
      </c>
    </row>
    <row r="64" s="4" customFormat="1" hidden="1" spans="1:9">
      <c r="A64" s="5">
        <v>999229466224227</v>
      </c>
      <c r="B64" s="6">
        <v>45296</v>
      </c>
      <c r="C64" s="6">
        <v>45299</v>
      </c>
      <c r="D64" s="4">
        <v>532.83</v>
      </c>
      <c r="E64" s="4" t="str">
        <f>VLOOKUP(A64,HOP!A:L,12,0)</f>
        <v>532.83</v>
      </c>
      <c r="F64" s="4" t="str">
        <f>VLOOKUP(A64,HOP!A:C,3,0)</f>
        <v>4543532</v>
      </c>
      <c r="G64" s="4">
        <f t="shared" si="2"/>
        <v>0</v>
      </c>
      <c r="H64" s="4" t="str">
        <f t="shared" si="3"/>
        <v>，4543532</v>
      </c>
      <c r="I64" s="4" t="str">
        <f>VLOOKUP(A64,HOP!A:U,21,0)</f>
        <v>直采</v>
      </c>
    </row>
    <row r="65" s="4" customFormat="1" hidden="1" spans="1:9">
      <c r="A65" s="5">
        <v>999229466348456</v>
      </c>
      <c r="B65" s="6">
        <v>45299</v>
      </c>
      <c r="C65" s="6">
        <v>45301</v>
      </c>
      <c r="D65" s="4">
        <v>234.4</v>
      </c>
      <c r="E65" s="4" t="str">
        <f>VLOOKUP(A65,HOP!A:L,12,0)</f>
        <v>234.40</v>
      </c>
      <c r="F65" s="4" t="str">
        <f>VLOOKUP(A65,HOP!A:C,3,0)</f>
        <v>4543744</v>
      </c>
      <c r="G65" s="4">
        <f t="shared" si="2"/>
        <v>0</v>
      </c>
      <c r="H65" s="4" t="str">
        <f t="shared" si="3"/>
        <v>，4543744</v>
      </c>
      <c r="I65" s="4" t="str">
        <f>VLOOKUP(A65,HOP!A:U,21,0)</f>
        <v>直采</v>
      </c>
    </row>
    <row r="66" s="4" customFormat="1" hidden="1" spans="1:9">
      <c r="A66" s="5">
        <v>999229466398103</v>
      </c>
      <c r="B66" s="6">
        <v>45299</v>
      </c>
      <c r="C66" s="6">
        <v>45300</v>
      </c>
      <c r="D66" s="4">
        <v>28.88</v>
      </c>
      <c r="E66" s="4" t="str">
        <f>VLOOKUP(A66,HOP!A:L,12,0)</f>
        <v>28.88</v>
      </c>
      <c r="F66" s="4" t="str">
        <f>VLOOKUP(A66,HOP!A:C,3,0)</f>
        <v>4543797</v>
      </c>
      <c r="G66" s="4">
        <f t="shared" si="2"/>
        <v>0</v>
      </c>
      <c r="H66" s="4" t="str">
        <f t="shared" si="3"/>
        <v>，4543797</v>
      </c>
      <c r="I66" s="4" t="str">
        <f>VLOOKUP(A66,HOP!A:U,21,0)</f>
        <v>直采</v>
      </c>
    </row>
    <row r="67" s="4" customFormat="1" spans="1:9">
      <c r="A67" s="5">
        <v>999229305319521</v>
      </c>
      <c r="B67" s="6">
        <v>45304</v>
      </c>
      <c r="C67" s="6">
        <v>45305</v>
      </c>
      <c r="D67" s="4">
        <v>14.11</v>
      </c>
      <c r="E67" s="4" t="str">
        <f>VLOOKUP(A67,HOP!A:L,12,0)</f>
        <v>13.99</v>
      </c>
      <c r="F67" s="4" t="str">
        <f>VLOOKUP(A67,HOP!A:C,3,0)</f>
        <v>4379721</v>
      </c>
      <c r="G67" s="4">
        <f t="shared" ref="G67:G98" si="4">D67-E67</f>
        <v>0.119999999999999</v>
      </c>
      <c r="H67" s="4" t="str">
        <f t="shared" ref="H67:H98" si="5">$H$1&amp;F67</f>
        <v>，4379721</v>
      </c>
      <c r="I67" s="4" t="str">
        <f>VLOOKUP(A67,HOP!A:U,21,0)</f>
        <v>直采</v>
      </c>
    </row>
    <row r="68" s="4" customFormat="1" hidden="1" spans="1:9">
      <c r="A68" s="5">
        <v>29466665100</v>
      </c>
      <c r="B68" s="6">
        <v>45297</v>
      </c>
      <c r="C68" s="6">
        <v>45301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999229466848444</v>
      </c>
      <c r="B69" s="6">
        <v>45299</v>
      </c>
      <c r="C69" s="6">
        <v>45302</v>
      </c>
      <c r="D69" s="4">
        <v>267.45</v>
      </c>
      <c r="E69" s="4" t="str">
        <f>VLOOKUP(A69,HOP!A:L,12,0)</f>
        <v>267.45</v>
      </c>
      <c r="F69" s="4" t="str">
        <f>VLOOKUP(A69,HOP!A:C,3,0)</f>
        <v>4544381</v>
      </c>
      <c r="G69" s="4">
        <f t="shared" si="4"/>
        <v>0</v>
      </c>
      <c r="H69" s="4" t="str">
        <f t="shared" si="5"/>
        <v>，4544381</v>
      </c>
      <c r="I69" s="4" t="str">
        <f>VLOOKUP(A69,HOP!A:U,21,0)</f>
        <v>直采</v>
      </c>
    </row>
    <row r="70" s="4" customFormat="1" hidden="1" spans="1:9">
      <c r="A70" s="5">
        <v>999229478429850</v>
      </c>
      <c r="B70" s="6">
        <v>45298</v>
      </c>
      <c r="C70" s="6">
        <v>45300</v>
      </c>
      <c r="D70" s="4">
        <v>315.55</v>
      </c>
      <c r="E70" s="4" t="str">
        <f>VLOOKUP(A70,HOP!A:L,12,0)</f>
        <v>315.55</v>
      </c>
      <c r="F70" s="4" t="str">
        <f>VLOOKUP(A70,HOP!A:C,3,0)</f>
        <v>4547883</v>
      </c>
      <c r="G70" s="4">
        <f t="shared" si="4"/>
        <v>0</v>
      </c>
      <c r="H70" s="4" t="str">
        <f t="shared" si="5"/>
        <v>，4547883</v>
      </c>
      <c r="I70" s="4" t="str">
        <f>VLOOKUP(A70,HOP!A:U,21,0)</f>
        <v>直采</v>
      </c>
    </row>
    <row r="71" s="4" customFormat="1" hidden="1" spans="1:9">
      <c r="A71" s="5">
        <v>999229478672082</v>
      </c>
      <c r="B71" s="6">
        <v>45302</v>
      </c>
      <c r="C71" s="6">
        <v>45303</v>
      </c>
      <c r="D71" s="4">
        <v>203.13</v>
      </c>
      <c r="E71" s="4" t="str">
        <f>VLOOKUP(A71,HOP!A:L,12,0)</f>
        <v>203.13</v>
      </c>
      <c r="F71" s="4" t="str">
        <f>VLOOKUP(A71,HOP!A:C,3,0)</f>
        <v>4547993</v>
      </c>
      <c r="G71" s="4">
        <f t="shared" si="4"/>
        <v>0</v>
      </c>
      <c r="H71" s="4" t="str">
        <f t="shared" si="5"/>
        <v>，4547993</v>
      </c>
      <c r="I71" s="4" t="str">
        <f>VLOOKUP(A71,HOP!A:U,21,0)</f>
        <v>直采</v>
      </c>
    </row>
    <row r="72" s="4" customFormat="1" hidden="1" spans="1:9">
      <c r="A72" s="5">
        <v>999229478806027</v>
      </c>
      <c r="B72" s="6">
        <v>45299</v>
      </c>
      <c r="C72" s="6">
        <v>45301</v>
      </c>
      <c r="D72" s="4">
        <v>365.28</v>
      </c>
      <c r="E72" s="4" t="str">
        <f>VLOOKUP(A72,HOP!A:L,12,0)</f>
        <v>365.28</v>
      </c>
      <c r="F72" s="4" t="str">
        <f>VLOOKUP(A72,HOP!A:C,3,0)</f>
        <v>4548045</v>
      </c>
      <c r="G72" s="4">
        <f t="shared" si="4"/>
        <v>0</v>
      </c>
      <c r="H72" s="4" t="str">
        <f t="shared" si="5"/>
        <v>，4548045</v>
      </c>
      <c r="I72" s="4" t="str">
        <f>VLOOKUP(A72,HOP!A:U,21,0)</f>
        <v>直采</v>
      </c>
    </row>
    <row r="73" s="4" customFormat="1" hidden="1" spans="1:9">
      <c r="A73" s="5">
        <v>999229479821648</v>
      </c>
      <c r="B73" s="6">
        <v>45298</v>
      </c>
      <c r="C73" s="6">
        <v>45304</v>
      </c>
      <c r="D73" s="4">
        <v>237.66</v>
      </c>
      <c r="E73" s="4" t="str">
        <f>VLOOKUP(A73,HOP!A:L,12,0)</f>
        <v>237.66</v>
      </c>
      <c r="F73" s="4" t="str">
        <f>VLOOKUP(A73,HOP!A:C,3,0)</f>
        <v>4548560</v>
      </c>
      <c r="G73" s="4">
        <f t="shared" si="4"/>
        <v>0</v>
      </c>
      <c r="H73" s="4" t="str">
        <f t="shared" si="5"/>
        <v>，4548560</v>
      </c>
      <c r="I73" s="4" t="str">
        <f>VLOOKUP(A73,HOP!A:U,21,0)</f>
        <v>直采</v>
      </c>
    </row>
    <row r="74" s="4" customFormat="1" hidden="1" spans="1:9">
      <c r="A74" s="5">
        <v>999229481744947</v>
      </c>
      <c r="B74" s="6">
        <v>45299</v>
      </c>
      <c r="C74" s="6">
        <v>45300</v>
      </c>
      <c r="D74" s="4">
        <v>49.04</v>
      </c>
      <c r="E74" s="4" t="str">
        <f>VLOOKUP(A74,HOP!A:L,12,0)</f>
        <v>49.04</v>
      </c>
      <c r="F74" s="4" t="str">
        <f>VLOOKUP(A74,HOP!A:C,3,0)</f>
        <v>4549548</v>
      </c>
      <c r="G74" s="4">
        <f t="shared" si="4"/>
        <v>0</v>
      </c>
      <c r="H74" s="4" t="str">
        <f t="shared" si="5"/>
        <v>，4549548</v>
      </c>
      <c r="I74" s="4" t="str">
        <f>VLOOKUP(A74,HOP!A:U,21,0)</f>
        <v>直采</v>
      </c>
    </row>
    <row r="75" s="4" customFormat="1" hidden="1" spans="1:9">
      <c r="A75" s="5">
        <v>999229481914230</v>
      </c>
      <c r="B75" s="6">
        <v>45300</v>
      </c>
      <c r="C75" s="6">
        <v>45301</v>
      </c>
      <c r="D75" s="4">
        <v>134.72</v>
      </c>
      <c r="E75" s="4" t="str">
        <f>VLOOKUP(A75,HOP!A:L,12,0)</f>
        <v>134.72</v>
      </c>
      <c r="F75" s="4" t="str">
        <f>VLOOKUP(A75,HOP!A:C,3,0)</f>
        <v>4549628</v>
      </c>
      <c r="G75" s="4">
        <f t="shared" si="4"/>
        <v>0</v>
      </c>
      <c r="H75" s="4" t="str">
        <f t="shared" si="5"/>
        <v>，4549628</v>
      </c>
      <c r="I75" s="4" t="str">
        <f>VLOOKUP(A75,HOP!A:U,21,0)</f>
        <v>直采</v>
      </c>
    </row>
    <row r="76" s="4" customFormat="1" hidden="1" spans="1:9">
      <c r="A76" s="5">
        <v>999229481920773</v>
      </c>
      <c r="B76" s="6">
        <v>45297</v>
      </c>
      <c r="C76" s="6">
        <v>45302</v>
      </c>
      <c r="D76" s="4">
        <v>1040</v>
      </c>
      <c r="E76" s="4" t="str">
        <f>VLOOKUP(A76,HOP!A:L,12,0)</f>
        <v>1040.00</v>
      </c>
      <c r="F76" s="4" t="str">
        <f>VLOOKUP(A76,HOP!A:C,3,0)</f>
        <v>4549633</v>
      </c>
      <c r="G76" s="4">
        <f t="shared" si="4"/>
        <v>0</v>
      </c>
      <c r="H76" s="4" t="str">
        <f t="shared" si="5"/>
        <v>，4549633</v>
      </c>
      <c r="I76" s="4" t="str">
        <f>VLOOKUP(A76,HOP!A:U,21,0)</f>
        <v>直采</v>
      </c>
    </row>
    <row r="77" s="4" customFormat="1" hidden="1" spans="1:9">
      <c r="A77" s="5">
        <v>999229492694849</v>
      </c>
      <c r="B77" s="6">
        <v>45304</v>
      </c>
      <c r="C77" s="6">
        <v>45305</v>
      </c>
      <c r="D77" s="4">
        <v>339.37</v>
      </c>
      <c r="E77" s="4" t="str">
        <f>VLOOKUP(A77,HOP!A:L,12,0)</f>
        <v>339.37</v>
      </c>
      <c r="F77" s="4" t="str">
        <f>VLOOKUP(A77,HOP!A:C,3,0)</f>
        <v>4551243</v>
      </c>
      <c r="G77" s="4">
        <f t="shared" si="4"/>
        <v>0</v>
      </c>
      <c r="H77" s="4" t="str">
        <f t="shared" si="5"/>
        <v>，4551243</v>
      </c>
      <c r="I77" s="4" t="str">
        <f>VLOOKUP(A77,HOP!A:U,21,0)</f>
        <v>直采</v>
      </c>
    </row>
    <row r="78" s="4" customFormat="1" hidden="1" spans="1:9">
      <c r="A78" s="5">
        <v>999229493388633</v>
      </c>
      <c r="B78" s="6">
        <v>45297</v>
      </c>
      <c r="C78" s="6">
        <v>45300</v>
      </c>
      <c r="D78" s="4">
        <v>116.61</v>
      </c>
      <c r="E78" s="4" t="str">
        <f>VLOOKUP(A78,HOP!A:L,12,0)</f>
        <v>116.61</v>
      </c>
      <c r="F78" s="4" t="str">
        <f>VLOOKUP(A78,HOP!A:C,3,0)</f>
        <v>4551351</v>
      </c>
      <c r="G78" s="4">
        <f t="shared" si="4"/>
        <v>0</v>
      </c>
      <c r="H78" s="4" t="str">
        <f t="shared" si="5"/>
        <v>，4551351</v>
      </c>
      <c r="I78" s="4" t="str">
        <f>VLOOKUP(A78,HOP!A:U,21,0)</f>
        <v>直采</v>
      </c>
    </row>
    <row r="79" s="4" customFormat="1" hidden="1" spans="1:9">
      <c r="A79" s="5">
        <v>999229493494723</v>
      </c>
      <c r="B79" s="6">
        <v>45301</v>
      </c>
      <c r="C79" s="6">
        <v>45303</v>
      </c>
      <c r="D79" s="4">
        <v>72.72</v>
      </c>
      <c r="E79" s="4" t="str">
        <f>VLOOKUP(A79,HOP!A:L,12,0)</f>
        <v>72.72</v>
      </c>
      <c r="F79" s="4" t="str">
        <f>VLOOKUP(A79,HOP!A:C,3,0)</f>
        <v>4551516</v>
      </c>
      <c r="G79" s="4">
        <f t="shared" si="4"/>
        <v>0</v>
      </c>
      <c r="H79" s="4" t="str">
        <f t="shared" si="5"/>
        <v>，4551516</v>
      </c>
      <c r="I79" s="4" t="str">
        <f>VLOOKUP(A79,HOP!A:U,21,0)</f>
        <v>直采</v>
      </c>
    </row>
    <row r="80" s="4" customFormat="1" hidden="1" spans="1:9">
      <c r="A80" s="5">
        <v>999229494933373</v>
      </c>
      <c r="B80" s="6">
        <v>45303</v>
      </c>
      <c r="C80" s="6">
        <v>45305</v>
      </c>
      <c r="D80" s="4">
        <v>222.9</v>
      </c>
      <c r="E80" s="4" t="str">
        <f>VLOOKUP(A80,HOP!A:L,12,0)</f>
        <v>222.90</v>
      </c>
      <c r="F80" s="4" t="str">
        <f>VLOOKUP(A80,HOP!A:C,3,0)</f>
        <v>4551921</v>
      </c>
      <c r="G80" s="4">
        <f t="shared" si="4"/>
        <v>0</v>
      </c>
      <c r="H80" s="4" t="str">
        <f t="shared" si="5"/>
        <v>，4551921</v>
      </c>
      <c r="I80" s="4" t="str">
        <f>VLOOKUP(A80,HOP!A:U,21,0)</f>
        <v>直采</v>
      </c>
    </row>
    <row r="81" s="4" customFormat="1" hidden="1" spans="1:9">
      <c r="A81" s="5">
        <v>999229498123355</v>
      </c>
      <c r="B81" s="6">
        <v>45300</v>
      </c>
      <c r="C81" s="6">
        <v>45302</v>
      </c>
      <c r="D81" s="4">
        <v>267.75</v>
      </c>
      <c r="E81" s="4" t="str">
        <f>VLOOKUP(A81,HOP!A:L,12,0)</f>
        <v>267.75</v>
      </c>
      <c r="F81" s="4" t="str">
        <f>VLOOKUP(A81,HOP!A:C,3,0)</f>
        <v>4553112</v>
      </c>
      <c r="G81" s="4">
        <f t="shared" si="4"/>
        <v>0</v>
      </c>
      <c r="H81" s="4" t="str">
        <f t="shared" si="5"/>
        <v>，4553112</v>
      </c>
      <c r="I81" s="4" t="str">
        <f>VLOOKUP(A81,HOP!A:U,21,0)</f>
        <v>直采</v>
      </c>
    </row>
    <row r="82" s="4" customFormat="1" hidden="1" spans="1:9">
      <c r="A82" s="5">
        <v>999229498285306</v>
      </c>
      <c r="B82" s="6">
        <v>45302</v>
      </c>
      <c r="C82" s="6">
        <v>45304</v>
      </c>
      <c r="D82" s="4">
        <v>106.94</v>
      </c>
      <c r="E82" s="4" t="str">
        <f>VLOOKUP(A82,HOP!A:L,12,0)</f>
        <v>106.94</v>
      </c>
      <c r="F82" s="4" t="str">
        <f>VLOOKUP(A82,HOP!A:C,3,0)</f>
        <v>4553206</v>
      </c>
      <c r="G82" s="4">
        <f t="shared" si="4"/>
        <v>0</v>
      </c>
      <c r="H82" s="4" t="str">
        <f t="shared" si="5"/>
        <v>，4553206</v>
      </c>
      <c r="I82" s="4" t="str">
        <f>VLOOKUP(A82,HOP!A:U,21,0)</f>
        <v>直采</v>
      </c>
    </row>
    <row r="83" s="4" customFormat="1" hidden="1" spans="1:9">
      <c r="A83" s="5">
        <v>999229498399686</v>
      </c>
      <c r="B83" s="6">
        <v>45301</v>
      </c>
      <c r="C83" s="6">
        <v>45305</v>
      </c>
      <c r="D83" s="4">
        <v>193.2</v>
      </c>
      <c r="E83" s="4" t="str">
        <f>VLOOKUP(A83,HOP!A:L,12,0)</f>
        <v>193.20</v>
      </c>
      <c r="F83" s="4" t="str">
        <f>VLOOKUP(A83,HOP!A:C,3,0)</f>
        <v>4553256</v>
      </c>
      <c r="G83" s="4">
        <f t="shared" si="4"/>
        <v>0</v>
      </c>
      <c r="H83" s="4" t="str">
        <f t="shared" si="5"/>
        <v>，4553256</v>
      </c>
      <c r="I83" s="4" t="str">
        <f>VLOOKUP(A83,HOP!A:U,21,0)</f>
        <v>直采</v>
      </c>
    </row>
    <row r="84" s="4" customFormat="1" hidden="1" spans="1:9">
      <c r="A84" s="5">
        <v>999229498557431</v>
      </c>
      <c r="B84" s="6">
        <v>45299</v>
      </c>
      <c r="C84" s="6">
        <v>45301</v>
      </c>
      <c r="D84" s="4">
        <v>72.86</v>
      </c>
      <c r="E84" s="4" t="str">
        <f>VLOOKUP(A84,HOP!A:L,12,0)</f>
        <v>72.86</v>
      </c>
      <c r="F84" s="4" t="str">
        <f>VLOOKUP(A84,HOP!A:C,3,0)</f>
        <v>4553359</v>
      </c>
      <c r="G84" s="4">
        <f t="shared" si="4"/>
        <v>0</v>
      </c>
      <c r="H84" s="4" t="str">
        <f t="shared" si="5"/>
        <v>，4553359</v>
      </c>
      <c r="I84" s="4" t="str">
        <f>VLOOKUP(A84,HOP!A:U,21,0)</f>
        <v>直采</v>
      </c>
    </row>
    <row r="85" s="4" customFormat="1" hidden="1" spans="1:9">
      <c r="A85" s="5">
        <v>999229498713434</v>
      </c>
      <c r="B85" s="6">
        <v>45297</v>
      </c>
      <c r="C85" s="6">
        <v>45299</v>
      </c>
      <c r="D85" s="4">
        <v>220.56</v>
      </c>
      <c r="E85" s="4" t="str">
        <f>VLOOKUP(A85,HOP!A:L,12,0)</f>
        <v>220.56</v>
      </c>
      <c r="F85" s="4" t="str">
        <f>VLOOKUP(A85,HOP!A:C,3,0)</f>
        <v>4553441</v>
      </c>
      <c r="G85" s="4">
        <f t="shared" si="4"/>
        <v>0</v>
      </c>
      <c r="H85" s="4" t="str">
        <f t="shared" si="5"/>
        <v>，4553441</v>
      </c>
      <c r="I85" s="4" t="str">
        <f>VLOOKUP(A85,HOP!A:U,21,0)</f>
        <v>直采</v>
      </c>
    </row>
    <row r="86" s="4" customFormat="1" hidden="1" spans="1:9">
      <c r="A86" s="5">
        <v>999229499236129</v>
      </c>
      <c r="B86" s="6">
        <v>45300</v>
      </c>
      <c r="C86" s="6">
        <v>45301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999229499434058</v>
      </c>
      <c r="B87" s="6">
        <v>45297</v>
      </c>
      <c r="C87" s="6">
        <v>45300</v>
      </c>
      <c r="D87" s="4">
        <v>214.83</v>
      </c>
      <c r="E87" s="4" t="str">
        <f>VLOOKUP(A87,HOP!A:L,12,0)</f>
        <v>214.83</v>
      </c>
      <c r="F87" s="4" t="str">
        <f>VLOOKUP(A87,HOP!A:C,3,0)</f>
        <v>4553863</v>
      </c>
      <c r="G87" s="4">
        <f t="shared" si="4"/>
        <v>0</v>
      </c>
      <c r="H87" s="4" t="str">
        <f t="shared" si="5"/>
        <v>，4553863</v>
      </c>
      <c r="I87" s="4" t="str">
        <f>VLOOKUP(A87,HOP!A:U,21,0)</f>
        <v>直采</v>
      </c>
    </row>
    <row r="88" s="4" customFormat="1" hidden="1" spans="1:9">
      <c r="A88" s="5">
        <v>999229499217511</v>
      </c>
      <c r="B88" s="6">
        <v>45303</v>
      </c>
      <c r="C88" s="6">
        <v>45304</v>
      </c>
      <c r="D88" s="4">
        <v>563.97</v>
      </c>
      <c r="E88" s="4" t="str">
        <f>VLOOKUP(A88,HOP!A:L,12,0)</f>
        <v>563.97</v>
      </c>
      <c r="F88" s="4" t="str">
        <f>VLOOKUP(A88,HOP!A:C,3,0)</f>
        <v>4553779</v>
      </c>
      <c r="G88" s="4">
        <f t="shared" si="4"/>
        <v>0</v>
      </c>
      <c r="H88" s="4" t="str">
        <f t="shared" si="5"/>
        <v>，4553779</v>
      </c>
      <c r="I88" s="4" t="str">
        <f>VLOOKUP(A88,HOP!A:U,21,0)</f>
        <v>直采</v>
      </c>
    </row>
    <row r="89" s="4" customFormat="1" hidden="1" spans="1:9">
      <c r="A89" s="5">
        <v>999229500127518</v>
      </c>
      <c r="B89" s="6">
        <v>45297</v>
      </c>
      <c r="C89" s="6">
        <v>45299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999229500624897</v>
      </c>
      <c r="B90" s="6">
        <v>45298</v>
      </c>
      <c r="C90" s="6">
        <v>45301</v>
      </c>
      <c r="D90" s="4">
        <v>199.63</v>
      </c>
      <c r="E90" s="4" t="str">
        <f>VLOOKUP(A90,HOP!A:L,12,0)</f>
        <v>199.63</v>
      </c>
      <c r="F90" s="4" t="str">
        <f>VLOOKUP(A90,HOP!A:C,3,0)</f>
        <v>4554558</v>
      </c>
      <c r="G90" s="4">
        <f t="shared" si="4"/>
        <v>0</v>
      </c>
      <c r="H90" s="4" t="str">
        <f t="shared" si="5"/>
        <v>，4554558</v>
      </c>
      <c r="I90" s="4" t="str">
        <f>VLOOKUP(A90,HOP!A:U,21,0)</f>
        <v>直采</v>
      </c>
    </row>
    <row r="91" s="4" customFormat="1" hidden="1" spans="1:9">
      <c r="A91" s="5">
        <v>29529390264</v>
      </c>
      <c r="B91" s="6">
        <v>45298</v>
      </c>
      <c r="C91" s="6">
        <v>45299</v>
      </c>
      <c r="D91" s="4">
        <v>348.84</v>
      </c>
      <c r="E91" s="4" t="str">
        <f>VLOOKUP(A91,HOP!A:L,12,0)</f>
        <v>348.84</v>
      </c>
      <c r="F91" s="4" t="str">
        <f>VLOOKUP(A91,HOP!A:C,3,0)</f>
        <v>4555530</v>
      </c>
      <c r="G91" s="4">
        <f t="shared" si="4"/>
        <v>0</v>
      </c>
      <c r="H91" s="4" t="str">
        <f t="shared" si="5"/>
        <v>，4555530</v>
      </c>
      <c r="I91" s="4" t="str">
        <f>VLOOKUP(A91,HOP!A:U,21,0)</f>
        <v>直采</v>
      </c>
    </row>
    <row r="92" s="4" customFormat="1" hidden="1" spans="1:9">
      <c r="A92" s="5">
        <v>29529390262</v>
      </c>
      <c r="B92" s="6">
        <v>45298</v>
      </c>
      <c r="C92" s="6">
        <v>45299</v>
      </c>
      <c r="D92" s="4">
        <v>124.94</v>
      </c>
      <c r="E92" s="4" t="str">
        <f>VLOOKUP(A92,HOP!A:L,12,0)</f>
        <v>124.94</v>
      </c>
      <c r="F92" s="4" t="str">
        <f>VLOOKUP(A92,HOP!A:C,3,0)</f>
        <v>4555529</v>
      </c>
      <c r="G92" s="4">
        <f t="shared" si="4"/>
        <v>0</v>
      </c>
      <c r="H92" s="4" t="str">
        <f t="shared" si="5"/>
        <v>，4555529</v>
      </c>
      <c r="I92" s="4" t="str">
        <f>VLOOKUP(A92,HOP!A:U,21,0)</f>
        <v>直采</v>
      </c>
    </row>
    <row r="93" s="4" customFormat="1" hidden="1" spans="1:9">
      <c r="A93" s="5">
        <v>999229529978931</v>
      </c>
      <c r="B93" s="6">
        <v>45300</v>
      </c>
      <c r="C93" s="6">
        <v>45301</v>
      </c>
      <c r="D93" s="4">
        <v>36.43</v>
      </c>
      <c r="E93" s="4" t="str">
        <f>VLOOKUP(A93,HOP!A:L,12,0)</f>
        <v>36.43</v>
      </c>
      <c r="F93" s="4" t="str">
        <f>VLOOKUP(A93,HOP!A:C,3,0)</f>
        <v>4555777</v>
      </c>
      <c r="G93" s="4">
        <f t="shared" si="4"/>
        <v>0</v>
      </c>
      <c r="H93" s="4" t="str">
        <f t="shared" si="5"/>
        <v>，4555777</v>
      </c>
      <c r="I93" s="4" t="str">
        <f>VLOOKUP(A93,HOP!A:U,21,0)</f>
        <v>直采</v>
      </c>
    </row>
    <row r="94" s="4" customFormat="1" hidden="1" spans="1:9">
      <c r="A94" s="5">
        <v>999229531694014</v>
      </c>
      <c r="B94" s="6">
        <v>45303</v>
      </c>
      <c r="C94" s="6">
        <v>45304</v>
      </c>
      <c r="D94" s="4">
        <v>61.28</v>
      </c>
      <c r="E94" s="4" t="str">
        <f>VLOOKUP(A94,HOP!A:L,12,0)</f>
        <v>61.28</v>
      </c>
      <c r="F94" s="4" t="str">
        <f>VLOOKUP(A94,HOP!A:C,3,0)</f>
        <v>4556398</v>
      </c>
      <c r="G94" s="4">
        <f t="shared" si="4"/>
        <v>0</v>
      </c>
      <c r="H94" s="4" t="str">
        <f t="shared" si="5"/>
        <v>，4556398</v>
      </c>
      <c r="I94" s="4" t="str">
        <f>VLOOKUP(A94,HOP!A:U,21,0)</f>
        <v>直采</v>
      </c>
    </row>
    <row r="95" s="4" customFormat="1" hidden="1" spans="1:9">
      <c r="A95" s="5">
        <v>999229533823824</v>
      </c>
      <c r="B95" s="6">
        <v>45301</v>
      </c>
      <c r="C95" s="6">
        <v>45303</v>
      </c>
      <c r="D95" s="4">
        <v>249.04</v>
      </c>
      <c r="E95" s="4" t="str">
        <f>VLOOKUP(A95,HOP!A:L,12,0)</f>
        <v>249.04</v>
      </c>
      <c r="F95" s="4" t="str">
        <f>VLOOKUP(A95,HOP!A:C,3,0)</f>
        <v>4557518</v>
      </c>
      <c r="G95" s="4">
        <f t="shared" si="4"/>
        <v>0</v>
      </c>
      <c r="H95" s="4" t="str">
        <f t="shared" si="5"/>
        <v>，4557518</v>
      </c>
      <c r="I95" s="4" t="str">
        <f>VLOOKUP(A95,HOP!A:U,21,0)</f>
        <v>直采</v>
      </c>
    </row>
    <row r="96" s="4" customFormat="1" hidden="1" spans="1:9">
      <c r="A96" s="5">
        <v>999229534000839</v>
      </c>
      <c r="B96" s="6">
        <v>45298</v>
      </c>
      <c r="C96" s="6">
        <v>45300</v>
      </c>
      <c r="D96" s="4">
        <v>69.8</v>
      </c>
      <c r="E96" s="4" t="str">
        <f>VLOOKUP(A96,HOP!A:L,12,0)</f>
        <v>69.80</v>
      </c>
      <c r="F96" s="4" t="str">
        <f>VLOOKUP(A96,HOP!A:C,3,0)</f>
        <v>4557636</v>
      </c>
      <c r="G96" s="4">
        <f t="shared" si="4"/>
        <v>0</v>
      </c>
      <c r="H96" s="4" t="str">
        <f t="shared" si="5"/>
        <v>，4557636</v>
      </c>
      <c r="I96" s="4" t="str">
        <f>VLOOKUP(A96,HOP!A:U,21,0)</f>
        <v>直采</v>
      </c>
    </row>
    <row r="97" s="4" customFormat="1" hidden="1" spans="1:9">
      <c r="A97" s="5">
        <v>999229534021254</v>
      </c>
      <c r="B97" s="6">
        <v>45300</v>
      </c>
      <c r="C97" s="6">
        <v>45302</v>
      </c>
      <c r="D97" s="4">
        <v>69.8</v>
      </c>
      <c r="E97" s="4" t="str">
        <f>VLOOKUP(A97,HOP!A:L,12,0)</f>
        <v>69.80</v>
      </c>
      <c r="F97" s="4" t="str">
        <f>VLOOKUP(A97,HOP!A:C,3,0)</f>
        <v>4557657</v>
      </c>
      <c r="G97" s="4">
        <f t="shared" si="4"/>
        <v>0</v>
      </c>
      <c r="H97" s="4" t="str">
        <f t="shared" si="5"/>
        <v>，4557657</v>
      </c>
      <c r="I97" s="4" t="str">
        <f>VLOOKUP(A97,HOP!A:U,21,0)</f>
        <v>直采</v>
      </c>
    </row>
    <row r="98" s="4" customFormat="1" hidden="1" spans="1:9">
      <c r="A98" s="5">
        <v>999229534403224</v>
      </c>
      <c r="B98" s="6">
        <v>45298</v>
      </c>
      <c r="C98" s="6">
        <v>45300</v>
      </c>
      <c r="D98" s="4">
        <v>69.76</v>
      </c>
      <c r="E98" s="4" t="str">
        <f>VLOOKUP(A98,HOP!A:L,12,0)</f>
        <v>69.76</v>
      </c>
      <c r="F98" s="4" t="str">
        <f>VLOOKUP(A98,HOP!A:C,3,0)</f>
        <v>4558081</v>
      </c>
      <c r="G98" s="4">
        <f t="shared" si="4"/>
        <v>0</v>
      </c>
      <c r="H98" s="4" t="str">
        <f t="shared" si="5"/>
        <v>，4558081</v>
      </c>
      <c r="I98" s="4" t="str">
        <f>VLOOKUP(A98,HOP!A:U,21,0)</f>
        <v>直采</v>
      </c>
    </row>
    <row r="99" s="4" customFormat="1" hidden="1" spans="1:9">
      <c r="A99" s="5">
        <v>999229534675317</v>
      </c>
      <c r="B99" s="6">
        <v>45300</v>
      </c>
      <c r="C99" s="6">
        <v>45302</v>
      </c>
      <c r="D99" s="4">
        <v>72.82</v>
      </c>
      <c r="E99" s="4" t="str">
        <f>VLOOKUP(A99,HOP!A:L,12,0)</f>
        <v>72.82</v>
      </c>
      <c r="F99" s="4" t="str">
        <f>VLOOKUP(A99,HOP!A:C,3,0)</f>
        <v>4558315</v>
      </c>
      <c r="G99" s="4">
        <f t="shared" ref="G99:G142" si="6">D99-E99</f>
        <v>0</v>
      </c>
      <c r="H99" s="4" t="str">
        <f t="shared" ref="H99:H130" si="7">$H$1&amp;F99</f>
        <v>，4558315</v>
      </c>
      <c r="I99" s="4" t="str">
        <f>VLOOKUP(A99,HOP!A:U,21,0)</f>
        <v>直采</v>
      </c>
    </row>
    <row r="100" s="4" customFormat="1" hidden="1" spans="1:9">
      <c r="A100" s="5">
        <v>999229535196020</v>
      </c>
      <c r="B100" s="6">
        <v>45298</v>
      </c>
      <c r="C100" s="6">
        <v>45301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999229535354620</v>
      </c>
      <c r="B101" s="6">
        <v>45298</v>
      </c>
      <c r="C101" s="6">
        <v>45299</v>
      </c>
      <c r="D101" s="4">
        <v>70.17</v>
      </c>
      <c r="E101" s="4" t="str">
        <f>VLOOKUP(A101,HOP!A:L,12,0)</f>
        <v>70.17</v>
      </c>
      <c r="F101" s="4" t="str">
        <f>VLOOKUP(A101,HOP!A:C,3,0)</f>
        <v>4558734</v>
      </c>
      <c r="G101" s="4">
        <f t="shared" si="6"/>
        <v>0</v>
      </c>
      <c r="H101" s="4" t="str">
        <f t="shared" si="7"/>
        <v>，4558734</v>
      </c>
      <c r="I101" s="4" t="str">
        <f>VLOOKUP(A101,HOP!A:U,21,0)</f>
        <v>直采</v>
      </c>
    </row>
    <row r="102" s="4" customFormat="1" hidden="1" spans="1:9">
      <c r="A102" s="5">
        <v>999229535507152</v>
      </c>
      <c r="B102" s="6">
        <v>45299</v>
      </c>
      <c r="C102" s="6">
        <v>45300</v>
      </c>
      <c r="D102" s="4">
        <v>190.3</v>
      </c>
      <c r="E102" s="4" t="str">
        <f>VLOOKUP(A102,HOP!A:L,12,0)</f>
        <v>190.30</v>
      </c>
      <c r="F102" s="4" t="str">
        <f>VLOOKUP(A102,HOP!A:C,3,0)</f>
        <v>4558801</v>
      </c>
      <c r="G102" s="4">
        <f t="shared" si="6"/>
        <v>0</v>
      </c>
      <c r="H102" s="4" t="str">
        <f t="shared" si="7"/>
        <v>，4558801</v>
      </c>
      <c r="I102" s="4" t="str">
        <f>VLOOKUP(A102,HOP!A:U,21,0)</f>
        <v>直采</v>
      </c>
    </row>
    <row r="103" s="4" customFormat="1" hidden="1" spans="1:9">
      <c r="A103" s="5">
        <v>999229535845784</v>
      </c>
      <c r="B103" s="6">
        <v>45298</v>
      </c>
      <c r="C103" s="6">
        <v>45300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999229537220954</v>
      </c>
      <c r="B104" s="6">
        <v>45298</v>
      </c>
      <c r="C104" s="6">
        <v>45302</v>
      </c>
      <c r="D104" s="4">
        <v>329.24</v>
      </c>
      <c r="E104" s="4" t="str">
        <f>VLOOKUP(A104,HOP!A:L,12,0)</f>
        <v>329.24</v>
      </c>
      <c r="F104" s="4" t="str">
        <f>VLOOKUP(A104,HOP!A:C,3,0)</f>
        <v>4559619</v>
      </c>
      <c r="G104" s="4">
        <f t="shared" si="6"/>
        <v>0</v>
      </c>
      <c r="H104" s="4" t="str">
        <f t="shared" si="7"/>
        <v>，4559619</v>
      </c>
      <c r="I104" s="4" t="str">
        <f>VLOOKUP(A104,HOP!A:U,21,0)</f>
        <v>直采</v>
      </c>
    </row>
    <row r="105" s="4" customFormat="1" hidden="1" spans="1:9">
      <c r="A105" s="5">
        <v>999229539825322</v>
      </c>
      <c r="B105" s="6">
        <v>45301</v>
      </c>
      <c r="C105" s="6">
        <v>45303</v>
      </c>
      <c r="D105" s="4">
        <v>200.9</v>
      </c>
      <c r="E105" s="4" t="str">
        <f>VLOOKUP(A105,HOP!A:L,12,0)</f>
        <v>200.90</v>
      </c>
      <c r="F105" s="4" t="str">
        <f>VLOOKUP(A105,HOP!A:C,3,0)</f>
        <v>4560169</v>
      </c>
      <c r="G105" s="4">
        <f t="shared" si="6"/>
        <v>0</v>
      </c>
      <c r="H105" s="4" t="str">
        <f t="shared" si="7"/>
        <v>，4560169</v>
      </c>
      <c r="I105" s="4" t="str">
        <f>VLOOKUP(A105,HOP!A:U,21,0)</f>
        <v>直采</v>
      </c>
    </row>
    <row r="106" s="4" customFormat="1" hidden="1" spans="1:9">
      <c r="A106" s="5">
        <v>999229541051157</v>
      </c>
      <c r="B106" s="6">
        <v>45299</v>
      </c>
      <c r="C106" s="6">
        <v>45302</v>
      </c>
      <c r="D106" s="4">
        <v>164.63</v>
      </c>
      <c r="E106" s="4" t="str">
        <f>VLOOKUP(A106,HOP!A:L,12,0)</f>
        <v>164.63</v>
      </c>
      <c r="F106" s="4" t="str">
        <f>VLOOKUP(A106,HOP!A:C,3,0)</f>
        <v>4560522</v>
      </c>
      <c r="G106" s="4">
        <f t="shared" si="6"/>
        <v>0</v>
      </c>
      <c r="H106" s="4" t="str">
        <f t="shared" si="7"/>
        <v>，4560522</v>
      </c>
      <c r="I106" s="4" t="str">
        <f>VLOOKUP(A106,HOP!A:U,21,0)</f>
        <v>直采</v>
      </c>
    </row>
    <row r="107" s="4" customFormat="1" hidden="1" spans="1:9">
      <c r="A107" s="5">
        <v>999229535544567</v>
      </c>
      <c r="B107" s="6">
        <v>45303</v>
      </c>
      <c r="C107" s="6">
        <v>45305</v>
      </c>
      <c r="D107" s="4">
        <v>248.04</v>
      </c>
      <c r="E107" s="4" t="str">
        <f>VLOOKUP(A107,HOP!A:L,12,0)</f>
        <v>248.04</v>
      </c>
      <c r="F107" s="4" t="str">
        <f>VLOOKUP(A107,HOP!A:C,3,0)</f>
        <v>4558895</v>
      </c>
      <c r="G107" s="4">
        <f t="shared" si="6"/>
        <v>0</v>
      </c>
      <c r="H107" s="4" t="str">
        <f t="shared" si="7"/>
        <v>，4558895</v>
      </c>
      <c r="I107" s="4" t="str">
        <f>VLOOKUP(A107,HOP!A:U,21,0)</f>
        <v>直采</v>
      </c>
    </row>
    <row r="108" s="4" customFormat="1" hidden="1" spans="1:9">
      <c r="A108" s="5">
        <v>999229543215159</v>
      </c>
      <c r="B108" s="6">
        <v>45300</v>
      </c>
      <c r="C108" s="6">
        <v>45302</v>
      </c>
      <c r="D108" s="4">
        <v>69.48</v>
      </c>
      <c r="E108" s="4" t="str">
        <f>VLOOKUP(A108,HOP!A:L,12,0)</f>
        <v>69.48</v>
      </c>
      <c r="F108" s="4" t="str">
        <f>VLOOKUP(A108,HOP!A:C,3,0)</f>
        <v>4561714</v>
      </c>
      <c r="G108" s="4">
        <f t="shared" si="6"/>
        <v>0</v>
      </c>
      <c r="H108" s="4" t="str">
        <f t="shared" si="7"/>
        <v>，4561714</v>
      </c>
      <c r="I108" s="4" t="str">
        <f>VLOOKUP(A108,HOP!A:U,21,0)</f>
        <v>直采</v>
      </c>
    </row>
    <row r="109" s="4" customFormat="1" hidden="1" spans="1:9">
      <c r="A109" s="5">
        <v>999229543940069</v>
      </c>
      <c r="B109" s="6">
        <v>45300</v>
      </c>
      <c r="C109" s="6">
        <v>45302</v>
      </c>
      <c r="D109" s="4">
        <v>138.96</v>
      </c>
      <c r="E109" s="4" t="str">
        <f>VLOOKUP(A109,HOP!A:L,12,0)</f>
        <v>138.96</v>
      </c>
      <c r="F109" s="4" t="str">
        <f>VLOOKUP(A109,HOP!A:C,3,0)</f>
        <v>4562516</v>
      </c>
      <c r="G109" s="4">
        <f t="shared" si="6"/>
        <v>0</v>
      </c>
      <c r="H109" s="4" t="str">
        <f t="shared" si="7"/>
        <v>，4562516</v>
      </c>
      <c r="I109" s="4" t="str">
        <f>VLOOKUP(A109,HOP!A:U,21,0)</f>
        <v>直采</v>
      </c>
    </row>
    <row r="110" s="4" customFormat="1" hidden="1" spans="1:9">
      <c r="A110" s="5">
        <v>999229543980885</v>
      </c>
      <c r="B110" s="6">
        <v>45300</v>
      </c>
      <c r="C110" s="6">
        <v>45302</v>
      </c>
      <c r="D110" s="4">
        <v>69.48</v>
      </c>
      <c r="E110" s="4" t="str">
        <f>VLOOKUP(A110,HOP!A:L,12,0)</f>
        <v>69.48</v>
      </c>
      <c r="F110" s="4" t="str">
        <f>VLOOKUP(A110,HOP!A:C,3,0)</f>
        <v>4562592</v>
      </c>
      <c r="G110" s="4">
        <f t="shared" si="6"/>
        <v>0</v>
      </c>
      <c r="H110" s="4" t="str">
        <f t="shared" si="7"/>
        <v>，4562592</v>
      </c>
      <c r="I110" s="4" t="str">
        <f>VLOOKUP(A110,HOP!A:U,21,0)</f>
        <v>直采</v>
      </c>
    </row>
    <row r="111" s="4" customFormat="1" hidden="1" spans="1:9">
      <c r="A111" s="5">
        <v>999229543982700</v>
      </c>
      <c r="B111" s="6">
        <v>45300</v>
      </c>
      <c r="C111" s="6">
        <v>45302</v>
      </c>
      <c r="D111" s="4">
        <v>69.76</v>
      </c>
      <c r="E111" s="4" t="str">
        <f>VLOOKUP(A111,HOP!A:L,12,0)</f>
        <v>69.76</v>
      </c>
      <c r="F111" s="4" t="str">
        <f>VLOOKUP(A111,HOP!A:C,3,0)</f>
        <v>4562598</v>
      </c>
      <c r="G111" s="4">
        <f t="shared" si="6"/>
        <v>0</v>
      </c>
      <c r="H111" s="4" t="str">
        <f t="shared" si="7"/>
        <v>，4562598</v>
      </c>
      <c r="I111" s="4" t="str">
        <f>VLOOKUP(A111,HOP!A:U,21,0)</f>
        <v>直采</v>
      </c>
    </row>
    <row r="112" s="4" customFormat="1" hidden="1" spans="1:9">
      <c r="A112" s="5">
        <v>999229544325519</v>
      </c>
      <c r="B112" s="6">
        <v>45300</v>
      </c>
      <c r="C112" s="6">
        <v>45301</v>
      </c>
      <c r="D112" s="4">
        <v>53.15</v>
      </c>
      <c r="E112" s="4" t="str">
        <f>VLOOKUP(A112,HOP!A:L,12,0)</f>
        <v>53.15</v>
      </c>
      <c r="F112" s="4" t="str">
        <f>VLOOKUP(A112,HOP!A:C,3,0)</f>
        <v>4563306</v>
      </c>
      <c r="G112" s="4">
        <f t="shared" si="6"/>
        <v>0</v>
      </c>
      <c r="H112" s="4" t="str">
        <f t="shared" si="7"/>
        <v>，4563306</v>
      </c>
      <c r="I112" s="4" t="str">
        <f>VLOOKUP(A112,HOP!A:U,21,0)</f>
        <v>直采</v>
      </c>
    </row>
    <row r="113" s="4" customFormat="1" hidden="1" spans="1:9">
      <c r="A113" s="5">
        <v>999229544646394</v>
      </c>
      <c r="B113" s="6">
        <v>45299</v>
      </c>
      <c r="C113" s="6">
        <v>45301</v>
      </c>
      <c r="D113" s="4">
        <v>72.82</v>
      </c>
      <c r="E113" s="4" t="str">
        <f>VLOOKUP(A113,HOP!A:L,12,0)</f>
        <v>72.82</v>
      </c>
      <c r="F113" s="4" t="str">
        <f>VLOOKUP(A113,HOP!A:C,3,0)</f>
        <v>4563701</v>
      </c>
      <c r="G113" s="4">
        <f t="shared" si="6"/>
        <v>0</v>
      </c>
      <c r="H113" s="4" t="str">
        <f t="shared" si="7"/>
        <v>，4563701</v>
      </c>
      <c r="I113" s="4" t="str">
        <f>VLOOKUP(A113,HOP!A:U,21,0)</f>
        <v>直采</v>
      </c>
    </row>
    <row r="114" s="4" customFormat="1" hidden="1" spans="1:9">
      <c r="A114" s="5">
        <v>999229544646413</v>
      </c>
      <c r="B114" s="6">
        <v>45299</v>
      </c>
      <c r="C114" s="6">
        <v>45301</v>
      </c>
      <c r="D114" s="4">
        <v>72.54</v>
      </c>
      <c r="E114" s="4" t="str">
        <f>VLOOKUP(A114,HOP!A:L,12,0)</f>
        <v>72.54</v>
      </c>
      <c r="F114" s="4" t="str">
        <f>VLOOKUP(A114,HOP!A:C,3,0)</f>
        <v>4563702</v>
      </c>
      <c r="G114" s="4">
        <f t="shared" si="6"/>
        <v>0</v>
      </c>
      <c r="H114" s="4" t="str">
        <f t="shared" si="7"/>
        <v>，4563702</v>
      </c>
      <c r="I114" s="4" t="str">
        <f>VLOOKUP(A114,HOP!A:U,21,0)</f>
        <v>直采</v>
      </c>
    </row>
    <row r="115" s="4" customFormat="1" hidden="1" spans="1:9">
      <c r="A115" s="5">
        <v>999229544943034</v>
      </c>
      <c r="B115" s="6">
        <v>45302</v>
      </c>
      <c r="C115" s="6">
        <v>45304</v>
      </c>
      <c r="D115" s="4">
        <v>188.9</v>
      </c>
      <c r="E115" s="4" t="str">
        <f>VLOOKUP(A115,HOP!A:L,12,0)</f>
        <v>188.90</v>
      </c>
      <c r="F115" s="4" t="str">
        <f>VLOOKUP(A115,HOP!A:C,3,0)</f>
        <v>4564045</v>
      </c>
      <c r="G115" s="4">
        <f t="shared" si="6"/>
        <v>0</v>
      </c>
      <c r="H115" s="4" t="str">
        <f t="shared" si="7"/>
        <v>，4564045</v>
      </c>
      <c r="I115" s="4" t="str">
        <f>VLOOKUP(A115,HOP!A:U,21,0)</f>
        <v>直采</v>
      </c>
    </row>
    <row r="116" s="4" customFormat="1" hidden="1" spans="1:9">
      <c r="A116" s="5">
        <v>999229548383025</v>
      </c>
      <c r="B116" s="6">
        <v>45300</v>
      </c>
      <c r="C116" s="6">
        <v>45302</v>
      </c>
      <c r="D116" s="4">
        <v>268.7</v>
      </c>
      <c r="E116" s="4" t="str">
        <f>VLOOKUP(A116,HOP!A:L,12,0)</f>
        <v>268.70</v>
      </c>
      <c r="F116" s="4" t="str">
        <f>VLOOKUP(A116,HOP!A:C,3,0)</f>
        <v>4565070</v>
      </c>
      <c r="G116" s="4">
        <f t="shared" si="6"/>
        <v>0</v>
      </c>
      <c r="H116" s="4" t="str">
        <f t="shared" si="7"/>
        <v>，4565070</v>
      </c>
      <c r="I116" s="4" t="str">
        <f>VLOOKUP(A116,HOP!A:U,21,0)</f>
        <v>直采</v>
      </c>
    </row>
    <row r="117" s="4" customFormat="1" hidden="1" spans="1:9">
      <c r="A117" s="5">
        <v>999229548399665</v>
      </c>
      <c r="B117" s="6">
        <v>45300</v>
      </c>
      <c r="C117" s="6">
        <v>45302</v>
      </c>
      <c r="D117" s="4">
        <v>268.7</v>
      </c>
      <c r="E117" s="4" t="str">
        <f>VLOOKUP(A117,HOP!A:L,12,0)</f>
        <v>268.70</v>
      </c>
      <c r="F117" s="4" t="str">
        <f>VLOOKUP(A117,HOP!A:C,3,0)</f>
        <v>4565071</v>
      </c>
      <c r="G117" s="4">
        <f t="shared" si="6"/>
        <v>0</v>
      </c>
      <c r="H117" s="4" t="str">
        <f t="shared" si="7"/>
        <v>，4565071</v>
      </c>
      <c r="I117" s="4" t="str">
        <f>VLOOKUP(A117,HOP!A:U,21,0)</f>
        <v>直采</v>
      </c>
    </row>
    <row r="118" s="4" customFormat="1" hidden="1" spans="1:9">
      <c r="A118" s="5">
        <v>999229555467600</v>
      </c>
      <c r="B118" s="6">
        <v>45304</v>
      </c>
      <c r="C118" s="6">
        <v>45305</v>
      </c>
      <c r="D118" s="4">
        <v>442.8</v>
      </c>
      <c r="E118" s="4" t="str">
        <f>VLOOKUP(A118,HOP!A:L,12,0)</f>
        <v>442.80</v>
      </c>
      <c r="F118" s="4" t="str">
        <f>VLOOKUP(A118,HOP!A:C,3,0)</f>
        <v>4566733</v>
      </c>
      <c r="G118" s="4">
        <f t="shared" si="6"/>
        <v>0</v>
      </c>
      <c r="H118" s="4" t="str">
        <f t="shared" si="7"/>
        <v>，4566733</v>
      </c>
      <c r="I118" s="4" t="str">
        <f>VLOOKUP(A118,HOP!A:U,21,0)</f>
        <v>直采</v>
      </c>
    </row>
    <row r="119" s="4" customFormat="1" hidden="1" spans="1:9">
      <c r="A119" s="5">
        <v>999229555553540</v>
      </c>
      <c r="B119" s="6">
        <v>45300</v>
      </c>
      <c r="C119" s="6">
        <v>45303</v>
      </c>
      <c r="D119" s="4">
        <v>287.1</v>
      </c>
      <c r="E119" s="4" t="str">
        <f>VLOOKUP(A119,HOP!A:L,12,0)</f>
        <v>287.10</v>
      </c>
      <c r="F119" s="4" t="str">
        <f>VLOOKUP(A119,HOP!A:C,3,0)</f>
        <v>4566863</v>
      </c>
      <c r="G119" s="4">
        <f t="shared" si="6"/>
        <v>0</v>
      </c>
      <c r="H119" s="4" t="str">
        <f t="shared" si="7"/>
        <v>，4566863</v>
      </c>
      <c r="I119" s="4" t="str">
        <f>VLOOKUP(A119,HOP!A:U,21,0)</f>
        <v>直采</v>
      </c>
    </row>
    <row r="120" s="4" customFormat="1" hidden="1" spans="1:9">
      <c r="A120" s="5">
        <v>29557965022</v>
      </c>
      <c r="B120" s="6">
        <v>45300</v>
      </c>
      <c r="C120" s="6">
        <v>45301</v>
      </c>
      <c r="D120" s="4">
        <v>76.99</v>
      </c>
      <c r="E120" s="4" t="str">
        <f>VLOOKUP(A120,HOP!A:L,12,0)</f>
        <v>76.99</v>
      </c>
      <c r="F120" s="4" t="str">
        <f>VLOOKUP(A120,HOP!A:C,3,0)</f>
        <v>4568547</v>
      </c>
      <c r="G120" s="4">
        <f t="shared" si="6"/>
        <v>0</v>
      </c>
      <c r="H120" s="4" t="str">
        <f t="shared" si="7"/>
        <v>，4568547</v>
      </c>
      <c r="I120" s="4" t="str">
        <f>VLOOKUP(A120,HOP!A:U,21,0)</f>
        <v>直采</v>
      </c>
    </row>
    <row r="121" s="4" customFormat="1" hidden="1" spans="1:9">
      <c r="A121" s="5">
        <v>999229558065544</v>
      </c>
      <c r="B121" s="6">
        <v>45300</v>
      </c>
      <c r="C121" s="6">
        <v>45303</v>
      </c>
      <c r="D121" s="4">
        <v>392.88</v>
      </c>
      <c r="E121" s="4" t="str">
        <f>VLOOKUP(A121,HOP!A:L,12,0)</f>
        <v>392.88</v>
      </c>
      <c r="F121" s="4" t="str">
        <f>VLOOKUP(A121,HOP!A:C,3,0)</f>
        <v>4568604</v>
      </c>
      <c r="G121" s="4">
        <f t="shared" si="6"/>
        <v>0</v>
      </c>
      <c r="H121" s="4" t="str">
        <f t="shared" si="7"/>
        <v>，4568604</v>
      </c>
      <c r="I121" s="4" t="str">
        <f>VLOOKUP(A121,HOP!A:U,21,0)</f>
        <v>直采</v>
      </c>
    </row>
    <row r="122" s="4" customFormat="1" hidden="1" spans="1:9">
      <c r="A122" s="5">
        <v>999229558807003</v>
      </c>
      <c r="B122" s="6">
        <v>45301</v>
      </c>
      <c r="C122" s="6">
        <v>45303</v>
      </c>
      <c r="D122" s="4">
        <v>152.3</v>
      </c>
      <c r="E122" s="4" t="str">
        <f>VLOOKUP(A122,HOP!A:L,12,0)</f>
        <v>152.30</v>
      </c>
      <c r="F122" s="4" t="str">
        <f>VLOOKUP(A122,HOP!A:C,3,0)</f>
        <v>4569051</v>
      </c>
      <c r="G122" s="4">
        <f t="shared" si="6"/>
        <v>0</v>
      </c>
      <c r="H122" s="4" t="str">
        <f t="shared" si="7"/>
        <v>，4569051</v>
      </c>
      <c r="I122" s="4" t="str">
        <f>VLOOKUP(A122,HOP!A:U,21,0)</f>
        <v>直采</v>
      </c>
    </row>
    <row r="123" s="4" customFormat="1" hidden="1" spans="1:9">
      <c r="A123" s="5">
        <v>999229562779137</v>
      </c>
      <c r="B123" s="6">
        <v>45300</v>
      </c>
      <c r="C123" s="6">
        <v>45301</v>
      </c>
      <c r="D123" s="4">
        <v>246.72</v>
      </c>
      <c r="E123" s="4" t="str">
        <f>VLOOKUP(A123,HOP!A:L,12,0)</f>
        <v>246.72</v>
      </c>
      <c r="F123" s="4" t="str">
        <f>VLOOKUP(A123,HOP!A:C,3,0)</f>
        <v>4569620</v>
      </c>
      <c r="G123" s="4">
        <f t="shared" si="6"/>
        <v>0</v>
      </c>
      <c r="H123" s="4" t="str">
        <f t="shared" si="7"/>
        <v>，4569620</v>
      </c>
      <c r="I123" s="4" t="str">
        <f>VLOOKUP(A123,HOP!A:U,21,0)</f>
        <v>直采</v>
      </c>
    </row>
    <row r="124" s="4" customFormat="1" hidden="1" spans="1:9">
      <c r="A124" s="5">
        <v>999229564879075</v>
      </c>
      <c r="B124" s="6">
        <v>45301</v>
      </c>
      <c r="C124" s="6">
        <v>45305</v>
      </c>
      <c r="D124" s="4">
        <v>273.64</v>
      </c>
      <c r="E124" s="4" t="str">
        <f>VLOOKUP(A124,HOP!A:L,12,0)</f>
        <v>273.64</v>
      </c>
      <c r="F124" s="4" t="str">
        <f>VLOOKUP(A124,HOP!A:C,3,0)</f>
        <v>4569810</v>
      </c>
      <c r="G124" s="4">
        <f t="shared" si="6"/>
        <v>0</v>
      </c>
      <c r="H124" s="4" t="str">
        <f t="shared" si="7"/>
        <v>，4569810</v>
      </c>
      <c r="I124" s="4" t="str">
        <f>VLOOKUP(A124,HOP!A:U,21,0)</f>
        <v>直采</v>
      </c>
    </row>
    <row r="125" s="4" customFormat="1" hidden="1" spans="1:9">
      <c r="A125" s="5">
        <v>999229569225336</v>
      </c>
      <c r="B125" s="6">
        <v>45302</v>
      </c>
      <c r="C125" s="6">
        <v>45305</v>
      </c>
      <c r="D125" s="4">
        <v>463.87</v>
      </c>
      <c r="E125" s="4" t="str">
        <f>VLOOKUP(A125,HOP!A:L,12,0)</f>
        <v>463.87</v>
      </c>
      <c r="F125" s="4" t="str">
        <f>VLOOKUP(A125,HOP!A:C,3,0)</f>
        <v>4570253</v>
      </c>
      <c r="G125" s="4">
        <f t="shared" si="6"/>
        <v>0</v>
      </c>
      <c r="H125" s="4" t="str">
        <f t="shared" si="7"/>
        <v>，4570253</v>
      </c>
      <c r="I125" s="4" t="str">
        <f>VLOOKUP(A125,HOP!A:U,21,0)</f>
        <v>直采</v>
      </c>
    </row>
    <row r="126" s="4" customFormat="1" hidden="1" spans="1:9">
      <c r="A126" s="5">
        <v>999229569567368</v>
      </c>
      <c r="B126" s="6">
        <v>45301</v>
      </c>
      <c r="C126" s="6">
        <v>45304</v>
      </c>
      <c r="D126" s="4">
        <v>215.9</v>
      </c>
      <c r="E126" s="4" t="str">
        <f>VLOOKUP(A126,HOP!A:L,12,0)</f>
        <v>215.90</v>
      </c>
      <c r="F126" s="4" t="str">
        <f>VLOOKUP(A126,HOP!A:C,3,0)</f>
        <v>4570310</v>
      </c>
      <c r="G126" s="4">
        <f t="shared" si="6"/>
        <v>0</v>
      </c>
      <c r="H126" s="4" t="str">
        <f t="shared" si="7"/>
        <v>，4570310</v>
      </c>
      <c r="I126" s="4" t="str">
        <f>VLOOKUP(A126,HOP!A:U,21,0)</f>
        <v>直采</v>
      </c>
    </row>
    <row r="127" s="4" customFormat="1" hidden="1" spans="1:9">
      <c r="A127" s="5">
        <v>999229569603319</v>
      </c>
      <c r="B127" s="6">
        <v>45301</v>
      </c>
      <c r="C127" s="6">
        <v>45302</v>
      </c>
      <c r="D127" s="4">
        <v>106.28</v>
      </c>
      <c r="E127" s="4" t="str">
        <f>VLOOKUP(A127,HOP!A:L,12,0)</f>
        <v>106.28</v>
      </c>
      <c r="F127" s="4" t="str">
        <f>VLOOKUP(A127,HOP!A:C,3,0)</f>
        <v>4570399</v>
      </c>
      <c r="G127" s="4">
        <f t="shared" si="6"/>
        <v>0</v>
      </c>
      <c r="H127" s="4" t="str">
        <f t="shared" si="7"/>
        <v>，4570399</v>
      </c>
      <c r="I127" s="4" t="str">
        <f>VLOOKUP(A127,HOP!A:U,21,0)</f>
        <v>直采</v>
      </c>
    </row>
    <row r="128" s="4" customFormat="1" hidden="1" spans="1:9">
      <c r="A128" s="5">
        <v>999229572246178</v>
      </c>
      <c r="B128" s="6">
        <v>45301</v>
      </c>
      <c r="C128" s="6">
        <v>45305</v>
      </c>
      <c r="D128" s="4">
        <v>273.64</v>
      </c>
      <c r="E128" s="4" t="str">
        <f>VLOOKUP(A128,HOP!A:L,12,0)</f>
        <v>273.64</v>
      </c>
      <c r="F128" s="4" t="str">
        <f>VLOOKUP(A128,HOP!A:C,3,0)</f>
        <v>4570970</v>
      </c>
      <c r="G128" s="4">
        <f t="shared" si="6"/>
        <v>0</v>
      </c>
      <c r="H128" s="4" t="str">
        <f t="shared" si="7"/>
        <v>，4570970</v>
      </c>
      <c r="I128" s="4" t="str">
        <f>VLOOKUP(A128,HOP!A:U,21,0)</f>
        <v>直采</v>
      </c>
    </row>
    <row r="129" s="4" customFormat="1" hidden="1" spans="1:9">
      <c r="A129" s="5">
        <v>999229573524831</v>
      </c>
      <c r="B129" s="6">
        <v>45301</v>
      </c>
      <c r="C129" s="6">
        <v>45302</v>
      </c>
      <c r="D129" s="4">
        <v>72.8</v>
      </c>
      <c r="E129" s="4" t="str">
        <f>VLOOKUP(A129,HOP!A:L,12,0)</f>
        <v>72.80</v>
      </c>
      <c r="F129" s="4" t="str">
        <f>VLOOKUP(A129,HOP!A:C,3,0)</f>
        <v>4571709</v>
      </c>
      <c r="G129" s="4">
        <f t="shared" si="6"/>
        <v>0</v>
      </c>
      <c r="H129" s="4" t="str">
        <f t="shared" si="7"/>
        <v>，4571709</v>
      </c>
      <c r="I129" s="4" t="str">
        <f>VLOOKUP(A129,HOP!A:U,21,0)</f>
        <v>直采</v>
      </c>
    </row>
    <row r="130" s="4" customFormat="1" hidden="1" spans="1:9">
      <c r="A130" s="5">
        <v>999229587225935</v>
      </c>
      <c r="B130" s="6">
        <v>45304</v>
      </c>
      <c r="C130" s="6">
        <v>45305</v>
      </c>
      <c r="D130" s="4">
        <v>30.9</v>
      </c>
      <c r="E130" s="4" t="str">
        <f>VLOOKUP(A130,HOP!A:L,12,0)</f>
        <v>30.90</v>
      </c>
      <c r="F130" s="4" t="str">
        <f>VLOOKUP(A130,HOP!A:C,3,0)</f>
        <v>4574100</v>
      </c>
      <c r="G130" s="4">
        <f t="shared" si="6"/>
        <v>0</v>
      </c>
      <c r="H130" s="4" t="str">
        <f t="shared" si="7"/>
        <v>，4574100</v>
      </c>
      <c r="I130" s="4" t="str">
        <f>VLOOKUP(A130,HOP!A:U,21,0)</f>
        <v>直采</v>
      </c>
    </row>
    <row r="131" s="4" customFormat="1" hidden="1" spans="1:9">
      <c r="A131" s="5">
        <v>999229588692240</v>
      </c>
      <c r="B131" s="6">
        <v>45301</v>
      </c>
      <c r="C131" s="6">
        <v>45303</v>
      </c>
      <c r="D131" s="4">
        <v>131.94</v>
      </c>
      <c r="E131" s="4" t="str">
        <f>VLOOKUP(A131,HOP!A:L,12,0)</f>
        <v>131.94</v>
      </c>
      <c r="F131" s="4" t="str">
        <f>VLOOKUP(A131,HOP!A:C,3,0)</f>
        <v>4574534</v>
      </c>
      <c r="G131" s="4">
        <f t="shared" si="6"/>
        <v>0</v>
      </c>
      <c r="H131" s="4" t="str">
        <f>$H$1&amp;F131</f>
        <v>，4574534</v>
      </c>
      <c r="I131" s="4" t="str">
        <f>VLOOKUP(A131,HOP!A:U,21,0)</f>
        <v>直采</v>
      </c>
    </row>
    <row r="132" s="4" customFormat="1" hidden="1" spans="1:9">
      <c r="A132" s="5">
        <v>999229589547537</v>
      </c>
      <c r="B132" s="6">
        <v>45301</v>
      </c>
      <c r="C132" s="6">
        <v>45302</v>
      </c>
      <c r="D132" s="4">
        <v>155.46</v>
      </c>
      <c r="E132" s="4" t="str">
        <f>VLOOKUP(A132,HOP!A:L,12,0)</f>
        <v>155.46</v>
      </c>
      <c r="F132" s="4" t="str">
        <f>VLOOKUP(A132,HOP!A:C,3,0)</f>
        <v>4574828</v>
      </c>
      <c r="G132" s="4">
        <f t="shared" si="6"/>
        <v>0</v>
      </c>
      <c r="H132" s="4" t="str">
        <f>$H$1&amp;F132</f>
        <v>，4574828</v>
      </c>
      <c r="I132" s="4" t="str">
        <f>VLOOKUP(A132,HOP!A:U,21,0)</f>
        <v>直采</v>
      </c>
    </row>
    <row r="133" s="4" customFormat="1" hidden="1" spans="1:9">
      <c r="A133" s="5">
        <v>999229603652419</v>
      </c>
      <c r="B133" s="6">
        <v>45302</v>
      </c>
      <c r="C133" s="6">
        <v>45303</v>
      </c>
      <c r="D133" s="4">
        <v>161.07</v>
      </c>
      <c r="E133" s="4" t="str">
        <f>VLOOKUP(A133,HOP!A:L,12,0)</f>
        <v>161.07</v>
      </c>
      <c r="F133" s="4" t="str">
        <f>VLOOKUP(A133,HOP!A:C,3,0)</f>
        <v>4578474</v>
      </c>
      <c r="G133" s="4">
        <f t="shared" si="6"/>
        <v>0</v>
      </c>
      <c r="H133" s="4" t="str">
        <f>$H$1&amp;F133</f>
        <v>，4578474</v>
      </c>
      <c r="I133" s="4" t="str">
        <f>VLOOKUP(A133,HOP!A:U,21,0)</f>
        <v>直采</v>
      </c>
    </row>
    <row r="134" s="4" customFormat="1" hidden="1" spans="1:9">
      <c r="A134" s="5">
        <v>999229603780085</v>
      </c>
      <c r="B134" s="6">
        <v>45302</v>
      </c>
      <c r="C134" s="6">
        <v>45303</v>
      </c>
      <c r="D134" s="4">
        <v>58.28</v>
      </c>
      <c r="E134" s="4" t="str">
        <f>VLOOKUP(A134,HOP!A:L,12,0)</f>
        <v>58.28</v>
      </c>
      <c r="F134" s="4" t="str">
        <f>VLOOKUP(A134,HOP!A:C,3,0)</f>
        <v>4578509</v>
      </c>
      <c r="G134" s="4">
        <f t="shared" si="6"/>
        <v>0</v>
      </c>
      <c r="H134" s="4" t="str">
        <f>$H$1&amp;F134</f>
        <v>，4578509</v>
      </c>
      <c r="I134" s="4" t="str">
        <f>VLOOKUP(A134,HOP!A:U,21,0)</f>
        <v>直采</v>
      </c>
    </row>
    <row r="135" s="4" customFormat="1" hidden="1" spans="1:9">
      <c r="A135" s="5">
        <v>999229604556792</v>
      </c>
      <c r="B135" s="6">
        <v>45303</v>
      </c>
      <c r="C135" s="6">
        <v>45304</v>
      </c>
      <c r="D135" s="4">
        <v>143.12</v>
      </c>
      <c r="E135" s="4" t="str">
        <f>VLOOKUP(A135,HOP!A:L,12,0)</f>
        <v>143.12</v>
      </c>
      <c r="F135" s="4" t="str">
        <f>VLOOKUP(A135,HOP!A:C,3,0)</f>
        <v>4578721</v>
      </c>
      <c r="G135" s="4">
        <f t="shared" si="6"/>
        <v>0</v>
      </c>
      <c r="H135" s="4" t="str">
        <f>$H$1&amp;F135</f>
        <v>，4578721</v>
      </c>
      <c r="I135" s="4" t="str">
        <f>VLOOKUP(A135,HOP!A:U,21,0)</f>
        <v>直采</v>
      </c>
    </row>
    <row r="136" s="4" customFormat="1" hidden="1" spans="1:9">
      <c r="A136" s="5">
        <v>999229604636704</v>
      </c>
      <c r="B136" s="6">
        <v>45302</v>
      </c>
      <c r="C136" s="6">
        <v>45303</v>
      </c>
      <c r="D136" s="4">
        <v>171.09</v>
      </c>
      <c r="E136" s="4" t="str">
        <f>VLOOKUP(A136,HOP!A:L,12,0)</f>
        <v>171.09</v>
      </c>
      <c r="F136" s="4" t="str">
        <f>VLOOKUP(A136,HOP!A:C,3,0)</f>
        <v>4578743</v>
      </c>
      <c r="G136" s="4">
        <f t="shared" si="6"/>
        <v>0</v>
      </c>
      <c r="H136" s="4" t="str">
        <f>$H$1&amp;F136</f>
        <v>，4578743</v>
      </c>
      <c r="I136" s="4" t="str">
        <f>VLOOKUP(A136,HOP!A:U,21,0)</f>
        <v>直采</v>
      </c>
    </row>
    <row r="137" s="4" customFormat="1" hidden="1" spans="1:9">
      <c r="A137" s="5">
        <v>999229607954877</v>
      </c>
      <c r="B137" s="6">
        <v>45303</v>
      </c>
      <c r="C137" s="6">
        <v>45304</v>
      </c>
      <c r="D137" s="4">
        <v>39.5</v>
      </c>
      <c r="E137" s="4" t="str">
        <f>VLOOKUP(A137,HOP!A:L,12,0)</f>
        <v>39.50</v>
      </c>
      <c r="F137" s="4" t="str">
        <f>VLOOKUP(A137,HOP!A:C,3,0)</f>
        <v>4579784</v>
      </c>
      <c r="G137" s="4">
        <f t="shared" si="6"/>
        <v>0</v>
      </c>
      <c r="H137" s="4" t="str">
        <f>$H$1&amp;F137</f>
        <v>，4579784</v>
      </c>
      <c r="I137" s="4" t="str">
        <f>VLOOKUP(A137,HOP!A:U,21,0)</f>
        <v>直采</v>
      </c>
    </row>
    <row r="138" s="4" customFormat="1" hidden="1" spans="1:9">
      <c r="A138" s="5">
        <v>999229608005171</v>
      </c>
      <c r="B138" s="6">
        <v>45302</v>
      </c>
      <c r="C138" s="6">
        <v>45303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6"/>
        <v>#N/A</v>
      </c>
      <c r="H138" s="4" t="e">
        <f>$H$1&amp;F138</f>
        <v>#N/A</v>
      </c>
      <c r="I138" s="4" t="e">
        <f>VLOOKUP(A138,HOP!A:U,21,0)</f>
        <v>#N/A</v>
      </c>
    </row>
    <row r="139" s="4" customFormat="1" hidden="1" spans="1:9">
      <c r="A139" s="5">
        <v>999229609343828</v>
      </c>
      <c r="B139" s="6">
        <v>45304</v>
      </c>
      <c r="C139" s="6">
        <v>45305</v>
      </c>
      <c r="D139" s="4">
        <v>158.97</v>
      </c>
      <c r="E139" s="4" t="str">
        <f>VLOOKUP(A139,HOP!A:L,12,0)</f>
        <v>158.97</v>
      </c>
      <c r="F139" s="4" t="str">
        <f>VLOOKUP(A139,HOP!A:C,3,0)</f>
        <v>4580362</v>
      </c>
      <c r="G139" s="4">
        <f t="shared" si="6"/>
        <v>0</v>
      </c>
      <c r="H139" s="4" t="str">
        <f>$H$1&amp;F139</f>
        <v>，4580362</v>
      </c>
      <c r="I139" s="4" t="str">
        <f>VLOOKUP(A139,HOP!A:U,21,0)</f>
        <v>直采</v>
      </c>
    </row>
    <row r="140" s="4" customFormat="1" hidden="1" spans="1:9">
      <c r="A140" s="5">
        <v>999229645943475</v>
      </c>
      <c r="B140" s="6">
        <v>45304</v>
      </c>
      <c r="C140" s="6">
        <v>45305</v>
      </c>
      <c r="D140" s="4">
        <v>69.43</v>
      </c>
      <c r="E140" s="4" t="str">
        <f>VLOOKUP(A140,HOP!A:L,12,0)</f>
        <v>69.43</v>
      </c>
      <c r="F140" s="4" t="str">
        <f>VLOOKUP(A140,HOP!A:C,3,0)</f>
        <v>4585256</v>
      </c>
      <c r="G140" s="4">
        <f t="shared" si="6"/>
        <v>0</v>
      </c>
      <c r="H140" s="4" t="str">
        <f>$H$1&amp;F140</f>
        <v>，4585256</v>
      </c>
      <c r="I140" s="4" t="str">
        <f>VLOOKUP(A140,HOP!A:U,21,0)</f>
        <v>直采</v>
      </c>
    </row>
    <row r="141" s="4" customFormat="1" hidden="1" spans="1:9">
      <c r="A141" s="5">
        <v>999229646271120</v>
      </c>
      <c r="B141" s="6">
        <v>45303</v>
      </c>
      <c r="C141" s="6">
        <v>45304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6"/>
        <v>#N/A</v>
      </c>
      <c r="H141" s="4" t="e">
        <f>$H$1&amp;F141</f>
        <v>#N/A</v>
      </c>
      <c r="I141" s="4" t="e">
        <f>VLOOKUP(A141,HOP!A:U,21,0)</f>
        <v>#N/A</v>
      </c>
    </row>
    <row r="142" s="4" customFormat="1" hidden="1" spans="1:9">
      <c r="A142" s="5">
        <v>999229680680073</v>
      </c>
      <c r="B142" s="6">
        <v>45304</v>
      </c>
      <c r="C142" s="6">
        <v>45305</v>
      </c>
      <c r="D142" s="4">
        <v>51.2</v>
      </c>
      <c r="E142" s="4" t="str">
        <f>VLOOKUP(A142,HOP!A:L,12,0)</f>
        <v>51.20</v>
      </c>
      <c r="F142" s="4" t="str">
        <f>VLOOKUP(A142,HOP!A:C,3,0)</f>
        <v>4587812</v>
      </c>
      <c r="G142" s="4">
        <f t="shared" si="6"/>
        <v>0</v>
      </c>
      <c r="H142" s="4" t="str">
        <f>$H$1&amp;F142</f>
        <v>，4587812</v>
      </c>
      <c r="I142" s="4" t="str">
        <f>VLOOKUP(A142,HOP!A:U,21,0)</f>
        <v>直采</v>
      </c>
    </row>
    <row r="144" spans="4:4">
      <c r="D144" s="4">
        <f>SUM(D2:D143)</f>
        <v>30598.84</v>
      </c>
    </row>
    <row r="150" spans="1:1">
      <c r="A150" s="4" t="s">
        <v>753</v>
      </c>
    </row>
    <row r="151" spans="1:1">
      <c r="A151" s="4" t="s">
        <v>754</v>
      </c>
    </row>
    <row r="152" spans="1:1">
      <c r="A152" s="4" t="s">
        <v>755</v>
      </c>
    </row>
  </sheetData>
  <autoFilter ref="A1:XFD144">
    <filterColumn colId="3">
      <filters blank="1">
        <filter val="287.1"/>
        <filter val="51.2"/>
        <filter val="193.2"/>
        <filter val="457.2"/>
        <filter val="152.3"/>
        <filter val="190.3"/>
        <filter val="645.3"/>
        <filter val="959.3"/>
        <filter val="234.4"/>
        <filter val="39.5"/>
        <filter val="240.6"/>
        <filter val="689.6"/>
        <filter val="268.7"/>
        <filter val="69.8"/>
        <filter val="72.8"/>
        <filter val="442.8"/>
        <filter val="30.9"/>
        <filter val="35.9"/>
        <filter val="188.9"/>
        <filter val="200.9"/>
        <filter val="215.9"/>
        <filter val="222.9"/>
        <filter val="198.02"/>
        <filter val="136.03"/>
        <filter val="49.04"/>
        <filter val="248.04"/>
        <filter val="249.04"/>
        <filter val="738.04"/>
        <filter val="107"/>
        <filter val="135.07"/>
        <filter val="161.07"/>
        <filter val="421.08"/>
        <filter val="171.09"/>
        <filter val="14.11"/>
        <filter val="112.11"/>
        <filter val="120.12"/>
        <filter val="143.12"/>
        <filter val="924.12"/>
        <filter val="102.13"/>
        <filter val="203.13"/>
        <filter val="53.15"/>
        <filter val="70.17"/>
        <filter val="306.21"/>
        <filter val="329.24"/>
        <filter val="58.28"/>
        <filter val="61.28"/>
        <filter val="106.28"/>
        <filter val="140.28"/>
        <filter val="365.28"/>
        <filter val="420.32"/>
        <filter val="188.33"/>
        <filter val="339.37"/>
        <filter val="1040"/>
        <filter val="69.42"/>
        <filter val="36.43"/>
        <filter val="69.43"/>
        <filter val="427.44"/>
        <filter val="267.45"/>
        <filter val="280.45"/>
        <filter val="155.46"/>
        <filter val="69.48"/>
        <filter val="101.48"/>
        <filter val="412.48"/>
        <filter val="345.52"/>
        <filter val="72.54"/>
        <filter val="573.54"/>
        <filter val="315.55"/>
        <filter val="456"/>
        <filter val="220.56"/>
        <filter val="53.59"/>
        <filter val="116.61"/>
        <filter val="134.63"/>
        <filter val="164.63"/>
        <filter val="199.63"/>
        <filter val="273.64"/>
        <filter val="165"/>
        <filter val="54.65"/>
        <filter val="237.66"/>
        <filter val="72.72"/>
        <filter val="134.72"/>
        <filter val="144.72"/>
        <filter val="246.72"/>
        <filter val="420.72"/>
        <filter val="214.74"/>
        <filter val="322.74"/>
        <filter val="267.75"/>
        <filter val="69.76"/>
        <filter val="180.76"/>
        <filter val="233.78"/>
        <filter val="53.79"/>
        <filter val="152.79"/>
        <filter val="72.82"/>
        <filter val="668.82"/>
        <filter val="75.83"/>
        <filter val="214.83"/>
        <filter val="532.83"/>
        <filter val="348.84"/>
        <filter val="72.86"/>
        <filter val="418.86"/>
        <filter val="463.87"/>
        <filter val="28.88"/>
        <filter val="392.88"/>
        <filter val="212.89"/>
        <filter val="302.92"/>
        <filter val="460.92"/>
        <filter val="106.94"/>
        <filter val="124.94"/>
        <filter val="131.94"/>
        <filter val="418.95"/>
        <filter val="101.96"/>
        <filter val="138.96"/>
        <filter val="350.96"/>
        <filter val="450.96"/>
        <filter val="158.97"/>
        <filter val="563.97"/>
        <filter val="92.98"/>
        <filter val="224.98"/>
        <filter val="338.98"/>
        <filter val="375.98"/>
        <filter val="76.99"/>
        <filter val="30598.84"/>
      </filters>
    </filterColumn>
    <filterColumn colId="6">
      <filters blank="1">
        <filter val="0.12"/>
        <filter val="-5.8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756</v>
      </c>
      <c r="B1" s="2" t="s">
        <v>757</v>
      </c>
      <c r="C1" s="2" t="s">
        <v>758</v>
      </c>
      <c r="D1" s="2" t="s">
        <v>759</v>
      </c>
      <c r="E1" s="2" t="s">
        <v>13</v>
      </c>
      <c r="F1" s="2" t="s">
        <v>5</v>
      </c>
      <c r="G1" s="2" t="s">
        <v>6</v>
      </c>
      <c r="H1" s="2" t="s">
        <v>760</v>
      </c>
      <c r="I1" s="2" t="s">
        <v>761</v>
      </c>
      <c r="J1" s="2" t="s">
        <v>762</v>
      </c>
      <c r="K1" s="2" t="s">
        <v>763</v>
      </c>
      <c r="L1" s="2" t="s">
        <v>764</v>
      </c>
      <c r="M1" s="2" t="s">
        <v>765</v>
      </c>
      <c r="N1" s="2" t="s">
        <v>766</v>
      </c>
      <c r="O1" s="2" t="s">
        <v>767</v>
      </c>
      <c r="P1" s="2" t="s">
        <v>768</v>
      </c>
      <c r="Q1" s="2" t="s">
        <v>769</v>
      </c>
      <c r="R1" s="2" t="s">
        <v>770</v>
      </c>
      <c r="S1" s="2" t="s">
        <v>771</v>
      </c>
      <c r="T1" s="2" t="s">
        <v>772</v>
      </c>
      <c r="U1" s="2" t="s">
        <v>773</v>
      </c>
      <c r="V1" s="2" t="s">
        <v>774</v>
      </c>
    </row>
    <row r="2" s="1" customFormat="1" spans="1:22">
      <c r="A2" s="3">
        <v>999227947145828</v>
      </c>
      <c r="B2" s="1" t="s">
        <v>775</v>
      </c>
      <c r="C2" s="1" t="s">
        <v>776</v>
      </c>
      <c r="D2" s="1" t="s">
        <v>777</v>
      </c>
      <c r="E2" s="1" t="s">
        <v>778</v>
      </c>
      <c r="F2" s="1" t="s">
        <v>779</v>
      </c>
      <c r="G2" s="1" t="s">
        <v>780</v>
      </c>
      <c r="H2" s="1" t="s">
        <v>781</v>
      </c>
      <c r="I2" s="1" t="s">
        <v>782</v>
      </c>
      <c r="J2" s="1" t="s">
        <v>30</v>
      </c>
      <c r="K2" s="1" t="s">
        <v>783</v>
      </c>
      <c r="L2" s="1" t="s">
        <v>783</v>
      </c>
      <c r="M2" s="1" t="s">
        <v>784</v>
      </c>
      <c r="N2" s="1" t="s">
        <v>784</v>
      </c>
      <c r="O2" s="1" t="s">
        <v>785</v>
      </c>
      <c r="P2" s="1" t="s">
        <v>786</v>
      </c>
      <c r="Q2" s="1" t="s">
        <v>787</v>
      </c>
      <c r="R2" s="1" t="s">
        <v>788</v>
      </c>
      <c r="S2" s="1" t="s">
        <v>789</v>
      </c>
      <c r="T2" s="1" t="s">
        <v>790</v>
      </c>
      <c r="U2" s="1" t="s">
        <v>791</v>
      </c>
      <c r="V2" s="1" t="s">
        <v>792</v>
      </c>
    </row>
    <row r="3" s="1" customFormat="1" spans="1:22">
      <c r="A3" s="3">
        <v>999228044278415</v>
      </c>
      <c r="B3" s="1" t="s">
        <v>793</v>
      </c>
      <c r="C3" s="1" t="s">
        <v>794</v>
      </c>
      <c r="D3" s="1" t="s">
        <v>795</v>
      </c>
      <c r="E3" s="1" t="s">
        <v>796</v>
      </c>
      <c r="F3" s="1" t="s">
        <v>797</v>
      </c>
      <c r="G3" s="1" t="s">
        <v>798</v>
      </c>
      <c r="H3" s="1" t="s">
        <v>781</v>
      </c>
      <c r="I3" s="1" t="s">
        <v>799</v>
      </c>
      <c r="J3" s="1" t="s">
        <v>30</v>
      </c>
      <c r="K3" s="1" t="s">
        <v>800</v>
      </c>
      <c r="L3" s="1" t="s">
        <v>800</v>
      </c>
      <c r="M3" s="1" t="s">
        <v>784</v>
      </c>
      <c r="N3" s="1" t="s">
        <v>784</v>
      </c>
      <c r="O3" s="1" t="s">
        <v>785</v>
      </c>
      <c r="P3" s="1" t="s">
        <v>786</v>
      </c>
      <c r="Q3" s="1" t="s">
        <v>787</v>
      </c>
      <c r="R3" s="1" t="s">
        <v>801</v>
      </c>
      <c r="S3" s="1" t="s">
        <v>789</v>
      </c>
      <c r="T3" s="1" t="s">
        <v>790</v>
      </c>
      <c r="U3" s="1" t="s">
        <v>791</v>
      </c>
      <c r="V3" s="1" t="s">
        <v>802</v>
      </c>
    </row>
    <row r="4" s="1" customFormat="1" spans="1:22">
      <c r="A4" s="3">
        <v>999228560479511</v>
      </c>
      <c r="B4" s="1" t="s">
        <v>803</v>
      </c>
      <c r="C4" s="1" t="s">
        <v>804</v>
      </c>
      <c r="D4" s="1" t="s">
        <v>805</v>
      </c>
      <c r="E4" s="1" t="s">
        <v>806</v>
      </c>
      <c r="F4" s="1" t="s">
        <v>807</v>
      </c>
      <c r="G4" s="1" t="s">
        <v>797</v>
      </c>
      <c r="H4" s="1" t="s">
        <v>781</v>
      </c>
      <c r="I4" s="1" t="s">
        <v>808</v>
      </c>
      <c r="J4" s="1" t="s">
        <v>30</v>
      </c>
      <c r="K4" s="1" t="s">
        <v>809</v>
      </c>
      <c r="L4" s="1" t="s">
        <v>809</v>
      </c>
      <c r="M4" s="1" t="s">
        <v>784</v>
      </c>
      <c r="N4" s="1" t="s">
        <v>784</v>
      </c>
      <c r="O4" s="1" t="s">
        <v>785</v>
      </c>
      <c r="P4" s="1" t="s">
        <v>786</v>
      </c>
      <c r="Q4" s="1" t="s">
        <v>787</v>
      </c>
      <c r="R4" s="1" t="s">
        <v>810</v>
      </c>
      <c r="S4" s="1" t="s">
        <v>789</v>
      </c>
      <c r="T4" s="1" t="s">
        <v>790</v>
      </c>
      <c r="U4" s="1" t="s">
        <v>791</v>
      </c>
      <c r="V4" s="1" t="s">
        <v>792</v>
      </c>
    </row>
    <row r="5" s="1" customFormat="1" spans="1:22">
      <c r="A5" s="3">
        <v>28568848056</v>
      </c>
      <c r="B5" s="1" t="s">
        <v>803</v>
      </c>
      <c r="C5" s="1" t="s">
        <v>811</v>
      </c>
      <c r="D5" s="1" t="s">
        <v>812</v>
      </c>
      <c r="E5" s="1" t="s">
        <v>813</v>
      </c>
      <c r="F5" s="1" t="s">
        <v>798</v>
      </c>
      <c r="G5" s="1" t="s">
        <v>780</v>
      </c>
      <c r="H5" s="1" t="s">
        <v>781</v>
      </c>
      <c r="I5" s="1" t="s">
        <v>814</v>
      </c>
      <c r="J5" s="1" t="s">
        <v>30</v>
      </c>
      <c r="K5" s="1" t="s">
        <v>815</v>
      </c>
      <c r="L5" s="1" t="s">
        <v>815</v>
      </c>
      <c r="M5" s="1" t="s">
        <v>784</v>
      </c>
      <c r="N5" s="1" t="s">
        <v>784</v>
      </c>
      <c r="O5" s="1" t="s">
        <v>785</v>
      </c>
      <c r="P5" s="1" t="s">
        <v>786</v>
      </c>
      <c r="Q5" s="1" t="s">
        <v>787</v>
      </c>
      <c r="R5" s="1" t="s">
        <v>816</v>
      </c>
      <c r="S5" s="1" t="s">
        <v>789</v>
      </c>
      <c r="T5" s="1" t="s">
        <v>790</v>
      </c>
      <c r="U5" s="1" t="s">
        <v>791</v>
      </c>
      <c r="V5" s="1" t="s">
        <v>792</v>
      </c>
    </row>
    <row r="6" s="1" customFormat="1" spans="1:22">
      <c r="A6" s="3">
        <v>999228746321344</v>
      </c>
      <c r="B6" s="1" t="s">
        <v>817</v>
      </c>
      <c r="C6" s="1" t="s">
        <v>818</v>
      </c>
      <c r="D6" s="1" t="s">
        <v>819</v>
      </c>
      <c r="E6" s="1" t="s">
        <v>820</v>
      </c>
      <c r="F6" s="1" t="s">
        <v>779</v>
      </c>
      <c r="G6" s="1" t="s">
        <v>798</v>
      </c>
      <c r="H6" s="1" t="s">
        <v>781</v>
      </c>
      <c r="I6" s="1" t="s">
        <v>821</v>
      </c>
      <c r="J6" s="1" t="s">
        <v>30</v>
      </c>
      <c r="K6" s="1" t="s">
        <v>822</v>
      </c>
      <c r="L6" s="1" t="s">
        <v>822</v>
      </c>
      <c r="M6" s="1" t="s">
        <v>784</v>
      </c>
      <c r="N6" s="1" t="s">
        <v>784</v>
      </c>
      <c r="O6" s="1" t="s">
        <v>785</v>
      </c>
      <c r="P6" s="1" t="s">
        <v>786</v>
      </c>
      <c r="Q6" s="1" t="s">
        <v>787</v>
      </c>
      <c r="R6" s="1" t="s">
        <v>823</v>
      </c>
      <c r="S6" s="1" t="s">
        <v>789</v>
      </c>
      <c r="T6" s="1" t="s">
        <v>790</v>
      </c>
      <c r="U6" s="1" t="s">
        <v>791</v>
      </c>
      <c r="V6" s="1" t="s">
        <v>792</v>
      </c>
    </row>
    <row r="7" s="1" customFormat="1" spans="1:22">
      <c r="A7" s="3">
        <v>999228776812168</v>
      </c>
      <c r="B7" s="1" t="s">
        <v>824</v>
      </c>
      <c r="C7" s="1" t="s">
        <v>825</v>
      </c>
      <c r="D7" s="1" t="s">
        <v>819</v>
      </c>
      <c r="E7" s="1" t="s">
        <v>826</v>
      </c>
      <c r="F7" s="1" t="s">
        <v>797</v>
      </c>
      <c r="G7" s="1" t="s">
        <v>779</v>
      </c>
      <c r="H7" s="1" t="s">
        <v>781</v>
      </c>
      <c r="I7" s="1" t="s">
        <v>827</v>
      </c>
      <c r="J7" s="1" t="s">
        <v>30</v>
      </c>
      <c r="K7" s="1" t="s">
        <v>828</v>
      </c>
      <c r="L7" s="1" t="s">
        <v>828</v>
      </c>
      <c r="M7" s="1" t="s">
        <v>784</v>
      </c>
      <c r="N7" s="1" t="s">
        <v>784</v>
      </c>
      <c r="O7" s="1" t="s">
        <v>785</v>
      </c>
      <c r="P7" s="1" t="s">
        <v>786</v>
      </c>
      <c r="Q7" s="1" t="s">
        <v>787</v>
      </c>
      <c r="R7" s="1" t="s">
        <v>829</v>
      </c>
      <c r="S7" s="1" t="s">
        <v>789</v>
      </c>
      <c r="T7" s="1" t="s">
        <v>790</v>
      </c>
      <c r="U7" s="1" t="s">
        <v>791</v>
      </c>
      <c r="V7" s="1" t="s">
        <v>792</v>
      </c>
    </row>
    <row r="8" s="1" customFormat="1" spans="1:22">
      <c r="A8" s="3">
        <v>999229288277088</v>
      </c>
      <c r="B8" s="1" t="s">
        <v>830</v>
      </c>
      <c r="C8" s="1" t="s">
        <v>831</v>
      </c>
      <c r="D8" s="1" t="s">
        <v>832</v>
      </c>
      <c r="E8" s="1" t="s">
        <v>833</v>
      </c>
      <c r="F8" s="1" t="s">
        <v>834</v>
      </c>
      <c r="G8" s="1" t="s">
        <v>797</v>
      </c>
      <c r="H8" s="1" t="s">
        <v>781</v>
      </c>
      <c r="I8" s="1" t="s">
        <v>835</v>
      </c>
      <c r="J8" s="1" t="s">
        <v>30</v>
      </c>
      <c r="K8" s="1" t="s">
        <v>836</v>
      </c>
      <c r="L8" s="1" t="s">
        <v>836</v>
      </c>
      <c r="M8" s="1" t="s">
        <v>784</v>
      </c>
      <c r="N8" s="1" t="s">
        <v>784</v>
      </c>
      <c r="O8" s="1" t="s">
        <v>785</v>
      </c>
      <c r="P8" s="1" t="s">
        <v>786</v>
      </c>
      <c r="Q8" s="1" t="s">
        <v>787</v>
      </c>
      <c r="R8" s="1" t="s">
        <v>837</v>
      </c>
      <c r="S8" s="1" t="s">
        <v>789</v>
      </c>
      <c r="T8" s="1" t="s">
        <v>790</v>
      </c>
      <c r="U8" s="1" t="s">
        <v>791</v>
      </c>
      <c r="V8" s="1" t="s">
        <v>838</v>
      </c>
    </row>
    <row r="9" s="1" customFormat="1" spans="1:22">
      <c r="A9" s="3">
        <v>999229289858568</v>
      </c>
      <c r="B9" s="1" t="s">
        <v>830</v>
      </c>
      <c r="C9" s="1" t="s">
        <v>839</v>
      </c>
      <c r="D9" s="1" t="s">
        <v>840</v>
      </c>
      <c r="E9" s="1" t="s">
        <v>841</v>
      </c>
      <c r="F9" s="1" t="s">
        <v>797</v>
      </c>
      <c r="G9" s="1" t="s">
        <v>798</v>
      </c>
      <c r="H9" s="1" t="s">
        <v>781</v>
      </c>
      <c r="I9" s="1" t="s">
        <v>842</v>
      </c>
      <c r="J9" s="1" t="s">
        <v>30</v>
      </c>
      <c r="K9" s="1" t="s">
        <v>843</v>
      </c>
      <c r="L9" s="1" t="s">
        <v>843</v>
      </c>
      <c r="M9" s="1" t="s">
        <v>784</v>
      </c>
      <c r="N9" s="1" t="s">
        <v>784</v>
      </c>
      <c r="O9" s="1" t="s">
        <v>785</v>
      </c>
      <c r="P9" s="1" t="s">
        <v>786</v>
      </c>
      <c r="Q9" s="1" t="s">
        <v>787</v>
      </c>
      <c r="R9" s="1" t="s">
        <v>844</v>
      </c>
      <c r="S9" s="1" t="s">
        <v>789</v>
      </c>
      <c r="T9" s="1" t="s">
        <v>790</v>
      </c>
      <c r="U9" s="1" t="s">
        <v>791</v>
      </c>
      <c r="V9" s="1" t="s">
        <v>792</v>
      </c>
    </row>
    <row r="10" s="1" customFormat="1" spans="1:22">
      <c r="A10" s="3">
        <v>999229300695382</v>
      </c>
      <c r="B10" s="1" t="s">
        <v>845</v>
      </c>
      <c r="C10" s="1" t="s">
        <v>846</v>
      </c>
      <c r="D10" s="1" t="s">
        <v>832</v>
      </c>
      <c r="E10" s="1" t="s">
        <v>847</v>
      </c>
      <c r="F10" s="1" t="s">
        <v>834</v>
      </c>
      <c r="G10" s="1" t="s">
        <v>797</v>
      </c>
      <c r="H10" s="1" t="s">
        <v>781</v>
      </c>
      <c r="I10" s="1" t="s">
        <v>848</v>
      </c>
      <c r="J10" s="1" t="s">
        <v>30</v>
      </c>
      <c r="K10" s="1" t="s">
        <v>849</v>
      </c>
      <c r="L10" s="1" t="s">
        <v>849</v>
      </c>
      <c r="M10" s="1" t="s">
        <v>784</v>
      </c>
      <c r="N10" s="1" t="s">
        <v>784</v>
      </c>
      <c r="O10" s="1" t="s">
        <v>785</v>
      </c>
      <c r="P10" s="1" t="s">
        <v>786</v>
      </c>
      <c r="Q10" s="1" t="s">
        <v>787</v>
      </c>
      <c r="R10" s="1" t="s">
        <v>850</v>
      </c>
      <c r="S10" s="1" t="s">
        <v>789</v>
      </c>
      <c r="T10" s="1" t="s">
        <v>790</v>
      </c>
      <c r="U10" s="1" t="s">
        <v>791</v>
      </c>
      <c r="V10" s="1" t="s">
        <v>838</v>
      </c>
    </row>
    <row r="11" s="1" customFormat="1" spans="1:22">
      <c r="A11" s="3">
        <v>999229305319521</v>
      </c>
      <c r="B11" s="1" t="s">
        <v>845</v>
      </c>
      <c r="C11" s="1" t="s">
        <v>851</v>
      </c>
      <c r="D11" s="1" t="s">
        <v>852</v>
      </c>
      <c r="E11" s="1" t="s">
        <v>853</v>
      </c>
      <c r="F11" s="1" t="s">
        <v>780</v>
      </c>
      <c r="G11" s="1" t="s">
        <v>854</v>
      </c>
      <c r="H11" s="1" t="s">
        <v>781</v>
      </c>
      <c r="I11" s="1" t="s">
        <v>855</v>
      </c>
      <c r="J11" s="1" t="s">
        <v>30</v>
      </c>
      <c r="K11" s="1" t="s">
        <v>856</v>
      </c>
      <c r="L11" s="1" t="s">
        <v>857</v>
      </c>
      <c r="M11" s="1" t="s">
        <v>858</v>
      </c>
      <c r="N11" s="1" t="s">
        <v>859</v>
      </c>
      <c r="O11" s="1" t="s">
        <v>785</v>
      </c>
      <c r="P11" s="1" t="s">
        <v>786</v>
      </c>
      <c r="Q11" s="1" t="s">
        <v>787</v>
      </c>
      <c r="R11" s="1" t="s">
        <v>860</v>
      </c>
      <c r="S11" s="1" t="s">
        <v>789</v>
      </c>
      <c r="T11" s="1" t="s">
        <v>790</v>
      </c>
      <c r="U11" s="1" t="s">
        <v>791</v>
      </c>
      <c r="V11" s="1" t="s">
        <v>838</v>
      </c>
    </row>
    <row r="12" s="1" customFormat="1" spans="1:22">
      <c r="A12" s="3">
        <v>999229307454609</v>
      </c>
      <c r="B12" s="1" t="s">
        <v>861</v>
      </c>
      <c r="C12" s="1" t="s">
        <v>862</v>
      </c>
      <c r="D12" s="1" t="s">
        <v>863</v>
      </c>
      <c r="E12" s="1" t="s">
        <v>864</v>
      </c>
      <c r="F12" s="1" t="s">
        <v>834</v>
      </c>
      <c r="G12" s="1" t="s">
        <v>865</v>
      </c>
      <c r="H12" s="1" t="s">
        <v>781</v>
      </c>
      <c r="I12" s="1" t="s">
        <v>866</v>
      </c>
      <c r="J12" s="1" t="s">
        <v>30</v>
      </c>
      <c r="K12" s="1" t="s">
        <v>867</v>
      </c>
      <c r="L12" s="1" t="s">
        <v>867</v>
      </c>
      <c r="M12" s="1" t="s">
        <v>784</v>
      </c>
      <c r="N12" s="1" t="s">
        <v>784</v>
      </c>
      <c r="O12" s="1" t="s">
        <v>785</v>
      </c>
      <c r="P12" s="1" t="s">
        <v>786</v>
      </c>
      <c r="Q12" s="1" t="s">
        <v>787</v>
      </c>
      <c r="R12" s="1" t="s">
        <v>868</v>
      </c>
      <c r="S12" s="1" t="s">
        <v>789</v>
      </c>
      <c r="T12" s="1" t="s">
        <v>790</v>
      </c>
      <c r="U12" s="1" t="s">
        <v>791</v>
      </c>
      <c r="V12" s="1" t="s">
        <v>869</v>
      </c>
    </row>
    <row r="13" s="1" customFormat="1" spans="1:22">
      <c r="A13" s="3">
        <v>999229309934496</v>
      </c>
      <c r="B13" s="1" t="s">
        <v>861</v>
      </c>
      <c r="C13" s="1" t="s">
        <v>870</v>
      </c>
      <c r="D13" s="1" t="s">
        <v>832</v>
      </c>
      <c r="E13" s="1" t="s">
        <v>871</v>
      </c>
      <c r="F13" s="1" t="s">
        <v>834</v>
      </c>
      <c r="G13" s="1" t="s">
        <v>797</v>
      </c>
      <c r="H13" s="1" t="s">
        <v>781</v>
      </c>
      <c r="I13" s="1" t="s">
        <v>872</v>
      </c>
      <c r="J13" s="1" t="s">
        <v>30</v>
      </c>
      <c r="K13" s="1" t="s">
        <v>873</v>
      </c>
      <c r="L13" s="1" t="s">
        <v>873</v>
      </c>
      <c r="M13" s="1" t="s">
        <v>784</v>
      </c>
      <c r="N13" s="1" t="s">
        <v>784</v>
      </c>
      <c r="O13" s="1" t="s">
        <v>785</v>
      </c>
      <c r="P13" s="1" t="s">
        <v>786</v>
      </c>
      <c r="Q13" s="1" t="s">
        <v>787</v>
      </c>
      <c r="R13" s="1" t="s">
        <v>874</v>
      </c>
      <c r="S13" s="1" t="s">
        <v>789</v>
      </c>
      <c r="T13" s="1" t="s">
        <v>790</v>
      </c>
      <c r="U13" s="1" t="s">
        <v>791</v>
      </c>
      <c r="V13" s="1" t="s">
        <v>838</v>
      </c>
    </row>
    <row r="14" s="1" customFormat="1" spans="1:22">
      <c r="A14" s="3">
        <v>999229339125200</v>
      </c>
      <c r="B14" s="1" t="s">
        <v>875</v>
      </c>
      <c r="C14" s="1" t="s">
        <v>876</v>
      </c>
      <c r="D14" s="1" t="s">
        <v>877</v>
      </c>
      <c r="E14" s="1" t="s">
        <v>878</v>
      </c>
      <c r="F14" s="1" t="s">
        <v>879</v>
      </c>
      <c r="G14" s="1" t="s">
        <v>797</v>
      </c>
      <c r="H14" s="1" t="s">
        <v>781</v>
      </c>
      <c r="I14" s="1" t="s">
        <v>880</v>
      </c>
      <c r="J14" s="1" t="s">
        <v>30</v>
      </c>
      <c r="K14" s="1" t="s">
        <v>881</v>
      </c>
      <c r="L14" s="1" t="s">
        <v>881</v>
      </c>
      <c r="M14" s="1" t="s">
        <v>784</v>
      </c>
      <c r="N14" s="1" t="s">
        <v>784</v>
      </c>
      <c r="O14" s="1" t="s">
        <v>785</v>
      </c>
      <c r="P14" s="1" t="s">
        <v>786</v>
      </c>
      <c r="Q14" s="1" t="s">
        <v>787</v>
      </c>
      <c r="R14" s="1" t="s">
        <v>882</v>
      </c>
      <c r="S14" s="1" t="s">
        <v>789</v>
      </c>
      <c r="T14" s="1" t="s">
        <v>790</v>
      </c>
      <c r="U14" s="1" t="s">
        <v>791</v>
      </c>
      <c r="V14" s="1" t="s">
        <v>869</v>
      </c>
    </row>
    <row r="15" s="1" customFormat="1" spans="1:22">
      <c r="A15" s="3">
        <v>999229346806612</v>
      </c>
      <c r="B15" s="1" t="s">
        <v>875</v>
      </c>
      <c r="C15" s="1" t="s">
        <v>883</v>
      </c>
      <c r="D15" s="1" t="s">
        <v>884</v>
      </c>
      <c r="E15" s="1" t="s">
        <v>885</v>
      </c>
      <c r="F15" s="1" t="s">
        <v>798</v>
      </c>
      <c r="G15" s="1" t="s">
        <v>854</v>
      </c>
      <c r="H15" s="1" t="s">
        <v>781</v>
      </c>
      <c r="I15" s="1" t="s">
        <v>886</v>
      </c>
      <c r="J15" s="1" t="s">
        <v>30</v>
      </c>
      <c r="K15" s="1" t="s">
        <v>887</v>
      </c>
      <c r="L15" s="1" t="s">
        <v>887</v>
      </c>
      <c r="M15" s="1" t="s">
        <v>784</v>
      </c>
      <c r="N15" s="1" t="s">
        <v>784</v>
      </c>
      <c r="O15" s="1" t="s">
        <v>785</v>
      </c>
      <c r="P15" s="1" t="s">
        <v>786</v>
      </c>
      <c r="Q15" s="1" t="s">
        <v>787</v>
      </c>
      <c r="R15" s="1" t="s">
        <v>888</v>
      </c>
      <c r="S15" s="1" t="s">
        <v>789</v>
      </c>
      <c r="T15" s="1" t="s">
        <v>790</v>
      </c>
      <c r="U15" s="1" t="s">
        <v>791</v>
      </c>
      <c r="V15" s="1" t="s">
        <v>792</v>
      </c>
    </row>
    <row r="16" s="1" customFormat="1" spans="1:22">
      <c r="A16" s="3">
        <v>999229349904460</v>
      </c>
      <c r="B16" s="1" t="s">
        <v>889</v>
      </c>
      <c r="C16" s="1" t="s">
        <v>890</v>
      </c>
      <c r="D16" s="1" t="s">
        <v>891</v>
      </c>
      <c r="E16" s="1" t="s">
        <v>892</v>
      </c>
      <c r="F16" s="1" t="s">
        <v>893</v>
      </c>
      <c r="G16" s="1" t="s">
        <v>834</v>
      </c>
      <c r="H16" s="1" t="s">
        <v>781</v>
      </c>
      <c r="I16" s="1" t="s">
        <v>894</v>
      </c>
      <c r="J16" s="1" t="s">
        <v>30</v>
      </c>
      <c r="K16" s="1" t="s">
        <v>895</v>
      </c>
      <c r="L16" s="1" t="s">
        <v>895</v>
      </c>
      <c r="M16" s="1" t="s">
        <v>784</v>
      </c>
      <c r="N16" s="1" t="s">
        <v>784</v>
      </c>
      <c r="O16" s="1" t="s">
        <v>785</v>
      </c>
      <c r="P16" s="1" t="s">
        <v>786</v>
      </c>
      <c r="Q16" s="1" t="s">
        <v>787</v>
      </c>
      <c r="R16" s="1" t="s">
        <v>896</v>
      </c>
      <c r="S16" s="1" t="s">
        <v>789</v>
      </c>
      <c r="T16" s="1" t="s">
        <v>790</v>
      </c>
      <c r="U16" s="1" t="s">
        <v>791</v>
      </c>
      <c r="V16" s="1" t="s">
        <v>838</v>
      </c>
    </row>
    <row r="17" s="1" customFormat="1" spans="1:22">
      <c r="A17" s="3">
        <v>999229351528219</v>
      </c>
      <c r="B17" s="1" t="s">
        <v>889</v>
      </c>
      <c r="C17" s="1" t="s">
        <v>897</v>
      </c>
      <c r="D17" s="1" t="s">
        <v>898</v>
      </c>
      <c r="E17" s="1" t="s">
        <v>899</v>
      </c>
      <c r="F17" s="1" t="s">
        <v>779</v>
      </c>
      <c r="G17" s="1" t="s">
        <v>798</v>
      </c>
      <c r="H17" s="1" t="s">
        <v>781</v>
      </c>
      <c r="I17" s="1" t="s">
        <v>900</v>
      </c>
      <c r="J17" s="1" t="s">
        <v>30</v>
      </c>
      <c r="K17" s="1" t="s">
        <v>901</v>
      </c>
      <c r="L17" s="1" t="s">
        <v>901</v>
      </c>
      <c r="M17" s="1" t="s">
        <v>784</v>
      </c>
      <c r="N17" s="1" t="s">
        <v>784</v>
      </c>
      <c r="O17" s="1" t="s">
        <v>785</v>
      </c>
      <c r="P17" s="1" t="s">
        <v>786</v>
      </c>
      <c r="Q17" s="1" t="s">
        <v>787</v>
      </c>
      <c r="R17" s="1" t="s">
        <v>902</v>
      </c>
      <c r="S17" s="1" t="s">
        <v>789</v>
      </c>
      <c r="T17" s="1" t="s">
        <v>790</v>
      </c>
      <c r="U17" s="1" t="s">
        <v>791</v>
      </c>
      <c r="V17" s="1" t="s">
        <v>802</v>
      </c>
    </row>
    <row r="18" s="1" customFormat="1" spans="1:22">
      <c r="A18" s="3">
        <v>999229375120695</v>
      </c>
      <c r="B18" s="1" t="s">
        <v>903</v>
      </c>
      <c r="C18" s="1" t="s">
        <v>904</v>
      </c>
      <c r="D18" s="1" t="s">
        <v>905</v>
      </c>
      <c r="E18" s="1" t="s">
        <v>906</v>
      </c>
      <c r="F18" s="1" t="s">
        <v>780</v>
      </c>
      <c r="G18" s="1" t="s">
        <v>854</v>
      </c>
      <c r="H18" s="1" t="s">
        <v>781</v>
      </c>
      <c r="I18" s="1" t="s">
        <v>907</v>
      </c>
      <c r="J18" s="1" t="s">
        <v>30</v>
      </c>
      <c r="K18" s="1" t="s">
        <v>908</v>
      </c>
      <c r="L18" s="1" t="s">
        <v>908</v>
      </c>
      <c r="M18" s="1" t="s">
        <v>784</v>
      </c>
      <c r="N18" s="1" t="s">
        <v>784</v>
      </c>
      <c r="O18" s="1" t="s">
        <v>785</v>
      </c>
      <c r="P18" s="1" t="s">
        <v>786</v>
      </c>
      <c r="Q18" s="1" t="s">
        <v>787</v>
      </c>
      <c r="R18" s="1" t="s">
        <v>909</v>
      </c>
      <c r="S18" s="1" t="s">
        <v>789</v>
      </c>
      <c r="T18" s="1" t="s">
        <v>790</v>
      </c>
      <c r="U18" s="1" t="s">
        <v>791</v>
      </c>
      <c r="V18" s="1" t="s">
        <v>802</v>
      </c>
    </row>
    <row r="19" s="1" customFormat="1" spans="1:22">
      <c r="A19" s="3">
        <v>999229384649680</v>
      </c>
      <c r="B19" s="1" t="s">
        <v>910</v>
      </c>
      <c r="C19" s="1" t="s">
        <v>911</v>
      </c>
      <c r="D19" s="1" t="s">
        <v>912</v>
      </c>
      <c r="E19" s="1" t="s">
        <v>913</v>
      </c>
      <c r="F19" s="1" t="s">
        <v>779</v>
      </c>
      <c r="G19" s="1" t="s">
        <v>780</v>
      </c>
      <c r="H19" s="1" t="s">
        <v>781</v>
      </c>
      <c r="I19" s="1" t="s">
        <v>914</v>
      </c>
      <c r="J19" s="1" t="s">
        <v>30</v>
      </c>
      <c r="K19" s="1" t="s">
        <v>915</v>
      </c>
      <c r="L19" s="1" t="s">
        <v>915</v>
      </c>
      <c r="M19" s="1" t="s">
        <v>784</v>
      </c>
      <c r="N19" s="1" t="s">
        <v>784</v>
      </c>
      <c r="O19" s="1" t="s">
        <v>785</v>
      </c>
      <c r="P19" s="1" t="s">
        <v>786</v>
      </c>
      <c r="Q19" s="1" t="s">
        <v>787</v>
      </c>
      <c r="R19" s="1" t="s">
        <v>916</v>
      </c>
      <c r="S19" s="1" t="s">
        <v>789</v>
      </c>
      <c r="T19" s="1" t="s">
        <v>790</v>
      </c>
      <c r="U19" s="1" t="s">
        <v>791</v>
      </c>
      <c r="V19" s="1" t="s">
        <v>802</v>
      </c>
    </row>
    <row r="20" s="1" customFormat="1" spans="1:22">
      <c r="A20" s="3">
        <v>999229388817903</v>
      </c>
      <c r="B20" s="1" t="s">
        <v>917</v>
      </c>
      <c r="C20" s="1" t="s">
        <v>918</v>
      </c>
      <c r="D20" s="1" t="s">
        <v>919</v>
      </c>
      <c r="E20" s="1" t="s">
        <v>920</v>
      </c>
      <c r="F20" s="1" t="s">
        <v>921</v>
      </c>
      <c r="G20" s="1" t="s">
        <v>798</v>
      </c>
      <c r="H20" s="1" t="s">
        <v>781</v>
      </c>
      <c r="I20" s="1" t="s">
        <v>922</v>
      </c>
      <c r="J20" s="1" t="s">
        <v>30</v>
      </c>
      <c r="K20" s="1" t="s">
        <v>923</v>
      </c>
      <c r="L20" s="1" t="s">
        <v>923</v>
      </c>
      <c r="M20" s="1" t="s">
        <v>784</v>
      </c>
      <c r="N20" s="1" t="s">
        <v>784</v>
      </c>
      <c r="O20" s="1" t="s">
        <v>785</v>
      </c>
      <c r="P20" s="1" t="s">
        <v>786</v>
      </c>
      <c r="Q20" s="1" t="s">
        <v>787</v>
      </c>
      <c r="R20" s="1" t="s">
        <v>924</v>
      </c>
      <c r="S20" s="1" t="s">
        <v>789</v>
      </c>
      <c r="T20" s="1" t="s">
        <v>790</v>
      </c>
      <c r="U20" s="1" t="s">
        <v>791</v>
      </c>
      <c r="V20" s="1" t="s">
        <v>792</v>
      </c>
    </row>
    <row r="21" s="1" customFormat="1" spans="1:22">
      <c r="A21" s="3">
        <v>999229388899065</v>
      </c>
      <c r="B21" s="1" t="s">
        <v>917</v>
      </c>
      <c r="C21" s="1" t="s">
        <v>925</v>
      </c>
      <c r="D21" s="1" t="s">
        <v>926</v>
      </c>
      <c r="E21" s="1" t="s">
        <v>927</v>
      </c>
      <c r="F21" s="1" t="s">
        <v>928</v>
      </c>
      <c r="G21" s="1" t="s">
        <v>779</v>
      </c>
      <c r="H21" s="1" t="s">
        <v>781</v>
      </c>
      <c r="I21" s="1" t="s">
        <v>929</v>
      </c>
      <c r="J21" s="1" t="s">
        <v>30</v>
      </c>
      <c r="K21" s="1" t="s">
        <v>930</v>
      </c>
      <c r="L21" s="1" t="s">
        <v>930</v>
      </c>
      <c r="M21" s="1" t="s">
        <v>784</v>
      </c>
      <c r="N21" s="1" t="s">
        <v>784</v>
      </c>
      <c r="O21" s="1" t="s">
        <v>785</v>
      </c>
      <c r="P21" s="1" t="s">
        <v>786</v>
      </c>
      <c r="Q21" s="1" t="s">
        <v>787</v>
      </c>
      <c r="R21" s="1" t="s">
        <v>931</v>
      </c>
      <c r="S21" s="1" t="s">
        <v>789</v>
      </c>
      <c r="T21" s="1" t="s">
        <v>790</v>
      </c>
      <c r="U21" s="1" t="s">
        <v>791</v>
      </c>
      <c r="V21" s="1" t="s">
        <v>792</v>
      </c>
    </row>
    <row r="22" s="1" customFormat="1" spans="1:22">
      <c r="A22" s="3">
        <v>999229389300456</v>
      </c>
      <c r="B22" s="1" t="s">
        <v>932</v>
      </c>
      <c r="C22" s="1" t="s">
        <v>933</v>
      </c>
      <c r="D22" s="1" t="s">
        <v>919</v>
      </c>
      <c r="E22" s="1" t="s">
        <v>934</v>
      </c>
      <c r="F22" s="1" t="s">
        <v>780</v>
      </c>
      <c r="G22" s="1" t="s">
        <v>854</v>
      </c>
      <c r="H22" s="1" t="s">
        <v>781</v>
      </c>
      <c r="I22" s="1" t="s">
        <v>935</v>
      </c>
      <c r="J22" s="1" t="s">
        <v>30</v>
      </c>
      <c r="K22" s="1" t="s">
        <v>936</v>
      </c>
      <c r="L22" s="1" t="s">
        <v>936</v>
      </c>
      <c r="M22" s="1" t="s">
        <v>784</v>
      </c>
      <c r="N22" s="1" t="s">
        <v>784</v>
      </c>
      <c r="O22" s="1" t="s">
        <v>785</v>
      </c>
      <c r="P22" s="1" t="s">
        <v>786</v>
      </c>
      <c r="Q22" s="1" t="s">
        <v>787</v>
      </c>
      <c r="R22" s="1" t="s">
        <v>937</v>
      </c>
      <c r="S22" s="1" t="s">
        <v>789</v>
      </c>
      <c r="T22" s="1" t="s">
        <v>790</v>
      </c>
      <c r="U22" s="1" t="s">
        <v>791</v>
      </c>
      <c r="V22" s="1" t="s">
        <v>792</v>
      </c>
    </row>
    <row r="23" s="1" customFormat="1" spans="1:22">
      <c r="A23" s="3">
        <v>999229399832914</v>
      </c>
      <c r="B23" s="1" t="s">
        <v>938</v>
      </c>
      <c r="C23" s="1" t="s">
        <v>939</v>
      </c>
      <c r="D23" s="1" t="s">
        <v>940</v>
      </c>
      <c r="E23" s="1" t="s">
        <v>941</v>
      </c>
      <c r="F23" s="1" t="s">
        <v>921</v>
      </c>
      <c r="G23" s="1" t="s">
        <v>797</v>
      </c>
      <c r="H23" s="1" t="s">
        <v>781</v>
      </c>
      <c r="I23" s="1" t="s">
        <v>942</v>
      </c>
      <c r="J23" s="1" t="s">
        <v>30</v>
      </c>
      <c r="K23" s="1" t="s">
        <v>943</v>
      </c>
      <c r="L23" s="1" t="s">
        <v>943</v>
      </c>
      <c r="M23" s="1" t="s">
        <v>784</v>
      </c>
      <c r="N23" s="1" t="s">
        <v>784</v>
      </c>
      <c r="O23" s="1" t="s">
        <v>785</v>
      </c>
      <c r="P23" s="1" t="s">
        <v>786</v>
      </c>
      <c r="Q23" s="1" t="s">
        <v>787</v>
      </c>
      <c r="R23" s="1" t="s">
        <v>944</v>
      </c>
      <c r="S23" s="1" t="s">
        <v>789</v>
      </c>
      <c r="T23" s="1" t="s">
        <v>790</v>
      </c>
      <c r="U23" s="1" t="s">
        <v>791</v>
      </c>
      <c r="V23" s="1" t="s">
        <v>945</v>
      </c>
    </row>
    <row r="24" s="1" customFormat="1" spans="1:22">
      <c r="A24" s="3">
        <v>999229404365770</v>
      </c>
      <c r="B24" s="1" t="s">
        <v>946</v>
      </c>
      <c r="C24" s="1" t="s">
        <v>947</v>
      </c>
      <c r="D24" s="1" t="s">
        <v>948</v>
      </c>
      <c r="E24" s="1" t="s">
        <v>949</v>
      </c>
      <c r="F24" s="1" t="s">
        <v>928</v>
      </c>
      <c r="G24" s="1" t="s">
        <v>834</v>
      </c>
      <c r="H24" s="1" t="s">
        <v>781</v>
      </c>
      <c r="I24" s="1" t="s">
        <v>950</v>
      </c>
      <c r="J24" s="1" t="s">
        <v>30</v>
      </c>
      <c r="K24" s="1" t="s">
        <v>951</v>
      </c>
      <c r="L24" s="1" t="s">
        <v>951</v>
      </c>
      <c r="M24" s="1" t="s">
        <v>784</v>
      </c>
      <c r="N24" s="1" t="s">
        <v>784</v>
      </c>
      <c r="O24" s="1" t="s">
        <v>785</v>
      </c>
      <c r="P24" s="1" t="s">
        <v>786</v>
      </c>
      <c r="Q24" s="1" t="s">
        <v>787</v>
      </c>
      <c r="R24" s="1" t="s">
        <v>952</v>
      </c>
      <c r="S24" s="1" t="s">
        <v>789</v>
      </c>
      <c r="T24" s="1" t="s">
        <v>790</v>
      </c>
      <c r="U24" s="1" t="s">
        <v>791</v>
      </c>
      <c r="V24" s="1" t="s">
        <v>792</v>
      </c>
    </row>
    <row r="25" s="1" customFormat="1" spans="1:22">
      <c r="A25" s="3">
        <v>29405081462</v>
      </c>
      <c r="B25" s="1" t="s">
        <v>946</v>
      </c>
      <c r="C25" s="1" t="s">
        <v>953</v>
      </c>
      <c r="D25" s="1" t="s">
        <v>954</v>
      </c>
      <c r="E25" s="1" t="s">
        <v>955</v>
      </c>
      <c r="F25" s="1" t="s">
        <v>780</v>
      </c>
      <c r="G25" s="1" t="s">
        <v>854</v>
      </c>
      <c r="H25" s="1" t="s">
        <v>781</v>
      </c>
      <c r="I25" s="1" t="s">
        <v>956</v>
      </c>
      <c r="J25" s="1" t="s">
        <v>30</v>
      </c>
      <c r="K25" s="1" t="s">
        <v>957</v>
      </c>
      <c r="L25" s="1" t="s">
        <v>957</v>
      </c>
      <c r="M25" s="1" t="s">
        <v>784</v>
      </c>
      <c r="N25" s="1" t="s">
        <v>784</v>
      </c>
      <c r="O25" s="1" t="s">
        <v>785</v>
      </c>
      <c r="P25" s="1" t="s">
        <v>786</v>
      </c>
      <c r="Q25" s="1" t="s">
        <v>787</v>
      </c>
      <c r="R25" s="1" t="s">
        <v>958</v>
      </c>
      <c r="S25" s="1" t="s">
        <v>789</v>
      </c>
      <c r="T25" s="1" t="s">
        <v>790</v>
      </c>
      <c r="U25" s="1" t="s">
        <v>791</v>
      </c>
      <c r="V25" s="1" t="s">
        <v>838</v>
      </c>
    </row>
    <row r="26" s="1" customFormat="1" spans="1:22">
      <c r="A26" s="3">
        <v>999229408812758</v>
      </c>
      <c r="B26" s="1" t="s">
        <v>959</v>
      </c>
      <c r="C26" s="1" t="s">
        <v>960</v>
      </c>
      <c r="D26" s="1" t="s">
        <v>961</v>
      </c>
      <c r="E26" s="1" t="s">
        <v>962</v>
      </c>
      <c r="F26" s="1" t="s">
        <v>921</v>
      </c>
      <c r="G26" s="1" t="s">
        <v>834</v>
      </c>
      <c r="H26" s="1" t="s">
        <v>781</v>
      </c>
      <c r="I26" s="1" t="s">
        <v>963</v>
      </c>
      <c r="J26" s="1" t="s">
        <v>30</v>
      </c>
      <c r="K26" s="1" t="s">
        <v>964</v>
      </c>
      <c r="L26" s="1" t="s">
        <v>964</v>
      </c>
      <c r="M26" s="1" t="s">
        <v>784</v>
      </c>
      <c r="N26" s="1" t="s">
        <v>784</v>
      </c>
      <c r="O26" s="1" t="s">
        <v>785</v>
      </c>
      <c r="P26" s="1" t="s">
        <v>786</v>
      </c>
      <c r="Q26" s="1" t="s">
        <v>787</v>
      </c>
      <c r="R26" s="1" t="s">
        <v>965</v>
      </c>
      <c r="S26" s="1" t="s">
        <v>789</v>
      </c>
      <c r="T26" s="1" t="s">
        <v>790</v>
      </c>
      <c r="U26" s="1" t="s">
        <v>791</v>
      </c>
      <c r="V26" s="1" t="s">
        <v>792</v>
      </c>
    </row>
    <row r="27" s="1" customFormat="1" spans="1:22">
      <c r="A27" s="3">
        <v>29412211905</v>
      </c>
      <c r="B27" s="1" t="s">
        <v>966</v>
      </c>
      <c r="C27" s="1" t="s">
        <v>967</v>
      </c>
      <c r="D27" s="1" t="s">
        <v>968</v>
      </c>
      <c r="E27" s="1" t="s">
        <v>969</v>
      </c>
      <c r="F27" s="1" t="s">
        <v>921</v>
      </c>
      <c r="G27" s="1" t="s">
        <v>834</v>
      </c>
      <c r="H27" s="1" t="s">
        <v>781</v>
      </c>
      <c r="I27" s="1" t="s">
        <v>970</v>
      </c>
      <c r="J27" s="1" t="s">
        <v>30</v>
      </c>
      <c r="K27" s="1" t="s">
        <v>971</v>
      </c>
      <c r="L27" s="1" t="s">
        <v>971</v>
      </c>
      <c r="M27" s="1" t="s">
        <v>784</v>
      </c>
      <c r="N27" s="1" t="s">
        <v>784</v>
      </c>
      <c r="O27" s="1" t="s">
        <v>785</v>
      </c>
      <c r="P27" s="1" t="s">
        <v>786</v>
      </c>
      <c r="Q27" s="1" t="s">
        <v>787</v>
      </c>
      <c r="R27" s="1" t="s">
        <v>972</v>
      </c>
      <c r="S27" s="1" t="s">
        <v>789</v>
      </c>
      <c r="T27" s="1" t="s">
        <v>790</v>
      </c>
      <c r="U27" s="1" t="s">
        <v>791</v>
      </c>
      <c r="V27" s="1" t="s">
        <v>792</v>
      </c>
    </row>
    <row r="28" s="1" customFormat="1" spans="1:22">
      <c r="A28" s="3">
        <v>999229417682395</v>
      </c>
      <c r="B28" s="1" t="s">
        <v>973</v>
      </c>
      <c r="C28" s="1" t="s">
        <v>974</v>
      </c>
      <c r="D28" s="1" t="s">
        <v>975</v>
      </c>
      <c r="E28" s="1" t="s">
        <v>976</v>
      </c>
      <c r="F28" s="1" t="s">
        <v>865</v>
      </c>
      <c r="G28" s="1" t="s">
        <v>854</v>
      </c>
      <c r="H28" s="1" t="s">
        <v>781</v>
      </c>
      <c r="I28" s="1" t="s">
        <v>977</v>
      </c>
      <c r="J28" s="1" t="s">
        <v>30</v>
      </c>
      <c r="K28" s="1" t="s">
        <v>978</v>
      </c>
      <c r="L28" s="1" t="s">
        <v>978</v>
      </c>
      <c r="M28" s="1" t="s">
        <v>784</v>
      </c>
      <c r="N28" s="1" t="s">
        <v>784</v>
      </c>
      <c r="O28" s="1" t="s">
        <v>785</v>
      </c>
      <c r="P28" s="1" t="s">
        <v>786</v>
      </c>
      <c r="Q28" s="1" t="s">
        <v>787</v>
      </c>
      <c r="R28" s="1" t="s">
        <v>979</v>
      </c>
      <c r="S28" s="1" t="s">
        <v>789</v>
      </c>
      <c r="T28" s="1" t="s">
        <v>790</v>
      </c>
      <c r="U28" s="1" t="s">
        <v>791</v>
      </c>
      <c r="V28" s="1" t="s">
        <v>792</v>
      </c>
    </row>
    <row r="29" s="1" customFormat="1" spans="1:22">
      <c r="A29" s="3">
        <v>999229421080237</v>
      </c>
      <c r="B29" s="1" t="s">
        <v>980</v>
      </c>
      <c r="C29" s="1" t="s">
        <v>981</v>
      </c>
      <c r="D29" s="1" t="s">
        <v>982</v>
      </c>
      <c r="E29" s="1" t="s">
        <v>983</v>
      </c>
      <c r="F29" s="1" t="s">
        <v>865</v>
      </c>
      <c r="G29" s="1" t="s">
        <v>780</v>
      </c>
      <c r="H29" s="1" t="s">
        <v>781</v>
      </c>
      <c r="I29" s="1" t="s">
        <v>984</v>
      </c>
      <c r="J29" s="1" t="s">
        <v>30</v>
      </c>
      <c r="K29" s="1" t="s">
        <v>985</v>
      </c>
      <c r="L29" s="1" t="s">
        <v>985</v>
      </c>
      <c r="M29" s="1" t="s">
        <v>784</v>
      </c>
      <c r="N29" s="1" t="s">
        <v>784</v>
      </c>
      <c r="O29" s="1" t="s">
        <v>785</v>
      </c>
      <c r="P29" s="1" t="s">
        <v>786</v>
      </c>
      <c r="Q29" s="1" t="s">
        <v>787</v>
      </c>
      <c r="R29" s="1" t="s">
        <v>986</v>
      </c>
      <c r="S29" s="1" t="s">
        <v>789</v>
      </c>
      <c r="T29" s="1" t="s">
        <v>790</v>
      </c>
      <c r="U29" s="1" t="s">
        <v>791</v>
      </c>
      <c r="V29" s="1" t="s">
        <v>792</v>
      </c>
    </row>
    <row r="30" s="1" customFormat="1" spans="1:22">
      <c r="A30" s="3">
        <v>999229429314493</v>
      </c>
      <c r="B30" s="1" t="s">
        <v>987</v>
      </c>
      <c r="C30" s="1" t="s">
        <v>988</v>
      </c>
      <c r="D30" s="1" t="s">
        <v>989</v>
      </c>
      <c r="E30" s="1" t="s">
        <v>990</v>
      </c>
      <c r="F30" s="1" t="s">
        <v>780</v>
      </c>
      <c r="G30" s="1" t="s">
        <v>854</v>
      </c>
      <c r="H30" s="1" t="s">
        <v>781</v>
      </c>
      <c r="I30" s="1" t="s">
        <v>991</v>
      </c>
      <c r="J30" s="1" t="s">
        <v>30</v>
      </c>
      <c r="K30" s="1" t="s">
        <v>992</v>
      </c>
      <c r="L30" s="1" t="s">
        <v>992</v>
      </c>
      <c r="M30" s="1" t="s">
        <v>784</v>
      </c>
      <c r="N30" s="1" t="s">
        <v>784</v>
      </c>
      <c r="O30" s="1" t="s">
        <v>785</v>
      </c>
      <c r="P30" s="1" t="s">
        <v>786</v>
      </c>
      <c r="Q30" s="1" t="s">
        <v>787</v>
      </c>
      <c r="R30" s="1" t="s">
        <v>993</v>
      </c>
      <c r="S30" s="1" t="s">
        <v>789</v>
      </c>
      <c r="T30" s="1" t="s">
        <v>790</v>
      </c>
      <c r="U30" s="1" t="s">
        <v>791</v>
      </c>
      <c r="V30" s="1" t="s">
        <v>792</v>
      </c>
    </row>
    <row r="31" s="1" customFormat="1" spans="1:22">
      <c r="A31" s="3">
        <v>999229429580484</v>
      </c>
      <c r="B31" s="1" t="s">
        <v>994</v>
      </c>
      <c r="C31" s="1" t="s">
        <v>995</v>
      </c>
      <c r="D31" s="1" t="s">
        <v>948</v>
      </c>
      <c r="E31" s="1" t="s">
        <v>996</v>
      </c>
      <c r="F31" s="1" t="s">
        <v>928</v>
      </c>
      <c r="G31" s="1" t="s">
        <v>797</v>
      </c>
      <c r="H31" s="1" t="s">
        <v>781</v>
      </c>
      <c r="I31" s="1" t="s">
        <v>997</v>
      </c>
      <c r="J31" s="1" t="s">
        <v>30</v>
      </c>
      <c r="K31" s="1" t="s">
        <v>998</v>
      </c>
      <c r="L31" s="1" t="s">
        <v>998</v>
      </c>
      <c r="M31" s="1" t="s">
        <v>784</v>
      </c>
      <c r="N31" s="1" t="s">
        <v>784</v>
      </c>
      <c r="O31" s="1" t="s">
        <v>785</v>
      </c>
      <c r="P31" s="1" t="s">
        <v>786</v>
      </c>
      <c r="Q31" s="1" t="s">
        <v>787</v>
      </c>
      <c r="R31" s="1" t="s">
        <v>999</v>
      </c>
      <c r="S31" s="1" t="s">
        <v>789</v>
      </c>
      <c r="T31" s="1" t="s">
        <v>790</v>
      </c>
      <c r="U31" s="1" t="s">
        <v>791</v>
      </c>
      <c r="V31" s="1" t="s">
        <v>792</v>
      </c>
    </row>
    <row r="32" s="1" customFormat="1" spans="1:22">
      <c r="A32" s="3">
        <v>999229431233394</v>
      </c>
      <c r="B32" s="1" t="s">
        <v>994</v>
      </c>
      <c r="C32" s="1" t="s">
        <v>1000</v>
      </c>
      <c r="D32" s="1" t="s">
        <v>1001</v>
      </c>
      <c r="E32" s="1" t="s">
        <v>1002</v>
      </c>
      <c r="F32" s="1" t="s">
        <v>798</v>
      </c>
      <c r="G32" s="1" t="s">
        <v>854</v>
      </c>
      <c r="H32" s="1" t="s">
        <v>781</v>
      </c>
      <c r="I32" s="1" t="s">
        <v>1003</v>
      </c>
      <c r="J32" s="1" t="s">
        <v>30</v>
      </c>
      <c r="K32" s="1" t="s">
        <v>1004</v>
      </c>
      <c r="L32" s="1" t="s">
        <v>1004</v>
      </c>
      <c r="M32" s="1" t="s">
        <v>784</v>
      </c>
      <c r="N32" s="1" t="s">
        <v>784</v>
      </c>
      <c r="O32" s="1" t="s">
        <v>785</v>
      </c>
      <c r="P32" s="1" t="s">
        <v>786</v>
      </c>
      <c r="Q32" s="1" t="s">
        <v>787</v>
      </c>
      <c r="R32" s="1" t="s">
        <v>1005</v>
      </c>
      <c r="S32" s="1" t="s">
        <v>789</v>
      </c>
      <c r="T32" s="1" t="s">
        <v>790</v>
      </c>
      <c r="U32" s="1" t="s">
        <v>791</v>
      </c>
      <c r="V32" s="1" t="s">
        <v>838</v>
      </c>
    </row>
    <row r="33" s="1" customFormat="1" spans="1:22">
      <c r="A33" s="3">
        <v>999229432992913</v>
      </c>
      <c r="B33" s="1" t="s">
        <v>994</v>
      </c>
      <c r="C33" s="1" t="s">
        <v>1006</v>
      </c>
      <c r="D33" s="1" t="s">
        <v>919</v>
      </c>
      <c r="E33" s="1" t="s">
        <v>1007</v>
      </c>
      <c r="F33" s="1" t="s">
        <v>928</v>
      </c>
      <c r="G33" s="1" t="s">
        <v>797</v>
      </c>
      <c r="H33" s="1" t="s">
        <v>781</v>
      </c>
      <c r="I33" s="1" t="s">
        <v>1008</v>
      </c>
      <c r="J33" s="1" t="s">
        <v>30</v>
      </c>
      <c r="K33" s="1" t="s">
        <v>1009</v>
      </c>
      <c r="L33" s="1" t="s">
        <v>1009</v>
      </c>
      <c r="M33" s="1" t="s">
        <v>784</v>
      </c>
      <c r="N33" s="1" t="s">
        <v>784</v>
      </c>
      <c r="O33" s="1" t="s">
        <v>785</v>
      </c>
      <c r="P33" s="1" t="s">
        <v>786</v>
      </c>
      <c r="Q33" s="1" t="s">
        <v>787</v>
      </c>
      <c r="R33" s="1" t="s">
        <v>1010</v>
      </c>
      <c r="S33" s="1" t="s">
        <v>789</v>
      </c>
      <c r="T33" s="1" t="s">
        <v>790</v>
      </c>
      <c r="U33" s="1" t="s">
        <v>791</v>
      </c>
      <c r="V33" s="1" t="s">
        <v>792</v>
      </c>
    </row>
    <row r="34" s="1" customFormat="1" spans="1:22">
      <c r="A34" s="3">
        <v>999229435223570</v>
      </c>
      <c r="B34" s="1" t="s">
        <v>1011</v>
      </c>
      <c r="C34" s="1" t="s">
        <v>1012</v>
      </c>
      <c r="D34" s="1" t="s">
        <v>954</v>
      </c>
      <c r="E34" s="1" t="s">
        <v>1013</v>
      </c>
      <c r="F34" s="1" t="s">
        <v>798</v>
      </c>
      <c r="G34" s="1" t="s">
        <v>865</v>
      </c>
      <c r="H34" s="1" t="s">
        <v>781</v>
      </c>
      <c r="I34" s="1" t="s">
        <v>1014</v>
      </c>
      <c r="J34" s="1" t="s">
        <v>30</v>
      </c>
      <c r="K34" s="1" t="s">
        <v>1015</v>
      </c>
      <c r="L34" s="1" t="s">
        <v>1015</v>
      </c>
      <c r="M34" s="1" t="s">
        <v>784</v>
      </c>
      <c r="N34" s="1" t="s">
        <v>784</v>
      </c>
      <c r="O34" s="1" t="s">
        <v>785</v>
      </c>
      <c r="P34" s="1" t="s">
        <v>786</v>
      </c>
      <c r="Q34" s="1" t="s">
        <v>787</v>
      </c>
      <c r="R34" s="1" t="s">
        <v>1016</v>
      </c>
      <c r="S34" s="1" t="s">
        <v>789</v>
      </c>
      <c r="T34" s="1" t="s">
        <v>790</v>
      </c>
      <c r="U34" s="1" t="s">
        <v>791</v>
      </c>
      <c r="V34" s="1" t="s">
        <v>838</v>
      </c>
    </row>
    <row r="35" s="1" customFormat="1" spans="1:22">
      <c r="A35" s="3">
        <v>999229435225830</v>
      </c>
      <c r="B35" s="1" t="s">
        <v>1011</v>
      </c>
      <c r="C35" s="1" t="s">
        <v>1017</v>
      </c>
      <c r="D35" s="1" t="s">
        <v>954</v>
      </c>
      <c r="E35" s="1" t="s">
        <v>1018</v>
      </c>
      <c r="F35" s="1" t="s">
        <v>798</v>
      </c>
      <c r="G35" s="1" t="s">
        <v>865</v>
      </c>
      <c r="H35" s="1" t="s">
        <v>781</v>
      </c>
      <c r="I35" s="1" t="s">
        <v>1019</v>
      </c>
      <c r="J35" s="1" t="s">
        <v>30</v>
      </c>
      <c r="K35" s="1" t="s">
        <v>1020</v>
      </c>
      <c r="L35" s="1" t="s">
        <v>1020</v>
      </c>
      <c r="M35" s="1" t="s">
        <v>784</v>
      </c>
      <c r="N35" s="1" t="s">
        <v>784</v>
      </c>
      <c r="O35" s="1" t="s">
        <v>785</v>
      </c>
      <c r="P35" s="1" t="s">
        <v>786</v>
      </c>
      <c r="Q35" s="1" t="s">
        <v>787</v>
      </c>
      <c r="R35" s="1" t="s">
        <v>1021</v>
      </c>
      <c r="S35" s="1" t="s">
        <v>789</v>
      </c>
      <c r="T35" s="1" t="s">
        <v>790</v>
      </c>
      <c r="U35" s="1" t="s">
        <v>791</v>
      </c>
      <c r="V35" s="1" t="s">
        <v>838</v>
      </c>
    </row>
    <row r="36" s="1" customFormat="1" spans="1:22">
      <c r="A36" s="3">
        <v>999229438579778</v>
      </c>
      <c r="B36" s="1" t="s">
        <v>1022</v>
      </c>
      <c r="C36" s="1" t="s">
        <v>1023</v>
      </c>
      <c r="D36" s="1" t="s">
        <v>1024</v>
      </c>
      <c r="E36" s="1" t="s">
        <v>1025</v>
      </c>
      <c r="F36" s="1" t="s">
        <v>865</v>
      </c>
      <c r="G36" s="1" t="s">
        <v>780</v>
      </c>
      <c r="H36" s="1" t="s">
        <v>781</v>
      </c>
      <c r="I36" s="1" t="s">
        <v>1026</v>
      </c>
      <c r="J36" s="1" t="s">
        <v>30</v>
      </c>
      <c r="K36" s="1" t="s">
        <v>1027</v>
      </c>
      <c r="L36" s="1" t="s">
        <v>1027</v>
      </c>
      <c r="M36" s="1" t="s">
        <v>784</v>
      </c>
      <c r="N36" s="1" t="s">
        <v>784</v>
      </c>
      <c r="O36" s="1" t="s">
        <v>785</v>
      </c>
      <c r="P36" s="1" t="s">
        <v>786</v>
      </c>
      <c r="Q36" s="1" t="s">
        <v>787</v>
      </c>
      <c r="R36" s="1" t="s">
        <v>1028</v>
      </c>
      <c r="S36" s="1" t="s">
        <v>789</v>
      </c>
      <c r="T36" s="1" t="s">
        <v>790</v>
      </c>
      <c r="U36" s="1" t="s">
        <v>791</v>
      </c>
      <c r="V36" s="1" t="s">
        <v>792</v>
      </c>
    </row>
    <row r="37" s="1" customFormat="1" spans="1:22">
      <c r="A37" s="3">
        <v>999229438594033</v>
      </c>
      <c r="B37" s="1" t="s">
        <v>1022</v>
      </c>
      <c r="C37" s="1" t="s">
        <v>1029</v>
      </c>
      <c r="D37" s="1" t="s">
        <v>1030</v>
      </c>
      <c r="E37" s="1" t="s">
        <v>1031</v>
      </c>
      <c r="F37" s="1" t="s">
        <v>798</v>
      </c>
      <c r="G37" s="1" t="s">
        <v>865</v>
      </c>
      <c r="H37" s="1" t="s">
        <v>781</v>
      </c>
      <c r="I37" s="1" t="s">
        <v>1032</v>
      </c>
      <c r="J37" s="1" t="s">
        <v>30</v>
      </c>
      <c r="K37" s="1" t="s">
        <v>1033</v>
      </c>
      <c r="L37" s="1" t="s">
        <v>1033</v>
      </c>
      <c r="M37" s="1" t="s">
        <v>784</v>
      </c>
      <c r="N37" s="1" t="s">
        <v>784</v>
      </c>
      <c r="O37" s="1" t="s">
        <v>785</v>
      </c>
      <c r="P37" s="1" t="s">
        <v>786</v>
      </c>
      <c r="Q37" s="1" t="s">
        <v>787</v>
      </c>
      <c r="R37" s="1" t="s">
        <v>1034</v>
      </c>
      <c r="S37" s="1" t="s">
        <v>789</v>
      </c>
      <c r="T37" s="1" t="s">
        <v>790</v>
      </c>
      <c r="U37" s="1" t="s">
        <v>791</v>
      </c>
      <c r="V37" s="1" t="s">
        <v>838</v>
      </c>
    </row>
    <row r="38" s="1" customFormat="1" spans="1:22">
      <c r="A38" s="3">
        <v>999229442828929</v>
      </c>
      <c r="B38" s="1" t="s">
        <v>1035</v>
      </c>
      <c r="C38" s="1" t="s">
        <v>1036</v>
      </c>
      <c r="D38" s="1" t="s">
        <v>1037</v>
      </c>
      <c r="E38" s="1" t="s">
        <v>1038</v>
      </c>
      <c r="F38" s="1" t="s">
        <v>834</v>
      </c>
      <c r="G38" s="1" t="s">
        <v>865</v>
      </c>
      <c r="H38" s="1" t="s">
        <v>781</v>
      </c>
      <c r="I38" s="1" t="s">
        <v>1039</v>
      </c>
      <c r="J38" s="1" t="s">
        <v>30</v>
      </c>
      <c r="K38" s="1" t="s">
        <v>1040</v>
      </c>
      <c r="L38" s="1" t="s">
        <v>1040</v>
      </c>
      <c r="M38" s="1" t="s">
        <v>784</v>
      </c>
      <c r="N38" s="1" t="s">
        <v>784</v>
      </c>
      <c r="O38" s="1" t="s">
        <v>785</v>
      </c>
      <c r="P38" s="1" t="s">
        <v>786</v>
      </c>
      <c r="Q38" s="1" t="s">
        <v>787</v>
      </c>
      <c r="R38" s="1" t="s">
        <v>1041</v>
      </c>
      <c r="S38" s="1" t="s">
        <v>789</v>
      </c>
      <c r="T38" s="1" t="s">
        <v>790</v>
      </c>
      <c r="U38" s="1" t="s">
        <v>791</v>
      </c>
      <c r="V38" s="1" t="s">
        <v>792</v>
      </c>
    </row>
    <row r="39" s="1" customFormat="1" spans="1:22">
      <c r="A39" s="3">
        <v>999229442840096</v>
      </c>
      <c r="B39" s="1" t="s">
        <v>1035</v>
      </c>
      <c r="C39" s="1" t="s">
        <v>1042</v>
      </c>
      <c r="D39" s="1" t="s">
        <v>1043</v>
      </c>
      <c r="E39" s="1" t="s">
        <v>1044</v>
      </c>
      <c r="F39" s="1" t="s">
        <v>834</v>
      </c>
      <c r="G39" s="1" t="s">
        <v>779</v>
      </c>
      <c r="H39" s="1" t="s">
        <v>781</v>
      </c>
      <c r="I39" s="1" t="s">
        <v>1045</v>
      </c>
      <c r="J39" s="1" t="s">
        <v>30</v>
      </c>
      <c r="K39" s="1" t="s">
        <v>1046</v>
      </c>
      <c r="L39" s="1" t="s">
        <v>1046</v>
      </c>
      <c r="M39" s="1" t="s">
        <v>784</v>
      </c>
      <c r="N39" s="1" t="s">
        <v>784</v>
      </c>
      <c r="O39" s="1" t="s">
        <v>785</v>
      </c>
      <c r="P39" s="1" t="s">
        <v>786</v>
      </c>
      <c r="Q39" s="1" t="s">
        <v>787</v>
      </c>
      <c r="R39" s="1" t="s">
        <v>1047</v>
      </c>
      <c r="S39" s="1" t="s">
        <v>789</v>
      </c>
      <c r="T39" s="1" t="s">
        <v>790</v>
      </c>
      <c r="U39" s="1" t="s">
        <v>791</v>
      </c>
      <c r="V39" s="1" t="s">
        <v>792</v>
      </c>
    </row>
    <row r="40" s="1" customFormat="1" spans="1:22">
      <c r="A40" s="3">
        <v>999229442874507</v>
      </c>
      <c r="B40" s="1" t="s">
        <v>1035</v>
      </c>
      <c r="C40" s="1" t="s">
        <v>1048</v>
      </c>
      <c r="D40" s="1" t="s">
        <v>1043</v>
      </c>
      <c r="E40" s="1" t="s">
        <v>1049</v>
      </c>
      <c r="F40" s="1" t="s">
        <v>834</v>
      </c>
      <c r="G40" s="1" t="s">
        <v>779</v>
      </c>
      <c r="H40" s="1" t="s">
        <v>781</v>
      </c>
      <c r="I40" s="1" t="s">
        <v>1045</v>
      </c>
      <c r="J40" s="1" t="s">
        <v>30</v>
      </c>
      <c r="K40" s="1" t="s">
        <v>1046</v>
      </c>
      <c r="L40" s="1" t="s">
        <v>1046</v>
      </c>
      <c r="M40" s="1" t="s">
        <v>784</v>
      </c>
      <c r="N40" s="1" t="s">
        <v>784</v>
      </c>
      <c r="O40" s="1" t="s">
        <v>785</v>
      </c>
      <c r="P40" s="1" t="s">
        <v>786</v>
      </c>
      <c r="Q40" s="1" t="s">
        <v>787</v>
      </c>
      <c r="R40" s="1" t="s">
        <v>1050</v>
      </c>
      <c r="S40" s="1" t="s">
        <v>789</v>
      </c>
      <c r="T40" s="1" t="s">
        <v>790</v>
      </c>
      <c r="U40" s="1" t="s">
        <v>791</v>
      </c>
      <c r="V40" s="1" t="s">
        <v>792</v>
      </c>
    </row>
    <row r="41" s="1" customFormat="1" spans="1:22">
      <c r="A41" s="3">
        <v>29442876445</v>
      </c>
      <c r="B41" s="1" t="s">
        <v>1035</v>
      </c>
      <c r="C41" s="1" t="s">
        <v>1051</v>
      </c>
      <c r="D41" s="1" t="s">
        <v>1052</v>
      </c>
      <c r="E41" s="1" t="s">
        <v>1053</v>
      </c>
      <c r="F41" s="1" t="s">
        <v>1054</v>
      </c>
      <c r="G41" s="1" t="s">
        <v>834</v>
      </c>
      <c r="H41" s="1" t="s">
        <v>781</v>
      </c>
      <c r="I41" s="1" t="s">
        <v>1055</v>
      </c>
      <c r="J41" s="1" t="s">
        <v>30</v>
      </c>
      <c r="K41" s="1" t="s">
        <v>1056</v>
      </c>
      <c r="L41" s="1" t="s">
        <v>1056</v>
      </c>
      <c r="M41" s="1" t="s">
        <v>784</v>
      </c>
      <c r="N41" s="1" t="s">
        <v>784</v>
      </c>
      <c r="O41" s="1" t="s">
        <v>785</v>
      </c>
      <c r="P41" s="1" t="s">
        <v>786</v>
      </c>
      <c r="Q41" s="1" t="s">
        <v>787</v>
      </c>
      <c r="R41" s="1" t="s">
        <v>1057</v>
      </c>
      <c r="S41" s="1" t="s">
        <v>789</v>
      </c>
      <c r="T41" s="1" t="s">
        <v>790</v>
      </c>
      <c r="U41" s="1" t="s">
        <v>791</v>
      </c>
      <c r="V41" s="1" t="s">
        <v>792</v>
      </c>
    </row>
    <row r="42" s="1" customFormat="1" spans="1:22">
      <c r="A42" s="3">
        <v>29443222484</v>
      </c>
      <c r="B42" s="1" t="s">
        <v>1035</v>
      </c>
      <c r="C42" s="1" t="s">
        <v>1058</v>
      </c>
      <c r="D42" s="1" t="s">
        <v>919</v>
      </c>
      <c r="E42" s="1" t="s">
        <v>1059</v>
      </c>
      <c r="F42" s="1" t="s">
        <v>797</v>
      </c>
      <c r="G42" s="1" t="s">
        <v>779</v>
      </c>
      <c r="H42" s="1" t="s">
        <v>781</v>
      </c>
      <c r="I42" s="1" t="s">
        <v>1060</v>
      </c>
      <c r="J42" s="1" t="s">
        <v>30</v>
      </c>
      <c r="K42" s="1" t="s">
        <v>1061</v>
      </c>
      <c r="L42" s="1" t="s">
        <v>1061</v>
      </c>
      <c r="M42" s="1" t="s">
        <v>784</v>
      </c>
      <c r="N42" s="1" t="s">
        <v>784</v>
      </c>
      <c r="O42" s="1" t="s">
        <v>785</v>
      </c>
      <c r="P42" s="1" t="s">
        <v>786</v>
      </c>
      <c r="Q42" s="1" t="s">
        <v>787</v>
      </c>
      <c r="R42" s="1" t="s">
        <v>1062</v>
      </c>
      <c r="S42" s="1" t="s">
        <v>789</v>
      </c>
      <c r="T42" s="1" t="s">
        <v>790</v>
      </c>
      <c r="U42" s="1" t="s">
        <v>791</v>
      </c>
      <c r="V42" s="1" t="s">
        <v>792</v>
      </c>
    </row>
    <row r="43" s="1" customFormat="1" spans="1:22">
      <c r="A43" s="3">
        <v>29443732438</v>
      </c>
      <c r="B43" s="1" t="s">
        <v>1035</v>
      </c>
      <c r="C43" s="1" t="s">
        <v>1063</v>
      </c>
      <c r="D43" s="1" t="s">
        <v>1064</v>
      </c>
      <c r="E43" s="1" t="s">
        <v>1065</v>
      </c>
      <c r="F43" s="1" t="s">
        <v>834</v>
      </c>
      <c r="G43" s="1" t="s">
        <v>798</v>
      </c>
      <c r="H43" s="1" t="s">
        <v>781</v>
      </c>
      <c r="I43" s="1" t="s">
        <v>1066</v>
      </c>
      <c r="J43" s="1" t="s">
        <v>30</v>
      </c>
      <c r="K43" s="1" t="s">
        <v>1067</v>
      </c>
      <c r="L43" s="1" t="s">
        <v>1067</v>
      </c>
      <c r="M43" s="1" t="s">
        <v>784</v>
      </c>
      <c r="N43" s="1" t="s">
        <v>784</v>
      </c>
      <c r="O43" s="1" t="s">
        <v>785</v>
      </c>
      <c r="P43" s="1" t="s">
        <v>786</v>
      </c>
      <c r="Q43" s="1" t="s">
        <v>787</v>
      </c>
      <c r="R43" s="1" t="s">
        <v>1068</v>
      </c>
      <c r="S43" s="1" t="s">
        <v>789</v>
      </c>
      <c r="T43" s="1" t="s">
        <v>790</v>
      </c>
      <c r="U43" s="1" t="s">
        <v>791</v>
      </c>
      <c r="V43" s="1" t="s">
        <v>792</v>
      </c>
    </row>
    <row r="44" s="1" customFormat="1" spans="1:22">
      <c r="A44" s="3">
        <v>29455106071</v>
      </c>
      <c r="B44" s="1" t="s">
        <v>807</v>
      </c>
      <c r="C44" s="1" t="s">
        <v>1069</v>
      </c>
      <c r="D44" s="1" t="s">
        <v>1030</v>
      </c>
      <c r="E44" s="1" t="s">
        <v>1070</v>
      </c>
      <c r="F44" s="1" t="s">
        <v>921</v>
      </c>
      <c r="G44" s="1" t="s">
        <v>834</v>
      </c>
      <c r="H44" s="1" t="s">
        <v>781</v>
      </c>
      <c r="I44" s="1" t="s">
        <v>1071</v>
      </c>
      <c r="J44" s="1" t="s">
        <v>30</v>
      </c>
      <c r="K44" s="1" t="s">
        <v>1072</v>
      </c>
      <c r="L44" s="1" t="s">
        <v>1072</v>
      </c>
      <c r="M44" s="1" t="s">
        <v>784</v>
      </c>
      <c r="N44" s="1" t="s">
        <v>784</v>
      </c>
      <c r="O44" s="1" t="s">
        <v>785</v>
      </c>
      <c r="P44" s="1" t="s">
        <v>786</v>
      </c>
      <c r="Q44" s="1" t="s">
        <v>787</v>
      </c>
      <c r="R44" s="1" t="s">
        <v>1073</v>
      </c>
      <c r="S44" s="1" t="s">
        <v>789</v>
      </c>
      <c r="T44" s="1" t="s">
        <v>790</v>
      </c>
      <c r="U44" s="1" t="s">
        <v>791</v>
      </c>
      <c r="V44" s="1" t="s">
        <v>838</v>
      </c>
    </row>
    <row r="45" s="1" customFormat="1" spans="1:22">
      <c r="A45" s="3">
        <v>999229457411462</v>
      </c>
      <c r="B45" s="1" t="s">
        <v>893</v>
      </c>
      <c r="C45" s="1" t="s">
        <v>1074</v>
      </c>
      <c r="D45" s="1" t="s">
        <v>948</v>
      </c>
      <c r="E45" s="1" t="s">
        <v>1075</v>
      </c>
      <c r="F45" s="1" t="s">
        <v>798</v>
      </c>
      <c r="G45" s="1" t="s">
        <v>780</v>
      </c>
      <c r="H45" s="1" t="s">
        <v>781</v>
      </c>
      <c r="I45" s="1" t="s">
        <v>1076</v>
      </c>
      <c r="J45" s="1" t="s">
        <v>30</v>
      </c>
      <c r="K45" s="1" t="s">
        <v>1077</v>
      </c>
      <c r="L45" s="1" t="s">
        <v>1077</v>
      </c>
      <c r="M45" s="1" t="s">
        <v>784</v>
      </c>
      <c r="N45" s="1" t="s">
        <v>784</v>
      </c>
      <c r="O45" s="1" t="s">
        <v>785</v>
      </c>
      <c r="P45" s="1" t="s">
        <v>786</v>
      </c>
      <c r="Q45" s="1" t="s">
        <v>787</v>
      </c>
      <c r="R45" s="1" t="s">
        <v>1078</v>
      </c>
      <c r="S45" s="1" t="s">
        <v>789</v>
      </c>
      <c r="T45" s="1" t="s">
        <v>790</v>
      </c>
      <c r="U45" s="1" t="s">
        <v>791</v>
      </c>
      <c r="V45" s="1" t="s">
        <v>792</v>
      </c>
    </row>
    <row r="46" s="1" customFormat="1" spans="1:22">
      <c r="A46" s="3">
        <v>999229460250120</v>
      </c>
      <c r="B46" s="1" t="s">
        <v>893</v>
      </c>
      <c r="C46" s="1" t="s">
        <v>1079</v>
      </c>
      <c r="D46" s="1" t="s">
        <v>948</v>
      </c>
      <c r="E46" s="1" t="s">
        <v>1080</v>
      </c>
      <c r="F46" s="1" t="s">
        <v>798</v>
      </c>
      <c r="G46" s="1" t="s">
        <v>865</v>
      </c>
      <c r="H46" s="1" t="s">
        <v>781</v>
      </c>
      <c r="I46" s="1" t="s">
        <v>950</v>
      </c>
      <c r="J46" s="1" t="s">
        <v>30</v>
      </c>
      <c r="K46" s="1" t="s">
        <v>1081</v>
      </c>
      <c r="L46" s="1" t="s">
        <v>1081</v>
      </c>
      <c r="M46" s="1" t="s">
        <v>784</v>
      </c>
      <c r="N46" s="1" t="s">
        <v>784</v>
      </c>
      <c r="O46" s="1" t="s">
        <v>785</v>
      </c>
      <c r="P46" s="1" t="s">
        <v>786</v>
      </c>
      <c r="Q46" s="1" t="s">
        <v>787</v>
      </c>
      <c r="R46" s="1" t="s">
        <v>1082</v>
      </c>
      <c r="S46" s="1" t="s">
        <v>789</v>
      </c>
      <c r="T46" s="1" t="s">
        <v>790</v>
      </c>
      <c r="U46" s="1" t="s">
        <v>791</v>
      </c>
      <c r="V46" s="1" t="s">
        <v>792</v>
      </c>
    </row>
    <row r="47" s="1" customFormat="1" spans="1:22">
      <c r="A47" s="3">
        <v>999229461514217</v>
      </c>
      <c r="B47" s="1" t="s">
        <v>1054</v>
      </c>
      <c r="C47" s="1" t="s">
        <v>1083</v>
      </c>
      <c r="D47" s="1" t="s">
        <v>1084</v>
      </c>
      <c r="E47" s="1" t="s">
        <v>1085</v>
      </c>
      <c r="F47" s="1" t="s">
        <v>879</v>
      </c>
      <c r="G47" s="1" t="s">
        <v>834</v>
      </c>
      <c r="H47" s="1" t="s">
        <v>781</v>
      </c>
      <c r="I47" s="1" t="s">
        <v>1086</v>
      </c>
      <c r="J47" s="1" t="s">
        <v>30</v>
      </c>
      <c r="K47" s="1" t="s">
        <v>1087</v>
      </c>
      <c r="L47" s="1" t="s">
        <v>1087</v>
      </c>
      <c r="M47" s="1" t="s">
        <v>784</v>
      </c>
      <c r="N47" s="1" t="s">
        <v>784</v>
      </c>
      <c r="O47" s="1" t="s">
        <v>785</v>
      </c>
      <c r="P47" s="1" t="s">
        <v>786</v>
      </c>
      <c r="Q47" s="1" t="s">
        <v>787</v>
      </c>
      <c r="R47" s="1" t="s">
        <v>1088</v>
      </c>
      <c r="S47" s="1" t="s">
        <v>789</v>
      </c>
      <c r="T47" s="1" t="s">
        <v>790</v>
      </c>
      <c r="U47" s="1" t="s">
        <v>791</v>
      </c>
      <c r="V47" s="1" t="s">
        <v>802</v>
      </c>
    </row>
    <row r="48" s="1" customFormat="1" spans="1:22">
      <c r="A48" s="3">
        <v>999229461649722</v>
      </c>
      <c r="B48" s="1" t="s">
        <v>1054</v>
      </c>
      <c r="C48" s="1" t="s">
        <v>1089</v>
      </c>
      <c r="D48" s="1" t="s">
        <v>1090</v>
      </c>
      <c r="E48" s="1" t="s">
        <v>1091</v>
      </c>
      <c r="F48" s="1" t="s">
        <v>797</v>
      </c>
      <c r="G48" s="1" t="s">
        <v>780</v>
      </c>
      <c r="H48" s="1" t="s">
        <v>781</v>
      </c>
      <c r="I48" s="1" t="s">
        <v>1092</v>
      </c>
      <c r="J48" s="1" t="s">
        <v>30</v>
      </c>
      <c r="K48" s="1" t="s">
        <v>1093</v>
      </c>
      <c r="L48" s="1" t="s">
        <v>1093</v>
      </c>
      <c r="M48" s="1" t="s">
        <v>784</v>
      </c>
      <c r="N48" s="1" t="s">
        <v>784</v>
      </c>
      <c r="O48" s="1" t="s">
        <v>785</v>
      </c>
      <c r="P48" s="1" t="s">
        <v>786</v>
      </c>
      <c r="Q48" s="1" t="s">
        <v>787</v>
      </c>
      <c r="R48" s="1" t="s">
        <v>1094</v>
      </c>
      <c r="S48" s="1" t="s">
        <v>789</v>
      </c>
      <c r="T48" s="1" t="s">
        <v>790</v>
      </c>
      <c r="U48" s="1" t="s">
        <v>791</v>
      </c>
      <c r="V48" s="1" t="s">
        <v>792</v>
      </c>
    </row>
    <row r="49" s="1" customFormat="1" spans="1:22">
      <c r="A49" s="3">
        <v>999229461840395</v>
      </c>
      <c r="B49" s="1" t="s">
        <v>1054</v>
      </c>
      <c r="C49" s="1" t="s">
        <v>1095</v>
      </c>
      <c r="D49" s="1" t="s">
        <v>948</v>
      </c>
      <c r="E49" s="1" t="s">
        <v>1096</v>
      </c>
      <c r="F49" s="1" t="s">
        <v>798</v>
      </c>
      <c r="G49" s="1" t="s">
        <v>780</v>
      </c>
      <c r="H49" s="1" t="s">
        <v>781</v>
      </c>
      <c r="I49" s="1" t="s">
        <v>1097</v>
      </c>
      <c r="J49" s="1" t="s">
        <v>30</v>
      </c>
      <c r="K49" s="1" t="s">
        <v>1098</v>
      </c>
      <c r="L49" s="1" t="s">
        <v>1098</v>
      </c>
      <c r="M49" s="1" t="s">
        <v>784</v>
      </c>
      <c r="N49" s="1" t="s">
        <v>784</v>
      </c>
      <c r="O49" s="1" t="s">
        <v>785</v>
      </c>
      <c r="P49" s="1" t="s">
        <v>786</v>
      </c>
      <c r="Q49" s="1" t="s">
        <v>787</v>
      </c>
      <c r="R49" s="1" t="s">
        <v>1099</v>
      </c>
      <c r="S49" s="1" t="s">
        <v>789</v>
      </c>
      <c r="T49" s="1" t="s">
        <v>790</v>
      </c>
      <c r="U49" s="1" t="s">
        <v>791</v>
      </c>
      <c r="V49" s="1" t="s">
        <v>792</v>
      </c>
    </row>
    <row r="50" s="1" customFormat="1" spans="1:22">
      <c r="A50" s="3">
        <v>999229462370763</v>
      </c>
      <c r="B50" s="1" t="s">
        <v>1054</v>
      </c>
      <c r="C50" s="1" t="s">
        <v>1100</v>
      </c>
      <c r="D50" s="1" t="s">
        <v>1101</v>
      </c>
      <c r="E50" s="1" t="s">
        <v>1102</v>
      </c>
      <c r="F50" s="1" t="s">
        <v>865</v>
      </c>
      <c r="G50" s="1" t="s">
        <v>780</v>
      </c>
      <c r="H50" s="1" t="s">
        <v>781</v>
      </c>
      <c r="I50" s="1" t="s">
        <v>1103</v>
      </c>
      <c r="J50" s="1" t="s">
        <v>30</v>
      </c>
      <c r="K50" s="1" t="s">
        <v>1104</v>
      </c>
      <c r="L50" s="1" t="s">
        <v>1104</v>
      </c>
      <c r="M50" s="1" t="s">
        <v>784</v>
      </c>
      <c r="N50" s="1" t="s">
        <v>784</v>
      </c>
      <c r="O50" s="1" t="s">
        <v>785</v>
      </c>
      <c r="P50" s="1" t="s">
        <v>786</v>
      </c>
      <c r="Q50" s="1" t="s">
        <v>787</v>
      </c>
      <c r="R50" s="1" t="s">
        <v>1105</v>
      </c>
      <c r="S50" s="1" t="s">
        <v>789</v>
      </c>
      <c r="T50" s="1" t="s">
        <v>790</v>
      </c>
      <c r="U50" s="1" t="s">
        <v>791</v>
      </c>
      <c r="V50" s="1" t="s">
        <v>792</v>
      </c>
    </row>
    <row r="51" s="1" customFormat="1" spans="1:22">
      <c r="A51" s="3">
        <v>999229462944989</v>
      </c>
      <c r="B51" s="1" t="s">
        <v>1054</v>
      </c>
      <c r="C51" s="1" t="s">
        <v>1106</v>
      </c>
      <c r="D51" s="1" t="s">
        <v>1107</v>
      </c>
      <c r="E51" s="1" t="s">
        <v>1108</v>
      </c>
      <c r="F51" s="1" t="s">
        <v>928</v>
      </c>
      <c r="G51" s="1" t="s">
        <v>797</v>
      </c>
      <c r="H51" s="1" t="s">
        <v>781</v>
      </c>
      <c r="I51" s="1" t="s">
        <v>1109</v>
      </c>
      <c r="J51" s="1" t="s">
        <v>30</v>
      </c>
      <c r="K51" s="1" t="s">
        <v>1110</v>
      </c>
      <c r="L51" s="1" t="s">
        <v>1110</v>
      </c>
      <c r="M51" s="1" t="s">
        <v>784</v>
      </c>
      <c r="N51" s="1" t="s">
        <v>784</v>
      </c>
      <c r="O51" s="1" t="s">
        <v>785</v>
      </c>
      <c r="P51" s="1" t="s">
        <v>786</v>
      </c>
      <c r="Q51" s="1" t="s">
        <v>787</v>
      </c>
      <c r="R51" s="1" t="s">
        <v>1111</v>
      </c>
      <c r="S51" s="1" t="s">
        <v>789</v>
      </c>
      <c r="T51" s="1" t="s">
        <v>790</v>
      </c>
      <c r="U51" s="1" t="s">
        <v>791</v>
      </c>
      <c r="V51" s="1" t="s">
        <v>838</v>
      </c>
    </row>
    <row r="52" s="1" customFormat="1" spans="1:22">
      <c r="A52" s="3">
        <v>999229462950939</v>
      </c>
      <c r="B52" s="1" t="s">
        <v>1054</v>
      </c>
      <c r="C52" s="1" t="s">
        <v>1112</v>
      </c>
      <c r="D52" s="1" t="s">
        <v>1107</v>
      </c>
      <c r="E52" s="1" t="s">
        <v>1113</v>
      </c>
      <c r="F52" s="1" t="s">
        <v>928</v>
      </c>
      <c r="G52" s="1" t="s">
        <v>797</v>
      </c>
      <c r="H52" s="1" t="s">
        <v>781</v>
      </c>
      <c r="I52" s="1" t="s">
        <v>1109</v>
      </c>
      <c r="J52" s="1" t="s">
        <v>30</v>
      </c>
      <c r="K52" s="1" t="s">
        <v>1110</v>
      </c>
      <c r="L52" s="1" t="s">
        <v>1110</v>
      </c>
      <c r="M52" s="1" t="s">
        <v>784</v>
      </c>
      <c r="N52" s="1" t="s">
        <v>784</v>
      </c>
      <c r="O52" s="1" t="s">
        <v>785</v>
      </c>
      <c r="P52" s="1" t="s">
        <v>786</v>
      </c>
      <c r="Q52" s="1" t="s">
        <v>787</v>
      </c>
      <c r="R52" s="1" t="s">
        <v>1114</v>
      </c>
      <c r="S52" s="1" t="s">
        <v>789</v>
      </c>
      <c r="T52" s="1" t="s">
        <v>790</v>
      </c>
      <c r="U52" s="1" t="s">
        <v>791</v>
      </c>
      <c r="V52" s="1" t="s">
        <v>838</v>
      </c>
    </row>
    <row r="53" s="1" customFormat="1" spans="1:22">
      <c r="A53" s="3">
        <v>999229463568599</v>
      </c>
      <c r="B53" s="1" t="s">
        <v>1054</v>
      </c>
      <c r="C53" s="1" t="s">
        <v>1115</v>
      </c>
      <c r="D53" s="1" t="s">
        <v>1052</v>
      </c>
      <c r="E53" s="1" t="s">
        <v>1116</v>
      </c>
      <c r="F53" s="1" t="s">
        <v>834</v>
      </c>
      <c r="G53" s="1" t="s">
        <v>854</v>
      </c>
      <c r="H53" s="1" t="s">
        <v>781</v>
      </c>
      <c r="I53" s="1" t="s">
        <v>1117</v>
      </c>
      <c r="J53" s="1" t="s">
        <v>30</v>
      </c>
      <c r="K53" s="1" t="s">
        <v>1118</v>
      </c>
      <c r="L53" s="1" t="s">
        <v>1118</v>
      </c>
      <c r="M53" s="1" t="s">
        <v>784</v>
      </c>
      <c r="N53" s="1" t="s">
        <v>784</v>
      </c>
      <c r="O53" s="1" t="s">
        <v>785</v>
      </c>
      <c r="P53" s="1" t="s">
        <v>786</v>
      </c>
      <c r="Q53" s="1" t="s">
        <v>787</v>
      </c>
      <c r="R53" s="1" t="s">
        <v>1119</v>
      </c>
      <c r="S53" s="1" t="s">
        <v>789</v>
      </c>
      <c r="T53" s="1" t="s">
        <v>790</v>
      </c>
      <c r="U53" s="1" t="s">
        <v>791</v>
      </c>
      <c r="V53" s="1" t="s">
        <v>792</v>
      </c>
    </row>
    <row r="54" s="1" customFormat="1" spans="1:22">
      <c r="A54" s="3">
        <v>999229463918592</v>
      </c>
      <c r="B54" s="1" t="s">
        <v>1054</v>
      </c>
      <c r="C54" s="1" t="s">
        <v>1120</v>
      </c>
      <c r="D54" s="1" t="s">
        <v>1121</v>
      </c>
      <c r="E54" s="1" t="s">
        <v>1122</v>
      </c>
      <c r="F54" s="1" t="s">
        <v>865</v>
      </c>
      <c r="G54" s="1" t="s">
        <v>854</v>
      </c>
      <c r="H54" s="1" t="s">
        <v>781</v>
      </c>
      <c r="I54" s="1" t="s">
        <v>1123</v>
      </c>
      <c r="J54" s="1" t="s">
        <v>30</v>
      </c>
      <c r="K54" s="1" t="s">
        <v>1124</v>
      </c>
      <c r="L54" s="1" t="s">
        <v>1124</v>
      </c>
      <c r="M54" s="1" t="s">
        <v>784</v>
      </c>
      <c r="N54" s="1" t="s">
        <v>784</v>
      </c>
      <c r="O54" s="1" t="s">
        <v>785</v>
      </c>
      <c r="P54" s="1" t="s">
        <v>786</v>
      </c>
      <c r="Q54" s="1" t="s">
        <v>787</v>
      </c>
      <c r="R54" s="1" t="s">
        <v>1125</v>
      </c>
      <c r="S54" s="1" t="s">
        <v>789</v>
      </c>
      <c r="T54" s="1" t="s">
        <v>790</v>
      </c>
      <c r="U54" s="1" t="s">
        <v>791</v>
      </c>
      <c r="V54" s="1" t="s">
        <v>792</v>
      </c>
    </row>
    <row r="55" s="1" customFormat="1" spans="1:22">
      <c r="A55" s="3">
        <v>999229464272160</v>
      </c>
      <c r="B55" s="1" t="s">
        <v>1054</v>
      </c>
      <c r="C55" s="1" t="s">
        <v>1126</v>
      </c>
      <c r="D55" s="1" t="s">
        <v>1107</v>
      </c>
      <c r="E55" s="1" t="s">
        <v>1127</v>
      </c>
      <c r="F55" s="1" t="s">
        <v>797</v>
      </c>
      <c r="G55" s="1" t="s">
        <v>779</v>
      </c>
      <c r="H55" s="1" t="s">
        <v>781</v>
      </c>
      <c r="I55" s="1" t="s">
        <v>1128</v>
      </c>
      <c r="J55" s="1" t="s">
        <v>30</v>
      </c>
      <c r="K55" s="1" t="s">
        <v>1129</v>
      </c>
      <c r="L55" s="1" t="s">
        <v>1129</v>
      </c>
      <c r="M55" s="1" t="s">
        <v>784</v>
      </c>
      <c r="N55" s="1" t="s">
        <v>784</v>
      </c>
      <c r="O55" s="1" t="s">
        <v>785</v>
      </c>
      <c r="P55" s="1" t="s">
        <v>786</v>
      </c>
      <c r="Q55" s="1" t="s">
        <v>787</v>
      </c>
      <c r="R55" s="1" t="s">
        <v>1130</v>
      </c>
      <c r="S55" s="1" t="s">
        <v>789</v>
      </c>
      <c r="T55" s="1" t="s">
        <v>790</v>
      </c>
      <c r="U55" s="1" t="s">
        <v>791</v>
      </c>
      <c r="V55" s="1" t="s">
        <v>838</v>
      </c>
    </row>
    <row r="56" s="1" customFormat="1" spans="1:22">
      <c r="A56" s="3">
        <v>999229465093377</v>
      </c>
      <c r="B56" s="1" t="s">
        <v>1131</v>
      </c>
      <c r="C56" s="1" t="s">
        <v>1132</v>
      </c>
      <c r="D56" s="1" t="s">
        <v>1107</v>
      </c>
      <c r="E56" s="1" t="s">
        <v>1133</v>
      </c>
      <c r="F56" s="1" t="s">
        <v>928</v>
      </c>
      <c r="G56" s="1" t="s">
        <v>779</v>
      </c>
      <c r="H56" s="1" t="s">
        <v>781</v>
      </c>
      <c r="I56" s="1" t="s">
        <v>1134</v>
      </c>
      <c r="J56" s="1" t="s">
        <v>30</v>
      </c>
      <c r="K56" s="1" t="s">
        <v>1135</v>
      </c>
      <c r="L56" s="1" t="s">
        <v>1135</v>
      </c>
      <c r="M56" s="1" t="s">
        <v>784</v>
      </c>
      <c r="N56" s="1" t="s">
        <v>784</v>
      </c>
      <c r="O56" s="1" t="s">
        <v>785</v>
      </c>
      <c r="P56" s="1" t="s">
        <v>786</v>
      </c>
      <c r="Q56" s="1" t="s">
        <v>787</v>
      </c>
      <c r="R56" s="1" t="s">
        <v>1136</v>
      </c>
      <c r="S56" s="1" t="s">
        <v>789</v>
      </c>
      <c r="T56" s="1" t="s">
        <v>790</v>
      </c>
      <c r="U56" s="1" t="s">
        <v>791</v>
      </c>
      <c r="V56" s="1" t="s">
        <v>838</v>
      </c>
    </row>
    <row r="57" s="1" customFormat="1" spans="1:22">
      <c r="A57" s="3">
        <v>999229465494720</v>
      </c>
      <c r="B57" s="1" t="s">
        <v>1131</v>
      </c>
      <c r="C57" s="1" t="s">
        <v>1137</v>
      </c>
      <c r="D57" s="1" t="s">
        <v>1138</v>
      </c>
      <c r="E57" s="1" t="s">
        <v>1139</v>
      </c>
      <c r="F57" s="1" t="s">
        <v>780</v>
      </c>
      <c r="G57" s="1" t="s">
        <v>854</v>
      </c>
      <c r="H57" s="1" t="s">
        <v>781</v>
      </c>
      <c r="I57" s="1" t="s">
        <v>1140</v>
      </c>
      <c r="J57" s="1" t="s">
        <v>30</v>
      </c>
      <c r="K57" s="1" t="s">
        <v>1141</v>
      </c>
      <c r="L57" s="1" t="s">
        <v>1141</v>
      </c>
      <c r="M57" s="1" t="s">
        <v>784</v>
      </c>
      <c r="N57" s="1" t="s">
        <v>784</v>
      </c>
      <c r="O57" s="1" t="s">
        <v>785</v>
      </c>
      <c r="P57" s="1" t="s">
        <v>786</v>
      </c>
      <c r="Q57" s="1" t="s">
        <v>787</v>
      </c>
      <c r="R57" s="1" t="s">
        <v>1142</v>
      </c>
      <c r="S57" s="1" t="s">
        <v>789</v>
      </c>
      <c r="T57" s="1" t="s">
        <v>790</v>
      </c>
      <c r="U57" s="1" t="s">
        <v>791</v>
      </c>
      <c r="V57" s="1" t="s">
        <v>838</v>
      </c>
    </row>
    <row r="58" s="1" customFormat="1" spans="1:22">
      <c r="A58" s="3">
        <v>29465487519</v>
      </c>
      <c r="B58" s="1" t="s">
        <v>1131</v>
      </c>
      <c r="C58" s="1" t="s">
        <v>1143</v>
      </c>
      <c r="D58" s="1" t="s">
        <v>1144</v>
      </c>
      <c r="E58" s="1" t="s">
        <v>1145</v>
      </c>
      <c r="F58" s="1" t="s">
        <v>879</v>
      </c>
      <c r="G58" s="1" t="s">
        <v>834</v>
      </c>
      <c r="H58" s="1" t="s">
        <v>781</v>
      </c>
      <c r="I58" s="1" t="s">
        <v>1146</v>
      </c>
      <c r="J58" s="1" t="s">
        <v>30</v>
      </c>
      <c r="K58" s="1" t="s">
        <v>1147</v>
      </c>
      <c r="L58" s="1" t="s">
        <v>1147</v>
      </c>
      <c r="M58" s="1" t="s">
        <v>784</v>
      </c>
      <c r="N58" s="1" t="s">
        <v>784</v>
      </c>
      <c r="O58" s="1" t="s">
        <v>785</v>
      </c>
      <c r="P58" s="1" t="s">
        <v>786</v>
      </c>
      <c r="Q58" s="1" t="s">
        <v>787</v>
      </c>
      <c r="R58" s="1" t="s">
        <v>1148</v>
      </c>
      <c r="S58" s="1" t="s">
        <v>789</v>
      </c>
      <c r="T58" s="1" t="s">
        <v>790</v>
      </c>
      <c r="U58" s="1" t="s">
        <v>791</v>
      </c>
      <c r="V58" s="1" t="s">
        <v>792</v>
      </c>
    </row>
    <row r="59" s="1" customFormat="1" spans="1:22">
      <c r="A59" s="3">
        <v>999229466224227</v>
      </c>
      <c r="B59" s="1" t="s">
        <v>1131</v>
      </c>
      <c r="C59" s="1" t="s">
        <v>1149</v>
      </c>
      <c r="D59" s="1" t="s">
        <v>1150</v>
      </c>
      <c r="E59" s="1" t="s">
        <v>1151</v>
      </c>
      <c r="F59" s="1" t="s">
        <v>879</v>
      </c>
      <c r="G59" s="1" t="s">
        <v>834</v>
      </c>
      <c r="H59" s="1" t="s">
        <v>781</v>
      </c>
      <c r="I59" s="1" t="s">
        <v>1152</v>
      </c>
      <c r="J59" s="1" t="s">
        <v>30</v>
      </c>
      <c r="K59" s="1" t="s">
        <v>1153</v>
      </c>
      <c r="L59" s="1" t="s">
        <v>1153</v>
      </c>
      <c r="M59" s="1" t="s">
        <v>784</v>
      </c>
      <c r="N59" s="1" t="s">
        <v>784</v>
      </c>
      <c r="O59" s="1" t="s">
        <v>785</v>
      </c>
      <c r="P59" s="1" t="s">
        <v>786</v>
      </c>
      <c r="Q59" s="1" t="s">
        <v>787</v>
      </c>
      <c r="R59" s="1" t="s">
        <v>1154</v>
      </c>
      <c r="S59" s="1" t="s">
        <v>789</v>
      </c>
      <c r="T59" s="1" t="s">
        <v>790</v>
      </c>
      <c r="U59" s="1" t="s">
        <v>791</v>
      </c>
      <c r="V59" s="1" t="s">
        <v>792</v>
      </c>
    </row>
    <row r="60" s="1" customFormat="1" spans="1:22">
      <c r="A60" s="3">
        <v>999229466348456</v>
      </c>
      <c r="B60" s="1" t="s">
        <v>1131</v>
      </c>
      <c r="C60" s="1" t="s">
        <v>1155</v>
      </c>
      <c r="D60" s="1" t="s">
        <v>1156</v>
      </c>
      <c r="E60" s="1" t="s">
        <v>1157</v>
      </c>
      <c r="F60" s="1" t="s">
        <v>834</v>
      </c>
      <c r="G60" s="1" t="s">
        <v>779</v>
      </c>
      <c r="H60" s="1" t="s">
        <v>781</v>
      </c>
      <c r="I60" s="1" t="s">
        <v>1158</v>
      </c>
      <c r="J60" s="1" t="s">
        <v>30</v>
      </c>
      <c r="K60" s="1" t="s">
        <v>1159</v>
      </c>
      <c r="L60" s="1" t="s">
        <v>1159</v>
      </c>
      <c r="M60" s="1" t="s">
        <v>784</v>
      </c>
      <c r="N60" s="1" t="s">
        <v>784</v>
      </c>
      <c r="O60" s="1" t="s">
        <v>785</v>
      </c>
      <c r="P60" s="1" t="s">
        <v>786</v>
      </c>
      <c r="Q60" s="1" t="s">
        <v>787</v>
      </c>
      <c r="R60" s="1" t="s">
        <v>1160</v>
      </c>
      <c r="S60" s="1" t="s">
        <v>789</v>
      </c>
      <c r="T60" s="1" t="s">
        <v>790</v>
      </c>
      <c r="U60" s="1" t="s">
        <v>791</v>
      </c>
      <c r="V60" s="1" t="s">
        <v>802</v>
      </c>
    </row>
    <row r="61" s="1" customFormat="1" spans="1:22">
      <c r="A61" s="3">
        <v>999229466398103</v>
      </c>
      <c r="B61" s="1" t="s">
        <v>1131</v>
      </c>
      <c r="C61" s="1" t="s">
        <v>1161</v>
      </c>
      <c r="D61" s="1" t="s">
        <v>1162</v>
      </c>
      <c r="E61" s="1" t="s">
        <v>1163</v>
      </c>
      <c r="F61" s="1" t="s">
        <v>834</v>
      </c>
      <c r="G61" s="1" t="s">
        <v>797</v>
      </c>
      <c r="H61" s="1" t="s">
        <v>781</v>
      </c>
      <c r="I61" s="1" t="s">
        <v>1164</v>
      </c>
      <c r="J61" s="1" t="s">
        <v>30</v>
      </c>
      <c r="K61" s="1" t="s">
        <v>1165</v>
      </c>
      <c r="L61" s="1" t="s">
        <v>1165</v>
      </c>
      <c r="M61" s="1" t="s">
        <v>784</v>
      </c>
      <c r="N61" s="1" t="s">
        <v>784</v>
      </c>
      <c r="O61" s="1" t="s">
        <v>785</v>
      </c>
      <c r="P61" s="1" t="s">
        <v>786</v>
      </c>
      <c r="Q61" s="1" t="s">
        <v>787</v>
      </c>
      <c r="R61" s="1" t="s">
        <v>1166</v>
      </c>
      <c r="S61" s="1" t="s">
        <v>789</v>
      </c>
      <c r="T61" s="1" t="s">
        <v>790</v>
      </c>
      <c r="U61" s="1" t="s">
        <v>791</v>
      </c>
      <c r="V61" s="1" t="s">
        <v>838</v>
      </c>
    </row>
    <row r="62" s="1" customFormat="1" spans="1:22">
      <c r="A62" s="3">
        <v>999229466848444</v>
      </c>
      <c r="B62" s="1" t="s">
        <v>1131</v>
      </c>
      <c r="C62" s="1" t="s">
        <v>1167</v>
      </c>
      <c r="D62" s="1" t="s">
        <v>1168</v>
      </c>
      <c r="E62" s="1" t="s">
        <v>1169</v>
      </c>
      <c r="F62" s="1" t="s">
        <v>834</v>
      </c>
      <c r="G62" s="1" t="s">
        <v>798</v>
      </c>
      <c r="H62" s="1" t="s">
        <v>781</v>
      </c>
      <c r="I62" s="1" t="s">
        <v>1170</v>
      </c>
      <c r="J62" s="1" t="s">
        <v>30</v>
      </c>
      <c r="K62" s="1" t="s">
        <v>1171</v>
      </c>
      <c r="L62" s="1" t="s">
        <v>1171</v>
      </c>
      <c r="M62" s="1" t="s">
        <v>784</v>
      </c>
      <c r="N62" s="1" t="s">
        <v>784</v>
      </c>
      <c r="O62" s="1" t="s">
        <v>785</v>
      </c>
      <c r="P62" s="1" t="s">
        <v>786</v>
      </c>
      <c r="Q62" s="1" t="s">
        <v>787</v>
      </c>
      <c r="R62" s="1" t="s">
        <v>1172</v>
      </c>
      <c r="S62" s="1" t="s">
        <v>789</v>
      </c>
      <c r="T62" s="1" t="s">
        <v>790</v>
      </c>
      <c r="U62" s="1" t="s">
        <v>791</v>
      </c>
      <c r="V62" s="1" t="s">
        <v>792</v>
      </c>
    </row>
    <row r="63" s="1" customFormat="1" spans="1:22">
      <c r="A63" s="3">
        <v>999229478429850</v>
      </c>
      <c r="B63" s="1" t="s">
        <v>879</v>
      </c>
      <c r="C63" s="1" t="s">
        <v>1173</v>
      </c>
      <c r="D63" s="1" t="s">
        <v>1084</v>
      </c>
      <c r="E63" s="1" t="s">
        <v>1174</v>
      </c>
      <c r="F63" s="1" t="s">
        <v>928</v>
      </c>
      <c r="G63" s="1" t="s">
        <v>797</v>
      </c>
      <c r="H63" s="1" t="s">
        <v>781</v>
      </c>
      <c r="I63" s="1" t="s">
        <v>1175</v>
      </c>
      <c r="J63" s="1" t="s">
        <v>30</v>
      </c>
      <c r="K63" s="1" t="s">
        <v>1176</v>
      </c>
      <c r="L63" s="1" t="s">
        <v>1176</v>
      </c>
      <c r="M63" s="1" t="s">
        <v>784</v>
      </c>
      <c r="N63" s="1" t="s">
        <v>784</v>
      </c>
      <c r="O63" s="1" t="s">
        <v>785</v>
      </c>
      <c r="P63" s="1" t="s">
        <v>786</v>
      </c>
      <c r="Q63" s="1" t="s">
        <v>787</v>
      </c>
      <c r="R63" s="1" t="s">
        <v>1177</v>
      </c>
      <c r="S63" s="1" t="s">
        <v>789</v>
      </c>
      <c r="T63" s="1" t="s">
        <v>790</v>
      </c>
      <c r="U63" s="1" t="s">
        <v>791</v>
      </c>
      <c r="V63" s="1" t="s">
        <v>802</v>
      </c>
    </row>
    <row r="64" s="1" customFormat="1" spans="1:22">
      <c r="A64" s="3">
        <v>999229478672082</v>
      </c>
      <c r="B64" s="1" t="s">
        <v>879</v>
      </c>
      <c r="C64" s="1" t="s">
        <v>1178</v>
      </c>
      <c r="D64" s="1" t="s">
        <v>1107</v>
      </c>
      <c r="E64" s="1" t="s">
        <v>1179</v>
      </c>
      <c r="F64" s="1" t="s">
        <v>798</v>
      </c>
      <c r="G64" s="1" t="s">
        <v>865</v>
      </c>
      <c r="H64" s="1" t="s">
        <v>781</v>
      </c>
      <c r="I64" s="1" t="s">
        <v>1180</v>
      </c>
      <c r="J64" s="1" t="s">
        <v>30</v>
      </c>
      <c r="K64" s="1" t="s">
        <v>1181</v>
      </c>
      <c r="L64" s="1" t="s">
        <v>1181</v>
      </c>
      <c r="M64" s="1" t="s">
        <v>784</v>
      </c>
      <c r="N64" s="1" t="s">
        <v>784</v>
      </c>
      <c r="O64" s="1" t="s">
        <v>785</v>
      </c>
      <c r="P64" s="1" t="s">
        <v>786</v>
      </c>
      <c r="Q64" s="1" t="s">
        <v>787</v>
      </c>
      <c r="R64" s="1" t="s">
        <v>1182</v>
      </c>
      <c r="S64" s="1" t="s">
        <v>789</v>
      </c>
      <c r="T64" s="1" t="s">
        <v>790</v>
      </c>
      <c r="U64" s="1" t="s">
        <v>791</v>
      </c>
      <c r="V64" s="1" t="s">
        <v>838</v>
      </c>
    </row>
    <row r="65" s="1" customFormat="1" spans="1:22">
      <c r="A65" s="3">
        <v>999229478806027</v>
      </c>
      <c r="B65" s="1" t="s">
        <v>879</v>
      </c>
      <c r="C65" s="1" t="s">
        <v>1183</v>
      </c>
      <c r="D65" s="1" t="s">
        <v>1184</v>
      </c>
      <c r="E65" s="1" t="s">
        <v>1185</v>
      </c>
      <c r="F65" s="1" t="s">
        <v>834</v>
      </c>
      <c r="G65" s="1" t="s">
        <v>779</v>
      </c>
      <c r="H65" s="1" t="s">
        <v>781</v>
      </c>
      <c r="I65" s="1" t="s">
        <v>1186</v>
      </c>
      <c r="J65" s="1" t="s">
        <v>30</v>
      </c>
      <c r="K65" s="1" t="s">
        <v>1187</v>
      </c>
      <c r="L65" s="1" t="s">
        <v>1187</v>
      </c>
      <c r="M65" s="1" t="s">
        <v>784</v>
      </c>
      <c r="N65" s="1" t="s">
        <v>784</v>
      </c>
      <c r="O65" s="1" t="s">
        <v>785</v>
      </c>
      <c r="P65" s="1" t="s">
        <v>786</v>
      </c>
      <c r="Q65" s="1" t="s">
        <v>787</v>
      </c>
      <c r="R65" s="1" t="s">
        <v>1188</v>
      </c>
      <c r="S65" s="1" t="s">
        <v>789</v>
      </c>
      <c r="T65" s="1" t="s">
        <v>790</v>
      </c>
      <c r="U65" s="1" t="s">
        <v>791</v>
      </c>
      <c r="V65" s="1" t="s">
        <v>792</v>
      </c>
    </row>
    <row r="66" s="1" customFormat="1" spans="1:22">
      <c r="A66" s="3">
        <v>999229479821648</v>
      </c>
      <c r="B66" s="1" t="s">
        <v>879</v>
      </c>
      <c r="C66" s="1" t="s">
        <v>1189</v>
      </c>
      <c r="D66" s="1" t="s">
        <v>1190</v>
      </c>
      <c r="E66" s="1" t="s">
        <v>1191</v>
      </c>
      <c r="F66" s="1" t="s">
        <v>928</v>
      </c>
      <c r="G66" s="1" t="s">
        <v>780</v>
      </c>
      <c r="H66" s="1" t="s">
        <v>781</v>
      </c>
      <c r="I66" s="1" t="s">
        <v>1192</v>
      </c>
      <c r="J66" s="1" t="s">
        <v>30</v>
      </c>
      <c r="K66" s="1" t="s">
        <v>1193</v>
      </c>
      <c r="L66" s="1" t="s">
        <v>1193</v>
      </c>
      <c r="M66" s="1" t="s">
        <v>784</v>
      </c>
      <c r="N66" s="1" t="s">
        <v>784</v>
      </c>
      <c r="O66" s="1" t="s">
        <v>785</v>
      </c>
      <c r="P66" s="1" t="s">
        <v>786</v>
      </c>
      <c r="Q66" s="1" t="s">
        <v>787</v>
      </c>
      <c r="R66" s="1" t="s">
        <v>1194</v>
      </c>
      <c r="S66" s="1" t="s">
        <v>789</v>
      </c>
      <c r="T66" s="1" t="s">
        <v>790</v>
      </c>
      <c r="U66" s="1" t="s">
        <v>791</v>
      </c>
      <c r="V66" s="1" t="s">
        <v>792</v>
      </c>
    </row>
    <row r="67" s="1" customFormat="1" spans="1:22">
      <c r="A67" s="3">
        <v>999229481744947</v>
      </c>
      <c r="B67" s="1" t="s">
        <v>879</v>
      </c>
      <c r="C67" s="1" t="s">
        <v>1195</v>
      </c>
      <c r="D67" s="1" t="s">
        <v>1196</v>
      </c>
      <c r="E67" s="1" t="s">
        <v>1197</v>
      </c>
      <c r="F67" s="1" t="s">
        <v>834</v>
      </c>
      <c r="G67" s="1" t="s">
        <v>797</v>
      </c>
      <c r="H67" s="1" t="s">
        <v>781</v>
      </c>
      <c r="I67" s="1" t="s">
        <v>1198</v>
      </c>
      <c r="J67" s="1" t="s">
        <v>30</v>
      </c>
      <c r="K67" s="1" t="s">
        <v>1199</v>
      </c>
      <c r="L67" s="1" t="s">
        <v>1199</v>
      </c>
      <c r="M67" s="1" t="s">
        <v>784</v>
      </c>
      <c r="N67" s="1" t="s">
        <v>784</v>
      </c>
      <c r="O67" s="1" t="s">
        <v>785</v>
      </c>
      <c r="P67" s="1" t="s">
        <v>786</v>
      </c>
      <c r="Q67" s="1" t="s">
        <v>787</v>
      </c>
      <c r="R67" s="1" t="s">
        <v>1200</v>
      </c>
      <c r="S67" s="1" t="s">
        <v>789</v>
      </c>
      <c r="T67" s="1" t="s">
        <v>790</v>
      </c>
      <c r="U67" s="1" t="s">
        <v>791</v>
      </c>
      <c r="V67" s="1" t="s">
        <v>838</v>
      </c>
    </row>
    <row r="68" s="1" customFormat="1" spans="1:22">
      <c r="A68" s="3">
        <v>999229481914230</v>
      </c>
      <c r="B68" s="1" t="s">
        <v>879</v>
      </c>
      <c r="C68" s="1" t="s">
        <v>1201</v>
      </c>
      <c r="D68" s="1" t="s">
        <v>1101</v>
      </c>
      <c r="E68" s="1" t="s">
        <v>1202</v>
      </c>
      <c r="F68" s="1" t="s">
        <v>797</v>
      </c>
      <c r="G68" s="1" t="s">
        <v>779</v>
      </c>
      <c r="H68" s="1" t="s">
        <v>781</v>
      </c>
      <c r="I68" s="1" t="s">
        <v>1203</v>
      </c>
      <c r="J68" s="1" t="s">
        <v>30</v>
      </c>
      <c r="K68" s="1" t="s">
        <v>1204</v>
      </c>
      <c r="L68" s="1" t="s">
        <v>1204</v>
      </c>
      <c r="M68" s="1" t="s">
        <v>784</v>
      </c>
      <c r="N68" s="1" t="s">
        <v>784</v>
      </c>
      <c r="O68" s="1" t="s">
        <v>785</v>
      </c>
      <c r="P68" s="1" t="s">
        <v>786</v>
      </c>
      <c r="Q68" s="1" t="s">
        <v>787</v>
      </c>
      <c r="R68" s="1" t="s">
        <v>1205</v>
      </c>
      <c r="S68" s="1" t="s">
        <v>789</v>
      </c>
      <c r="T68" s="1" t="s">
        <v>790</v>
      </c>
      <c r="U68" s="1" t="s">
        <v>791</v>
      </c>
      <c r="V68" s="1" t="s">
        <v>792</v>
      </c>
    </row>
    <row r="69" s="1" customFormat="1" spans="1:22">
      <c r="A69" s="3">
        <v>999229481920773</v>
      </c>
      <c r="B69" s="1" t="s">
        <v>879</v>
      </c>
      <c r="C69" s="1" t="s">
        <v>1206</v>
      </c>
      <c r="D69" s="1" t="s">
        <v>1207</v>
      </c>
      <c r="E69" s="1" t="s">
        <v>1208</v>
      </c>
      <c r="F69" s="1" t="s">
        <v>921</v>
      </c>
      <c r="G69" s="1" t="s">
        <v>798</v>
      </c>
      <c r="H69" s="1" t="s">
        <v>781</v>
      </c>
      <c r="I69" s="1" t="s">
        <v>1209</v>
      </c>
      <c r="J69" s="1" t="s">
        <v>30</v>
      </c>
      <c r="K69" s="1" t="s">
        <v>1210</v>
      </c>
      <c r="L69" s="1" t="s">
        <v>1210</v>
      </c>
      <c r="M69" s="1" t="s">
        <v>784</v>
      </c>
      <c r="N69" s="1" t="s">
        <v>784</v>
      </c>
      <c r="O69" s="1" t="s">
        <v>785</v>
      </c>
      <c r="P69" s="1" t="s">
        <v>786</v>
      </c>
      <c r="Q69" s="1" t="s">
        <v>787</v>
      </c>
      <c r="R69" s="1" t="s">
        <v>1211</v>
      </c>
      <c r="S69" s="1" t="s">
        <v>789</v>
      </c>
      <c r="T69" s="1" t="s">
        <v>790</v>
      </c>
      <c r="U69" s="1" t="s">
        <v>791</v>
      </c>
      <c r="V69" s="1" t="s">
        <v>838</v>
      </c>
    </row>
    <row r="70" s="1" customFormat="1" spans="1:22">
      <c r="A70" s="3">
        <v>999229492694849</v>
      </c>
      <c r="B70" s="1" t="s">
        <v>879</v>
      </c>
      <c r="C70" s="1" t="s">
        <v>1212</v>
      </c>
      <c r="D70" s="1" t="s">
        <v>1213</v>
      </c>
      <c r="E70" s="1" t="s">
        <v>1214</v>
      </c>
      <c r="F70" s="1" t="s">
        <v>780</v>
      </c>
      <c r="G70" s="1" t="s">
        <v>854</v>
      </c>
      <c r="H70" s="1" t="s">
        <v>781</v>
      </c>
      <c r="I70" s="1" t="s">
        <v>1215</v>
      </c>
      <c r="J70" s="1" t="s">
        <v>30</v>
      </c>
      <c r="K70" s="1" t="s">
        <v>1216</v>
      </c>
      <c r="L70" s="1" t="s">
        <v>1216</v>
      </c>
      <c r="M70" s="1" t="s">
        <v>784</v>
      </c>
      <c r="N70" s="1" t="s">
        <v>784</v>
      </c>
      <c r="O70" s="1" t="s">
        <v>785</v>
      </c>
      <c r="P70" s="1" t="s">
        <v>786</v>
      </c>
      <c r="Q70" s="1" t="s">
        <v>787</v>
      </c>
      <c r="R70" s="1" t="s">
        <v>1217</v>
      </c>
      <c r="S70" s="1" t="s">
        <v>789</v>
      </c>
      <c r="T70" s="1" t="s">
        <v>790</v>
      </c>
      <c r="U70" s="1" t="s">
        <v>791</v>
      </c>
      <c r="V70" s="1" t="s">
        <v>1218</v>
      </c>
    </row>
    <row r="71" s="1" customFormat="1" spans="1:22">
      <c r="A71" s="3">
        <v>999229493388633</v>
      </c>
      <c r="B71" s="1" t="s">
        <v>879</v>
      </c>
      <c r="C71" s="1" t="s">
        <v>1219</v>
      </c>
      <c r="D71" s="1" t="s">
        <v>1144</v>
      </c>
      <c r="E71" s="1" t="s">
        <v>1220</v>
      </c>
      <c r="F71" s="1" t="s">
        <v>921</v>
      </c>
      <c r="G71" s="1" t="s">
        <v>797</v>
      </c>
      <c r="H71" s="1" t="s">
        <v>781</v>
      </c>
      <c r="I71" s="1" t="s">
        <v>1221</v>
      </c>
      <c r="J71" s="1" t="s">
        <v>30</v>
      </c>
      <c r="K71" s="1" t="s">
        <v>1222</v>
      </c>
      <c r="L71" s="1" t="s">
        <v>1222</v>
      </c>
      <c r="M71" s="1" t="s">
        <v>784</v>
      </c>
      <c r="N71" s="1" t="s">
        <v>784</v>
      </c>
      <c r="O71" s="1" t="s">
        <v>785</v>
      </c>
      <c r="P71" s="1" t="s">
        <v>786</v>
      </c>
      <c r="Q71" s="1" t="s">
        <v>787</v>
      </c>
      <c r="R71" s="1" t="s">
        <v>1223</v>
      </c>
      <c r="S71" s="1" t="s">
        <v>789</v>
      </c>
      <c r="T71" s="1" t="s">
        <v>790</v>
      </c>
      <c r="U71" s="1" t="s">
        <v>791</v>
      </c>
      <c r="V71" s="1" t="s">
        <v>792</v>
      </c>
    </row>
    <row r="72" s="1" customFormat="1" spans="1:22">
      <c r="A72" s="3">
        <v>999229493494723</v>
      </c>
      <c r="B72" s="1" t="s">
        <v>879</v>
      </c>
      <c r="C72" s="1" t="s">
        <v>1224</v>
      </c>
      <c r="D72" s="1" t="s">
        <v>1030</v>
      </c>
      <c r="E72" s="1" t="s">
        <v>1225</v>
      </c>
      <c r="F72" s="1" t="s">
        <v>779</v>
      </c>
      <c r="G72" s="1" t="s">
        <v>865</v>
      </c>
      <c r="H72" s="1" t="s">
        <v>781</v>
      </c>
      <c r="I72" s="1" t="s">
        <v>1226</v>
      </c>
      <c r="J72" s="1" t="s">
        <v>30</v>
      </c>
      <c r="K72" s="1" t="s">
        <v>1227</v>
      </c>
      <c r="L72" s="1" t="s">
        <v>1227</v>
      </c>
      <c r="M72" s="1" t="s">
        <v>784</v>
      </c>
      <c r="N72" s="1" t="s">
        <v>784</v>
      </c>
      <c r="O72" s="1" t="s">
        <v>785</v>
      </c>
      <c r="P72" s="1" t="s">
        <v>786</v>
      </c>
      <c r="Q72" s="1" t="s">
        <v>787</v>
      </c>
      <c r="R72" s="1" t="s">
        <v>1228</v>
      </c>
      <c r="S72" s="1" t="s">
        <v>789</v>
      </c>
      <c r="T72" s="1" t="s">
        <v>790</v>
      </c>
      <c r="U72" s="1" t="s">
        <v>791</v>
      </c>
      <c r="V72" s="1" t="s">
        <v>838</v>
      </c>
    </row>
    <row r="73" s="1" customFormat="1" spans="1:22">
      <c r="A73" s="3">
        <v>999229494933373</v>
      </c>
      <c r="B73" s="1" t="s">
        <v>879</v>
      </c>
      <c r="C73" s="1" t="s">
        <v>1229</v>
      </c>
      <c r="D73" s="1" t="s">
        <v>1230</v>
      </c>
      <c r="E73" s="1" t="s">
        <v>1231</v>
      </c>
      <c r="F73" s="1" t="s">
        <v>865</v>
      </c>
      <c r="G73" s="1" t="s">
        <v>854</v>
      </c>
      <c r="H73" s="1" t="s">
        <v>781</v>
      </c>
      <c r="I73" s="1" t="s">
        <v>1232</v>
      </c>
      <c r="J73" s="1" t="s">
        <v>30</v>
      </c>
      <c r="K73" s="1" t="s">
        <v>1233</v>
      </c>
      <c r="L73" s="1" t="s">
        <v>1233</v>
      </c>
      <c r="M73" s="1" t="s">
        <v>784</v>
      </c>
      <c r="N73" s="1" t="s">
        <v>784</v>
      </c>
      <c r="O73" s="1" t="s">
        <v>785</v>
      </c>
      <c r="P73" s="1" t="s">
        <v>786</v>
      </c>
      <c r="Q73" s="1" t="s">
        <v>787</v>
      </c>
      <c r="R73" s="1" t="s">
        <v>1234</v>
      </c>
      <c r="S73" s="1" t="s">
        <v>789</v>
      </c>
      <c r="T73" s="1" t="s">
        <v>790</v>
      </c>
      <c r="U73" s="1" t="s">
        <v>791</v>
      </c>
      <c r="V73" s="1" t="s">
        <v>1235</v>
      </c>
    </row>
    <row r="74" s="1" customFormat="1" spans="1:22">
      <c r="A74" s="3">
        <v>999229498123355</v>
      </c>
      <c r="B74" s="1" t="s">
        <v>921</v>
      </c>
      <c r="C74" s="1" t="s">
        <v>1236</v>
      </c>
      <c r="D74" s="1" t="s">
        <v>1237</v>
      </c>
      <c r="E74" s="1" t="s">
        <v>1238</v>
      </c>
      <c r="F74" s="1" t="s">
        <v>797</v>
      </c>
      <c r="G74" s="1" t="s">
        <v>798</v>
      </c>
      <c r="H74" s="1" t="s">
        <v>781</v>
      </c>
      <c r="I74" s="1" t="s">
        <v>1239</v>
      </c>
      <c r="J74" s="1" t="s">
        <v>30</v>
      </c>
      <c r="K74" s="1" t="s">
        <v>1240</v>
      </c>
      <c r="L74" s="1" t="s">
        <v>1240</v>
      </c>
      <c r="M74" s="1" t="s">
        <v>784</v>
      </c>
      <c r="N74" s="1" t="s">
        <v>784</v>
      </c>
      <c r="O74" s="1" t="s">
        <v>785</v>
      </c>
      <c r="P74" s="1" t="s">
        <v>786</v>
      </c>
      <c r="Q74" s="1" t="s">
        <v>787</v>
      </c>
      <c r="R74" s="1" t="s">
        <v>1241</v>
      </c>
      <c r="S74" s="1" t="s">
        <v>789</v>
      </c>
      <c r="T74" s="1" t="s">
        <v>790</v>
      </c>
      <c r="U74" s="1" t="s">
        <v>791</v>
      </c>
      <c r="V74" s="1" t="s">
        <v>792</v>
      </c>
    </row>
    <row r="75" s="1" customFormat="1" spans="1:22">
      <c r="A75" s="3">
        <v>999229498285306</v>
      </c>
      <c r="B75" s="1" t="s">
        <v>921</v>
      </c>
      <c r="C75" s="1" t="s">
        <v>1242</v>
      </c>
      <c r="D75" s="1" t="s">
        <v>948</v>
      </c>
      <c r="E75" s="1" t="s">
        <v>1243</v>
      </c>
      <c r="F75" s="1" t="s">
        <v>798</v>
      </c>
      <c r="G75" s="1" t="s">
        <v>780</v>
      </c>
      <c r="H75" s="1" t="s">
        <v>781</v>
      </c>
      <c r="I75" s="1" t="s">
        <v>1244</v>
      </c>
      <c r="J75" s="1" t="s">
        <v>30</v>
      </c>
      <c r="K75" s="1" t="s">
        <v>1245</v>
      </c>
      <c r="L75" s="1" t="s">
        <v>1245</v>
      </c>
      <c r="M75" s="1" t="s">
        <v>784</v>
      </c>
      <c r="N75" s="1" t="s">
        <v>784</v>
      </c>
      <c r="O75" s="1" t="s">
        <v>785</v>
      </c>
      <c r="P75" s="1" t="s">
        <v>786</v>
      </c>
      <c r="Q75" s="1" t="s">
        <v>787</v>
      </c>
      <c r="R75" s="1" t="s">
        <v>1246</v>
      </c>
      <c r="S75" s="1" t="s">
        <v>789</v>
      </c>
      <c r="T75" s="1" t="s">
        <v>790</v>
      </c>
      <c r="U75" s="1" t="s">
        <v>791</v>
      </c>
      <c r="V75" s="1" t="s">
        <v>792</v>
      </c>
    </row>
    <row r="76" s="1" customFormat="1" spans="1:22">
      <c r="A76" s="3">
        <v>999229498399686</v>
      </c>
      <c r="B76" s="1" t="s">
        <v>921</v>
      </c>
      <c r="C76" s="1" t="s">
        <v>1247</v>
      </c>
      <c r="D76" s="1" t="s">
        <v>1248</v>
      </c>
      <c r="E76" s="1" t="s">
        <v>1249</v>
      </c>
      <c r="F76" s="1" t="s">
        <v>779</v>
      </c>
      <c r="G76" s="1" t="s">
        <v>854</v>
      </c>
      <c r="H76" s="1" t="s">
        <v>781</v>
      </c>
      <c r="I76" s="1" t="s">
        <v>1250</v>
      </c>
      <c r="J76" s="1" t="s">
        <v>30</v>
      </c>
      <c r="K76" s="1" t="s">
        <v>1251</v>
      </c>
      <c r="L76" s="1" t="s">
        <v>1251</v>
      </c>
      <c r="M76" s="1" t="s">
        <v>784</v>
      </c>
      <c r="N76" s="1" t="s">
        <v>784</v>
      </c>
      <c r="O76" s="1" t="s">
        <v>785</v>
      </c>
      <c r="P76" s="1" t="s">
        <v>786</v>
      </c>
      <c r="Q76" s="1" t="s">
        <v>787</v>
      </c>
      <c r="R76" s="1" t="s">
        <v>1252</v>
      </c>
      <c r="S76" s="1" t="s">
        <v>789</v>
      </c>
      <c r="T76" s="1" t="s">
        <v>790</v>
      </c>
      <c r="U76" s="1" t="s">
        <v>791</v>
      </c>
      <c r="V76" s="1" t="s">
        <v>838</v>
      </c>
    </row>
    <row r="77" s="1" customFormat="1" spans="1:22">
      <c r="A77" s="3">
        <v>999229498557431</v>
      </c>
      <c r="B77" s="1" t="s">
        <v>921</v>
      </c>
      <c r="C77" s="1" t="s">
        <v>1253</v>
      </c>
      <c r="D77" s="1" t="s">
        <v>1144</v>
      </c>
      <c r="E77" s="1" t="s">
        <v>1254</v>
      </c>
      <c r="F77" s="1" t="s">
        <v>834</v>
      </c>
      <c r="G77" s="1" t="s">
        <v>779</v>
      </c>
      <c r="H77" s="1" t="s">
        <v>781</v>
      </c>
      <c r="I77" s="1" t="s">
        <v>1255</v>
      </c>
      <c r="J77" s="1" t="s">
        <v>30</v>
      </c>
      <c r="K77" s="1" t="s">
        <v>1256</v>
      </c>
      <c r="L77" s="1" t="s">
        <v>1256</v>
      </c>
      <c r="M77" s="1" t="s">
        <v>784</v>
      </c>
      <c r="N77" s="1" t="s">
        <v>784</v>
      </c>
      <c r="O77" s="1" t="s">
        <v>785</v>
      </c>
      <c r="P77" s="1" t="s">
        <v>786</v>
      </c>
      <c r="Q77" s="1" t="s">
        <v>787</v>
      </c>
      <c r="R77" s="1" t="s">
        <v>1257</v>
      </c>
      <c r="S77" s="1" t="s">
        <v>789</v>
      </c>
      <c r="T77" s="1" t="s">
        <v>790</v>
      </c>
      <c r="U77" s="1" t="s">
        <v>791</v>
      </c>
      <c r="V77" s="1" t="s">
        <v>792</v>
      </c>
    </row>
    <row r="78" s="1" customFormat="1" spans="1:22">
      <c r="A78" s="3">
        <v>999229498713434</v>
      </c>
      <c r="B78" s="1" t="s">
        <v>921</v>
      </c>
      <c r="C78" s="1" t="s">
        <v>1258</v>
      </c>
      <c r="D78" s="1" t="s">
        <v>1259</v>
      </c>
      <c r="E78" s="1" t="s">
        <v>1260</v>
      </c>
      <c r="F78" s="1" t="s">
        <v>921</v>
      </c>
      <c r="G78" s="1" t="s">
        <v>834</v>
      </c>
      <c r="H78" s="1" t="s">
        <v>781</v>
      </c>
      <c r="I78" s="1" t="s">
        <v>1261</v>
      </c>
      <c r="J78" s="1" t="s">
        <v>30</v>
      </c>
      <c r="K78" s="1" t="s">
        <v>1262</v>
      </c>
      <c r="L78" s="1" t="s">
        <v>1262</v>
      </c>
      <c r="M78" s="1" t="s">
        <v>784</v>
      </c>
      <c r="N78" s="1" t="s">
        <v>784</v>
      </c>
      <c r="O78" s="1" t="s">
        <v>785</v>
      </c>
      <c r="P78" s="1" t="s">
        <v>786</v>
      </c>
      <c r="Q78" s="1" t="s">
        <v>787</v>
      </c>
      <c r="R78" s="1" t="s">
        <v>1263</v>
      </c>
      <c r="S78" s="1" t="s">
        <v>789</v>
      </c>
      <c r="T78" s="1" t="s">
        <v>790</v>
      </c>
      <c r="U78" s="1" t="s">
        <v>791</v>
      </c>
      <c r="V78" s="1" t="s">
        <v>869</v>
      </c>
    </row>
    <row r="79" s="1" customFormat="1" spans="1:22">
      <c r="A79" s="3">
        <v>999229499217511</v>
      </c>
      <c r="B79" s="1" t="s">
        <v>921</v>
      </c>
      <c r="C79" s="1" t="s">
        <v>1264</v>
      </c>
      <c r="D79" s="1" t="s">
        <v>1265</v>
      </c>
      <c r="E79" s="1" t="s">
        <v>1266</v>
      </c>
      <c r="F79" s="1" t="s">
        <v>865</v>
      </c>
      <c r="G79" s="1" t="s">
        <v>780</v>
      </c>
      <c r="H79" s="1" t="s">
        <v>781</v>
      </c>
      <c r="I79" s="1" t="s">
        <v>1267</v>
      </c>
      <c r="J79" s="1" t="s">
        <v>30</v>
      </c>
      <c r="K79" s="1" t="s">
        <v>1268</v>
      </c>
      <c r="L79" s="1" t="s">
        <v>1268</v>
      </c>
      <c r="M79" s="1" t="s">
        <v>784</v>
      </c>
      <c r="N79" s="1" t="s">
        <v>784</v>
      </c>
      <c r="O79" s="1" t="s">
        <v>785</v>
      </c>
      <c r="P79" s="1" t="s">
        <v>786</v>
      </c>
      <c r="Q79" s="1" t="s">
        <v>787</v>
      </c>
      <c r="R79" s="1" t="s">
        <v>1269</v>
      </c>
      <c r="S79" s="1" t="s">
        <v>789</v>
      </c>
      <c r="T79" s="1" t="s">
        <v>790</v>
      </c>
      <c r="U79" s="1" t="s">
        <v>791</v>
      </c>
      <c r="V79" s="1" t="s">
        <v>792</v>
      </c>
    </row>
    <row r="80" s="1" customFormat="1" spans="1:22">
      <c r="A80" s="3">
        <v>999229499434058</v>
      </c>
      <c r="B80" s="1" t="s">
        <v>921</v>
      </c>
      <c r="C80" s="1" t="s">
        <v>1270</v>
      </c>
      <c r="D80" s="1" t="s">
        <v>1121</v>
      </c>
      <c r="E80" s="1" t="s">
        <v>1271</v>
      </c>
      <c r="F80" s="1" t="s">
        <v>921</v>
      </c>
      <c r="G80" s="1" t="s">
        <v>797</v>
      </c>
      <c r="H80" s="1" t="s">
        <v>781</v>
      </c>
      <c r="I80" s="1" t="s">
        <v>1272</v>
      </c>
      <c r="J80" s="1" t="s">
        <v>30</v>
      </c>
      <c r="K80" s="1" t="s">
        <v>1273</v>
      </c>
      <c r="L80" s="1" t="s">
        <v>1273</v>
      </c>
      <c r="M80" s="1" t="s">
        <v>784</v>
      </c>
      <c r="N80" s="1" t="s">
        <v>784</v>
      </c>
      <c r="O80" s="1" t="s">
        <v>785</v>
      </c>
      <c r="P80" s="1" t="s">
        <v>786</v>
      </c>
      <c r="Q80" s="1" t="s">
        <v>787</v>
      </c>
      <c r="R80" s="1" t="s">
        <v>1274</v>
      </c>
      <c r="S80" s="1" t="s">
        <v>789</v>
      </c>
      <c r="T80" s="1" t="s">
        <v>790</v>
      </c>
      <c r="U80" s="1" t="s">
        <v>791</v>
      </c>
      <c r="V80" s="1" t="s">
        <v>792</v>
      </c>
    </row>
    <row r="81" s="1" customFormat="1" spans="1:22">
      <c r="A81" s="3">
        <v>999229500624897</v>
      </c>
      <c r="B81" s="1" t="s">
        <v>921</v>
      </c>
      <c r="C81" s="1" t="s">
        <v>1275</v>
      </c>
      <c r="D81" s="1" t="s">
        <v>1064</v>
      </c>
      <c r="E81" s="1" t="s">
        <v>1276</v>
      </c>
      <c r="F81" s="1" t="s">
        <v>928</v>
      </c>
      <c r="G81" s="1" t="s">
        <v>779</v>
      </c>
      <c r="H81" s="1" t="s">
        <v>781</v>
      </c>
      <c r="I81" s="1" t="s">
        <v>1277</v>
      </c>
      <c r="J81" s="1" t="s">
        <v>30</v>
      </c>
      <c r="K81" s="1" t="s">
        <v>1278</v>
      </c>
      <c r="L81" s="1" t="s">
        <v>1278</v>
      </c>
      <c r="M81" s="1" t="s">
        <v>784</v>
      </c>
      <c r="N81" s="1" t="s">
        <v>784</v>
      </c>
      <c r="O81" s="1" t="s">
        <v>785</v>
      </c>
      <c r="P81" s="1" t="s">
        <v>786</v>
      </c>
      <c r="Q81" s="1" t="s">
        <v>787</v>
      </c>
      <c r="R81" s="1" t="s">
        <v>1279</v>
      </c>
      <c r="S81" s="1" t="s">
        <v>789</v>
      </c>
      <c r="T81" s="1" t="s">
        <v>790</v>
      </c>
      <c r="U81" s="1" t="s">
        <v>791</v>
      </c>
      <c r="V81" s="1" t="s">
        <v>792</v>
      </c>
    </row>
    <row r="82" s="1" customFormat="1" spans="1:22">
      <c r="A82" s="3">
        <v>29529390262</v>
      </c>
      <c r="B82" s="1" t="s">
        <v>921</v>
      </c>
      <c r="C82" s="1" t="s">
        <v>1280</v>
      </c>
      <c r="D82" s="1" t="s">
        <v>961</v>
      </c>
      <c r="E82" s="1" t="s">
        <v>1281</v>
      </c>
      <c r="F82" s="1" t="s">
        <v>928</v>
      </c>
      <c r="G82" s="1" t="s">
        <v>834</v>
      </c>
      <c r="H82" s="1" t="s">
        <v>781</v>
      </c>
      <c r="I82" s="1" t="s">
        <v>1282</v>
      </c>
      <c r="J82" s="1" t="s">
        <v>30</v>
      </c>
      <c r="K82" s="1" t="s">
        <v>1283</v>
      </c>
      <c r="L82" s="1" t="s">
        <v>1283</v>
      </c>
      <c r="M82" s="1" t="s">
        <v>784</v>
      </c>
      <c r="N82" s="1" t="s">
        <v>784</v>
      </c>
      <c r="O82" s="1" t="s">
        <v>785</v>
      </c>
      <c r="P82" s="1" t="s">
        <v>786</v>
      </c>
      <c r="Q82" s="1" t="s">
        <v>787</v>
      </c>
      <c r="R82" s="1" t="s">
        <v>1284</v>
      </c>
      <c r="S82" s="1" t="s">
        <v>789</v>
      </c>
      <c r="T82" s="1" t="s">
        <v>790</v>
      </c>
      <c r="U82" s="1" t="s">
        <v>791</v>
      </c>
      <c r="V82" s="1" t="s">
        <v>792</v>
      </c>
    </row>
    <row r="83" s="1" customFormat="1" spans="1:22">
      <c r="A83" s="3">
        <v>29529390264</v>
      </c>
      <c r="B83" s="1" t="s">
        <v>921</v>
      </c>
      <c r="C83" s="1" t="s">
        <v>1285</v>
      </c>
      <c r="D83" s="1" t="s">
        <v>961</v>
      </c>
      <c r="E83" s="1" t="s">
        <v>1286</v>
      </c>
      <c r="F83" s="1" t="s">
        <v>928</v>
      </c>
      <c r="G83" s="1" t="s">
        <v>834</v>
      </c>
      <c r="H83" s="1" t="s">
        <v>781</v>
      </c>
      <c r="I83" s="1" t="s">
        <v>1287</v>
      </c>
      <c r="J83" s="1" t="s">
        <v>30</v>
      </c>
      <c r="K83" s="1" t="s">
        <v>1288</v>
      </c>
      <c r="L83" s="1" t="s">
        <v>1288</v>
      </c>
      <c r="M83" s="1" t="s">
        <v>784</v>
      </c>
      <c r="N83" s="1" t="s">
        <v>784</v>
      </c>
      <c r="O83" s="1" t="s">
        <v>785</v>
      </c>
      <c r="P83" s="1" t="s">
        <v>786</v>
      </c>
      <c r="Q83" s="1" t="s">
        <v>787</v>
      </c>
      <c r="R83" s="1" t="s">
        <v>1289</v>
      </c>
      <c r="S83" s="1" t="s">
        <v>789</v>
      </c>
      <c r="T83" s="1" t="s">
        <v>790</v>
      </c>
      <c r="U83" s="1" t="s">
        <v>791</v>
      </c>
      <c r="V83" s="1" t="s">
        <v>792</v>
      </c>
    </row>
    <row r="84" s="1" customFormat="1" spans="1:22">
      <c r="A84" s="3">
        <v>999229529978931</v>
      </c>
      <c r="B84" s="1" t="s">
        <v>921</v>
      </c>
      <c r="C84" s="1" t="s">
        <v>1290</v>
      </c>
      <c r="D84" s="1" t="s">
        <v>1030</v>
      </c>
      <c r="E84" s="1" t="s">
        <v>1291</v>
      </c>
      <c r="F84" s="1" t="s">
        <v>797</v>
      </c>
      <c r="G84" s="1" t="s">
        <v>779</v>
      </c>
      <c r="H84" s="1" t="s">
        <v>781</v>
      </c>
      <c r="I84" s="1" t="s">
        <v>1292</v>
      </c>
      <c r="J84" s="1" t="s">
        <v>30</v>
      </c>
      <c r="K84" s="1" t="s">
        <v>1293</v>
      </c>
      <c r="L84" s="1" t="s">
        <v>1293</v>
      </c>
      <c r="M84" s="1" t="s">
        <v>784</v>
      </c>
      <c r="N84" s="1" t="s">
        <v>784</v>
      </c>
      <c r="O84" s="1" t="s">
        <v>785</v>
      </c>
      <c r="P84" s="1" t="s">
        <v>786</v>
      </c>
      <c r="Q84" s="1" t="s">
        <v>787</v>
      </c>
      <c r="R84" s="1" t="s">
        <v>1294</v>
      </c>
      <c r="S84" s="1" t="s">
        <v>789</v>
      </c>
      <c r="T84" s="1" t="s">
        <v>790</v>
      </c>
      <c r="U84" s="1" t="s">
        <v>791</v>
      </c>
      <c r="V84" s="1" t="s">
        <v>838</v>
      </c>
    </row>
    <row r="85" s="1" customFormat="1" spans="1:22">
      <c r="A85" s="3">
        <v>999229531694014</v>
      </c>
      <c r="B85" s="1" t="s">
        <v>921</v>
      </c>
      <c r="C85" s="1" t="s">
        <v>1295</v>
      </c>
      <c r="D85" s="1" t="s">
        <v>1296</v>
      </c>
      <c r="E85" s="1" t="s">
        <v>1297</v>
      </c>
      <c r="F85" s="1" t="s">
        <v>865</v>
      </c>
      <c r="G85" s="1" t="s">
        <v>780</v>
      </c>
      <c r="H85" s="1" t="s">
        <v>781</v>
      </c>
      <c r="I85" s="1" t="s">
        <v>1298</v>
      </c>
      <c r="J85" s="1" t="s">
        <v>30</v>
      </c>
      <c r="K85" s="1" t="s">
        <v>1299</v>
      </c>
      <c r="L85" s="1" t="s">
        <v>1299</v>
      </c>
      <c r="M85" s="1" t="s">
        <v>784</v>
      </c>
      <c r="N85" s="1" t="s">
        <v>784</v>
      </c>
      <c r="O85" s="1" t="s">
        <v>785</v>
      </c>
      <c r="P85" s="1" t="s">
        <v>786</v>
      </c>
      <c r="Q85" s="1" t="s">
        <v>787</v>
      </c>
      <c r="R85" s="1" t="s">
        <v>1300</v>
      </c>
      <c r="S85" s="1" t="s">
        <v>789</v>
      </c>
      <c r="T85" s="1" t="s">
        <v>790</v>
      </c>
      <c r="U85" s="1" t="s">
        <v>791</v>
      </c>
      <c r="V85" s="1" t="s">
        <v>869</v>
      </c>
    </row>
    <row r="86" s="1" customFormat="1" spans="1:22">
      <c r="A86" s="3">
        <v>999229533823824</v>
      </c>
      <c r="B86" s="1" t="s">
        <v>928</v>
      </c>
      <c r="C86" s="1" t="s">
        <v>1301</v>
      </c>
      <c r="D86" s="1" t="s">
        <v>812</v>
      </c>
      <c r="E86" s="1" t="s">
        <v>1302</v>
      </c>
      <c r="F86" s="1" t="s">
        <v>779</v>
      </c>
      <c r="G86" s="1" t="s">
        <v>865</v>
      </c>
      <c r="H86" s="1" t="s">
        <v>781</v>
      </c>
      <c r="I86" s="1" t="s">
        <v>1303</v>
      </c>
      <c r="J86" s="1" t="s">
        <v>30</v>
      </c>
      <c r="K86" s="1" t="s">
        <v>1304</v>
      </c>
      <c r="L86" s="1" t="s">
        <v>1304</v>
      </c>
      <c r="M86" s="1" t="s">
        <v>784</v>
      </c>
      <c r="N86" s="1" t="s">
        <v>784</v>
      </c>
      <c r="O86" s="1" t="s">
        <v>785</v>
      </c>
      <c r="P86" s="1" t="s">
        <v>786</v>
      </c>
      <c r="Q86" s="1" t="s">
        <v>787</v>
      </c>
      <c r="R86" s="1" t="s">
        <v>1305</v>
      </c>
      <c r="S86" s="1" t="s">
        <v>789</v>
      </c>
      <c r="T86" s="1" t="s">
        <v>790</v>
      </c>
      <c r="U86" s="1" t="s">
        <v>791</v>
      </c>
      <c r="V86" s="1" t="s">
        <v>792</v>
      </c>
    </row>
    <row r="87" s="1" customFormat="1" spans="1:22">
      <c r="A87" s="3">
        <v>999229534000839</v>
      </c>
      <c r="B87" s="1" t="s">
        <v>928</v>
      </c>
      <c r="C87" s="1" t="s">
        <v>1306</v>
      </c>
      <c r="D87" s="1" t="s">
        <v>1144</v>
      </c>
      <c r="E87" s="1" t="s">
        <v>1307</v>
      </c>
      <c r="F87" s="1" t="s">
        <v>928</v>
      </c>
      <c r="G87" s="1" t="s">
        <v>797</v>
      </c>
      <c r="H87" s="1" t="s">
        <v>781</v>
      </c>
      <c r="I87" s="1" t="s">
        <v>1308</v>
      </c>
      <c r="J87" s="1" t="s">
        <v>30</v>
      </c>
      <c r="K87" s="1" t="s">
        <v>1309</v>
      </c>
      <c r="L87" s="1" t="s">
        <v>1309</v>
      </c>
      <c r="M87" s="1" t="s">
        <v>784</v>
      </c>
      <c r="N87" s="1" t="s">
        <v>784</v>
      </c>
      <c r="O87" s="1" t="s">
        <v>785</v>
      </c>
      <c r="P87" s="1" t="s">
        <v>786</v>
      </c>
      <c r="Q87" s="1" t="s">
        <v>787</v>
      </c>
      <c r="R87" s="1" t="s">
        <v>1310</v>
      </c>
      <c r="S87" s="1" t="s">
        <v>789</v>
      </c>
      <c r="T87" s="1" t="s">
        <v>790</v>
      </c>
      <c r="U87" s="1" t="s">
        <v>791</v>
      </c>
      <c r="V87" s="1" t="s">
        <v>792</v>
      </c>
    </row>
    <row r="88" s="1" customFormat="1" spans="1:22">
      <c r="A88" s="3">
        <v>999229534021254</v>
      </c>
      <c r="B88" s="1" t="s">
        <v>928</v>
      </c>
      <c r="C88" s="1" t="s">
        <v>1311</v>
      </c>
      <c r="D88" s="1" t="s">
        <v>1144</v>
      </c>
      <c r="E88" s="1" t="s">
        <v>1312</v>
      </c>
      <c r="F88" s="1" t="s">
        <v>797</v>
      </c>
      <c r="G88" s="1" t="s">
        <v>798</v>
      </c>
      <c r="H88" s="1" t="s">
        <v>781</v>
      </c>
      <c r="I88" s="1" t="s">
        <v>1313</v>
      </c>
      <c r="J88" s="1" t="s">
        <v>30</v>
      </c>
      <c r="K88" s="1" t="s">
        <v>1309</v>
      </c>
      <c r="L88" s="1" t="s">
        <v>1309</v>
      </c>
      <c r="M88" s="1" t="s">
        <v>784</v>
      </c>
      <c r="N88" s="1" t="s">
        <v>784</v>
      </c>
      <c r="O88" s="1" t="s">
        <v>785</v>
      </c>
      <c r="P88" s="1" t="s">
        <v>786</v>
      </c>
      <c r="Q88" s="1" t="s">
        <v>787</v>
      </c>
      <c r="R88" s="1" t="s">
        <v>1314</v>
      </c>
      <c r="S88" s="1" t="s">
        <v>789</v>
      </c>
      <c r="T88" s="1" t="s">
        <v>790</v>
      </c>
      <c r="U88" s="1" t="s">
        <v>791</v>
      </c>
      <c r="V88" s="1" t="s">
        <v>792</v>
      </c>
    </row>
    <row r="89" s="1" customFormat="1" spans="1:22">
      <c r="A89" s="3">
        <v>999229534403224</v>
      </c>
      <c r="B89" s="1" t="s">
        <v>928</v>
      </c>
      <c r="C89" s="1" t="s">
        <v>1315</v>
      </c>
      <c r="D89" s="1" t="s">
        <v>1144</v>
      </c>
      <c r="E89" s="1" t="s">
        <v>1316</v>
      </c>
      <c r="F89" s="1" t="s">
        <v>928</v>
      </c>
      <c r="G89" s="1" t="s">
        <v>797</v>
      </c>
      <c r="H89" s="1" t="s">
        <v>781</v>
      </c>
      <c r="I89" s="1" t="s">
        <v>1317</v>
      </c>
      <c r="J89" s="1" t="s">
        <v>30</v>
      </c>
      <c r="K89" s="1" t="s">
        <v>1318</v>
      </c>
      <c r="L89" s="1" t="s">
        <v>1318</v>
      </c>
      <c r="M89" s="1" t="s">
        <v>784</v>
      </c>
      <c r="N89" s="1" t="s">
        <v>784</v>
      </c>
      <c r="O89" s="1" t="s">
        <v>785</v>
      </c>
      <c r="P89" s="1" t="s">
        <v>786</v>
      </c>
      <c r="Q89" s="1" t="s">
        <v>787</v>
      </c>
      <c r="R89" s="1" t="s">
        <v>1319</v>
      </c>
      <c r="S89" s="1" t="s">
        <v>789</v>
      </c>
      <c r="T89" s="1" t="s">
        <v>790</v>
      </c>
      <c r="U89" s="1" t="s">
        <v>791</v>
      </c>
      <c r="V89" s="1" t="s">
        <v>792</v>
      </c>
    </row>
    <row r="90" s="1" customFormat="1" spans="1:22">
      <c r="A90" s="3">
        <v>999229534675317</v>
      </c>
      <c r="B90" s="1" t="s">
        <v>928</v>
      </c>
      <c r="C90" s="1" t="s">
        <v>1320</v>
      </c>
      <c r="D90" s="1" t="s">
        <v>1144</v>
      </c>
      <c r="E90" s="1" t="s">
        <v>1321</v>
      </c>
      <c r="F90" s="1" t="s">
        <v>797</v>
      </c>
      <c r="G90" s="1" t="s">
        <v>798</v>
      </c>
      <c r="H90" s="1" t="s">
        <v>781</v>
      </c>
      <c r="I90" s="1" t="s">
        <v>1322</v>
      </c>
      <c r="J90" s="1" t="s">
        <v>30</v>
      </c>
      <c r="K90" s="1" t="s">
        <v>1323</v>
      </c>
      <c r="L90" s="1" t="s">
        <v>1323</v>
      </c>
      <c r="M90" s="1" t="s">
        <v>784</v>
      </c>
      <c r="N90" s="1" t="s">
        <v>784</v>
      </c>
      <c r="O90" s="1" t="s">
        <v>785</v>
      </c>
      <c r="P90" s="1" t="s">
        <v>786</v>
      </c>
      <c r="Q90" s="1" t="s">
        <v>787</v>
      </c>
      <c r="R90" s="1" t="s">
        <v>1324</v>
      </c>
      <c r="S90" s="1" t="s">
        <v>789</v>
      </c>
      <c r="T90" s="1" t="s">
        <v>790</v>
      </c>
      <c r="U90" s="1" t="s">
        <v>791</v>
      </c>
      <c r="V90" s="1" t="s">
        <v>792</v>
      </c>
    </row>
    <row r="91" s="1" customFormat="1" spans="1:22">
      <c r="A91" s="3">
        <v>999229535354620</v>
      </c>
      <c r="B91" s="1" t="s">
        <v>928</v>
      </c>
      <c r="C91" s="1" t="s">
        <v>1325</v>
      </c>
      <c r="D91" s="1" t="s">
        <v>1326</v>
      </c>
      <c r="E91" s="1" t="s">
        <v>1327</v>
      </c>
      <c r="F91" s="1" t="s">
        <v>928</v>
      </c>
      <c r="G91" s="1" t="s">
        <v>834</v>
      </c>
      <c r="H91" s="1" t="s">
        <v>781</v>
      </c>
      <c r="I91" s="1" t="s">
        <v>1328</v>
      </c>
      <c r="J91" s="1" t="s">
        <v>30</v>
      </c>
      <c r="K91" s="1" t="s">
        <v>1329</v>
      </c>
      <c r="L91" s="1" t="s">
        <v>1329</v>
      </c>
      <c r="M91" s="1" t="s">
        <v>784</v>
      </c>
      <c r="N91" s="1" t="s">
        <v>784</v>
      </c>
      <c r="O91" s="1" t="s">
        <v>785</v>
      </c>
      <c r="P91" s="1" t="s">
        <v>786</v>
      </c>
      <c r="Q91" s="1" t="s">
        <v>787</v>
      </c>
      <c r="R91" s="1" t="s">
        <v>1330</v>
      </c>
      <c r="S91" s="1" t="s">
        <v>789</v>
      </c>
      <c r="T91" s="1" t="s">
        <v>790</v>
      </c>
      <c r="U91" s="1" t="s">
        <v>791</v>
      </c>
      <c r="V91" s="1" t="s">
        <v>1331</v>
      </c>
    </row>
    <row r="92" s="1" customFormat="1" spans="1:22">
      <c r="A92" s="3">
        <v>999229535507152</v>
      </c>
      <c r="B92" s="1" t="s">
        <v>928</v>
      </c>
      <c r="C92" s="1" t="s">
        <v>1332</v>
      </c>
      <c r="D92" s="1" t="s">
        <v>1168</v>
      </c>
      <c r="E92" s="1" t="s">
        <v>1333</v>
      </c>
      <c r="F92" s="1" t="s">
        <v>834</v>
      </c>
      <c r="G92" s="1" t="s">
        <v>797</v>
      </c>
      <c r="H92" s="1" t="s">
        <v>781</v>
      </c>
      <c r="I92" s="1" t="s">
        <v>1334</v>
      </c>
      <c r="J92" s="1" t="s">
        <v>30</v>
      </c>
      <c r="K92" s="1" t="s">
        <v>1335</v>
      </c>
      <c r="L92" s="1" t="s">
        <v>1335</v>
      </c>
      <c r="M92" s="1" t="s">
        <v>784</v>
      </c>
      <c r="N92" s="1" t="s">
        <v>784</v>
      </c>
      <c r="O92" s="1" t="s">
        <v>785</v>
      </c>
      <c r="P92" s="1" t="s">
        <v>786</v>
      </c>
      <c r="Q92" s="1" t="s">
        <v>787</v>
      </c>
      <c r="R92" s="1" t="s">
        <v>1336</v>
      </c>
      <c r="S92" s="1" t="s">
        <v>789</v>
      </c>
      <c r="T92" s="1" t="s">
        <v>790</v>
      </c>
      <c r="U92" s="1" t="s">
        <v>791</v>
      </c>
      <c r="V92" s="1" t="s">
        <v>792</v>
      </c>
    </row>
    <row r="93" s="1" customFormat="1" spans="1:22">
      <c r="A93" s="3">
        <v>999229535544567</v>
      </c>
      <c r="B93" s="1" t="s">
        <v>928</v>
      </c>
      <c r="C93" s="1" t="s">
        <v>1337</v>
      </c>
      <c r="D93" s="1" t="s">
        <v>1338</v>
      </c>
      <c r="E93" s="1" t="s">
        <v>1339</v>
      </c>
      <c r="F93" s="1" t="s">
        <v>865</v>
      </c>
      <c r="G93" s="1" t="s">
        <v>854</v>
      </c>
      <c r="H93" s="1" t="s">
        <v>781</v>
      </c>
      <c r="I93" s="1" t="s">
        <v>1340</v>
      </c>
      <c r="J93" s="1" t="s">
        <v>30</v>
      </c>
      <c r="K93" s="1" t="s">
        <v>1341</v>
      </c>
      <c r="L93" s="1" t="s">
        <v>1341</v>
      </c>
      <c r="M93" s="1" t="s">
        <v>784</v>
      </c>
      <c r="N93" s="1" t="s">
        <v>784</v>
      </c>
      <c r="O93" s="1" t="s">
        <v>785</v>
      </c>
      <c r="P93" s="1" t="s">
        <v>786</v>
      </c>
      <c r="Q93" s="1" t="s">
        <v>787</v>
      </c>
      <c r="R93" s="1" t="s">
        <v>1342</v>
      </c>
      <c r="S93" s="1" t="s">
        <v>789</v>
      </c>
      <c r="T93" s="1" t="s">
        <v>790</v>
      </c>
      <c r="U93" s="1" t="s">
        <v>791</v>
      </c>
      <c r="V93" s="1" t="s">
        <v>792</v>
      </c>
    </row>
    <row r="94" s="1" customFormat="1" spans="1:22">
      <c r="A94" s="3">
        <v>999229537220954</v>
      </c>
      <c r="B94" s="1" t="s">
        <v>928</v>
      </c>
      <c r="C94" s="1" t="s">
        <v>1343</v>
      </c>
      <c r="D94" s="1" t="s">
        <v>1344</v>
      </c>
      <c r="E94" s="1" t="s">
        <v>1345</v>
      </c>
      <c r="F94" s="1" t="s">
        <v>928</v>
      </c>
      <c r="G94" s="1" t="s">
        <v>798</v>
      </c>
      <c r="H94" s="1" t="s">
        <v>781</v>
      </c>
      <c r="I94" s="1" t="s">
        <v>1346</v>
      </c>
      <c r="J94" s="1" t="s">
        <v>30</v>
      </c>
      <c r="K94" s="1" t="s">
        <v>1347</v>
      </c>
      <c r="L94" s="1" t="s">
        <v>1347</v>
      </c>
      <c r="M94" s="1" t="s">
        <v>784</v>
      </c>
      <c r="N94" s="1" t="s">
        <v>784</v>
      </c>
      <c r="O94" s="1" t="s">
        <v>785</v>
      </c>
      <c r="P94" s="1" t="s">
        <v>786</v>
      </c>
      <c r="Q94" s="1" t="s">
        <v>787</v>
      </c>
      <c r="R94" s="1" t="s">
        <v>1348</v>
      </c>
      <c r="S94" s="1" t="s">
        <v>789</v>
      </c>
      <c r="T94" s="1" t="s">
        <v>790</v>
      </c>
      <c r="U94" s="1" t="s">
        <v>791</v>
      </c>
      <c r="V94" s="1" t="s">
        <v>792</v>
      </c>
    </row>
    <row r="95" s="1" customFormat="1" spans="1:22">
      <c r="A95" s="3">
        <v>999229539825322</v>
      </c>
      <c r="B95" s="1" t="s">
        <v>928</v>
      </c>
      <c r="C95" s="1" t="s">
        <v>1349</v>
      </c>
      <c r="D95" s="1" t="s">
        <v>1350</v>
      </c>
      <c r="E95" s="1" t="s">
        <v>1351</v>
      </c>
      <c r="F95" s="1" t="s">
        <v>779</v>
      </c>
      <c r="G95" s="1" t="s">
        <v>865</v>
      </c>
      <c r="H95" s="1" t="s">
        <v>781</v>
      </c>
      <c r="I95" s="1" t="s">
        <v>1352</v>
      </c>
      <c r="J95" s="1" t="s">
        <v>30</v>
      </c>
      <c r="K95" s="1" t="s">
        <v>1353</v>
      </c>
      <c r="L95" s="1" t="s">
        <v>1353</v>
      </c>
      <c r="M95" s="1" t="s">
        <v>784</v>
      </c>
      <c r="N95" s="1" t="s">
        <v>784</v>
      </c>
      <c r="O95" s="1" t="s">
        <v>785</v>
      </c>
      <c r="P95" s="1" t="s">
        <v>786</v>
      </c>
      <c r="Q95" s="1" t="s">
        <v>787</v>
      </c>
      <c r="R95" s="1" t="s">
        <v>1354</v>
      </c>
      <c r="S95" s="1" t="s">
        <v>789</v>
      </c>
      <c r="T95" s="1" t="s">
        <v>790</v>
      </c>
      <c r="U95" s="1" t="s">
        <v>791</v>
      </c>
      <c r="V95" s="1" t="s">
        <v>792</v>
      </c>
    </row>
    <row r="96" s="1" customFormat="1" spans="1:22">
      <c r="A96" s="3">
        <v>999229541051157</v>
      </c>
      <c r="B96" s="1" t="s">
        <v>928</v>
      </c>
      <c r="C96" s="1" t="s">
        <v>1355</v>
      </c>
      <c r="D96" s="1" t="s">
        <v>1064</v>
      </c>
      <c r="E96" s="1" t="s">
        <v>1356</v>
      </c>
      <c r="F96" s="1" t="s">
        <v>834</v>
      </c>
      <c r="G96" s="1" t="s">
        <v>798</v>
      </c>
      <c r="H96" s="1" t="s">
        <v>781</v>
      </c>
      <c r="I96" s="1" t="s">
        <v>1357</v>
      </c>
      <c r="J96" s="1" t="s">
        <v>30</v>
      </c>
      <c r="K96" s="1" t="s">
        <v>1358</v>
      </c>
      <c r="L96" s="1" t="s">
        <v>1358</v>
      </c>
      <c r="M96" s="1" t="s">
        <v>784</v>
      </c>
      <c r="N96" s="1" t="s">
        <v>784</v>
      </c>
      <c r="O96" s="1" t="s">
        <v>785</v>
      </c>
      <c r="P96" s="1" t="s">
        <v>786</v>
      </c>
      <c r="Q96" s="1" t="s">
        <v>787</v>
      </c>
      <c r="R96" s="1" t="s">
        <v>1359</v>
      </c>
      <c r="S96" s="1" t="s">
        <v>789</v>
      </c>
      <c r="T96" s="1" t="s">
        <v>790</v>
      </c>
      <c r="U96" s="1" t="s">
        <v>791</v>
      </c>
      <c r="V96" s="1" t="s">
        <v>792</v>
      </c>
    </row>
    <row r="97" s="1" customFormat="1" spans="1:22">
      <c r="A97" s="3">
        <v>999229543215159</v>
      </c>
      <c r="B97" s="1" t="s">
        <v>928</v>
      </c>
      <c r="C97" s="1" t="s">
        <v>1360</v>
      </c>
      <c r="D97" s="1" t="s">
        <v>1144</v>
      </c>
      <c r="E97" s="1" t="s">
        <v>1361</v>
      </c>
      <c r="F97" s="1" t="s">
        <v>797</v>
      </c>
      <c r="G97" s="1" t="s">
        <v>798</v>
      </c>
      <c r="H97" s="1" t="s">
        <v>781</v>
      </c>
      <c r="I97" s="1" t="s">
        <v>1362</v>
      </c>
      <c r="J97" s="1" t="s">
        <v>30</v>
      </c>
      <c r="K97" s="1" t="s">
        <v>1363</v>
      </c>
      <c r="L97" s="1" t="s">
        <v>1363</v>
      </c>
      <c r="M97" s="1" t="s">
        <v>784</v>
      </c>
      <c r="N97" s="1" t="s">
        <v>784</v>
      </c>
      <c r="O97" s="1" t="s">
        <v>785</v>
      </c>
      <c r="P97" s="1" t="s">
        <v>786</v>
      </c>
      <c r="Q97" s="1" t="s">
        <v>787</v>
      </c>
      <c r="R97" s="1" t="s">
        <v>1364</v>
      </c>
      <c r="S97" s="1" t="s">
        <v>789</v>
      </c>
      <c r="T97" s="1" t="s">
        <v>790</v>
      </c>
      <c r="U97" s="1" t="s">
        <v>791</v>
      </c>
      <c r="V97" s="1" t="s">
        <v>792</v>
      </c>
    </row>
    <row r="98" s="1" customFormat="1" spans="1:22">
      <c r="A98" s="3">
        <v>999229543940069</v>
      </c>
      <c r="B98" s="1" t="s">
        <v>834</v>
      </c>
      <c r="C98" s="1" t="s">
        <v>1365</v>
      </c>
      <c r="D98" s="1" t="s">
        <v>1144</v>
      </c>
      <c r="E98" s="1" t="s">
        <v>1366</v>
      </c>
      <c r="F98" s="1" t="s">
        <v>797</v>
      </c>
      <c r="G98" s="1" t="s">
        <v>798</v>
      </c>
      <c r="H98" s="1" t="s">
        <v>781</v>
      </c>
      <c r="I98" s="1" t="s">
        <v>1367</v>
      </c>
      <c r="J98" s="1" t="s">
        <v>30</v>
      </c>
      <c r="K98" s="1" t="s">
        <v>1368</v>
      </c>
      <c r="L98" s="1" t="s">
        <v>1368</v>
      </c>
      <c r="M98" s="1" t="s">
        <v>784</v>
      </c>
      <c r="N98" s="1" t="s">
        <v>784</v>
      </c>
      <c r="O98" s="1" t="s">
        <v>785</v>
      </c>
      <c r="P98" s="1" t="s">
        <v>786</v>
      </c>
      <c r="Q98" s="1" t="s">
        <v>787</v>
      </c>
      <c r="R98" s="1" t="s">
        <v>1369</v>
      </c>
      <c r="S98" s="1" t="s">
        <v>789</v>
      </c>
      <c r="T98" s="1" t="s">
        <v>790</v>
      </c>
      <c r="U98" s="1" t="s">
        <v>791</v>
      </c>
      <c r="V98" s="1" t="s">
        <v>792</v>
      </c>
    </row>
    <row r="99" s="1" customFormat="1" spans="1:22">
      <c r="A99" s="3">
        <v>999229543980885</v>
      </c>
      <c r="B99" s="1" t="s">
        <v>834</v>
      </c>
      <c r="C99" s="1" t="s">
        <v>1370</v>
      </c>
      <c r="D99" s="1" t="s">
        <v>1144</v>
      </c>
      <c r="E99" s="1" t="s">
        <v>1371</v>
      </c>
      <c r="F99" s="1" t="s">
        <v>797</v>
      </c>
      <c r="G99" s="1" t="s">
        <v>798</v>
      </c>
      <c r="H99" s="1" t="s">
        <v>781</v>
      </c>
      <c r="I99" s="1" t="s">
        <v>1362</v>
      </c>
      <c r="J99" s="1" t="s">
        <v>30</v>
      </c>
      <c r="K99" s="1" t="s">
        <v>1363</v>
      </c>
      <c r="L99" s="1" t="s">
        <v>1363</v>
      </c>
      <c r="M99" s="1" t="s">
        <v>784</v>
      </c>
      <c r="N99" s="1" t="s">
        <v>784</v>
      </c>
      <c r="O99" s="1" t="s">
        <v>785</v>
      </c>
      <c r="P99" s="1" t="s">
        <v>786</v>
      </c>
      <c r="Q99" s="1" t="s">
        <v>787</v>
      </c>
      <c r="R99" s="1" t="s">
        <v>1372</v>
      </c>
      <c r="S99" s="1" t="s">
        <v>789</v>
      </c>
      <c r="T99" s="1" t="s">
        <v>790</v>
      </c>
      <c r="U99" s="1" t="s">
        <v>791</v>
      </c>
      <c r="V99" s="1" t="s">
        <v>792</v>
      </c>
    </row>
    <row r="100" s="1" customFormat="1" spans="1:22">
      <c r="A100" s="3">
        <v>999229543982700</v>
      </c>
      <c r="B100" s="1" t="s">
        <v>834</v>
      </c>
      <c r="C100" s="1" t="s">
        <v>1373</v>
      </c>
      <c r="D100" s="1" t="s">
        <v>1144</v>
      </c>
      <c r="E100" s="1" t="s">
        <v>1374</v>
      </c>
      <c r="F100" s="1" t="s">
        <v>797</v>
      </c>
      <c r="G100" s="1" t="s">
        <v>798</v>
      </c>
      <c r="H100" s="1" t="s">
        <v>781</v>
      </c>
      <c r="I100" s="1" t="s">
        <v>1317</v>
      </c>
      <c r="J100" s="1" t="s">
        <v>30</v>
      </c>
      <c r="K100" s="1" t="s">
        <v>1318</v>
      </c>
      <c r="L100" s="1" t="s">
        <v>1318</v>
      </c>
      <c r="M100" s="1" t="s">
        <v>784</v>
      </c>
      <c r="N100" s="1" t="s">
        <v>784</v>
      </c>
      <c r="O100" s="1" t="s">
        <v>785</v>
      </c>
      <c r="P100" s="1" t="s">
        <v>786</v>
      </c>
      <c r="Q100" s="1" t="s">
        <v>787</v>
      </c>
      <c r="R100" s="1" t="s">
        <v>1375</v>
      </c>
      <c r="S100" s="1" t="s">
        <v>789</v>
      </c>
      <c r="T100" s="1" t="s">
        <v>790</v>
      </c>
      <c r="U100" s="1" t="s">
        <v>791</v>
      </c>
      <c r="V100" s="1" t="s">
        <v>792</v>
      </c>
    </row>
    <row r="101" s="1" customFormat="1" spans="1:22">
      <c r="A101" s="3">
        <v>999229544325519</v>
      </c>
      <c r="B101" s="1" t="s">
        <v>834</v>
      </c>
      <c r="C101" s="1" t="s">
        <v>1376</v>
      </c>
      <c r="D101" s="1" t="s">
        <v>1377</v>
      </c>
      <c r="E101" s="1" t="s">
        <v>1378</v>
      </c>
      <c r="F101" s="1" t="s">
        <v>797</v>
      </c>
      <c r="G101" s="1" t="s">
        <v>779</v>
      </c>
      <c r="H101" s="1" t="s">
        <v>781</v>
      </c>
      <c r="I101" s="1" t="s">
        <v>1379</v>
      </c>
      <c r="J101" s="1" t="s">
        <v>30</v>
      </c>
      <c r="K101" s="1" t="s">
        <v>1380</v>
      </c>
      <c r="L101" s="1" t="s">
        <v>1380</v>
      </c>
      <c r="M101" s="1" t="s">
        <v>784</v>
      </c>
      <c r="N101" s="1" t="s">
        <v>784</v>
      </c>
      <c r="O101" s="1" t="s">
        <v>785</v>
      </c>
      <c r="P101" s="1" t="s">
        <v>786</v>
      </c>
      <c r="Q101" s="1" t="s">
        <v>787</v>
      </c>
      <c r="R101" s="1" t="s">
        <v>1381</v>
      </c>
      <c r="S101" s="1" t="s">
        <v>789</v>
      </c>
      <c r="T101" s="1" t="s">
        <v>790</v>
      </c>
      <c r="U101" s="1" t="s">
        <v>791</v>
      </c>
      <c r="V101" s="1" t="s">
        <v>838</v>
      </c>
    </row>
    <row r="102" s="1" customFormat="1" spans="1:22">
      <c r="A102" s="3">
        <v>999229544646394</v>
      </c>
      <c r="B102" s="1" t="s">
        <v>834</v>
      </c>
      <c r="C102" s="1" t="s">
        <v>1382</v>
      </c>
      <c r="D102" s="1" t="s">
        <v>1144</v>
      </c>
      <c r="E102" s="1" t="s">
        <v>1383</v>
      </c>
      <c r="F102" s="1" t="s">
        <v>834</v>
      </c>
      <c r="G102" s="1" t="s">
        <v>779</v>
      </c>
      <c r="H102" s="1" t="s">
        <v>781</v>
      </c>
      <c r="I102" s="1" t="s">
        <v>1322</v>
      </c>
      <c r="J102" s="1" t="s">
        <v>30</v>
      </c>
      <c r="K102" s="1" t="s">
        <v>1323</v>
      </c>
      <c r="L102" s="1" t="s">
        <v>1323</v>
      </c>
      <c r="M102" s="1" t="s">
        <v>784</v>
      </c>
      <c r="N102" s="1" t="s">
        <v>784</v>
      </c>
      <c r="O102" s="1" t="s">
        <v>785</v>
      </c>
      <c r="P102" s="1" t="s">
        <v>786</v>
      </c>
      <c r="Q102" s="1" t="s">
        <v>787</v>
      </c>
      <c r="R102" s="1" t="s">
        <v>1384</v>
      </c>
      <c r="S102" s="1" t="s">
        <v>789</v>
      </c>
      <c r="T102" s="1" t="s">
        <v>790</v>
      </c>
      <c r="U102" s="1" t="s">
        <v>791</v>
      </c>
      <c r="V102" s="1" t="s">
        <v>792</v>
      </c>
    </row>
    <row r="103" s="1" customFormat="1" spans="1:22">
      <c r="A103" s="3">
        <v>999229544646413</v>
      </c>
      <c r="B103" s="1" t="s">
        <v>834</v>
      </c>
      <c r="C103" s="1" t="s">
        <v>1385</v>
      </c>
      <c r="D103" s="1" t="s">
        <v>1144</v>
      </c>
      <c r="E103" s="1" t="s">
        <v>1386</v>
      </c>
      <c r="F103" s="1" t="s">
        <v>834</v>
      </c>
      <c r="G103" s="1" t="s">
        <v>779</v>
      </c>
      <c r="H103" s="1" t="s">
        <v>781</v>
      </c>
      <c r="I103" s="1" t="s">
        <v>1387</v>
      </c>
      <c r="J103" s="1" t="s">
        <v>30</v>
      </c>
      <c r="K103" s="1" t="s">
        <v>1388</v>
      </c>
      <c r="L103" s="1" t="s">
        <v>1388</v>
      </c>
      <c r="M103" s="1" t="s">
        <v>784</v>
      </c>
      <c r="N103" s="1" t="s">
        <v>784</v>
      </c>
      <c r="O103" s="1" t="s">
        <v>785</v>
      </c>
      <c r="P103" s="1" t="s">
        <v>786</v>
      </c>
      <c r="Q103" s="1" t="s">
        <v>787</v>
      </c>
      <c r="R103" s="1" t="s">
        <v>1389</v>
      </c>
      <c r="S103" s="1" t="s">
        <v>789</v>
      </c>
      <c r="T103" s="1" t="s">
        <v>790</v>
      </c>
      <c r="U103" s="1" t="s">
        <v>791</v>
      </c>
      <c r="V103" s="1" t="s">
        <v>792</v>
      </c>
    </row>
    <row r="104" s="1" customFormat="1" spans="1:22">
      <c r="A104" s="3">
        <v>999229544943034</v>
      </c>
      <c r="B104" s="1" t="s">
        <v>834</v>
      </c>
      <c r="C104" s="1" t="s">
        <v>1390</v>
      </c>
      <c r="D104" s="1" t="s">
        <v>1391</v>
      </c>
      <c r="E104" s="1" t="s">
        <v>1392</v>
      </c>
      <c r="F104" s="1" t="s">
        <v>798</v>
      </c>
      <c r="G104" s="1" t="s">
        <v>780</v>
      </c>
      <c r="H104" s="1" t="s">
        <v>781</v>
      </c>
      <c r="I104" s="1" t="s">
        <v>1393</v>
      </c>
      <c r="J104" s="1" t="s">
        <v>30</v>
      </c>
      <c r="K104" s="1" t="s">
        <v>1394</v>
      </c>
      <c r="L104" s="1" t="s">
        <v>1394</v>
      </c>
      <c r="M104" s="1" t="s">
        <v>784</v>
      </c>
      <c r="N104" s="1" t="s">
        <v>784</v>
      </c>
      <c r="O104" s="1" t="s">
        <v>785</v>
      </c>
      <c r="P104" s="1" t="s">
        <v>786</v>
      </c>
      <c r="Q104" s="1" t="s">
        <v>787</v>
      </c>
      <c r="R104" s="1" t="s">
        <v>1395</v>
      </c>
      <c r="S104" s="1" t="s">
        <v>789</v>
      </c>
      <c r="T104" s="1" t="s">
        <v>790</v>
      </c>
      <c r="U104" s="1" t="s">
        <v>791</v>
      </c>
      <c r="V104" s="1" t="s">
        <v>792</v>
      </c>
    </row>
    <row r="105" s="1" customFormat="1" spans="1:22">
      <c r="A105" s="3">
        <v>999229548383025</v>
      </c>
      <c r="B105" s="1" t="s">
        <v>834</v>
      </c>
      <c r="C105" s="1" t="s">
        <v>1396</v>
      </c>
      <c r="D105" s="1" t="s">
        <v>1150</v>
      </c>
      <c r="E105" s="1" t="s">
        <v>1397</v>
      </c>
      <c r="F105" s="1" t="s">
        <v>797</v>
      </c>
      <c r="G105" s="1" t="s">
        <v>798</v>
      </c>
      <c r="H105" s="1" t="s">
        <v>781</v>
      </c>
      <c r="I105" s="1" t="s">
        <v>1398</v>
      </c>
      <c r="J105" s="1" t="s">
        <v>30</v>
      </c>
      <c r="K105" s="1" t="s">
        <v>1399</v>
      </c>
      <c r="L105" s="1" t="s">
        <v>1399</v>
      </c>
      <c r="M105" s="1" t="s">
        <v>784</v>
      </c>
      <c r="N105" s="1" t="s">
        <v>784</v>
      </c>
      <c r="O105" s="1" t="s">
        <v>785</v>
      </c>
      <c r="P105" s="1" t="s">
        <v>786</v>
      </c>
      <c r="Q105" s="1" t="s">
        <v>787</v>
      </c>
      <c r="R105" s="1" t="s">
        <v>1400</v>
      </c>
      <c r="S105" s="1" t="s">
        <v>789</v>
      </c>
      <c r="T105" s="1" t="s">
        <v>790</v>
      </c>
      <c r="U105" s="1" t="s">
        <v>791</v>
      </c>
      <c r="V105" s="1" t="s">
        <v>792</v>
      </c>
    </row>
    <row r="106" s="1" customFormat="1" spans="1:22">
      <c r="A106" s="3">
        <v>999229548399665</v>
      </c>
      <c r="B106" s="1" t="s">
        <v>834</v>
      </c>
      <c r="C106" s="1" t="s">
        <v>1401</v>
      </c>
      <c r="D106" s="1" t="s">
        <v>1150</v>
      </c>
      <c r="E106" s="1" t="s">
        <v>1402</v>
      </c>
      <c r="F106" s="1" t="s">
        <v>797</v>
      </c>
      <c r="G106" s="1" t="s">
        <v>798</v>
      </c>
      <c r="H106" s="1" t="s">
        <v>781</v>
      </c>
      <c r="I106" s="1" t="s">
        <v>1398</v>
      </c>
      <c r="J106" s="1" t="s">
        <v>30</v>
      </c>
      <c r="K106" s="1" t="s">
        <v>1399</v>
      </c>
      <c r="L106" s="1" t="s">
        <v>1399</v>
      </c>
      <c r="M106" s="1" t="s">
        <v>784</v>
      </c>
      <c r="N106" s="1" t="s">
        <v>784</v>
      </c>
      <c r="O106" s="1" t="s">
        <v>785</v>
      </c>
      <c r="P106" s="1" t="s">
        <v>786</v>
      </c>
      <c r="Q106" s="1" t="s">
        <v>787</v>
      </c>
      <c r="R106" s="1" t="s">
        <v>1403</v>
      </c>
      <c r="S106" s="1" t="s">
        <v>789</v>
      </c>
      <c r="T106" s="1" t="s">
        <v>790</v>
      </c>
      <c r="U106" s="1" t="s">
        <v>791</v>
      </c>
      <c r="V106" s="1" t="s">
        <v>792</v>
      </c>
    </row>
    <row r="107" s="1" customFormat="1" spans="1:22">
      <c r="A107" s="3">
        <v>999229555467600</v>
      </c>
      <c r="B107" s="1" t="s">
        <v>834</v>
      </c>
      <c r="C107" s="1" t="s">
        <v>1404</v>
      </c>
      <c r="D107" s="1" t="s">
        <v>898</v>
      </c>
      <c r="E107" s="1" t="s">
        <v>1405</v>
      </c>
      <c r="F107" s="1" t="s">
        <v>780</v>
      </c>
      <c r="G107" s="1" t="s">
        <v>854</v>
      </c>
      <c r="H107" s="1" t="s">
        <v>781</v>
      </c>
      <c r="I107" s="1" t="s">
        <v>1406</v>
      </c>
      <c r="J107" s="1" t="s">
        <v>30</v>
      </c>
      <c r="K107" s="1" t="s">
        <v>1407</v>
      </c>
      <c r="L107" s="1" t="s">
        <v>1407</v>
      </c>
      <c r="M107" s="1" t="s">
        <v>784</v>
      </c>
      <c r="N107" s="1" t="s">
        <v>784</v>
      </c>
      <c r="O107" s="1" t="s">
        <v>785</v>
      </c>
      <c r="P107" s="1" t="s">
        <v>786</v>
      </c>
      <c r="Q107" s="1" t="s">
        <v>787</v>
      </c>
      <c r="R107" s="1" t="s">
        <v>1408</v>
      </c>
      <c r="S107" s="1" t="s">
        <v>789</v>
      </c>
      <c r="T107" s="1" t="s">
        <v>790</v>
      </c>
      <c r="U107" s="1" t="s">
        <v>791</v>
      </c>
      <c r="V107" s="1" t="s">
        <v>802</v>
      </c>
    </row>
    <row r="108" s="1" customFormat="1" spans="1:22">
      <c r="A108" s="3">
        <v>999229555553540</v>
      </c>
      <c r="B108" s="1" t="s">
        <v>834</v>
      </c>
      <c r="C108" s="1" t="s">
        <v>1409</v>
      </c>
      <c r="D108" s="1" t="s">
        <v>1001</v>
      </c>
      <c r="E108" s="1" t="s">
        <v>1410</v>
      </c>
      <c r="F108" s="1" t="s">
        <v>797</v>
      </c>
      <c r="G108" s="1" t="s">
        <v>865</v>
      </c>
      <c r="H108" s="1" t="s">
        <v>781</v>
      </c>
      <c r="I108" s="1" t="s">
        <v>1411</v>
      </c>
      <c r="J108" s="1" t="s">
        <v>30</v>
      </c>
      <c r="K108" s="1" t="s">
        <v>1412</v>
      </c>
      <c r="L108" s="1" t="s">
        <v>1412</v>
      </c>
      <c r="M108" s="1" t="s">
        <v>784</v>
      </c>
      <c r="N108" s="1" t="s">
        <v>784</v>
      </c>
      <c r="O108" s="1" t="s">
        <v>785</v>
      </c>
      <c r="P108" s="1" t="s">
        <v>786</v>
      </c>
      <c r="Q108" s="1" t="s">
        <v>787</v>
      </c>
      <c r="R108" s="1" t="s">
        <v>1413</v>
      </c>
      <c r="S108" s="1" t="s">
        <v>789</v>
      </c>
      <c r="T108" s="1" t="s">
        <v>790</v>
      </c>
      <c r="U108" s="1" t="s">
        <v>791</v>
      </c>
      <c r="V108" s="1" t="s">
        <v>838</v>
      </c>
    </row>
    <row r="109" s="1" customFormat="1" spans="1:22">
      <c r="A109" s="3">
        <v>29557965022</v>
      </c>
      <c r="B109" s="1" t="s">
        <v>797</v>
      </c>
      <c r="C109" s="1" t="s">
        <v>1414</v>
      </c>
      <c r="D109" s="1" t="s">
        <v>1415</v>
      </c>
      <c r="E109" s="1" t="s">
        <v>1416</v>
      </c>
      <c r="F109" s="1" t="s">
        <v>797</v>
      </c>
      <c r="G109" s="1" t="s">
        <v>779</v>
      </c>
      <c r="H109" s="1" t="s">
        <v>781</v>
      </c>
      <c r="I109" s="1" t="s">
        <v>1417</v>
      </c>
      <c r="J109" s="1" t="s">
        <v>30</v>
      </c>
      <c r="K109" s="1" t="s">
        <v>1418</v>
      </c>
      <c r="L109" s="1" t="s">
        <v>1418</v>
      </c>
      <c r="M109" s="1" t="s">
        <v>784</v>
      </c>
      <c r="N109" s="1" t="s">
        <v>784</v>
      </c>
      <c r="O109" s="1" t="s">
        <v>785</v>
      </c>
      <c r="P109" s="1" t="s">
        <v>786</v>
      </c>
      <c r="Q109" s="1" t="s">
        <v>787</v>
      </c>
      <c r="R109" s="1" t="s">
        <v>1419</v>
      </c>
      <c r="S109" s="1" t="s">
        <v>789</v>
      </c>
      <c r="T109" s="1" t="s">
        <v>790</v>
      </c>
      <c r="U109" s="1" t="s">
        <v>791</v>
      </c>
      <c r="V109" s="1" t="s">
        <v>792</v>
      </c>
    </row>
    <row r="110" s="1" customFormat="1" spans="1:22">
      <c r="A110" s="3">
        <v>999229558065544</v>
      </c>
      <c r="B110" s="1" t="s">
        <v>797</v>
      </c>
      <c r="C110" s="1" t="s">
        <v>1420</v>
      </c>
      <c r="D110" s="1" t="s">
        <v>1237</v>
      </c>
      <c r="E110" s="1" t="s">
        <v>1421</v>
      </c>
      <c r="F110" s="1" t="s">
        <v>797</v>
      </c>
      <c r="G110" s="1" t="s">
        <v>865</v>
      </c>
      <c r="H110" s="1" t="s">
        <v>781</v>
      </c>
      <c r="I110" s="1" t="s">
        <v>1422</v>
      </c>
      <c r="J110" s="1" t="s">
        <v>30</v>
      </c>
      <c r="K110" s="1" t="s">
        <v>1423</v>
      </c>
      <c r="L110" s="1" t="s">
        <v>1423</v>
      </c>
      <c r="M110" s="1" t="s">
        <v>784</v>
      </c>
      <c r="N110" s="1" t="s">
        <v>784</v>
      </c>
      <c r="O110" s="1" t="s">
        <v>785</v>
      </c>
      <c r="P110" s="1" t="s">
        <v>786</v>
      </c>
      <c r="Q110" s="1" t="s">
        <v>787</v>
      </c>
      <c r="R110" s="1" t="s">
        <v>1424</v>
      </c>
      <c r="S110" s="1" t="s">
        <v>789</v>
      </c>
      <c r="T110" s="1" t="s">
        <v>790</v>
      </c>
      <c r="U110" s="1" t="s">
        <v>791</v>
      </c>
      <c r="V110" s="1" t="s">
        <v>792</v>
      </c>
    </row>
    <row r="111" s="1" customFormat="1" spans="1:22">
      <c r="A111" s="3">
        <v>999229558807003</v>
      </c>
      <c r="B111" s="1" t="s">
        <v>797</v>
      </c>
      <c r="C111" s="1" t="s">
        <v>1425</v>
      </c>
      <c r="D111" s="1" t="s">
        <v>1426</v>
      </c>
      <c r="E111" s="1" t="s">
        <v>1427</v>
      </c>
      <c r="F111" s="1" t="s">
        <v>779</v>
      </c>
      <c r="G111" s="1" t="s">
        <v>865</v>
      </c>
      <c r="H111" s="1" t="s">
        <v>781</v>
      </c>
      <c r="I111" s="1" t="s">
        <v>1428</v>
      </c>
      <c r="J111" s="1" t="s">
        <v>30</v>
      </c>
      <c r="K111" s="1" t="s">
        <v>1429</v>
      </c>
      <c r="L111" s="1" t="s">
        <v>1429</v>
      </c>
      <c r="M111" s="1" t="s">
        <v>784</v>
      </c>
      <c r="N111" s="1" t="s">
        <v>784</v>
      </c>
      <c r="O111" s="1" t="s">
        <v>785</v>
      </c>
      <c r="P111" s="1" t="s">
        <v>786</v>
      </c>
      <c r="Q111" s="1" t="s">
        <v>787</v>
      </c>
      <c r="R111" s="1" t="s">
        <v>1430</v>
      </c>
      <c r="S111" s="1" t="s">
        <v>789</v>
      </c>
      <c r="T111" s="1" t="s">
        <v>790</v>
      </c>
      <c r="U111" s="1" t="s">
        <v>791</v>
      </c>
      <c r="V111" s="1" t="s">
        <v>869</v>
      </c>
    </row>
    <row r="112" s="1" customFormat="1" spans="1:22">
      <c r="A112" s="3">
        <v>999229562779137</v>
      </c>
      <c r="B112" s="1" t="s">
        <v>797</v>
      </c>
      <c r="C112" s="1" t="s">
        <v>1431</v>
      </c>
      <c r="D112" s="1" t="s">
        <v>898</v>
      </c>
      <c r="E112" s="1" t="s">
        <v>1432</v>
      </c>
      <c r="F112" s="1" t="s">
        <v>797</v>
      </c>
      <c r="G112" s="1" t="s">
        <v>779</v>
      </c>
      <c r="H112" s="1" t="s">
        <v>781</v>
      </c>
      <c r="I112" s="1" t="s">
        <v>1433</v>
      </c>
      <c r="J112" s="1" t="s">
        <v>30</v>
      </c>
      <c r="K112" s="1" t="s">
        <v>1434</v>
      </c>
      <c r="L112" s="1" t="s">
        <v>1434</v>
      </c>
      <c r="M112" s="1" t="s">
        <v>784</v>
      </c>
      <c r="N112" s="1" t="s">
        <v>784</v>
      </c>
      <c r="O112" s="1" t="s">
        <v>785</v>
      </c>
      <c r="P112" s="1" t="s">
        <v>786</v>
      </c>
      <c r="Q112" s="1" t="s">
        <v>787</v>
      </c>
      <c r="R112" s="1" t="s">
        <v>1435</v>
      </c>
      <c r="S112" s="1" t="s">
        <v>789</v>
      </c>
      <c r="T112" s="1" t="s">
        <v>790</v>
      </c>
      <c r="U112" s="1" t="s">
        <v>791</v>
      </c>
      <c r="V112" s="1" t="s">
        <v>802</v>
      </c>
    </row>
    <row r="113" s="1" customFormat="1" spans="1:22">
      <c r="A113" s="3">
        <v>999229564879075</v>
      </c>
      <c r="B113" s="1" t="s">
        <v>797</v>
      </c>
      <c r="C113" s="1" t="s">
        <v>1436</v>
      </c>
      <c r="D113" s="1" t="s">
        <v>1107</v>
      </c>
      <c r="E113" s="1" t="s">
        <v>1437</v>
      </c>
      <c r="F113" s="1" t="s">
        <v>779</v>
      </c>
      <c r="G113" s="1" t="s">
        <v>854</v>
      </c>
      <c r="H113" s="1" t="s">
        <v>781</v>
      </c>
      <c r="I113" s="1" t="s">
        <v>1438</v>
      </c>
      <c r="J113" s="1" t="s">
        <v>30</v>
      </c>
      <c r="K113" s="1" t="s">
        <v>1439</v>
      </c>
      <c r="L113" s="1" t="s">
        <v>1439</v>
      </c>
      <c r="M113" s="1" t="s">
        <v>784</v>
      </c>
      <c r="N113" s="1" t="s">
        <v>784</v>
      </c>
      <c r="O113" s="1" t="s">
        <v>785</v>
      </c>
      <c r="P113" s="1" t="s">
        <v>786</v>
      </c>
      <c r="Q113" s="1" t="s">
        <v>787</v>
      </c>
      <c r="R113" s="1" t="s">
        <v>1440</v>
      </c>
      <c r="S113" s="1" t="s">
        <v>789</v>
      </c>
      <c r="T113" s="1" t="s">
        <v>790</v>
      </c>
      <c r="U113" s="1" t="s">
        <v>791</v>
      </c>
      <c r="V113" s="1" t="s">
        <v>838</v>
      </c>
    </row>
    <row r="114" s="1" customFormat="1" spans="1:22">
      <c r="A114" s="3">
        <v>999229569225336</v>
      </c>
      <c r="B114" s="1" t="s">
        <v>797</v>
      </c>
      <c r="C114" s="1" t="s">
        <v>1441</v>
      </c>
      <c r="D114" s="1" t="s">
        <v>1084</v>
      </c>
      <c r="E114" s="1" t="s">
        <v>1442</v>
      </c>
      <c r="F114" s="1" t="s">
        <v>798</v>
      </c>
      <c r="G114" s="1" t="s">
        <v>854</v>
      </c>
      <c r="H114" s="1" t="s">
        <v>781</v>
      </c>
      <c r="I114" s="1" t="s">
        <v>1443</v>
      </c>
      <c r="J114" s="1" t="s">
        <v>30</v>
      </c>
      <c r="K114" s="1" t="s">
        <v>1444</v>
      </c>
      <c r="L114" s="1" t="s">
        <v>1444</v>
      </c>
      <c r="M114" s="1" t="s">
        <v>784</v>
      </c>
      <c r="N114" s="1" t="s">
        <v>784</v>
      </c>
      <c r="O114" s="1" t="s">
        <v>785</v>
      </c>
      <c r="P114" s="1" t="s">
        <v>786</v>
      </c>
      <c r="Q114" s="1" t="s">
        <v>787</v>
      </c>
      <c r="R114" s="1" t="s">
        <v>1445</v>
      </c>
      <c r="S114" s="1" t="s">
        <v>789</v>
      </c>
      <c r="T114" s="1" t="s">
        <v>790</v>
      </c>
      <c r="U114" s="1" t="s">
        <v>791</v>
      </c>
      <c r="V114" s="1" t="s">
        <v>802</v>
      </c>
    </row>
    <row r="115" s="1" customFormat="1" spans="1:22">
      <c r="A115" s="3">
        <v>999229569567368</v>
      </c>
      <c r="B115" s="1" t="s">
        <v>797</v>
      </c>
      <c r="C115" s="1" t="s">
        <v>1446</v>
      </c>
      <c r="D115" s="1" t="s">
        <v>1107</v>
      </c>
      <c r="E115" s="1" t="s">
        <v>1447</v>
      </c>
      <c r="F115" s="1" t="s">
        <v>779</v>
      </c>
      <c r="G115" s="1" t="s">
        <v>780</v>
      </c>
      <c r="H115" s="1" t="s">
        <v>781</v>
      </c>
      <c r="I115" s="1" t="s">
        <v>1448</v>
      </c>
      <c r="J115" s="1" t="s">
        <v>30</v>
      </c>
      <c r="K115" s="1" t="s">
        <v>1449</v>
      </c>
      <c r="L115" s="1" t="s">
        <v>1449</v>
      </c>
      <c r="M115" s="1" t="s">
        <v>784</v>
      </c>
      <c r="N115" s="1" t="s">
        <v>784</v>
      </c>
      <c r="O115" s="1" t="s">
        <v>785</v>
      </c>
      <c r="P115" s="1" t="s">
        <v>786</v>
      </c>
      <c r="Q115" s="1" t="s">
        <v>787</v>
      </c>
      <c r="R115" s="1" t="s">
        <v>1450</v>
      </c>
      <c r="S115" s="1" t="s">
        <v>789</v>
      </c>
      <c r="T115" s="1" t="s">
        <v>790</v>
      </c>
      <c r="U115" s="1" t="s">
        <v>791</v>
      </c>
      <c r="V115" s="1" t="s">
        <v>838</v>
      </c>
    </row>
    <row r="116" s="1" customFormat="1" spans="1:22">
      <c r="A116" s="3">
        <v>999229569603319</v>
      </c>
      <c r="B116" s="1" t="s">
        <v>797</v>
      </c>
      <c r="C116" s="1" t="s">
        <v>1451</v>
      </c>
      <c r="D116" s="1" t="s">
        <v>1452</v>
      </c>
      <c r="E116" s="1" t="s">
        <v>1453</v>
      </c>
      <c r="F116" s="1" t="s">
        <v>779</v>
      </c>
      <c r="G116" s="1" t="s">
        <v>798</v>
      </c>
      <c r="H116" s="1" t="s">
        <v>781</v>
      </c>
      <c r="I116" s="1" t="s">
        <v>1454</v>
      </c>
      <c r="J116" s="1" t="s">
        <v>30</v>
      </c>
      <c r="K116" s="1" t="s">
        <v>1455</v>
      </c>
      <c r="L116" s="1" t="s">
        <v>1455</v>
      </c>
      <c r="M116" s="1" t="s">
        <v>784</v>
      </c>
      <c r="N116" s="1" t="s">
        <v>784</v>
      </c>
      <c r="O116" s="1" t="s">
        <v>785</v>
      </c>
      <c r="P116" s="1" t="s">
        <v>786</v>
      </c>
      <c r="Q116" s="1" t="s">
        <v>787</v>
      </c>
      <c r="R116" s="1" t="s">
        <v>1456</v>
      </c>
      <c r="S116" s="1" t="s">
        <v>789</v>
      </c>
      <c r="T116" s="1" t="s">
        <v>790</v>
      </c>
      <c r="U116" s="1" t="s">
        <v>791</v>
      </c>
      <c r="V116" s="1" t="s">
        <v>838</v>
      </c>
    </row>
    <row r="117" s="1" customFormat="1" spans="1:22">
      <c r="A117" s="3">
        <v>999229572246178</v>
      </c>
      <c r="B117" s="1" t="s">
        <v>797</v>
      </c>
      <c r="C117" s="1" t="s">
        <v>1457</v>
      </c>
      <c r="D117" s="1" t="s">
        <v>1107</v>
      </c>
      <c r="E117" s="1" t="s">
        <v>1458</v>
      </c>
      <c r="F117" s="1" t="s">
        <v>779</v>
      </c>
      <c r="G117" s="1" t="s">
        <v>854</v>
      </c>
      <c r="H117" s="1" t="s">
        <v>781</v>
      </c>
      <c r="I117" s="1" t="s">
        <v>1438</v>
      </c>
      <c r="J117" s="1" t="s">
        <v>30</v>
      </c>
      <c r="K117" s="1" t="s">
        <v>1439</v>
      </c>
      <c r="L117" s="1" t="s">
        <v>1439</v>
      </c>
      <c r="M117" s="1" t="s">
        <v>784</v>
      </c>
      <c r="N117" s="1" t="s">
        <v>784</v>
      </c>
      <c r="O117" s="1" t="s">
        <v>785</v>
      </c>
      <c r="P117" s="1" t="s">
        <v>786</v>
      </c>
      <c r="Q117" s="1" t="s">
        <v>787</v>
      </c>
      <c r="R117" s="1" t="s">
        <v>1459</v>
      </c>
      <c r="S117" s="1" t="s">
        <v>789</v>
      </c>
      <c r="T117" s="1" t="s">
        <v>790</v>
      </c>
      <c r="U117" s="1" t="s">
        <v>791</v>
      </c>
      <c r="V117" s="1" t="s">
        <v>838</v>
      </c>
    </row>
    <row r="118" s="1" customFormat="1" spans="1:22">
      <c r="A118" s="3">
        <v>999229573524831</v>
      </c>
      <c r="B118" s="1" t="s">
        <v>797</v>
      </c>
      <c r="C118" s="1" t="s">
        <v>1460</v>
      </c>
      <c r="D118" s="1" t="s">
        <v>1107</v>
      </c>
      <c r="E118" s="1" t="s">
        <v>1461</v>
      </c>
      <c r="F118" s="1" t="s">
        <v>779</v>
      </c>
      <c r="G118" s="1" t="s">
        <v>798</v>
      </c>
      <c r="H118" s="1" t="s">
        <v>781</v>
      </c>
      <c r="I118" s="1" t="s">
        <v>1226</v>
      </c>
      <c r="J118" s="1" t="s">
        <v>30</v>
      </c>
      <c r="K118" s="1" t="s">
        <v>1462</v>
      </c>
      <c r="L118" s="1" t="s">
        <v>1462</v>
      </c>
      <c r="M118" s="1" t="s">
        <v>784</v>
      </c>
      <c r="N118" s="1" t="s">
        <v>784</v>
      </c>
      <c r="O118" s="1" t="s">
        <v>785</v>
      </c>
      <c r="P118" s="1" t="s">
        <v>786</v>
      </c>
      <c r="Q118" s="1" t="s">
        <v>787</v>
      </c>
      <c r="R118" s="1" t="s">
        <v>1463</v>
      </c>
      <c r="S118" s="1" t="s">
        <v>789</v>
      </c>
      <c r="T118" s="1" t="s">
        <v>790</v>
      </c>
      <c r="U118" s="1" t="s">
        <v>791</v>
      </c>
      <c r="V118" s="1" t="s">
        <v>838</v>
      </c>
    </row>
    <row r="119" s="1" customFormat="1" spans="1:22">
      <c r="A119" s="3">
        <v>999229587225935</v>
      </c>
      <c r="B119" s="1" t="s">
        <v>779</v>
      </c>
      <c r="C119" s="1" t="s">
        <v>1464</v>
      </c>
      <c r="D119" s="1" t="s">
        <v>891</v>
      </c>
      <c r="E119" s="1" t="s">
        <v>1465</v>
      </c>
      <c r="F119" s="1" t="s">
        <v>780</v>
      </c>
      <c r="G119" s="1" t="s">
        <v>854</v>
      </c>
      <c r="H119" s="1" t="s">
        <v>781</v>
      </c>
      <c r="I119" s="1" t="s">
        <v>1466</v>
      </c>
      <c r="J119" s="1" t="s">
        <v>30</v>
      </c>
      <c r="K119" s="1" t="s">
        <v>1467</v>
      </c>
      <c r="L119" s="1" t="s">
        <v>1467</v>
      </c>
      <c r="M119" s="1" t="s">
        <v>784</v>
      </c>
      <c r="N119" s="1" t="s">
        <v>784</v>
      </c>
      <c r="O119" s="1" t="s">
        <v>785</v>
      </c>
      <c r="P119" s="1" t="s">
        <v>786</v>
      </c>
      <c r="Q119" s="1" t="s">
        <v>787</v>
      </c>
      <c r="R119" s="1" t="s">
        <v>1468</v>
      </c>
      <c r="S119" s="1" t="s">
        <v>789</v>
      </c>
      <c r="T119" s="1" t="s">
        <v>790</v>
      </c>
      <c r="U119" s="1" t="s">
        <v>791</v>
      </c>
      <c r="V119" s="1" t="s">
        <v>838</v>
      </c>
    </row>
    <row r="120" s="1" customFormat="1" spans="1:22">
      <c r="A120" s="3">
        <v>999229588692240</v>
      </c>
      <c r="B120" s="1" t="s">
        <v>779</v>
      </c>
      <c r="C120" s="1" t="s">
        <v>1469</v>
      </c>
      <c r="D120" s="1" t="s">
        <v>1470</v>
      </c>
      <c r="E120" s="1" t="s">
        <v>1471</v>
      </c>
      <c r="F120" s="1" t="s">
        <v>779</v>
      </c>
      <c r="G120" s="1" t="s">
        <v>865</v>
      </c>
      <c r="H120" s="1" t="s">
        <v>781</v>
      </c>
      <c r="I120" s="1" t="s">
        <v>1472</v>
      </c>
      <c r="J120" s="1" t="s">
        <v>30</v>
      </c>
      <c r="K120" s="1" t="s">
        <v>1473</v>
      </c>
      <c r="L120" s="1" t="s">
        <v>1473</v>
      </c>
      <c r="M120" s="1" t="s">
        <v>784</v>
      </c>
      <c r="N120" s="1" t="s">
        <v>784</v>
      </c>
      <c r="O120" s="1" t="s">
        <v>785</v>
      </c>
      <c r="P120" s="1" t="s">
        <v>786</v>
      </c>
      <c r="Q120" s="1" t="s">
        <v>787</v>
      </c>
      <c r="R120" s="1" t="s">
        <v>1474</v>
      </c>
      <c r="S120" s="1" t="s">
        <v>789</v>
      </c>
      <c r="T120" s="1" t="s">
        <v>790</v>
      </c>
      <c r="U120" s="1" t="s">
        <v>791</v>
      </c>
      <c r="V120" s="1" t="s">
        <v>792</v>
      </c>
    </row>
    <row r="121" s="1" customFormat="1" spans="1:22">
      <c r="A121" s="3">
        <v>999229589547537</v>
      </c>
      <c r="B121" s="1" t="s">
        <v>779</v>
      </c>
      <c r="C121" s="1" t="s">
        <v>1475</v>
      </c>
      <c r="D121" s="1" t="s">
        <v>1476</v>
      </c>
      <c r="E121" s="1" t="s">
        <v>1477</v>
      </c>
      <c r="F121" s="1" t="s">
        <v>779</v>
      </c>
      <c r="G121" s="1" t="s">
        <v>798</v>
      </c>
      <c r="H121" s="1" t="s">
        <v>781</v>
      </c>
      <c r="I121" s="1" t="s">
        <v>1478</v>
      </c>
      <c r="J121" s="1" t="s">
        <v>30</v>
      </c>
      <c r="K121" s="1" t="s">
        <v>1479</v>
      </c>
      <c r="L121" s="1" t="s">
        <v>1479</v>
      </c>
      <c r="M121" s="1" t="s">
        <v>784</v>
      </c>
      <c r="N121" s="1" t="s">
        <v>784</v>
      </c>
      <c r="O121" s="1" t="s">
        <v>785</v>
      </c>
      <c r="P121" s="1" t="s">
        <v>786</v>
      </c>
      <c r="Q121" s="1" t="s">
        <v>787</v>
      </c>
      <c r="R121" s="1" t="s">
        <v>1480</v>
      </c>
      <c r="S121" s="1" t="s">
        <v>789</v>
      </c>
      <c r="T121" s="1" t="s">
        <v>790</v>
      </c>
      <c r="U121" s="1" t="s">
        <v>791</v>
      </c>
      <c r="V121" s="1" t="s">
        <v>792</v>
      </c>
    </row>
    <row r="122" s="1" customFormat="1" spans="1:22">
      <c r="A122" s="3">
        <v>999229603652419</v>
      </c>
      <c r="B122" s="1" t="s">
        <v>798</v>
      </c>
      <c r="C122" s="1" t="s">
        <v>1481</v>
      </c>
      <c r="D122" s="1" t="s">
        <v>1265</v>
      </c>
      <c r="E122" s="1" t="s">
        <v>1482</v>
      </c>
      <c r="F122" s="1" t="s">
        <v>798</v>
      </c>
      <c r="G122" s="1" t="s">
        <v>865</v>
      </c>
      <c r="H122" s="1" t="s">
        <v>781</v>
      </c>
      <c r="I122" s="1" t="s">
        <v>1483</v>
      </c>
      <c r="J122" s="1" t="s">
        <v>30</v>
      </c>
      <c r="K122" s="1" t="s">
        <v>1484</v>
      </c>
      <c r="L122" s="1" t="s">
        <v>1484</v>
      </c>
      <c r="M122" s="1" t="s">
        <v>784</v>
      </c>
      <c r="N122" s="1" t="s">
        <v>784</v>
      </c>
      <c r="O122" s="1" t="s">
        <v>785</v>
      </c>
      <c r="P122" s="1" t="s">
        <v>786</v>
      </c>
      <c r="Q122" s="1" t="s">
        <v>787</v>
      </c>
      <c r="R122" s="1" t="s">
        <v>1485</v>
      </c>
      <c r="S122" s="1" t="s">
        <v>789</v>
      </c>
      <c r="T122" s="1" t="s">
        <v>790</v>
      </c>
      <c r="U122" s="1" t="s">
        <v>791</v>
      </c>
      <c r="V122" s="1" t="s">
        <v>792</v>
      </c>
    </row>
    <row r="123" s="1" customFormat="1" spans="1:22">
      <c r="A123" s="3">
        <v>999229603780085</v>
      </c>
      <c r="B123" s="1" t="s">
        <v>798</v>
      </c>
      <c r="C123" s="1" t="s">
        <v>1486</v>
      </c>
      <c r="D123" s="1" t="s">
        <v>1487</v>
      </c>
      <c r="E123" s="1" t="s">
        <v>1488</v>
      </c>
      <c r="F123" s="1" t="s">
        <v>798</v>
      </c>
      <c r="G123" s="1" t="s">
        <v>865</v>
      </c>
      <c r="H123" s="1" t="s">
        <v>781</v>
      </c>
      <c r="I123" s="1" t="s">
        <v>1489</v>
      </c>
      <c r="J123" s="1" t="s">
        <v>30</v>
      </c>
      <c r="K123" s="1" t="s">
        <v>1490</v>
      </c>
      <c r="L123" s="1" t="s">
        <v>1490</v>
      </c>
      <c r="M123" s="1" t="s">
        <v>784</v>
      </c>
      <c r="N123" s="1" t="s">
        <v>784</v>
      </c>
      <c r="O123" s="1" t="s">
        <v>785</v>
      </c>
      <c r="P123" s="1" t="s">
        <v>786</v>
      </c>
      <c r="Q123" s="1" t="s">
        <v>787</v>
      </c>
      <c r="R123" s="1" t="s">
        <v>1491</v>
      </c>
      <c r="S123" s="1" t="s">
        <v>789</v>
      </c>
      <c r="T123" s="1" t="s">
        <v>790</v>
      </c>
      <c r="U123" s="1" t="s">
        <v>791</v>
      </c>
      <c r="V123" s="1" t="s">
        <v>869</v>
      </c>
    </row>
    <row r="124" s="1" customFormat="1" spans="1:22">
      <c r="A124" s="3">
        <v>999229604556792</v>
      </c>
      <c r="B124" s="1" t="s">
        <v>798</v>
      </c>
      <c r="C124" s="1" t="s">
        <v>1492</v>
      </c>
      <c r="D124" s="1" t="s">
        <v>1493</v>
      </c>
      <c r="E124" s="1" t="s">
        <v>1494</v>
      </c>
      <c r="F124" s="1" t="s">
        <v>865</v>
      </c>
      <c r="G124" s="1" t="s">
        <v>780</v>
      </c>
      <c r="H124" s="1" t="s">
        <v>781</v>
      </c>
      <c r="I124" s="1" t="s">
        <v>1495</v>
      </c>
      <c r="J124" s="1" t="s">
        <v>30</v>
      </c>
      <c r="K124" s="1" t="s">
        <v>1496</v>
      </c>
      <c r="L124" s="1" t="s">
        <v>1496</v>
      </c>
      <c r="M124" s="1" t="s">
        <v>784</v>
      </c>
      <c r="N124" s="1" t="s">
        <v>784</v>
      </c>
      <c r="O124" s="1" t="s">
        <v>785</v>
      </c>
      <c r="P124" s="1" t="s">
        <v>786</v>
      </c>
      <c r="Q124" s="1" t="s">
        <v>787</v>
      </c>
      <c r="R124" s="1" t="s">
        <v>1497</v>
      </c>
      <c r="S124" s="1" t="s">
        <v>789</v>
      </c>
      <c r="T124" s="1" t="s">
        <v>790</v>
      </c>
      <c r="U124" s="1" t="s">
        <v>791</v>
      </c>
      <c r="V124" s="1" t="s">
        <v>792</v>
      </c>
    </row>
    <row r="125" s="1" customFormat="1" spans="1:22">
      <c r="A125" s="3">
        <v>999229604636704</v>
      </c>
      <c r="B125" s="1" t="s">
        <v>798</v>
      </c>
      <c r="C125" s="1" t="s">
        <v>1498</v>
      </c>
      <c r="D125" s="1" t="s">
        <v>948</v>
      </c>
      <c r="E125" s="1" t="s">
        <v>1499</v>
      </c>
      <c r="F125" s="1" t="s">
        <v>798</v>
      </c>
      <c r="G125" s="1" t="s">
        <v>865</v>
      </c>
      <c r="H125" s="1" t="s">
        <v>781</v>
      </c>
      <c r="I125" s="1" t="s">
        <v>1500</v>
      </c>
      <c r="J125" s="1" t="s">
        <v>30</v>
      </c>
      <c r="K125" s="1" t="s">
        <v>1501</v>
      </c>
      <c r="L125" s="1" t="s">
        <v>1501</v>
      </c>
      <c r="M125" s="1" t="s">
        <v>784</v>
      </c>
      <c r="N125" s="1" t="s">
        <v>784</v>
      </c>
      <c r="O125" s="1" t="s">
        <v>785</v>
      </c>
      <c r="P125" s="1" t="s">
        <v>786</v>
      </c>
      <c r="Q125" s="1" t="s">
        <v>787</v>
      </c>
      <c r="R125" s="1" t="s">
        <v>1502</v>
      </c>
      <c r="S125" s="1" t="s">
        <v>789</v>
      </c>
      <c r="T125" s="1" t="s">
        <v>790</v>
      </c>
      <c r="U125" s="1" t="s">
        <v>791</v>
      </c>
      <c r="V125" s="1" t="s">
        <v>792</v>
      </c>
    </row>
    <row r="126" s="1" customFormat="1" spans="1:22">
      <c r="A126" s="3">
        <v>999229607954877</v>
      </c>
      <c r="B126" s="1" t="s">
        <v>798</v>
      </c>
      <c r="C126" s="1" t="s">
        <v>1503</v>
      </c>
      <c r="D126" s="1" t="s">
        <v>1504</v>
      </c>
      <c r="E126" s="1" t="s">
        <v>1505</v>
      </c>
      <c r="F126" s="1" t="s">
        <v>865</v>
      </c>
      <c r="G126" s="1" t="s">
        <v>780</v>
      </c>
      <c r="H126" s="1" t="s">
        <v>781</v>
      </c>
      <c r="I126" s="1" t="s">
        <v>1506</v>
      </c>
      <c r="J126" s="1" t="s">
        <v>30</v>
      </c>
      <c r="K126" s="1" t="s">
        <v>1507</v>
      </c>
      <c r="L126" s="1" t="s">
        <v>1507</v>
      </c>
      <c r="M126" s="1" t="s">
        <v>784</v>
      </c>
      <c r="N126" s="1" t="s">
        <v>784</v>
      </c>
      <c r="O126" s="1" t="s">
        <v>785</v>
      </c>
      <c r="P126" s="1" t="s">
        <v>786</v>
      </c>
      <c r="Q126" s="1" t="s">
        <v>787</v>
      </c>
      <c r="R126" s="1" t="s">
        <v>1508</v>
      </c>
      <c r="S126" s="1" t="s">
        <v>789</v>
      </c>
      <c r="T126" s="1" t="s">
        <v>790</v>
      </c>
      <c r="U126" s="1" t="s">
        <v>791</v>
      </c>
      <c r="V126" s="1" t="s">
        <v>838</v>
      </c>
    </row>
    <row r="127" s="1" customFormat="1" spans="1:22">
      <c r="A127" s="3">
        <v>999229609343828</v>
      </c>
      <c r="B127" s="1" t="s">
        <v>798</v>
      </c>
      <c r="C127" s="1" t="s">
        <v>1509</v>
      </c>
      <c r="D127" s="1" t="s">
        <v>1377</v>
      </c>
      <c r="E127" s="1" t="s">
        <v>1510</v>
      </c>
      <c r="F127" s="1" t="s">
        <v>780</v>
      </c>
      <c r="G127" s="1" t="s">
        <v>854</v>
      </c>
      <c r="H127" s="1" t="s">
        <v>781</v>
      </c>
      <c r="I127" s="1" t="s">
        <v>1511</v>
      </c>
      <c r="J127" s="1" t="s">
        <v>30</v>
      </c>
      <c r="K127" s="1" t="s">
        <v>1512</v>
      </c>
      <c r="L127" s="1" t="s">
        <v>1512</v>
      </c>
      <c r="M127" s="1" t="s">
        <v>784</v>
      </c>
      <c r="N127" s="1" t="s">
        <v>784</v>
      </c>
      <c r="O127" s="1" t="s">
        <v>785</v>
      </c>
      <c r="P127" s="1" t="s">
        <v>786</v>
      </c>
      <c r="Q127" s="1" t="s">
        <v>787</v>
      </c>
      <c r="R127" s="1" t="s">
        <v>1513</v>
      </c>
      <c r="S127" s="1" t="s">
        <v>789</v>
      </c>
      <c r="T127" s="1" t="s">
        <v>790</v>
      </c>
      <c r="U127" s="1" t="s">
        <v>791</v>
      </c>
      <c r="V127" s="1" t="s">
        <v>838</v>
      </c>
    </row>
    <row r="128" s="1" customFormat="1" spans="1:22">
      <c r="A128" s="3">
        <v>999229645943475</v>
      </c>
      <c r="B128" s="1" t="s">
        <v>865</v>
      </c>
      <c r="C128" s="1" t="s">
        <v>1514</v>
      </c>
      <c r="D128" s="1" t="s">
        <v>1107</v>
      </c>
      <c r="E128" s="1" t="s">
        <v>1515</v>
      </c>
      <c r="F128" s="1" t="s">
        <v>780</v>
      </c>
      <c r="G128" s="1" t="s">
        <v>854</v>
      </c>
      <c r="H128" s="1" t="s">
        <v>781</v>
      </c>
      <c r="I128" s="1" t="s">
        <v>1516</v>
      </c>
      <c r="J128" s="1" t="s">
        <v>30</v>
      </c>
      <c r="K128" s="1" t="s">
        <v>1517</v>
      </c>
      <c r="L128" s="1" t="s">
        <v>1517</v>
      </c>
      <c r="M128" s="1" t="s">
        <v>784</v>
      </c>
      <c r="N128" s="1" t="s">
        <v>784</v>
      </c>
      <c r="O128" s="1" t="s">
        <v>785</v>
      </c>
      <c r="P128" s="1" t="s">
        <v>786</v>
      </c>
      <c r="Q128" s="1" t="s">
        <v>787</v>
      </c>
      <c r="R128" s="1" t="s">
        <v>1518</v>
      </c>
      <c r="S128" s="1" t="s">
        <v>789</v>
      </c>
      <c r="T128" s="1" t="s">
        <v>790</v>
      </c>
      <c r="U128" s="1" t="s">
        <v>791</v>
      </c>
      <c r="V128" s="1" t="s">
        <v>838</v>
      </c>
    </row>
    <row r="129" s="1" customFormat="1" spans="1:22">
      <c r="A129" s="3">
        <v>999229680680073</v>
      </c>
      <c r="B129" s="1" t="s">
        <v>865</v>
      </c>
      <c r="C129" s="1" t="s">
        <v>1519</v>
      </c>
      <c r="D129" s="1" t="s">
        <v>1520</v>
      </c>
      <c r="E129" s="1" t="s">
        <v>1521</v>
      </c>
      <c r="F129" s="1" t="s">
        <v>780</v>
      </c>
      <c r="G129" s="1" t="s">
        <v>854</v>
      </c>
      <c r="H129" s="1" t="s">
        <v>781</v>
      </c>
      <c r="I129" s="1" t="s">
        <v>1522</v>
      </c>
      <c r="J129" s="1" t="s">
        <v>30</v>
      </c>
      <c r="K129" s="1" t="s">
        <v>1523</v>
      </c>
      <c r="L129" s="1" t="s">
        <v>1523</v>
      </c>
      <c r="M129" s="1" t="s">
        <v>784</v>
      </c>
      <c r="N129" s="1" t="s">
        <v>784</v>
      </c>
      <c r="O129" s="1" t="s">
        <v>785</v>
      </c>
      <c r="P129" s="1" t="s">
        <v>786</v>
      </c>
      <c r="Q129" s="1" t="s">
        <v>787</v>
      </c>
      <c r="R129" s="1" t="s">
        <v>1524</v>
      </c>
      <c r="S129" s="1" t="s">
        <v>789</v>
      </c>
      <c r="T129" s="1" t="s">
        <v>790</v>
      </c>
      <c r="U129" s="1" t="s">
        <v>791</v>
      </c>
      <c r="V129" s="1" t="s">
        <v>792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2024-01-15T03:57:59Z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F8A0F9F056B246BAB0158DCF6620899C_12</vt:lpwstr>
  </property>
</Properties>
</file>