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<sst xmlns="http://schemas.openxmlformats.org/spreadsheetml/2006/main" count="6797" uniqueCount="2057">
  <si>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</si>
  <si>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</si>
  <si>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</si>
  <si>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</si>
  <si>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</si>
  <si>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</si>
  <si>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</si>
  <si>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</si>
  <si>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</si>
  <si>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</si>
  <si>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</si>
  <si>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</si>
  <si>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</si>
  <si>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</si>
  <si>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</si>
  <si>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</si>
  <si>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</si>
  <si>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</si>
  <si>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</si>
  <si>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</si>
  <si>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</si>
  <si>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</si>
  <si>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</si>
  <si>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</si>
  <si>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</si>
  <si>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999225033822257	</t>
  </si>
  <si>
    <t>Ctrip</t>
  </si>
  <si>
    <t>正常</t>
  </si>
  <si>
    <t>[宿务]宿务柏宁国际大酒店(Cebu Parklane International Hotel)(8234810)</t>
  </si>
  <si>
    <t>帕克兰房&lt;单人入住&gt;&lt;单早&gt;</t>
  </si>
  <si>
    <t>CNY</t>
  </si>
  <si>
    <t>Oh/HyeJin</t>
  </si>
  <si>
    <t>CA2019240119CNY</t>
  </si>
  <si>
    <t>未提现</t>
  </si>
  <si>
    <t>携程开票</t>
  </si>
  <si>
    <t xml:space="preserve">3571001	</t>
  </si>
  <si>
    <t xml:space="preserve">	</t>
  </si>
  <si>
    <t xml:space="preserve">999225034278825	</t>
  </si>
  <si>
    <t xml:space="preserve">3571110	</t>
  </si>
  <si>
    <t xml:space="preserve">999225035025323	</t>
  </si>
  <si>
    <t xml:space="preserve">3571447	</t>
  </si>
  <si>
    <t xml:space="preserve">999225035444266	</t>
  </si>
  <si>
    <t>Oh/Hye Jin</t>
  </si>
  <si>
    <t xml:space="preserve">3571598	</t>
  </si>
  <si>
    <t xml:space="preserve">181260	</t>
  </si>
  <si>
    <t xml:space="preserve">999226630640635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</si>
  <si>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</si>
  <si>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</si>
  <si>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Park/Yerim</t>
  </si>
  <si>
    <t xml:space="preserve">3886000	</t>
  </si>
  <si>
    <t xml:space="preserve">1363418	</t>
  </si>
  <si>
    <t xml:space="preserve">999226845806725	</t>
  </si>
  <si>
    <t>[巴厘岛]乌布阿卡萨里度假村 - 伊妮薇款待酒店(Aksari Resort Ubud by Ini VIE Hospitality)(108697583)</t>
  </si>
  <si>
    <t>森林景双人套房(至少连住2晚及以上)&lt;双人入住&gt;&lt;双早&gt;</t>
  </si>
  <si>
    <t>kim/jihye,kim/jihye</t>
  </si>
  <si>
    <t xml:space="preserve">3952842	</t>
  </si>
  <si>
    <t xml:space="preserve">AKU 25660	</t>
  </si>
  <si>
    <t xml:space="preserve">999227375995040	</t>
  </si>
  <si>
    <t>[新加坡]悦乐圣淘沙酒店 - 远东集团(Village Hotel Sentosa by Far East Hospitality)(28366988)</t>
  </si>
  <si>
    <t>家庭房(至少提前90天预订)&lt;不适用新加坡客人&gt;&lt;无早&gt;</t>
  </si>
  <si>
    <t>LAU/SINNIE CHEUK YING</t>
  </si>
  <si>
    <t xml:space="preserve">4063376	</t>
  </si>
  <si>
    <t xml:space="preserve">326810085	</t>
  </si>
  <si>
    <t xml:space="preserve">999228088927984	</t>
  </si>
  <si>
    <t>[邦劳]保和省BE豪华度假酒店(BE Grand Resort, Bohol)(25321763)</t>
  </si>
  <si>
    <t>森林景豪华房&lt;今日特价 &gt;&lt;双人入住&gt;&lt;双早&gt;</t>
  </si>
  <si>
    <t>LEE/Namhee</t>
  </si>
  <si>
    <t xml:space="preserve">4122359	</t>
  </si>
  <si>
    <t xml:space="preserve">65217	</t>
  </si>
  <si>
    <t xml:space="preserve">999228209515919	</t>
  </si>
  <si>
    <t>[曼谷]尼兰大酒店(Niran Grand Hotel)(96424884)</t>
  </si>
  <si>
    <t>豪华房(至少连住2晚及以上)&lt;特惠&gt;&lt;双人入住&gt;&lt;无早&gt;</t>
  </si>
  <si>
    <t>Sauer/Patrick</t>
  </si>
  <si>
    <t xml:space="preserve">4149556	</t>
  </si>
  <si>
    <t xml:space="preserve">CFM	</t>
  </si>
  <si>
    <t xml:space="preserve">999228314403734	</t>
  </si>
  <si>
    <t>[华欣]宜必思华欣酒店(Ibis Hua Hin)(4889442)</t>
  </si>
  <si>
    <t>标准双床房&lt;特惠专享&gt;&lt;双人入住&gt;&lt;双早&gt;</t>
  </si>
  <si>
    <t>SONG/JANGHYUK</t>
  </si>
  <si>
    <t xml:space="preserve">4188379	</t>
  </si>
  <si>
    <t xml:space="preserve">126738350	</t>
  </si>
  <si>
    <t xml:space="preserve">999228320585486	</t>
  </si>
  <si>
    <t>[薄荷岛]贝尔福度假酒店(The Bellevue Resort)(5425269)</t>
  </si>
  <si>
    <t>高级房&lt;特惠专享&gt;&lt;双人入住&gt;&lt;双早&gt;</t>
  </si>
  <si>
    <t>Beelen-Calang/Richel</t>
  </si>
  <si>
    <t xml:space="preserve">4193660	</t>
  </si>
  <si>
    <t xml:space="preserve">20189799	</t>
  </si>
  <si>
    <t xml:space="preserve">999228367329745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</si>
  <si>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</si>
  <si>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</si>
  <si>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TSUN/TEHUI</t>
  </si>
  <si>
    <t xml:space="preserve">4218257	</t>
  </si>
  <si>
    <t xml:space="preserve">SK4218257	</t>
  </si>
  <si>
    <t xml:space="preserve">999228483528777	</t>
  </si>
  <si>
    <t>[曼谷]绿宝石酒店(The Emerald Hotel)(28538748)</t>
  </si>
  <si>
    <t>高级房&lt;特惠&gt;&lt;双人入住&gt;&lt;双早&gt;</t>
  </si>
  <si>
    <t>WONG/HEOK WA,TEE/SING LEING,GOH/KICK JIN</t>
  </si>
  <si>
    <t xml:space="preserve">4256163	</t>
  </si>
  <si>
    <t xml:space="preserve">405505	</t>
  </si>
  <si>
    <t xml:space="preserve">999228525206100	</t>
  </si>
  <si>
    <t>[阿布扎比]阿布扎比阿提哈德塔康莱德酒店(Conrad Abu Dhabi Etihad Towers)(108608099)</t>
  </si>
  <si>
    <t>海景豪华双床房 禁烟&lt;双人入住&gt;&lt;不适用阿联酋客人&gt;&lt;特价&gt;&lt;双早&gt;</t>
  </si>
  <si>
    <t>CHEN/WEIHHUA,JIN/XIAOKE</t>
  </si>
  <si>
    <t xml:space="preserve">4272164	</t>
  </si>
  <si>
    <t xml:space="preserve">3444884111	</t>
  </si>
  <si>
    <t xml:space="preserve">999228588197127	</t>
  </si>
  <si>
    <t>[普吉岛]海顿里拉瓦迪酒店(Leelavadee HuaTing Holiday Inn)(4037115)</t>
  </si>
  <si>
    <t>园景高级房(连住3晚及以上)&lt;双人入住&gt;&lt;无早&gt;</t>
  </si>
  <si>
    <t>JANG/KUNSANG</t>
  </si>
  <si>
    <t xml:space="preserve">4305909	</t>
  </si>
  <si>
    <t xml:space="preserve">1960	</t>
  </si>
  <si>
    <t xml:space="preserve">999228696192814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</si>
  <si>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</si>
  <si>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&gt;&lt;四人入住&gt;&lt;仅适用亚洲客人&gt;&lt;早餐&gt;&lt;日历房套餐高价值&gt;&lt;新酒店礼盒&gt;</t>
  </si>
  <si>
    <t>KIM/DMAI</t>
  </si>
  <si>
    <t xml:space="preserve">4333105	</t>
  </si>
  <si>
    <t xml:space="preserve">V46432	</t>
  </si>
  <si>
    <t xml:space="preserve">999228744598503	</t>
  </si>
  <si>
    <t>PARK/EUNJU</t>
  </si>
  <si>
    <t xml:space="preserve">4343129	</t>
  </si>
  <si>
    <t xml:space="preserve">66798	</t>
  </si>
  <si>
    <t xml:space="preserve">999228748887210	</t>
  </si>
  <si>
    <t>[普吉岛]攀瓦布里海滨度假村(Panwaburi Beachfront Resort)(96362785)</t>
  </si>
  <si>
    <t>豪华双人床房&lt;双人入住&gt;&lt;无早&gt;</t>
  </si>
  <si>
    <t>SAVONA/AURELIEN</t>
  </si>
  <si>
    <t xml:space="preserve">4344566	</t>
  </si>
  <si>
    <t xml:space="preserve">30812	</t>
  </si>
  <si>
    <t xml:space="preserve">29278375355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</si>
  <si>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</si>
  <si>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</si>
  <si>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HONG/SHANBO,ZHU/FENGCAI</t>
  </si>
  <si>
    <t xml:space="preserve">4360617	</t>
  </si>
  <si>
    <t xml:space="preserve">9748	</t>
  </si>
  <si>
    <t xml:space="preserve">999229296745567	</t>
  </si>
  <si>
    <t>[芽庄]芽庄洲际酒店(InterContinental Nha Trang, an IHG Hotel)(4398930)</t>
  </si>
  <si>
    <t>海景经典特大床房&lt;双人入住&gt;&lt;仅适用于中国和韩国客人&gt;&lt;双早&gt;</t>
  </si>
  <si>
    <t>CHO/YOUNGGIL,SHIM/YESOL</t>
  </si>
  <si>
    <t xml:space="preserve">4376003	</t>
  </si>
  <si>
    <t xml:space="preserve">879725	</t>
  </si>
  <si>
    <t xml:space="preserve">999229302375334	</t>
  </si>
  <si>
    <t>YU/WOORAM</t>
  </si>
  <si>
    <t xml:space="preserve">4377902	</t>
  </si>
  <si>
    <t xml:space="preserve">67151	</t>
  </si>
  <si>
    <t xml:space="preserve">999229304764733	</t>
  </si>
  <si>
    <t>高级房(至少连住2晚及以上)&lt;今日特价 &gt;&lt;双人入住&gt;&lt;双早&gt;</t>
  </si>
  <si>
    <t>Whang/Chulsoon,Whang/Chulsoon</t>
  </si>
  <si>
    <t xml:space="preserve">4379223	</t>
  </si>
  <si>
    <t xml:space="preserve">20193889	</t>
  </si>
  <si>
    <t xml:space="preserve">999229333156483	</t>
  </si>
  <si>
    <t>[曼谷]德瓦别墅度假酒店(Villa Deva Resort and Hotel)(106796335)</t>
  </si>
  <si>
    <t>豪华特大床房-可直达泳池&lt;双人入住&gt;&lt;不适用韩国\日本客人&gt;&lt;无早&gt;</t>
  </si>
  <si>
    <t>KU/LOKMANMANI</t>
  </si>
  <si>
    <t xml:space="preserve">4387040	</t>
  </si>
  <si>
    <t xml:space="preserve">5392	</t>
  </si>
  <si>
    <t xml:space="preserve">999229337057729	</t>
  </si>
  <si>
    <t>[长滩岛]长滩岛金凤凰酒店(Golden Phoenix Hotel Boracay)(6213617)</t>
  </si>
  <si>
    <t>豪华双床房(至少提前1天预订)&lt;双人入住&gt;&lt;双早&gt;</t>
  </si>
  <si>
    <t>HOUSEHOLDER/RHODORA</t>
  </si>
  <si>
    <t xml:space="preserve">4390123	</t>
  </si>
  <si>
    <t xml:space="preserve">2312060021	</t>
  </si>
  <si>
    <t xml:space="preserve">999229349052611	</t>
  </si>
  <si>
    <t>SHIN/DANBI</t>
  </si>
  <si>
    <t xml:space="preserve">4400666	</t>
  </si>
  <si>
    <t xml:space="preserve">880415	</t>
  </si>
  <si>
    <t xml:space="preserve">999229349545108	</t>
  </si>
  <si>
    <t>[曼谷]Maison Hotel Bangkok(114726121)</t>
  </si>
  <si>
    <t>华丽双床房 (Natee)(至少提前2天预订)&lt;双人入住&gt;&lt;不适用泰国客人&gt;&lt;双早&gt;</t>
  </si>
  <si>
    <t>DAI/JUNYANG</t>
  </si>
  <si>
    <t xml:space="preserve">4401205	</t>
  </si>
  <si>
    <t xml:space="preserve">11168	</t>
  </si>
  <si>
    <t xml:space="preserve">999229351001978	</t>
  </si>
  <si>
    <t>[薄荷岛]阿莫丽塔度假酒店(Amorita Resort)(5404701)</t>
  </si>
  <si>
    <t>豪华房(至少提前1天预订)&lt;三人入住&gt;&lt;早餐&gt;</t>
  </si>
  <si>
    <t>Oh/Suna</t>
  </si>
  <si>
    <t xml:space="preserve">4403269	</t>
  </si>
  <si>
    <t>取消</t>
  </si>
  <si>
    <t xml:space="preserve">999229362129525	</t>
  </si>
  <si>
    <t>[吉隆坡]吉隆坡美利亚酒店(Meliá Kuala Lumpur)(8872508)</t>
  </si>
  <si>
    <t>甄选房(至少连住2晚及以上)&lt;今日特价 &gt;&lt;双人入住&gt;&lt;双早&gt;</t>
  </si>
  <si>
    <t>SUN/LILI,TONG/XIAOMIN,HAN/YAMIN,WANG/BAOZHEN,yu/jingjing,yang/fang,SUN/SHIXING,LU/ZHIWEI,ZHAO/HUAKANG,shen/xinmei,SHI/GUANLAI,MENG/WEI,YIN/XINJIAN,li/hongying,LU/ZHIMIN,ZHU/HEQI</t>
  </si>
  <si>
    <t xml:space="preserve">4412309	</t>
  </si>
  <si>
    <t xml:space="preserve">754196,754199,754200,754201,754203,754204,754205,754207	</t>
  </si>
  <si>
    <t xml:space="preserve">29380052432	</t>
  </si>
  <si>
    <t>CAO/YUEHONG</t>
  </si>
  <si>
    <t xml:space="preserve">4426737	</t>
  </si>
  <si>
    <t xml:space="preserve">2312130005	</t>
  </si>
  <si>
    <t xml:space="preserve">999229396670392	</t>
  </si>
  <si>
    <t>[拉普拉普]宿雾白沙度假及Spa酒店(Cebu White Sands Resort and Spa)(8235003)</t>
  </si>
  <si>
    <t>海景套房(至少提前3天预订)&lt;特惠&gt;&lt;双人入住&gt;&lt;双早&gt;</t>
  </si>
  <si>
    <t>Marks/Andrew,Marks/Andrew</t>
  </si>
  <si>
    <t xml:space="preserve">4448908	</t>
  </si>
  <si>
    <t xml:space="preserve">82689	</t>
  </si>
  <si>
    <t xml:space="preserve">29399796252	</t>
  </si>
  <si>
    <t>豪华小屋(至少连住2晚及以上)&lt;全日特价&gt;&lt;双人入住&gt;&lt;不适用泰国/印度次大陆客人&gt;&lt;双早&gt;</t>
  </si>
  <si>
    <t>Ran/Shirong</t>
  </si>
  <si>
    <t xml:space="preserve">4453364	</t>
  </si>
  <si>
    <t xml:space="preserve">SK4453364	</t>
  </si>
  <si>
    <t xml:space="preserve">999229404675163	</t>
  </si>
  <si>
    <t>[普吉岛]普吉岛邦涛的希尔顿花园酒店(Hilton Garden Inn Phuket Bang Tao)(99051557)</t>
  </si>
  <si>
    <t>特大床房&lt;双人入住&gt;&lt;双早&gt;</t>
  </si>
  <si>
    <t>WANG/RUOCHENG</t>
  </si>
  <si>
    <t xml:space="preserve">4460242	</t>
  </si>
  <si>
    <t xml:space="preserve">3453034209	</t>
  </si>
  <si>
    <t xml:space="preserve">999229407819049	</t>
  </si>
  <si>
    <t>特大床房（带阳台）&lt;双人入住&gt;&lt;双早&gt;</t>
  </si>
  <si>
    <t>ZHOU/XUAN,ZHOU/HAINAN</t>
  </si>
  <si>
    <t xml:space="preserve">4464648	</t>
  </si>
  <si>
    <t xml:space="preserve">3461770592	</t>
  </si>
  <si>
    <t xml:space="preserve">999229410287271	</t>
  </si>
  <si>
    <t>[宿务]瑟达宿务中央集团酒店(Seda Central Bloc Cebu)(102600665)</t>
  </si>
  <si>
    <t>一卧室公寓(至少提前14天预订)&lt;双人入住&gt;&lt;双早&gt;</t>
  </si>
  <si>
    <t>LEE/HOIN,YU/KAYOUNG</t>
  </si>
  <si>
    <t xml:space="preserve">4467620	</t>
  </si>
  <si>
    <t xml:space="preserve">3105794	</t>
  </si>
  <si>
    <t xml:space="preserve">29411876379	</t>
  </si>
  <si>
    <t>[依斯干达公主城]双威大盒子酒店(Sunway Hotel Big Box)(91411884)</t>
  </si>
  <si>
    <t>豪华特大床房&lt;单人入住&gt;&lt;单早&gt;</t>
  </si>
  <si>
    <t>Pan/yabo</t>
  </si>
  <si>
    <t xml:space="preserve">4469996	</t>
  </si>
  <si>
    <t xml:space="preserve">115183	</t>
  </si>
  <si>
    <t xml:space="preserve">29411876378	</t>
  </si>
  <si>
    <t>豪华特大床房&lt;双人入住&gt;&lt;双早&gt;</t>
  </si>
  <si>
    <t>AI/SHENGLI</t>
  </si>
  <si>
    <t xml:space="preserve">4469995	</t>
  </si>
  <si>
    <t xml:space="preserve">115182	</t>
  </si>
  <si>
    <t xml:space="preserve">999229412356265	</t>
  </si>
  <si>
    <t>[爱妮岛]爱妮岛S度假村(S Resort El Nido)(106058705)</t>
  </si>
  <si>
    <t>豪华特大号床间(至少提前8天预订)&lt;特价大促销&gt;&lt;双人入住&gt;&lt;双早&gt;</t>
  </si>
  <si>
    <t>Labajo/Jesus Jay</t>
  </si>
  <si>
    <t xml:space="preserve">4470548	</t>
  </si>
  <si>
    <t xml:space="preserve">312276470129	</t>
  </si>
  <si>
    <t xml:space="preserve">999229415675705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</si>
  <si>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</si>
  <si>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</si>
  <si>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XIE/JIA</t>
  </si>
  <si>
    <t xml:space="preserve">4475016	</t>
  </si>
  <si>
    <t xml:space="preserve">142878993	</t>
  </si>
  <si>
    <t xml:space="preserve">29419178344	</t>
  </si>
  <si>
    <t>[仁川]百乐达斯城(Paradise City)(28523875)</t>
  </si>
  <si>
    <t>至尊尊贵豪华双人床房&lt;今日特惠&gt;&lt;双人入住&gt;&lt;不适用韩国客人&gt;&lt;无早&gt;</t>
  </si>
  <si>
    <t>WHITE/ALEXIS,Jones/August,RICHARDSON/JAMES</t>
  </si>
  <si>
    <t xml:space="preserve">4480107	</t>
  </si>
  <si>
    <t xml:space="preserve">1651211	</t>
  </si>
  <si>
    <t xml:space="preserve">999229422949176	</t>
  </si>
  <si>
    <t>[曼谷]祝福酒店及公寓(The Bless Hotel and Residence)(23965860)</t>
  </si>
  <si>
    <t>至尊尊贵房(至少连住2晚及以上)&lt;双人入住&gt;&lt;无早&gt;</t>
  </si>
  <si>
    <t>Lskin/Lulu,Lskin/Lulu</t>
  </si>
  <si>
    <t xml:space="preserve">4485591	</t>
  </si>
  <si>
    <t xml:space="preserve">84670	</t>
  </si>
  <si>
    <t xml:space="preserve">999229431159802	</t>
  </si>
  <si>
    <t>[普吉岛]普吉岛宜必思卡塔酒店(Ibis Phuket Kata)(3289786)</t>
  </si>
  <si>
    <t>标准双人房(至少提前21天预订)&lt;特惠专享&gt;&lt;双人入住&gt;&lt;双早&gt;</t>
  </si>
  <si>
    <t>CHIANG/HAOLIN</t>
  </si>
  <si>
    <t xml:space="preserve">4496193	</t>
  </si>
  <si>
    <t xml:space="preserve">999229435323922	</t>
  </si>
  <si>
    <t>[吉隆坡]菲斯酒店(The Face Suites)(6286739)</t>
  </si>
  <si>
    <t>一卧室豪华房&lt;特惠&gt;&lt;双人入住&gt;&lt;无早&gt;</t>
  </si>
  <si>
    <t>GU/XIAOMIN,TAO/XINDE</t>
  </si>
  <si>
    <t xml:space="preserve">4501914	</t>
  </si>
  <si>
    <t xml:space="preserve">116630	</t>
  </si>
  <si>
    <t xml:space="preserve">999229437356523	</t>
  </si>
  <si>
    <t>&lt;特惠&gt;&lt;四人入住&gt;&lt;无早&gt;</t>
  </si>
  <si>
    <t>LI/RUIXUAN,SHI/JIAXU,HOU/YUKUN</t>
  </si>
  <si>
    <t xml:space="preserve">4504597	</t>
  </si>
  <si>
    <t xml:space="preserve">116649	</t>
  </si>
  <si>
    <t xml:space="preserve">29439437566	</t>
  </si>
  <si>
    <t>[普吉岛]铂尔曼普吉岛卡隆海滩度假酒店(Pullman Phuket Karon Beach Resort)(3460018)</t>
  </si>
  <si>
    <t>海景豪华特大床房&lt;限量特价&gt;&lt;双人入住&gt;&lt;中宾&gt;&lt;双早&gt;</t>
  </si>
  <si>
    <t>WU/LEI</t>
  </si>
  <si>
    <t xml:space="preserve">4507437	</t>
  </si>
  <si>
    <t xml:space="preserve">144356405	</t>
  </si>
  <si>
    <t xml:space="preserve">29439437568	</t>
  </si>
  <si>
    <t>园景高级特大床房&lt;限量特价&gt;&lt;双人入住&gt;&lt;中宾&gt;&lt;双早&gt;</t>
  </si>
  <si>
    <t>MENG/QINGHONG</t>
  </si>
  <si>
    <t xml:space="preserve">4507436	</t>
  </si>
  <si>
    <t xml:space="preserve">144353956	</t>
  </si>
  <si>
    <t xml:space="preserve">999229439657528	</t>
  </si>
  <si>
    <t>[曼谷]曼谷王子宫殿酒店(Prince Palace Hotel Bangkok)(5007640)</t>
  </si>
  <si>
    <t>三卧室房&lt;六人入住&gt;&lt;不适用泰国客人&gt;&lt;早餐&gt;</t>
  </si>
  <si>
    <t>XU/SHENGHONG,FAN/QINGHUA,LYU/YUANQIN,LYU/YUANHENG,SHEN/HUIMIN,SHEN/HUIXING</t>
  </si>
  <si>
    <t xml:space="preserve">4507725	</t>
  </si>
  <si>
    <t xml:space="preserve">371519756	</t>
  </si>
  <si>
    <t xml:space="preserve">999229442267230	</t>
  </si>
  <si>
    <t>&lt;特惠&gt;&lt;四人入住&gt;&lt;早餐&gt;</t>
  </si>
  <si>
    <t>LI/MUXING,CAO/SHENGLI,LI/YUHAN,LI/YUCHEN</t>
  </si>
  <si>
    <t xml:space="preserve">4511502	</t>
  </si>
  <si>
    <t xml:space="preserve">116687	</t>
  </si>
  <si>
    <t xml:space="preserve">999229442359592	</t>
  </si>
  <si>
    <t>[普吉岛]普吉岛佛基拉诺富特城市酒店(Novotel Phuket City Phokeethra)(6103435)</t>
  </si>
  <si>
    <t>高级双床房(至少连住2晚及以上)&lt;双人入住&gt;&lt;不适用泰国客人&gt;&lt;双早&gt;</t>
  </si>
  <si>
    <t>XU/CHENGDONG,Xie/Yitao,ZHU/QI,XU/FUSHENG</t>
  </si>
  <si>
    <t xml:space="preserve">4511635	</t>
  </si>
  <si>
    <t xml:space="preserve">999229443436352	</t>
  </si>
  <si>
    <t>彭浩,CHANG/JING</t>
  </si>
  <si>
    <t xml:space="preserve">4512985	</t>
  </si>
  <si>
    <t xml:space="preserve">116699	</t>
  </si>
  <si>
    <t xml:space="preserve">999229443927430	</t>
  </si>
  <si>
    <t>[曼谷]曼谷尊贵比左特尔酒店(Bizotel Premier Hotel &amp; Residence)(28534140)</t>
  </si>
  <si>
    <t>高级房&lt;双人入住&gt;&lt;双早&gt;</t>
  </si>
  <si>
    <t>WANG/XUYAN</t>
  </si>
  <si>
    <t xml:space="preserve">4513634	</t>
  </si>
  <si>
    <t xml:space="preserve">145644	</t>
  </si>
  <si>
    <t xml:space="preserve">999229449143500	</t>
  </si>
  <si>
    <t>[圣罗莎]塞达努瓦利酒店(Seda Nuvali)(28555297)</t>
  </si>
  <si>
    <t>尊贵房(至少提前1天预订)&lt;双人入住&gt;&lt;双早&gt;</t>
  </si>
  <si>
    <t>TAE KWAN/KIM,TAE KWAN/KIM</t>
  </si>
  <si>
    <t xml:space="preserve">4520902	</t>
  </si>
  <si>
    <t xml:space="preserve">999229450249265	</t>
  </si>
  <si>
    <t>两卧室尊贵套房&lt;特惠&gt;&lt;四人入住&gt;&lt;无早&gt;</t>
  </si>
  <si>
    <t>LAM/Yuen Jing</t>
  </si>
  <si>
    <t xml:space="preserve">4522534	</t>
  </si>
  <si>
    <t xml:space="preserve">116768	</t>
  </si>
  <si>
    <t xml:space="preserve">999229450249297	</t>
  </si>
  <si>
    <t>MA/Yat long</t>
  </si>
  <si>
    <t xml:space="preserve">4522535	</t>
  </si>
  <si>
    <t xml:space="preserve">116767	</t>
  </si>
  <si>
    <t xml:space="preserve">999229450370644	</t>
  </si>
  <si>
    <t>[曼谷]卡萨17曼谷酒店(Casa 17 Hotel Bangkok)(113602557)</t>
  </si>
  <si>
    <t>标准间(至少提前2天预订)&lt;双人入住&gt;&lt;无早&gt;</t>
  </si>
  <si>
    <t>Tin /Ning Hei,Tsang/Hei Laam</t>
  </si>
  <si>
    <t xml:space="preserve">4522805	</t>
  </si>
  <si>
    <t xml:space="preserve">6323	</t>
  </si>
  <si>
    <t xml:space="preserve">999229453184644	</t>
  </si>
  <si>
    <t>豪华三人房&lt;特惠&gt;&lt;三人入住&gt;&lt;早餐&gt;</t>
  </si>
  <si>
    <t>NATALIA/MELTSAEVA,ZHANNA/MELTSAEVA,ANDREI/MELTSAEV</t>
  </si>
  <si>
    <t xml:space="preserve">4527192	</t>
  </si>
  <si>
    <t xml:space="preserve">145844	</t>
  </si>
  <si>
    <t xml:space="preserve">999229455228991	</t>
  </si>
  <si>
    <t>豪华房&lt;特惠专享&gt;&lt;双人入住&gt;&lt;双早&gt;</t>
  </si>
  <si>
    <t>DING/JIE</t>
  </si>
  <si>
    <t xml:space="preserve">4529096	</t>
  </si>
  <si>
    <t xml:space="preserve">425633	</t>
  </si>
  <si>
    <t xml:space="preserve">29457269718	</t>
  </si>
  <si>
    <t>[普吉岛]芭东海景酒店(Seaview Patong Hotel)(3736600)</t>
  </si>
  <si>
    <t>高级房&lt;三人入住&gt;&lt;早餐&gt;</t>
  </si>
  <si>
    <t>FAN/JIAJIA,Zhou/Xiaoyan,Fan/Guanghui</t>
  </si>
  <si>
    <t xml:space="preserve">4531247	</t>
  </si>
  <si>
    <t xml:space="preserve">RR24000024	</t>
  </si>
  <si>
    <t xml:space="preserve">999229457362499	</t>
  </si>
  <si>
    <t>[吉隆坡]吉隆坡MS精品酒店(MS Boutique Hotel Kuala Lumpur)(114874714)</t>
  </si>
  <si>
    <t>MS魅力特大床房&lt;双人入住&gt;&lt;无早&gt;</t>
  </si>
  <si>
    <t>HAMID/AHMAD SYAMIRUL</t>
  </si>
  <si>
    <t xml:space="preserve">4531351	</t>
  </si>
  <si>
    <t xml:space="preserve">confirm	</t>
  </si>
  <si>
    <t xml:space="preserve">999229458003071	</t>
  </si>
  <si>
    <t>[曼谷]萨沙酒店(THE SACHA Apart-Hotel Thonglor)(112490619)</t>
  </si>
  <si>
    <t>标准一室公寓(至少连住2晚及以上)&lt;双人入住&gt;&lt;无早&gt;</t>
  </si>
  <si>
    <t>LI/JIQIAN,FU/WEINAN</t>
  </si>
  <si>
    <t xml:space="preserve">4532235	</t>
  </si>
  <si>
    <t xml:space="preserve">GEE	</t>
  </si>
  <si>
    <t xml:space="preserve">999229459957406	</t>
  </si>
  <si>
    <t>特大床房（带阳台）&lt;特价大促销&gt;&lt;双人入住&gt;&lt;双早&gt;</t>
  </si>
  <si>
    <t>JAYASEELAN/CHRISTON</t>
  </si>
  <si>
    <t xml:space="preserve">4534630	</t>
  </si>
  <si>
    <t xml:space="preserve">3464905322	</t>
  </si>
  <si>
    <t xml:space="preserve">999229461797986	</t>
  </si>
  <si>
    <t>POLIGRITTI RUIZ/RODRIGO</t>
  </si>
  <si>
    <t xml:space="preserve">4537457	</t>
  </si>
  <si>
    <t xml:space="preserve">2401030021	</t>
  </si>
  <si>
    <t xml:space="preserve">999229461798749	</t>
  </si>
  <si>
    <t>[首尔]首尔江南雅乐轩酒店(Aloft Seoul Gangnam)(5523077)</t>
  </si>
  <si>
    <t>雅乐轩都市特大床房&lt;今日特价 &gt;&lt;双人入住&gt;&lt;不适用韩国客人&gt;&lt;无早&gt;</t>
  </si>
  <si>
    <t>HONG/LAI PENG</t>
  </si>
  <si>
    <t xml:space="preserve">4537459	</t>
  </si>
  <si>
    <t xml:space="preserve">91030970	</t>
  </si>
  <si>
    <t xml:space="preserve">999229462186289	</t>
  </si>
  <si>
    <t>WANG/DAN</t>
  </si>
  <si>
    <t xml:space="preserve">4537886	</t>
  </si>
  <si>
    <t xml:space="preserve">146104	</t>
  </si>
  <si>
    <t xml:space="preserve">999229463333983	</t>
  </si>
  <si>
    <t xml:space="preserve">999229463914279	</t>
  </si>
  <si>
    <t>一卧室豪华房&lt;特惠&gt;&lt;双人入住&gt;&lt;双早&gt;</t>
  </si>
  <si>
    <t>BEN HARZALLAH/FERIELE</t>
  </si>
  <si>
    <t xml:space="preserve">4540073	</t>
  </si>
  <si>
    <t xml:space="preserve">116987	</t>
  </si>
  <si>
    <t xml:space="preserve">999229464633908	</t>
  </si>
  <si>
    <t>[沙美岛]奥普劳度假村(Ao Prao Resort)(6608860)</t>
  </si>
  <si>
    <t>豪华山坡房&lt;今日特价 &gt;&lt;不适用泰国/印度次大陆客人&gt;&lt;双早&gt;</t>
  </si>
  <si>
    <t>LI/JIAWEN</t>
  </si>
  <si>
    <t xml:space="preserve">4541122	</t>
  </si>
  <si>
    <t xml:space="preserve">AO4541122	</t>
  </si>
  <si>
    <t xml:space="preserve">999229464945789	</t>
  </si>
  <si>
    <t>KONG/XUEJIAO,LU/HUAQING</t>
  </si>
  <si>
    <t xml:space="preserve">4541768	</t>
  </si>
  <si>
    <t xml:space="preserve">146207	</t>
  </si>
  <si>
    <t xml:space="preserve">999229465079972	</t>
  </si>
  <si>
    <t>[Ulu Kinta]万雅岚温泉度假村(The Banjaran Hotsprings Retreat)(102558673)</t>
  </si>
  <si>
    <t>湖景别墅&lt;双人入住&gt;&lt;双早&gt;</t>
  </si>
  <si>
    <t>Li/Bernard Kwong-Lai</t>
  </si>
  <si>
    <t xml:space="preserve">4542070	</t>
  </si>
  <si>
    <t xml:space="preserve">375747978 / 375749260	</t>
  </si>
  <si>
    <t xml:space="preserve">999229470694001	</t>
  </si>
  <si>
    <t>[曼谷]沙吞11贝斯特韦斯特克里克酒店(Best Western Click Sathorn 11 Bangkok)(114075398)</t>
  </si>
  <si>
    <t>高级双床房(至少提前1天预订)(至少连住2晚及以上)&lt;双人入住&gt;&lt;无早&gt;</t>
  </si>
  <si>
    <t>XU/ZIQING,XU/MINFEI</t>
  </si>
  <si>
    <t xml:space="preserve">4545253	</t>
  </si>
  <si>
    <t xml:space="preserve">BK004317	</t>
  </si>
  <si>
    <t xml:space="preserve">999229475044455	</t>
  </si>
  <si>
    <t>[新加坡]新加坡安国酒店(Amara Singapore)(2871795)</t>
  </si>
  <si>
    <t>豪华房&lt;双人入住&gt;&lt;双早&gt;</t>
  </si>
  <si>
    <t>ZHU/ZHIYUAN</t>
  </si>
  <si>
    <t xml:space="preserve">4546268	</t>
  </si>
  <si>
    <t xml:space="preserve">14665242-1	</t>
  </si>
  <si>
    <t xml:space="preserve">999229477692788	</t>
  </si>
  <si>
    <t>[哥打京那巴鲁]亚庇凯城酒店(Promenade Hotel Kota Kinabalu)(26353811)</t>
  </si>
  <si>
    <t>海景豪华房&lt;特惠&gt;&lt;双人入住&gt;&lt;双早&gt;</t>
  </si>
  <si>
    <t>PANG/SIEW CHONG</t>
  </si>
  <si>
    <t xml:space="preserve">4547591	</t>
  </si>
  <si>
    <t xml:space="preserve">T006425	</t>
  </si>
  <si>
    <t xml:space="preserve">999229482447749	</t>
  </si>
  <si>
    <t>[济州市]亚洲酒店-济州(Asia Hotel)(102526226)</t>
  </si>
  <si>
    <t>豪华三人房&lt;三人入住&gt;&lt;无早&gt;</t>
  </si>
  <si>
    <t>LUO/YING,PENG/XINYI,LI/YING</t>
  </si>
  <si>
    <t xml:space="preserve">4549969	</t>
  </si>
  <si>
    <t xml:space="preserve">999229491712973	</t>
  </si>
  <si>
    <t>[布城]布城美居生活酒店(Mercure Living Putrajaya)(113978711)</t>
  </si>
  <si>
    <t>一卧室公寓&lt;双人入住&gt;&lt;双早&gt;</t>
  </si>
  <si>
    <t>RAHMAN/MOHAMMAD HABIBUR</t>
  </si>
  <si>
    <t xml:space="preserve">4550944	</t>
  </si>
  <si>
    <t xml:space="preserve">27475	</t>
  </si>
  <si>
    <t xml:space="preserve">999229492860457	</t>
  </si>
  <si>
    <t>[芭堤雅]芭堤雅心情酒店(Mood Hotel Pattaya)(4371131)</t>
  </si>
  <si>
    <t>心情S双人床房&lt;特惠专享&gt;&lt;双人入住&gt;&lt;不适用印度客人&gt;&lt;双早&gt;</t>
  </si>
  <si>
    <t>CHUMCHUEN/MANOON</t>
  </si>
  <si>
    <t xml:space="preserve">4551269	</t>
  </si>
  <si>
    <t xml:space="preserve">387257	</t>
  </si>
  <si>
    <t xml:space="preserve">999229495277769	</t>
  </si>
  <si>
    <t>XIA/QING,XIA/YIFEI</t>
  </si>
  <si>
    <t xml:space="preserve">4551998	</t>
  </si>
  <si>
    <t xml:space="preserve">117097	</t>
  </si>
  <si>
    <t xml:space="preserve">999229499248481	</t>
  </si>
  <si>
    <t>豪华双床房(至少提前1天预订)&lt;三人入住&gt;&lt;早餐&gt;</t>
  </si>
  <si>
    <t>LE/THI DUYEN,TRAN/THI BICH,DUONG/THI HUONG</t>
  </si>
  <si>
    <t xml:space="preserve">4553791	</t>
  </si>
  <si>
    <t xml:space="preserve">2401060026	</t>
  </si>
  <si>
    <t xml:space="preserve">999229532767699	</t>
  </si>
  <si>
    <t>[普吉岛]美利亚普吉岛迈考酒店(MELIÁ Phuket Mai Khao)(92000607)</t>
  </si>
  <si>
    <t>一卧室别墅（带私人泳池）&lt;特价大促销&gt;&lt;双人入住&gt;&lt;双早&gt;</t>
  </si>
  <si>
    <t>YIN/ZIZHONG</t>
  </si>
  <si>
    <t xml:space="preserve">4556837	</t>
  </si>
  <si>
    <t xml:space="preserve">71668	</t>
  </si>
  <si>
    <t xml:space="preserve">999229534754756	</t>
  </si>
  <si>
    <t>[乔治市]槟城皇家朱兰酒店(Royale Chulan Penang)(12046718)</t>
  </si>
  <si>
    <t>高级房(至少连住2晚及以上)&lt;双人入住&gt;&lt;双早&gt;</t>
  </si>
  <si>
    <t>Wang/Lawrence</t>
  </si>
  <si>
    <t xml:space="preserve">4558368	</t>
  </si>
  <si>
    <t xml:space="preserve">9147715	</t>
  </si>
  <si>
    <t xml:space="preserve">999229536006836	</t>
  </si>
  <si>
    <t>HATA/RAPUNZEL</t>
  </si>
  <si>
    <t xml:space="preserve">4559431	</t>
  </si>
  <si>
    <t xml:space="preserve">2401070026	</t>
  </si>
  <si>
    <t xml:space="preserve">999229537705635	</t>
  </si>
  <si>
    <t>[柑林县]金兰阿尔玛度假酒店(Alma Resort Cam Ranh)(104388166)</t>
  </si>
  <si>
    <t>高级一卧室套房(连住3晚及以上)&lt;双人入住&gt;&lt;仅适用韩国客人&gt;&lt;双早&gt;</t>
  </si>
  <si>
    <t>LEE/JAEHYUK</t>
  </si>
  <si>
    <t xml:space="preserve">4559674	</t>
  </si>
  <si>
    <t xml:space="preserve">232088	</t>
  </si>
  <si>
    <t xml:space="preserve">999229538260785	</t>
  </si>
  <si>
    <t>[吉隆坡]吉隆坡 Jalan Pahang 万枫酒店(Fairfield Kuala Lumpur Jalan Pahang)(109080855)</t>
  </si>
  <si>
    <t>城景标准客房（1张特大床）&lt;双人入住&gt;&lt;无早&gt;</t>
  </si>
  <si>
    <t>CHEN/CHEN,FAN/ENZE</t>
  </si>
  <si>
    <t xml:space="preserve">4559770	</t>
  </si>
  <si>
    <t xml:space="preserve">29543575769	</t>
  </si>
  <si>
    <t>GUAN/XIAOLU</t>
  </si>
  <si>
    <t xml:space="preserve">4562050	</t>
  </si>
  <si>
    <t xml:space="preserve">71672	</t>
  </si>
  <si>
    <t xml:space="preserve">999229543770254	</t>
  </si>
  <si>
    <t>[普吉岛]普吉岛芭东海滩克拉丽奥酒店(Clarian Hotel Beach Patong)(101925199)</t>
  </si>
  <si>
    <t>豪华特大床房&lt;今日特价 &gt;&lt;双人入住&gt;&lt;双早&gt;</t>
  </si>
  <si>
    <t>Dozsa/Daniel,Dozsa/Daniel</t>
  </si>
  <si>
    <t xml:space="preserve">4562194	</t>
  </si>
  <si>
    <t xml:space="preserve">RR24000049	</t>
  </si>
  <si>
    <t xml:space="preserve">999229543910332	</t>
  </si>
  <si>
    <t>YANG/YALIN,SUN/YUJUN,SONG/SIFAN,LI/XINGYAN</t>
  </si>
  <si>
    <t xml:space="preserve">4562458	</t>
  </si>
  <si>
    <t xml:space="preserve">146697	</t>
  </si>
  <si>
    <t xml:space="preserve">999229544261048	</t>
  </si>
  <si>
    <t>[济州市]琥珀璞山度假村济州(Amber Pure Hill Hotels &amp; Resorts Jeju)(115798800)</t>
  </si>
  <si>
    <t>[本馆] Green Valley 豪华大床&lt;特惠专享&gt;&lt;双人入住&gt;&lt;不适用韩国客人&gt;&lt;无早&gt;</t>
  </si>
  <si>
    <t>LI/Mei</t>
  </si>
  <si>
    <t xml:space="preserve">4563225	</t>
  </si>
  <si>
    <t xml:space="preserve">24458222	</t>
  </si>
  <si>
    <t xml:space="preserve">999229540835603	</t>
  </si>
  <si>
    <t>豪华双床间(至少提前8天预订)&lt;特价大促销&gt;&lt;双人入住&gt;&lt;无早&gt;</t>
  </si>
  <si>
    <t>CHOU/LIANG KUAN</t>
  </si>
  <si>
    <t xml:space="preserve">4560472	</t>
  </si>
  <si>
    <t xml:space="preserve">1738859685040	</t>
  </si>
  <si>
    <t>退单</t>
  </si>
  <si>
    <t xml:space="preserve">999229544754104	</t>
  </si>
  <si>
    <t>[Racha Thewa]阿玛拉素万那普酒店(Amaranth Suvarnabhumi Hotel  Certified)(4984706)</t>
  </si>
  <si>
    <t>Somboon/Saranya,Somboon/Saranya</t>
  </si>
  <si>
    <t xml:space="preserve">4563876	</t>
  </si>
  <si>
    <t xml:space="preserve">999229545018420	</t>
  </si>
  <si>
    <t xml:space="preserve">4564185	</t>
  </si>
  <si>
    <t xml:space="preserve">84022	</t>
  </si>
  <si>
    <t xml:space="preserve">999229549992435	</t>
  </si>
  <si>
    <t>[普吉岛]洲至奢选 - 普吉岛丁索度假酒店(Vignette Collection Dinso Resort &amp; Villas Phuket, an IHG Hotel)(28676810)</t>
  </si>
  <si>
    <t>丁索套房&lt;双人入住&gt;&lt;双早&gt;</t>
  </si>
  <si>
    <t>Yang/Sungtac</t>
  </si>
  <si>
    <t xml:space="preserve">4565340	</t>
  </si>
  <si>
    <t xml:space="preserve">273602	</t>
  </si>
  <si>
    <t xml:space="preserve">999229550834523	</t>
  </si>
  <si>
    <t>[曼谷]曼谷萨通JC凯文酒店(JC Kevin Sathorn Bangkok Hotel)(4401628)</t>
  </si>
  <si>
    <t>一卧室套房&lt;今日特价 &gt;&lt;双人入住&gt;&lt;双早&gt;</t>
  </si>
  <si>
    <t>YANG/MIN</t>
  </si>
  <si>
    <t xml:space="preserve">4565447	</t>
  </si>
  <si>
    <t xml:space="preserve">378889623	</t>
  </si>
  <si>
    <t xml:space="preserve">999229551213267	</t>
  </si>
  <si>
    <t>[吉隆坡]菲斯时尚酒店(The Face Style)(112268920)</t>
  </si>
  <si>
    <t>行政豪华城景&lt;双人入住&gt;&lt;双早&gt;</t>
  </si>
  <si>
    <t>LI/CHENG,LIU/JIAN</t>
  </si>
  <si>
    <t xml:space="preserve">4565586	</t>
  </si>
  <si>
    <t xml:space="preserve">140090	</t>
  </si>
  <si>
    <t xml:space="preserve">999229555502025	</t>
  </si>
  <si>
    <t>[八打灵再也]阿万特酒店(Avante Hotel)(100419478)</t>
  </si>
  <si>
    <t>高级双床房(至少连住2晚及以上)&lt;特惠&gt;&lt;双人入住&gt;&lt;仅适用亚洲客人&gt;&lt;无早&gt;</t>
  </si>
  <si>
    <t>Lim/Kerk Wei</t>
  </si>
  <si>
    <t xml:space="preserve">4566843	</t>
  </si>
  <si>
    <t xml:space="preserve">196642	</t>
  </si>
  <si>
    <t xml:space="preserve">29556157292	</t>
  </si>
  <si>
    <t>行政豪华城景&lt;双人入住&gt;&lt;无早&gt;</t>
  </si>
  <si>
    <t>LI/JINGWEN</t>
  </si>
  <si>
    <t xml:space="preserve">4567238	</t>
  </si>
  <si>
    <t xml:space="preserve">140145	</t>
  </si>
  <si>
    <t xml:space="preserve">999229556321894	</t>
  </si>
  <si>
    <t>[阿尔达夫拉]盖斯尔奥萨拉安纳塔拉沙漠度假酒店(Anantara Qasr Al Sarab Desert Resort)(108692969)</t>
  </si>
  <si>
    <t>豪华房（带阳台）&lt;双人入住&gt;&lt;适用于非阿联酋客人&gt;&lt;双早&gt;</t>
  </si>
  <si>
    <t>DENG/YALI,Zhang/Anthony Tong</t>
  </si>
  <si>
    <t xml:space="preserve">4567334	</t>
  </si>
  <si>
    <t xml:space="preserve">17424327	</t>
  </si>
  <si>
    <t xml:space="preserve">999229558263947	</t>
  </si>
  <si>
    <t>高级特大床房(至少连住2晚及以上)&lt;特惠&gt;&lt;单人入住&gt;&lt;仅适用亚洲客人&gt;&lt;单早&gt;</t>
  </si>
  <si>
    <t>LE/DAI XING</t>
  </si>
  <si>
    <t xml:space="preserve">4568728	</t>
  </si>
  <si>
    <t xml:space="preserve">999229558483352	</t>
  </si>
  <si>
    <t>[曼谷]曼谷河畔萨利尔酒店(The Salil Hotel Riverside Bangkok)(99980109)</t>
  </si>
  <si>
    <t>池景豪华房(至少连住2晚及以上)&lt;特惠专享&gt;&lt;双人入住&gt;&lt;双早&gt;</t>
  </si>
  <si>
    <t>LEE/BOREUM</t>
  </si>
  <si>
    <t xml:space="preserve">4568823	</t>
  </si>
  <si>
    <t xml:space="preserve">30876	</t>
  </si>
  <si>
    <t xml:space="preserve">999229568740884	</t>
  </si>
  <si>
    <t>豪华三人房&lt;三人入住&gt;&lt;早餐&gt;</t>
  </si>
  <si>
    <t>ZHANG/QING</t>
  </si>
  <si>
    <t xml:space="preserve">4570141	</t>
  </si>
  <si>
    <t xml:space="preserve">146951	</t>
  </si>
  <si>
    <t xml:space="preserve">999229570356546	</t>
  </si>
  <si>
    <t>[曼谷]曼谷汉萨尔酒店(Hansar Bangkok)(6072014)</t>
  </si>
  <si>
    <t>边缘套房(至少连住2晚及以上)&lt;今日特价 &gt;&lt;双人入住&gt;&lt;双早&gt;</t>
  </si>
  <si>
    <t>Lee/Joyu</t>
  </si>
  <si>
    <t xml:space="preserve">4570468	</t>
  </si>
  <si>
    <t xml:space="preserve">207021	</t>
  </si>
  <si>
    <t xml:space="preserve">999229570617297	</t>
  </si>
  <si>
    <t>[曼谷]素坤逸套房酒店(Sukhumvit Suites Hotel)(111958736)</t>
  </si>
  <si>
    <t>高级特大床房&lt;特惠&gt;&lt;双人入住&gt;&lt;无早&gt;</t>
  </si>
  <si>
    <t>Hong Chee/Tay,Hong Chee/Tay</t>
  </si>
  <si>
    <t xml:space="preserve">4570488	</t>
  </si>
  <si>
    <t xml:space="preserve">0901202315	</t>
  </si>
  <si>
    <t xml:space="preserve">999229571931130	</t>
  </si>
  <si>
    <t>[济州市]济州格洛斯特酒店(Gloucester Hotel Jeju)(28524837)</t>
  </si>
  <si>
    <t>家庭暖炕房&lt;今日特价 &gt;&lt;四人入住&gt;&lt;不适用韩国客人&gt;&lt;无早&gt;</t>
  </si>
  <si>
    <t>TANG/NING,LI/WENCHENG,MI/JIENA,LU/JIANXIA</t>
  </si>
  <si>
    <t xml:space="preserve">4570760	</t>
  </si>
  <si>
    <t xml:space="preserve">24608006	</t>
  </si>
  <si>
    <t xml:space="preserve">999229572290647	</t>
  </si>
  <si>
    <t>LI/CHENGZU,YANG/KUN,NI/HUI,XIN/MIN</t>
  </si>
  <si>
    <t xml:space="preserve">4570991	</t>
  </si>
  <si>
    <t xml:space="preserve">140286	</t>
  </si>
  <si>
    <t xml:space="preserve">999229573444908	</t>
  </si>
  <si>
    <t>[曼谷]卡奈里斯素万那普机场店(Canalis Suvarnabhumi Airport Hotel)(113752984)</t>
  </si>
  <si>
    <t>豪华双床房&lt;双人入住&gt;&lt;不适用泰国客人&gt;&lt;无早&gt;</t>
  </si>
  <si>
    <t>CHEN/YUEPING,DAI/YOUZHU</t>
  </si>
  <si>
    <t xml:space="preserve">4571661	</t>
  </si>
  <si>
    <t xml:space="preserve">RR24000418	</t>
  </si>
  <si>
    <t xml:space="preserve">999229573794016	</t>
  </si>
  <si>
    <t>[吉隆坡]莱恩酒店(Sleeping Lion Suites)(108711778)</t>
  </si>
  <si>
    <t>TENG/YI XIN</t>
  </si>
  <si>
    <t xml:space="preserve">4571939	</t>
  </si>
  <si>
    <t xml:space="preserve">169893	</t>
  </si>
  <si>
    <t xml:space="preserve">999229573836944	</t>
  </si>
  <si>
    <t>[圣费尔南多]拉乌尼翁奥利欧度假村(Aureo la Union)(47775794)</t>
  </si>
  <si>
    <t>别墅(至少提前4天预订)&lt;特价大促销&gt;&lt;双人入住&gt;&lt;双早&gt;</t>
  </si>
  <si>
    <t>Almendra/Karisa,duncan/gregory</t>
  </si>
  <si>
    <t xml:space="preserve">4571964	</t>
  </si>
  <si>
    <t xml:space="preserve">174322	</t>
  </si>
  <si>
    <t xml:space="preserve">999229583543684	</t>
  </si>
  <si>
    <t>[新加坡]薰衣草 V 酒店(V Hotel Lavender)(3455999)</t>
  </si>
  <si>
    <t>高级双床房&lt;特惠&gt;&lt;双人入住&gt;&lt;适用于除印度及次大陆国家客人&gt;&lt;无早&gt;</t>
  </si>
  <si>
    <t>CHEN/SHENGHAN,CHEN/XUESONG</t>
  </si>
  <si>
    <t xml:space="preserve">4573055	</t>
  </si>
  <si>
    <t xml:space="preserve">355275120	</t>
  </si>
  <si>
    <t xml:space="preserve">999229583992654	</t>
  </si>
  <si>
    <t>[普吉岛]普吉岛温德姆海洋明珠酒店及度假村(Wyndham Sea Pearl Resort, Phuket)(3736781)</t>
  </si>
  <si>
    <t>豪华特大床房&lt;双人入住&gt;&lt;不适用泰国客人&gt;&lt;无早&gt;</t>
  </si>
  <si>
    <t>PAYNE/PRINCE,POWELL/DENZEL RICHARD ANOKYE</t>
  </si>
  <si>
    <t xml:space="preserve">4573204	</t>
  </si>
  <si>
    <t xml:space="preserve">967715,967284	</t>
  </si>
  <si>
    <t>过时取消</t>
  </si>
  <si>
    <t xml:space="preserve">999229584847630	</t>
  </si>
  <si>
    <t>甄选房&lt;双早&gt;</t>
  </si>
  <si>
    <t>RAMLI/AMIRUL ASYRAF</t>
  </si>
  <si>
    <t xml:space="preserve">4573368	</t>
  </si>
  <si>
    <t xml:space="preserve">758834	</t>
  </si>
  <si>
    <t xml:space="preserve">999229585454636	</t>
  </si>
  <si>
    <t>HUANG/YUQIAN,LI/JUN</t>
  </si>
  <si>
    <t xml:space="preserve">4573540	</t>
  </si>
  <si>
    <t xml:space="preserve">140366	</t>
  </si>
  <si>
    <t xml:space="preserve">999229585517951	</t>
  </si>
  <si>
    <t>[新加坡]国敦河畔大酒店(Grand Copthorne Waterfront)(2871839)</t>
  </si>
  <si>
    <t>至尊豪华特大床房(新装修)&lt;双人入住&gt;&lt;双早&gt;</t>
  </si>
  <si>
    <t>HUANG/CHAOCHENG</t>
  </si>
  <si>
    <t xml:space="preserve">4573558	</t>
  </si>
  <si>
    <t xml:space="preserve">379561670	</t>
  </si>
  <si>
    <t xml:space="preserve">999229588404208	</t>
  </si>
  <si>
    <t>[首尔]首尔大使 - 铂尔曼酒店(The Ambassador Seoul - A Pullman Hotel)(2332004)</t>
  </si>
  <si>
    <t>高级特大床房&lt;单人入住&gt;&lt;不适用韩国客人&gt;&lt;单早&gt;</t>
  </si>
  <si>
    <t>SHEN/JIAN</t>
  </si>
  <si>
    <t xml:space="preserve">4574455	</t>
  </si>
  <si>
    <t xml:space="preserve">148523491	</t>
  </si>
  <si>
    <t xml:space="preserve">999229589957685	</t>
  </si>
  <si>
    <t>地平线套房(至少连住2晚及以上)&lt;今日特价 &gt;&lt;双人入住&gt;&lt;双早&gt;</t>
  </si>
  <si>
    <t>hsing/ju an,hsing/ju an</t>
  </si>
  <si>
    <t xml:space="preserve">4575028	</t>
  </si>
  <si>
    <t xml:space="preserve">207071	</t>
  </si>
  <si>
    <t xml:space="preserve">999229590625246	</t>
  </si>
  <si>
    <t>[首尔]首尔站朝昕福朋喜来登酒店(Four Points by Sheraton Josun, Seoul Station)(28527652)</t>
  </si>
  <si>
    <t>高级大床房(至少连住2晚及以上)&lt;特惠专享&gt;&lt;单人入住&gt;&lt;中宾&gt;&lt;单早&gt;</t>
  </si>
  <si>
    <t>XU/ZHENGYI</t>
  </si>
  <si>
    <t xml:space="preserve">4575387	</t>
  </si>
  <si>
    <t xml:space="preserve">72323344	</t>
  </si>
  <si>
    <t xml:space="preserve">999229558286331	</t>
  </si>
  <si>
    <t>SHIBAYAMA/KARL WILLIAM</t>
  </si>
  <si>
    <t xml:space="preserve">4575786	</t>
  </si>
  <si>
    <t xml:space="preserve">999229598690324	</t>
  </si>
  <si>
    <t>[芭堤雅]健康之地度假村及水疗中心(Health Land Resort &amp; Spa)(113511848)</t>
  </si>
  <si>
    <t>豪华双床房（花园景观）(至少连住2晚及以上)&lt;双人入住&gt;&lt;不适用泰国客人&gt;&lt;双早&gt;</t>
  </si>
  <si>
    <t>ZHANG/ZIYAN,SHAN/XIUHUI</t>
  </si>
  <si>
    <t xml:space="preserve">4576933	</t>
  </si>
  <si>
    <t xml:space="preserve">43374	</t>
  </si>
  <si>
    <t xml:space="preserve">999229599652452	</t>
  </si>
  <si>
    <t>XU/FEI</t>
  </si>
  <si>
    <t xml:space="preserve">4577057	</t>
  </si>
  <si>
    <t xml:space="preserve">140472	</t>
  </si>
  <si>
    <t xml:space="preserve">999229600536914	</t>
  </si>
  <si>
    <t>[曼谷]拉差达 CMYK 我的酒店(Myhotel Cmyk@Ratchada)(28558049)</t>
  </si>
  <si>
    <t>标准房&lt;促销&gt;&lt;双人入住&gt;&lt;无早&gt;</t>
  </si>
  <si>
    <t>TAO/JINGSHAN</t>
  </si>
  <si>
    <t xml:space="preserve">4577308	</t>
  </si>
  <si>
    <t xml:space="preserve">999229600953577	</t>
  </si>
  <si>
    <t>[乔治市]槟城长荣桂冠酒店(Evergreen Laurel Hotel Penang)(28528115)</t>
  </si>
  <si>
    <t>海景豪华双床房&lt;双人入住&gt;&lt;无早&gt;</t>
  </si>
  <si>
    <t>SEE/EMILY</t>
  </si>
  <si>
    <t xml:space="preserve">4577406	</t>
  </si>
  <si>
    <t xml:space="preserve">24011156790	</t>
  </si>
  <si>
    <t xml:space="preserve">999229602446331	</t>
  </si>
  <si>
    <t>CHEN/YONGJI,WEI/YING,CHEN/JIAYANG,CHEN/ZICHEN,HOU/HONGMEI,REN/LEI,REN/YICHEN,REN/YIPENG</t>
  </si>
  <si>
    <t xml:space="preserve">4577895	</t>
  </si>
  <si>
    <t xml:space="preserve">117366	</t>
  </si>
  <si>
    <t xml:space="preserve">999229603961698	</t>
  </si>
  <si>
    <t>豪华特大床房&lt;双人入住&gt;&lt;仅适用亚洲客人&gt;&lt;无早&gt;</t>
  </si>
  <si>
    <t>POH LING/YOONG</t>
  </si>
  <si>
    <t xml:space="preserve">4578544	</t>
  </si>
  <si>
    <t xml:space="preserve">196975	</t>
  </si>
  <si>
    <t xml:space="preserve">999229605795423	</t>
  </si>
  <si>
    <t>豪华房(至少提前1天预订)&lt;单人入住&gt;&lt;单早&gt;</t>
  </si>
  <si>
    <t>Teo/Ben,Teo/Ben</t>
  </si>
  <si>
    <t xml:space="preserve">4579088	</t>
  </si>
  <si>
    <t xml:space="preserve">3143713	</t>
  </si>
  <si>
    <t xml:space="preserve">999229606079942	</t>
  </si>
  <si>
    <t>[普吉岛]普吉岛阿玛瑞度假酒店(Amari Phuket)(4308716)</t>
  </si>
  <si>
    <t>面海一卧室套房(至少连住2晚及以上)&lt;全日特价&gt;&lt;双人入住&gt;&lt;中宾&gt;&lt;双早&gt;</t>
  </si>
  <si>
    <t>ZHAO/LINGYU</t>
  </si>
  <si>
    <t xml:space="preserve">4579168	</t>
  </si>
  <si>
    <t xml:space="preserve">36709249	</t>
  </si>
  <si>
    <t xml:space="preserve">999229606954720	</t>
  </si>
  <si>
    <t>[大长岛]安塔拉科雅岛度假村和别墅(Anantara Koh Yao Yai Resort &amp; Villas)(107892134)</t>
  </si>
  <si>
    <t>泳池环礁湖别墅(连住3晚及以上)&lt;双人入住&gt;&lt;双早&gt;</t>
  </si>
  <si>
    <t>Guo/Jing</t>
  </si>
  <si>
    <t xml:space="preserve">4579468	</t>
  </si>
  <si>
    <t xml:space="preserve">912906	</t>
  </si>
  <si>
    <t xml:space="preserve">999229609746390	</t>
  </si>
  <si>
    <t>WEN/JUNJIE</t>
  </si>
  <si>
    <t xml:space="preserve">4580524	</t>
  </si>
  <si>
    <t xml:space="preserve">117391	</t>
  </si>
  <si>
    <t xml:space="preserve">999229610931876	</t>
  </si>
  <si>
    <t>[普吉岛]7Q 班各拉酒店(77 Bangla Hotel)(115647965)</t>
  </si>
  <si>
    <t>高级特大床房&lt;双人入住&gt;&lt;无早&gt;</t>
  </si>
  <si>
    <t>HUANG/JUN,XIAN/XUEMEI</t>
  </si>
  <si>
    <t xml:space="preserve">4581074	</t>
  </si>
  <si>
    <t xml:space="preserve">0638374615488	</t>
  </si>
  <si>
    <t xml:space="preserve">999229612657424	</t>
  </si>
  <si>
    <t>[芭堤雅]芭堤雅文华伊斯特维尔酒店(Mandarin Eastville, Pattaya)(101052800)</t>
  </si>
  <si>
    <t>禅至尊豪华双床房&lt;双人入住&gt;&lt;特价促销&gt;&lt;双早&gt;</t>
  </si>
  <si>
    <t>Chaisalee/Tanaphorn</t>
  </si>
  <si>
    <t xml:space="preserve">4582024	</t>
  </si>
  <si>
    <t xml:space="preserve">36704	</t>
  </si>
  <si>
    <t xml:space="preserve">999229635935893	</t>
  </si>
  <si>
    <t>[芭堤雅]盛泰悦中天马瑞斯度假村(Centara Life Maris Resort Jomtien)(5775115)</t>
  </si>
  <si>
    <t>中央高级房 1张特大床&lt;双人入住&gt;&lt;双早&gt;</t>
  </si>
  <si>
    <t>WANG/LIYING,Sun/teng,qu/bin,ren/xuekai</t>
  </si>
  <si>
    <t xml:space="preserve">4582272	</t>
  </si>
  <si>
    <t xml:space="preserve">160687	</t>
  </si>
  <si>
    <t xml:space="preserve">999229639303346	</t>
  </si>
  <si>
    <t>[首尔]首尔江南福朋喜来登酒店(Four Points by Sheraton Seoul Gangnam)(28537495)</t>
  </si>
  <si>
    <t>标准大床房&lt;双人入住&gt;&lt;特价促销&gt;&lt;无早&gt;</t>
  </si>
  <si>
    <t>Zhang/Xiaojia,Chen/Xi</t>
  </si>
  <si>
    <t xml:space="preserve">4583030	</t>
  </si>
  <si>
    <t xml:space="preserve">73835580	</t>
  </si>
  <si>
    <t xml:space="preserve">29639386178	</t>
  </si>
  <si>
    <t>[新加坡]庄家大酒店(Hotel Boss)(4373844)</t>
  </si>
  <si>
    <t>尊贵房(带阳台)&lt;单人入住&gt;&lt;适用于除印度及次大陆国家客人&gt;&lt;单早&gt;</t>
  </si>
  <si>
    <t>Xu/Chungang</t>
  </si>
  <si>
    <t xml:space="preserve">4583046	</t>
  </si>
  <si>
    <t xml:space="preserve">356010398	</t>
  </si>
  <si>
    <t xml:space="preserve">999229639802392	</t>
  </si>
  <si>
    <t>高级大床房&lt;单人入住&gt;&lt;适用于除印度及次大陆国家客人&gt;&lt;单早&gt;</t>
  </si>
  <si>
    <t>SUN/HAIBIAO,Wang/Jianwen,Gong/Yunbo</t>
  </si>
  <si>
    <t xml:space="preserve">4583126	</t>
  </si>
  <si>
    <t xml:space="preserve">355933534	</t>
  </si>
  <si>
    <t xml:space="preserve">999229639821221	</t>
  </si>
  <si>
    <t>[拉普拉普]皇宫水上乐园度假村(Jpark Island Resort &amp; Waterpark Cebu)(5435570)</t>
  </si>
  <si>
    <t>豪华房&lt;特价大促销&gt;&lt;三人入住&gt;&lt;早餐&gt;</t>
  </si>
  <si>
    <t>lee/jungwon,lee/jungwon</t>
  </si>
  <si>
    <t xml:space="preserve">4583135	</t>
  </si>
  <si>
    <t xml:space="preserve">6967053	</t>
  </si>
  <si>
    <t xml:space="preserve">999229640002688	</t>
  </si>
  <si>
    <t>[曼谷]曼谷拉差达宜必思尚品酒店(Ibis Styles Bangkok Ratchada)(46080525)</t>
  </si>
  <si>
    <t>标准大床房(至少连住2晚及以上)&lt;双人入住&gt;&lt;不适用泰国客人&gt;&lt;双早&gt;</t>
  </si>
  <si>
    <t>WANG/ZHIQIANG</t>
  </si>
  <si>
    <t xml:space="preserve">4583179	</t>
  </si>
  <si>
    <t xml:space="preserve">212549	</t>
  </si>
  <si>
    <t xml:space="preserve">999229640688730	</t>
  </si>
  <si>
    <t>园景精致特大床套房&lt;双人入住&gt;&lt;中宾&gt;&lt;双早&gt;</t>
  </si>
  <si>
    <t>HU/YANG,CHEN/SIQI</t>
  </si>
  <si>
    <t xml:space="preserve">4583470	</t>
  </si>
  <si>
    <t xml:space="preserve">148675943	</t>
  </si>
  <si>
    <t xml:space="preserve">999229645998957	</t>
  </si>
  <si>
    <t>[普吉岛]普吉岛科莫雅姆度假村(COMO Point Yamu, Phuket)(5972732)</t>
  </si>
  <si>
    <t>三卧室安达曼泳池别墅(连住3晚及以上)&lt;特惠&gt;&lt;六人入住&gt;&lt;不适用泰国客人&gt;&lt;早餐&gt;</t>
  </si>
  <si>
    <t>CAO/SONG,Yang/Shiwei,Cao/Xuemin</t>
  </si>
  <si>
    <t xml:space="preserve">4585285	</t>
  </si>
  <si>
    <t xml:space="preserve">1352244	</t>
  </si>
  <si>
    <t xml:space="preserve">999229647186143	</t>
  </si>
  <si>
    <t>[芙蓉]芙蓉皇家朱兰酒店(Royale Chulan Seremban)(91100866)</t>
  </si>
  <si>
    <t>高级双人床房&lt;双人入住&gt;&lt;无早&gt;</t>
  </si>
  <si>
    <t>Kandiah/Elizabeth</t>
  </si>
  <si>
    <t xml:space="preserve">4585891	</t>
  </si>
  <si>
    <t xml:space="preserve">107581	</t>
  </si>
  <si>
    <t xml:space="preserve">999229647859171	</t>
  </si>
  <si>
    <t>TJONG/JUNTJEN,TJONG/DEVISARTIKA</t>
  </si>
  <si>
    <t xml:space="preserve">4586231	</t>
  </si>
  <si>
    <t xml:space="preserve">170807	</t>
  </si>
  <si>
    <t xml:space="preserve">999229648409267	</t>
  </si>
  <si>
    <t>一卧室套房&lt;双人入住&gt;&lt;不适用泰国客人&gt;&lt;无早&gt;</t>
  </si>
  <si>
    <t>JABES/STEPHANE</t>
  </si>
  <si>
    <t xml:space="preserve">4586491	</t>
  </si>
  <si>
    <t xml:space="preserve">1005812	</t>
  </si>
  <si>
    <t xml:space="preserve">999229678764640	</t>
  </si>
  <si>
    <t>HUANG/JINGCHAN,Li/Adjust</t>
  </si>
  <si>
    <t xml:space="preserve">4587327	</t>
  </si>
  <si>
    <t xml:space="preserve">171092	</t>
  </si>
  <si>
    <t xml:space="preserve">999229682114866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</si>
  <si>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</si>
  <si>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</si>
  <si>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SHI/RUOFEI</t>
  </si>
  <si>
    <t xml:space="preserve">4588606	</t>
  </si>
  <si>
    <t xml:space="preserve">4350386	</t>
  </si>
  <si>
    <t xml:space="preserve">999229682468896	</t>
  </si>
  <si>
    <t>MA/CHENGXUAN</t>
  </si>
  <si>
    <t xml:space="preserve">4588804	</t>
  </si>
  <si>
    <t xml:space="preserve">140839	</t>
  </si>
  <si>
    <t xml:space="preserve">999229683541928	</t>
  </si>
  <si>
    <t>[大山脚]槟城标致酒店(Iconic Hotel Penang)(28537947)</t>
  </si>
  <si>
    <t>Sakib/Khandaker</t>
  </si>
  <si>
    <t xml:space="preserve">4589296	</t>
  </si>
  <si>
    <t xml:space="preserve">499749	</t>
  </si>
  <si>
    <t xml:space="preserve">999229683826563	</t>
  </si>
  <si>
    <t>尊贵房&lt;特惠专享&gt;&lt;双人入住&gt;&lt;不适用泰国/印度次大陆客人&gt;&lt;双早&gt;</t>
  </si>
  <si>
    <t>ZHANG/JINGKUN,ZHANG/YUYING,SUN/XIAOGUI</t>
  </si>
  <si>
    <t xml:space="preserve">4589553	</t>
  </si>
  <si>
    <t xml:space="preserve">SK4589553	</t>
  </si>
  <si>
    <t xml:space="preserve">999229684183378	</t>
  </si>
  <si>
    <t>YE/ZIYI</t>
  </si>
  <si>
    <t xml:space="preserve">4589899	</t>
  </si>
  <si>
    <t xml:space="preserve">24216051	</t>
  </si>
  <si>
    <t xml:space="preserve">29685733360	</t>
  </si>
  <si>
    <t>LI/MINGYUE,MENG/GENG</t>
  </si>
  <si>
    <t xml:space="preserve">4590082	</t>
  </si>
  <si>
    <t xml:space="preserve">171096	</t>
  </si>
  <si>
    <t xml:space="preserve">999229686886990	</t>
  </si>
  <si>
    <t>WANG/KE,WANG/XIHUI</t>
  </si>
  <si>
    <t xml:space="preserve">4590259	</t>
  </si>
  <si>
    <t xml:space="preserve">140921	</t>
  </si>
  <si>
    <t xml:space="preserve">999229689008595	</t>
  </si>
  <si>
    <t>[普吉岛]普吉岛苏帕莱风景湾水疗度假酒店-SHA高级认证(Supalai Scenic Bay Resort &amp; Spa Phuket)(105114537)</t>
  </si>
  <si>
    <t>超豪华海景房&lt;双人入住&gt;&lt;双早&gt;</t>
  </si>
  <si>
    <t>HEBERT/DANIEL</t>
  </si>
  <si>
    <t xml:space="preserve">4590638	</t>
  </si>
  <si>
    <t xml:space="preserve">1520241	</t>
  </si>
  <si>
    <t xml:space="preserve">999229689116833	</t>
  </si>
  <si>
    <t>LIN/BOQI,GUO/XIN</t>
  </si>
  <si>
    <t xml:space="preserve">4590665	</t>
  </si>
  <si>
    <t xml:space="preserve">140943	</t>
  </si>
  <si>
    <t xml:space="preserve">999229689354826	</t>
  </si>
  <si>
    <t>[科伦]科隆索莱快捷酒店(Coron Soleil Express Hotel)(98985053)</t>
  </si>
  <si>
    <t>标准大床房&lt;双人入住&gt;&lt;双早&gt;</t>
  </si>
  <si>
    <t>Kehler/Darrell</t>
  </si>
  <si>
    <t xml:space="preserve">4590743	</t>
  </si>
  <si>
    <t xml:space="preserve">01143928	</t>
  </si>
  <si>
    <t xml:space="preserve">999229690703579	</t>
  </si>
  <si>
    <t>HOU/WEIJIANG,WEI/ZEYI,WEI/ZEXI</t>
  </si>
  <si>
    <t xml:space="preserve">4591129	</t>
  </si>
  <si>
    <t xml:space="preserve">140971	</t>
  </si>
  <si>
    <t xml:space="preserve">29691938179	</t>
  </si>
  <si>
    <t>华丽客房, 1 张特大床 (Natee)(至少提前2天预订)&lt;双人入住&gt;&lt;不适用泰国客人&gt;&lt;双早&gt;</t>
  </si>
  <si>
    <t>LI/JING</t>
  </si>
  <si>
    <t xml:space="preserve">4591672	</t>
  </si>
  <si>
    <t xml:space="preserve">13151	</t>
  </si>
  <si>
    <t xml:space="preserve">999229692047512	</t>
  </si>
  <si>
    <t>一卧室尊贵套房&lt;特惠&gt;&lt;双人入住&gt;&lt;无早&gt;</t>
  </si>
  <si>
    <t>WANG/JIA LONG</t>
  </si>
  <si>
    <t xml:space="preserve">4591741	</t>
  </si>
  <si>
    <t xml:space="preserve">117498	</t>
  </si>
  <si>
    <t xml:space="preserve">999229692256934	</t>
  </si>
  <si>
    <t>尊贵房(至少连住2晚及以上)&lt;全日特价&gt;&lt;双人入住&gt;&lt;不适用泰国/印度次大陆客人&gt;&lt;双早&gt;</t>
  </si>
  <si>
    <t>ZHAO/QILIANG</t>
  </si>
  <si>
    <t xml:space="preserve">4591852	</t>
  </si>
  <si>
    <t xml:space="preserve">SK4476887	</t>
  </si>
  <si>
    <t xml:space="preserve">999229692509783	</t>
  </si>
  <si>
    <t>[芭堤雅]芭堤雅中天棕榈海滩酒店及度假村(Jomtien Palm Beach Hotel and Resort)(4633627)</t>
  </si>
  <si>
    <t>棕榈翼高级房 禁烟&lt;超值特惠&gt;&lt;双人入住&gt;&lt;双早&gt;</t>
  </si>
  <si>
    <t>yang/Xiaoguang</t>
  </si>
  <si>
    <t xml:space="preserve">4592123	</t>
  </si>
  <si>
    <t xml:space="preserve">113708	</t>
  </si>
  <si>
    <t xml:space="preserve">999229692704336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</si>
  <si>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</si>
  <si>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</si>
  <si>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THAM/EMILIA</t>
  </si>
  <si>
    <t xml:space="preserve">4592452	</t>
  </si>
  <si>
    <t xml:space="preserve">381818807	</t>
  </si>
  <si>
    <t xml:space="preserve">999229693356350	</t>
  </si>
  <si>
    <t>[曼谷]于拉查达阿曼塔酒店(Amanta Hotel &amp; Residence Ratchada)(28679148)</t>
  </si>
  <si>
    <t>一卧室城景豪华套房(至少连住2晚及以上)&lt;双人入住&gt;&lt;无早&gt;</t>
  </si>
  <si>
    <t>QIN/QING</t>
  </si>
  <si>
    <t xml:space="preserve">4592967	</t>
  </si>
  <si>
    <t xml:space="preserve">73277191-1	</t>
  </si>
  <si>
    <t xml:space="preserve">999229693496911	</t>
  </si>
  <si>
    <t>CAO/Yunshu</t>
  </si>
  <si>
    <t xml:space="preserve">4593096	</t>
  </si>
  <si>
    <t xml:space="preserve">141032	</t>
  </si>
  <si>
    <t xml:space="preserve">999229701069474	</t>
  </si>
  <si>
    <t>WANG/YING,WANG/SHITU,QU/LI,QU/WEI</t>
  </si>
  <si>
    <t xml:space="preserve">4594421	</t>
  </si>
  <si>
    <t xml:space="preserve">141089	</t>
  </si>
  <si>
    <t xml:space="preserve">999229703060812	</t>
  </si>
  <si>
    <t>LUO/LONGHAI,LUO/HONGFANG,LUO/HAO</t>
  </si>
  <si>
    <t xml:space="preserve">4594984	</t>
  </si>
  <si>
    <t xml:space="preserve">147668	</t>
  </si>
  <si>
    <t xml:space="preserve">999229703889956	</t>
  </si>
  <si>
    <t>高级双床房&lt;双人入住&gt;&lt;仅适用亚洲客人&gt;&lt;双早&gt;</t>
  </si>
  <si>
    <t>SAM/KO LI</t>
  </si>
  <si>
    <t xml:space="preserve">4595300	</t>
  </si>
  <si>
    <t xml:space="preserve">197377	</t>
  </si>
  <si>
    <t xml:space="preserve">999229704270031	</t>
  </si>
  <si>
    <t>标准房&lt;促销&gt;&lt;双人入住&gt;&lt;双早&gt;</t>
  </si>
  <si>
    <t>YUAN/KUOLUNG</t>
  </si>
  <si>
    <t xml:space="preserve">4595556	</t>
  </si>
  <si>
    <t xml:space="preserve">999229704781914	</t>
  </si>
  <si>
    <t>Liu/Yan</t>
  </si>
  <si>
    <t xml:space="preserve">4596094	</t>
  </si>
  <si>
    <t xml:space="preserve">4350902	</t>
  </si>
  <si>
    <t xml:space="preserve">999229704785513	</t>
  </si>
  <si>
    <t>Ruan/Zheng</t>
  </si>
  <si>
    <t xml:space="preserve">4596099	</t>
  </si>
  <si>
    <t xml:space="preserve">4350900	</t>
  </si>
  <si>
    <t xml:space="preserve">999229704924704	</t>
  </si>
  <si>
    <t>[曼谷]曼谷素坤逸11号智选假日酒店(Holiday Inn Express Bangkok Sukhumvit 11)(5553237)</t>
  </si>
  <si>
    <t>标准房&lt;双人入住&gt;&lt;不适用泰国客人&gt;&lt;限量特惠&gt;&lt;双早&gt;</t>
  </si>
  <si>
    <t>HE/CHAO</t>
  </si>
  <si>
    <t xml:space="preserve">4596178	</t>
  </si>
  <si>
    <t xml:space="preserve">63704372	</t>
  </si>
  <si>
    <t xml:space="preserve">999229704947901	</t>
  </si>
  <si>
    <t>[曼谷]彩虹套房酒店(Baiyoke Suite Hotel)(112026789)</t>
  </si>
  <si>
    <t>高级套房&lt;双人入住&gt;&lt;双早&gt;</t>
  </si>
  <si>
    <t>LIM/KOON SIONG</t>
  </si>
  <si>
    <t xml:space="preserve">4596186	</t>
  </si>
  <si>
    <t xml:space="preserve">82091	</t>
  </si>
  <si>
    <t xml:space="preserve">999229704173528	</t>
  </si>
  <si>
    <t>[西南县]槟城直落巴港悦椿度假村(Angsana Teluk Bahang)(67827066)</t>
  </si>
  <si>
    <t>尊贵海景特大床房(至少连住2晚及以上)&lt;双人入住&gt;&lt;双早&gt;</t>
  </si>
  <si>
    <t>CHOO/KIM</t>
  </si>
  <si>
    <t xml:space="preserve">4595477	</t>
  </si>
  <si>
    <t xml:space="preserve">13154402	</t>
  </si>
  <si>
    <t xml:space="preserve">999229705335375	</t>
  </si>
  <si>
    <t>[曼谷]SC 公园酒店(SC Park Hotel)(28410206)</t>
  </si>
  <si>
    <t>豪华双床房&lt;双人入住&gt;&lt;双早&gt;</t>
  </si>
  <si>
    <t>DONG/WENQIAO,QU/SHENGYAN</t>
  </si>
  <si>
    <t xml:space="preserve">4596392	</t>
  </si>
  <si>
    <t xml:space="preserve">999229705218161	</t>
  </si>
  <si>
    <t>[曼谷]升丽大酒店(Zenith Sukhumvit Hotel)(28689966)</t>
  </si>
  <si>
    <t>高级双床房&lt;特惠专享&gt;&lt;双人入住&gt;&lt;双早&gt;</t>
  </si>
  <si>
    <t>RATTANAK/KEO</t>
  </si>
  <si>
    <t xml:space="preserve">4596344	</t>
  </si>
  <si>
    <t xml:space="preserve">192934	</t>
  </si>
  <si>
    <t xml:space="preserve">999229706312179	</t>
  </si>
  <si>
    <t>[怡保]怡保怡东酒店(Hotel Excelsior Ipoh)(28538294)</t>
  </si>
  <si>
    <t>高级房&lt;今日特价 &gt;&lt;双人入住&gt;&lt;双早&gt;</t>
  </si>
  <si>
    <t>XUE/JIN</t>
  </si>
  <si>
    <t xml:space="preserve">4596843	</t>
  </si>
  <si>
    <t xml:space="preserve">124758	</t>
  </si>
  <si>
    <t xml:space="preserve">999229706510168	</t>
  </si>
  <si>
    <t>SUN/TIANCONG</t>
  </si>
  <si>
    <t xml:space="preserve">4596908	</t>
  </si>
  <si>
    <t xml:space="preserve">SK4596908	</t>
  </si>
  <si>
    <t xml:space="preserve">999229706759518	</t>
  </si>
  <si>
    <t>[曼谷]曼谷柏悦酒店(Park Hyatt Bangkok)(8982056)</t>
  </si>
  <si>
    <t>特大床房(至少连住2晚及以上)&lt;特惠&gt;&lt;双人入住&gt;&lt;双早&gt;</t>
  </si>
  <si>
    <t>CHU/WAI LUN,CHOI/SUET YING</t>
  </si>
  <si>
    <t xml:space="preserve">4596999	</t>
  </si>
  <si>
    <t xml:space="preserve">49798180	</t>
  </si>
  <si>
    <t xml:space="preserve">999229706148639	</t>
  </si>
  <si>
    <t>[哥打京那巴鲁]宜必思尚品哥打京那巴鲁伊纳南酒店(Ibis Styles Kota Kinabalu Inanam)(37490470)</t>
  </si>
  <si>
    <t>高级大床房&lt;双人入住&gt;&lt;双早&gt;</t>
  </si>
  <si>
    <t>MOHAMED/ABU HUSSEIN</t>
  </si>
  <si>
    <t xml:space="preserve">4596761	</t>
  </si>
  <si>
    <t xml:space="preserve">154590614	</t>
  </si>
  <si>
    <t xml:space="preserve">999229732707209	</t>
  </si>
  <si>
    <t>Salleh/Junaidah,Salleh/Junaidah</t>
  </si>
  <si>
    <t xml:space="preserve">4597225	</t>
  </si>
  <si>
    <t xml:space="preserve">118494	</t>
  </si>
  <si>
    <t xml:space="preserve">999229734408719	</t>
  </si>
  <si>
    <t>尊贵特大床房间&lt;双人入住&gt;&lt;无早&gt;</t>
  </si>
  <si>
    <t>SU/XIAOHUA</t>
  </si>
  <si>
    <t xml:space="preserve">4597515	</t>
  </si>
  <si>
    <t xml:space="preserve">141199	</t>
  </si>
  <si>
    <t xml:space="preserve">999229734418986	</t>
  </si>
  <si>
    <t>AHMAD HAIZAM/MUHAMMAD HILMAN</t>
  </si>
  <si>
    <t xml:space="preserve">4597517	</t>
  </si>
  <si>
    <t xml:space="preserve">107788	</t>
  </si>
  <si>
    <t xml:space="preserve">999229734435759	</t>
  </si>
  <si>
    <t>YUNOS/NURUL AZIAN</t>
  </si>
  <si>
    <t xml:space="preserve">4597522	</t>
  </si>
  <si>
    <t xml:space="preserve">107787	</t>
  </si>
  <si>
    <t xml:space="preserve">999229734456485	</t>
  </si>
  <si>
    <t>JAAFAR/HASRUL FARHAN</t>
  </si>
  <si>
    <t xml:space="preserve">4597525	</t>
  </si>
  <si>
    <t xml:space="preserve">107786	</t>
  </si>
  <si>
    <t xml:space="preserve">999229736873784	</t>
  </si>
  <si>
    <t>[八打灵再也]皇家朱兰白沙罗酒店(Royale Chulan Damansara)(28528087)</t>
  </si>
  <si>
    <t>高级房&lt;双人入住&gt;&lt;无早&gt;</t>
  </si>
  <si>
    <t>tan/Andrew</t>
  </si>
  <si>
    <t xml:space="preserve">4597980	</t>
  </si>
  <si>
    <t xml:space="preserve">103568	</t>
  </si>
  <si>
    <t xml:space="preserve">999229736895857	</t>
  </si>
  <si>
    <t>[普吉岛]卢巴普吉岛芭东旅舍(Lub d Phuket Patong)(7019202)</t>
  </si>
  <si>
    <t>豪华大床房(至少连住2晚及以上)&lt;双人入住&gt;&lt;双早&gt;</t>
  </si>
  <si>
    <t>FENG/YUANYU,CHENG/JIANWEI</t>
  </si>
  <si>
    <t xml:space="preserve">4597986	</t>
  </si>
  <si>
    <t xml:space="preserve">999229736965526	</t>
  </si>
  <si>
    <t xml:space="preserve">4597998	</t>
  </si>
  <si>
    <t xml:space="preserve">63935	</t>
  </si>
  <si>
    <t xml:space="preserve">999229737993679	</t>
  </si>
  <si>
    <t>精致套房&lt;促销&gt;&lt;双人入住&gt;&lt;无早&gt;</t>
  </si>
  <si>
    <t>ONG/COHEN</t>
  </si>
  <si>
    <t xml:space="preserve">4598295	</t>
  </si>
  <si>
    <t xml:space="preserve">999229738203286	</t>
  </si>
  <si>
    <t>YAHAYA/YAZRA NADIA BINTI</t>
  </si>
  <si>
    <t xml:space="preserve">4598365	</t>
  </si>
  <si>
    <t xml:space="preserve">103560	</t>
  </si>
  <si>
    <t xml:space="preserve">999229738746466	</t>
  </si>
  <si>
    <t>池景豪华双人房&lt;双人入住&gt;&lt;不适用泰国客人&gt;&lt;无早&gt;</t>
  </si>
  <si>
    <t>LIU/XIAOLING</t>
  </si>
  <si>
    <t xml:space="preserve">4598528	</t>
  </si>
  <si>
    <t xml:space="preserve">RR24000925	</t>
  </si>
  <si>
    <t xml:space="preserve">999229739526343	</t>
  </si>
  <si>
    <t>[曼谷]镇城酒店(Town in Town Hotel Bangkok)(114504949)</t>
  </si>
  <si>
    <t>超豪华特大床房&lt;双人入住&gt;&lt;不适用泰国客人&gt;&lt;双早&gt;</t>
  </si>
  <si>
    <t>JIANG/JIANHUA</t>
  </si>
  <si>
    <t xml:space="preserve">4598910	</t>
  </si>
  <si>
    <t xml:space="preserve">325740	</t>
  </si>
  <si>
    <t xml:space="preserve">999229740099173	</t>
  </si>
  <si>
    <t>[胡志明市]宜必思西贡机场酒店(Ibis Saigon Airport)(28525837)</t>
  </si>
  <si>
    <t>标准双床房&lt;双人入住&gt;&lt;双早&gt;</t>
  </si>
  <si>
    <t>LUO/CHUAN</t>
  </si>
  <si>
    <t xml:space="preserve">4600109	</t>
  </si>
  <si>
    <t xml:space="preserve">154973454	</t>
  </si>
  <si>
    <t xml:space="preserve">999229740150692	</t>
  </si>
  <si>
    <t>[芭堤雅]Coco Beach Hotel Jomtien Pattaya(114025536)</t>
  </si>
  <si>
    <t>MUANGON/KANOKRAT</t>
  </si>
  <si>
    <t xml:space="preserve">4600127	</t>
  </si>
  <si>
    <t xml:space="preserve">999229740185211	</t>
  </si>
  <si>
    <t>[士乃]士乃宴宾雅酒店(Impiana Hotel Senai)(28566880)</t>
  </si>
  <si>
    <t>豪华双床房&lt;特惠&gt;&lt;双人入住&gt;&lt;无早&gt;</t>
  </si>
  <si>
    <t>ahmad/saidah,ahmad/saidah</t>
  </si>
  <si>
    <t xml:space="preserve">4600148	</t>
  </si>
  <si>
    <t xml:space="preserve">354383698, 354384160	</t>
  </si>
  <si>
    <t xml:space="preserve">999229740420342	</t>
  </si>
  <si>
    <t>[普吉岛]普吉岛苏林海滩่假日度假酒店(Holiday Inn Resort Phuket Surin Beach)(5253164)</t>
  </si>
  <si>
    <t>乐趣家庭精致特大床套房(至少连住2晚及以上)&lt;双人入住&gt;&lt;无早&gt;</t>
  </si>
  <si>
    <t>BERENDYAEV/ARTUR,KRISTINA/PE</t>
  </si>
  <si>
    <t xml:space="preserve">4600404	</t>
  </si>
  <si>
    <t xml:space="preserve">43562	</t>
  </si>
  <si>
    <t xml:space="preserve">999229740848579	</t>
  </si>
  <si>
    <t>标准两张单人床房(至少连住2晚及以上)&lt;双人入住&gt;&lt;不适用泰国客人&gt;&lt;双早&gt;</t>
  </si>
  <si>
    <t>WANG/XINGQIN</t>
  </si>
  <si>
    <t xml:space="preserve">4601060	</t>
  </si>
  <si>
    <t xml:space="preserve">213299	</t>
  </si>
  <si>
    <t xml:space="preserve">999229741025025	</t>
  </si>
  <si>
    <t>高级双床房&lt;双人入住&gt;&lt;双早&gt;</t>
  </si>
  <si>
    <t>ABAS/KHALEEDA</t>
  </si>
  <si>
    <t xml:space="preserve">999229741559748	</t>
  </si>
  <si>
    <t>[岘港]明托安萨菲海洋酒店(Minh Toan Safi Ocean Hotel)(115733672)</t>
  </si>
  <si>
    <t>半海景尊贵豪华特大床房&lt;双人入住&gt;&lt;双早&gt;</t>
  </si>
  <si>
    <t>MO/SUNHAO</t>
  </si>
  <si>
    <t xml:space="preserve">4602634	</t>
  </si>
  <si>
    <t xml:space="preserve">999229742313413	</t>
  </si>
  <si>
    <t>[Batu Buruk]普利姆勒海滩酒店(Primula Beach Hotel)(89000989)</t>
  </si>
  <si>
    <t>YUSOFF/MOHD ZAID</t>
  </si>
  <si>
    <t xml:space="preserve">4603368	</t>
  </si>
  <si>
    <t xml:space="preserve">135701	</t>
  </si>
  <si>
    <t xml:space="preserve">999229742575751	</t>
  </si>
  <si>
    <t>Teh Yat Tim/Jacky</t>
  </si>
  <si>
    <t xml:space="preserve">4603634	</t>
  </si>
  <si>
    <t xml:space="preserve">107865	</t>
  </si>
  <si>
    <t xml:space="preserve">999229744831777	</t>
  </si>
  <si>
    <t>Shin/Joongsob</t>
  </si>
  <si>
    <t xml:space="preserve">4604115	</t>
  </si>
  <si>
    <t xml:space="preserve">24216670	</t>
  </si>
  <si>
    <t xml:space="preserve">999229745509272	</t>
  </si>
  <si>
    <t>[哥打京那巴鲁]哥打京那巴鲁皇宫酒店(The Palace Hotel Kota Kinabalu)(9597023)</t>
  </si>
  <si>
    <t>豪华房&lt;今日特价 &gt;&lt;三人入住&gt;&lt;早餐&gt;</t>
  </si>
  <si>
    <t>LI/ZHANG,LI/MEIXUAN,LIU/BING</t>
  </si>
  <si>
    <t xml:space="preserve">4604209	</t>
  </si>
  <si>
    <t xml:space="preserve">357293114	</t>
  </si>
  <si>
    <t xml:space="preserve">999229746311721	</t>
  </si>
  <si>
    <t>[首尔]明洞亲爱酒店(Dears Myeongdong)(105594077)</t>
  </si>
  <si>
    <t>布雷夫双床房&lt;双人入住&gt;&lt;限量抢购&gt;&lt;无早&gt;</t>
  </si>
  <si>
    <t>Loo/Louise</t>
  </si>
  <si>
    <t xml:space="preserve">4604336	</t>
  </si>
  <si>
    <t xml:space="preserve">23047799	</t>
  </si>
  <si>
    <t xml:space="preserve">999229749731876	</t>
  </si>
  <si>
    <t>[新加坡]樟宜机场皇冠假日酒店  - IHG 旗下酒店(Crowne Plaza Changi Airport, an IHG Hotel)(3104999)</t>
  </si>
  <si>
    <t>宝石翼楼标准特大床房&lt;双人入住&gt;&lt;无早&gt;</t>
  </si>
  <si>
    <t>Lay/Poyun,Li/Siyuan</t>
  </si>
  <si>
    <t xml:space="preserve">4605056	</t>
  </si>
  <si>
    <t xml:space="preserve">43155939	</t>
  </si>
  <si>
    <t xml:space="preserve">999229750963517	</t>
  </si>
  <si>
    <t>豪华房&lt;促销&gt;&lt;双人入住&gt;&lt;无早&gt;</t>
  </si>
  <si>
    <t>Gao/Jiahui</t>
  </si>
  <si>
    <t xml:space="preserve">4605486	</t>
  </si>
  <si>
    <t xml:space="preserve">999229752244213	</t>
  </si>
  <si>
    <t>Afiqah/Nur,Afiqah/Nur</t>
  </si>
  <si>
    <t xml:space="preserve">4605864	</t>
  </si>
  <si>
    <t xml:space="preserve">103629	</t>
  </si>
  <si>
    <t xml:space="preserve">999229752776749	</t>
  </si>
  <si>
    <t>[迪拜]迪拜阿瓦尼迪拉酒店(Avani Deira Dubai Hotel)(103783099)</t>
  </si>
  <si>
    <t>安凡尼特大床房&lt;双人入住&gt;&lt;无早&gt;</t>
  </si>
  <si>
    <t>Karuppan velayudhan/Sambath,Karuppan velayudhan/Sambath</t>
  </si>
  <si>
    <t xml:space="preserve">4606179	</t>
  </si>
  <si>
    <t xml:space="preserve">999229751533833	</t>
  </si>
  <si>
    <t>[苏梅岛]兰纳(Lanna Samui)(6088930)</t>
  </si>
  <si>
    <t>一居室套房&lt;双人入住&gt;&lt;不适用泰国客人&gt;&lt;双早&gt;</t>
  </si>
  <si>
    <t>BRESLIN/JACKILYNN MARY</t>
  </si>
  <si>
    <t xml:space="preserve">4605654	</t>
  </si>
  <si>
    <t xml:space="preserve">9003704	</t>
  </si>
  <si>
    <t xml:space="preserve">999229754126882	</t>
  </si>
  <si>
    <t>经典至尊豪华双床房&lt;全日特价&gt;&lt;双人入住&gt;&lt;无早&gt;</t>
  </si>
  <si>
    <t>HUANG/MENGQIAO</t>
  </si>
  <si>
    <t xml:space="preserve">4606789	</t>
  </si>
  <si>
    <t xml:space="preserve">36860	</t>
  </si>
  <si>
    <t xml:space="preserve">999229754894220	</t>
  </si>
  <si>
    <t>joco/hannah</t>
  </si>
  <si>
    <t xml:space="preserve">4607078	</t>
  </si>
  <si>
    <t xml:space="preserve">999229756022474	</t>
  </si>
  <si>
    <t>AREE/AMARA</t>
  </si>
  <si>
    <t xml:space="preserve">4607419	</t>
  </si>
  <si>
    <t xml:space="preserve">82240	</t>
  </si>
  <si>
    <t xml:space="preserve">29756336101	</t>
  </si>
  <si>
    <t xml:space="preserve">4607518	</t>
  </si>
  <si>
    <t xml:space="preserve">107940	</t>
  </si>
  <si>
    <t xml:space="preserve">999229756797474	</t>
  </si>
  <si>
    <t>超豪华海景房&lt;双人入住&gt;&lt;无早&gt;</t>
  </si>
  <si>
    <t>PASEE/NAREUMOL</t>
  </si>
  <si>
    <t xml:space="preserve">4607737	</t>
  </si>
  <si>
    <t xml:space="preserve">202417	</t>
  </si>
  <si>
    <t>，</t>
  </si>
  <si>
    <t>订单为：999229463333983，</t>
  </si>
  <si>
    <t>直采</t>
  </si>
  <si>
    <t>4560472+999229540835603此单多收20.13元待退回</t>
  </si>
  <si>
    <t>A240119094226481</t>
  </si>
  <si>
    <t>A240119094328481</t>
  </si>
  <si>
    <t>A24011909442829</t>
  </si>
  <si>
    <t>CNY / HKD 当前参考汇率: 1.084339962</t>
  </si>
  <si>
    <t>总计： 395371.13 CNY/
428716.72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</si>
  <si>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</si>
  <si>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</si>
  <si>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</si>
  <si>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</si>
  <si>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</si>
  <si>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</si>
  <si>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</si>
  <si>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</si>
  <si>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</si>
  <si>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</si>
  <si>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</si>
  <si>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</si>
  <si>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</si>
  <si>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</si>
  <si>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</si>
  <si>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</si>
  <si>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</si>
  <si>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</si>
  <si>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</si>
  <si>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2024-01-17</t>
  </si>
  <si>
    <t>4607737</t>
  </si>
  <si>
    <t>普吉岛苏帕莱风景湾水疗度假酒店(SHA Extra Plus)</t>
  </si>
  <si>
    <t>PASEE NAREUMOL</t>
  </si>
  <si>
    <t>2024-01-18</t>
  </si>
  <si>
    <t>退房日周结</t>
  </si>
  <si>
    <t>1107.00</t>
  </si>
  <si>
    <t>RMB</t>
  </si>
  <si>
    <t>0</t>
  </si>
  <si>
    <t>0.00</t>
  </si>
  <si>
    <t>携程国际直连(DD)</t>
  </si>
  <si>
    <t>01.011174</t>
  </si>
  <si>
    <t>2024-01-17 14:57:30</t>
  </si>
  <si>
    <t>否</t>
  </si>
  <si>
    <t>汇智国际旅游发展有限公司</t>
  </si>
  <si>
    <t>泰国</t>
  </si>
  <si>
    <t>4607518</t>
  </si>
  <si>
    <t>芙蓉皇家朱兰酒店</t>
  </si>
  <si>
    <t>ABAS KHALEEDA</t>
  </si>
  <si>
    <t>353.00</t>
  </si>
  <si>
    <t>2024-01-17 13:44:54</t>
  </si>
  <si>
    <t>马来西亚</t>
  </si>
  <si>
    <t>4607419</t>
  </si>
  <si>
    <t>彩虹套房酒店</t>
  </si>
  <si>
    <t>AREE AMARA</t>
  </si>
  <si>
    <t>335.00</t>
  </si>
  <si>
    <t>2024-01-17 13:17:02</t>
  </si>
  <si>
    <t>4606789</t>
  </si>
  <si>
    <t>文华伊斯特维尔酒店</t>
  </si>
  <si>
    <t>HUANG MENGQIAO</t>
  </si>
  <si>
    <t>363.00</t>
  </si>
  <si>
    <t>2024-01-17 11:37:37</t>
  </si>
  <si>
    <t>4605864</t>
  </si>
  <si>
    <t>皇家朱兰白沙罗酒店</t>
  </si>
  <si>
    <t>Afiqah Nur,Afiqah Nur</t>
  </si>
  <si>
    <t>326.00</t>
  </si>
  <si>
    <t>2024-01-17 09:50:31</t>
  </si>
  <si>
    <t>4605654</t>
  </si>
  <si>
    <t>苏梅岛兰纳奢华度假村</t>
  </si>
  <si>
    <t>BRESLIN JACKILYNN MARY</t>
  </si>
  <si>
    <t>530.00</t>
  </si>
  <si>
    <t>2024-01-17 08:41:42</t>
  </si>
  <si>
    <t>2024-01-16</t>
  </si>
  <si>
    <t>4605486</t>
  </si>
  <si>
    <t>CMYK我的酒店@拉查达店</t>
  </si>
  <si>
    <t>Gao Jiahui</t>
  </si>
  <si>
    <t>209.00</t>
  </si>
  <si>
    <t>2024-01-16 23:23:21</t>
  </si>
  <si>
    <t>4605056</t>
  </si>
  <si>
    <t>新加坡樟宜机场皇冠假日酒店</t>
  </si>
  <si>
    <t>Lay Poyun,Li Siyuan</t>
  </si>
  <si>
    <t>1588.00</t>
  </si>
  <si>
    <t>新加坡</t>
  </si>
  <si>
    <t>4604336</t>
  </si>
  <si>
    <t>Dears Myeongdong</t>
  </si>
  <si>
    <t>Loo Louise</t>
  </si>
  <si>
    <t>400.00</t>
  </si>
  <si>
    <t>2024-01-16 19:50:01</t>
  </si>
  <si>
    <t>韩国</t>
  </si>
  <si>
    <t>4604209</t>
  </si>
  <si>
    <t>哥打京那巴鲁皇宫酒店</t>
  </si>
  <si>
    <t>LI ZHANG,LI MEIXUAN,LIU BING</t>
  </si>
  <si>
    <t>440.00</t>
  </si>
  <si>
    <t>2024-01-16 20:59:16</t>
  </si>
  <si>
    <t>4604115</t>
  </si>
  <si>
    <t>济州亚洲酒店</t>
  </si>
  <si>
    <t>Shin Joongsob</t>
  </si>
  <si>
    <t>741.00</t>
  </si>
  <si>
    <t>2024-01-17 08:03:38</t>
  </si>
  <si>
    <t>4603634</t>
  </si>
  <si>
    <t>Teh Yat Tim Jacky</t>
  </si>
  <si>
    <t>320.00</t>
  </si>
  <si>
    <t>2024-01-16 17:10:49</t>
  </si>
  <si>
    <t>4603368</t>
  </si>
  <si>
    <t>报春花海滩酒店</t>
  </si>
  <si>
    <t>YUSOFF MOHD ZAID</t>
  </si>
  <si>
    <t>390.00</t>
  </si>
  <si>
    <t>2024-01-16 16:08:40</t>
  </si>
  <si>
    <t>4601060</t>
  </si>
  <si>
    <t>曼谷拉差达宜必思尚品酒店</t>
  </si>
  <si>
    <t>WANG XINGQIN</t>
  </si>
  <si>
    <t>860.00</t>
  </si>
  <si>
    <t>2024-01-16 10:02:42</t>
  </si>
  <si>
    <t>4600404</t>
  </si>
  <si>
    <t>普吉岛苏林海滩假日度假酒店</t>
  </si>
  <si>
    <t>BERENDYAEV ARTUR,KRISTINA PE</t>
  </si>
  <si>
    <t>2072.00</t>
  </si>
  <si>
    <t>2024-01-16 09:22:31</t>
  </si>
  <si>
    <t>2024-01-15</t>
  </si>
  <si>
    <t>4600148</t>
  </si>
  <si>
    <t>士乃宴宾雅酒店</t>
  </si>
  <si>
    <t>ahmad saidah,ahmad saidah</t>
  </si>
  <si>
    <t>704.00</t>
  </si>
  <si>
    <t>2024-01-16 08:25:30</t>
  </si>
  <si>
    <t>4600127</t>
  </si>
  <si>
    <t>Coco Beach Hotel Jomtien Pattaya</t>
  </si>
  <si>
    <t>MUANGON KANOKRAT</t>
  </si>
  <si>
    <t>256.00</t>
  </si>
  <si>
    <t>2024-01-17 09:43:28</t>
  </si>
  <si>
    <t>4600109</t>
  </si>
  <si>
    <t>西贡机场宜必思酒店</t>
  </si>
  <si>
    <t>LUO CHUAN</t>
  </si>
  <si>
    <t>1000.00</t>
  </si>
  <si>
    <t>2024-01-16 09:39:35</t>
  </si>
  <si>
    <t>越南</t>
  </si>
  <si>
    <t>4598910</t>
  </si>
  <si>
    <t>曼谷城中城酒店</t>
  </si>
  <si>
    <t>JIANG JIANHUA</t>
  </si>
  <si>
    <t>604.00</t>
  </si>
  <si>
    <t>2024-01-15 22:38:26</t>
  </si>
  <si>
    <t>4598528</t>
  </si>
  <si>
    <t>卡奈里斯素万那普机场店 (SHA Plus+)</t>
  </si>
  <si>
    <t>LIU XIAOLING</t>
  </si>
  <si>
    <t>450.00</t>
  </si>
  <si>
    <t>2024-01-16 12:47:04</t>
  </si>
  <si>
    <t>4598365</t>
  </si>
  <si>
    <t>YAHAYA YAZRA NADIA BINTI</t>
  </si>
  <si>
    <t>656.00</t>
  </si>
  <si>
    <t>2024-01-16 10:15:11</t>
  </si>
  <si>
    <t>4598295</t>
  </si>
  <si>
    <t>ONG COHEN</t>
  </si>
  <si>
    <t>518.00</t>
  </si>
  <si>
    <t>2024-01-15 19:58:39</t>
  </si>
  <si>
    <t>4597998</t>
  </si>
  <si>
    <t>卢巴普吉岛芭东旅舍</t>
  </si>
  <si>
    <t>FENG YUANYU,CHENG JIANWEI</t>
  </si>
  <si>
    <t>1400.00</t>
  </si>
  <si>
    <t>2024-01-15 19:50:42</t>
  </si>
  <si>
    <t>4597980</t>
  </si>
  <si>
    <t>tan Andrew</t>
  </si>
  <si>
    <t>328.00</t>
  </si>
  <si>
    <t>2024-01-16 11:35:25</t>
  </si>
  <si>
    <t>4597525</t>
  </si>
  <si>
    <t>JAAFAR HASRUL FARHAN</t>
  </si>
  <si>
    <t>2024-01-15 16:31:01</t>
  </si>
  <si>
    <t>4597522</t>
  </si>
  <si>
    <t>YUNOS NURUL AZIAN</t>
  </si>
  <si>
    <t>2024-01-15 16:21:07</t>
  </si>
  <si>
    <t>4597517</t>
  </si>
  <si>
    <t>AHMAD HAIZAM MUHAMMAD HILMAN</t>
  </si>
  <si>
    <t>2024-01-15 16:29:15</t>
  </si>
  <si>
    <t>4597515</t>
  </si>
  <si>
    <t>菲斯时尚酒店</t>
  </si>
  <si>
    <t>SU XIAOHUA</t>
  </si>
  <si>
    <t>650.00</t>
  </si>
  <si>
    <t>2024-01-15 16:33:22</t>
  </si>
  <si>
    <t>直连</t>
  </si>
  <si>
    <t>4597225</t>
  </si>
  <si>
    <t>双威大盒子酒店</t>
  </si>
  <si>
    <t>Salleh Junaidah,Salleh Junaidah</t>
  </si>
  <si>
    <t>407.00</t>
  </si>
  <si>
    <t>2024-01-15 18:40:51</t>
  </si>
  <si>
    <t>4596999</t>
  </si>
  <si>
    <t>曼谷柏悦酒店</t>
  </si>
  <si>
    <t>CHU WAI LUN,CHOI SUET YING</t>
  </si>
  <si>
    <t>4582.00</t>
  </si>
  <si>
    <t>2024-01-15 14:54:29</t>
  </si>
  <si>
    <t>4596908</t>
  </si>
  <si>
    <t>沙美岛萨凯海滩度假村</t>
  </si>
  <si>
    <t>SUN TIANCONG</t>
  </si>
  <si>
    <t>960.00</t>
  </si>
  <si>
    <t>2024-01-15 13:13:39</t>
  </si>
  <si>
    <t>4596843</t>
  </si>
  <si>
    <t>怡保怡东酒店</t>
  </si>
  <si>
    <t>XUE JIN</t>
  </si>
  <si>
    <t>590.00</t>
  </si>
  <si>
    <t>2024-01-15 14:21:58</t>
  </si>
  <si>
    <t>4596761</t>
  </si>
  <si>
    <t>阿皮亚伊纳南因宜必思尚品酒店</t>
  </si>
  <si>
    <t>MOHAMED ABU HUSSEIN</t>
  </si>
  <si>
    <t>837.00</t>
  </si>
  <si>
    <t>2024-01-15 13:31:37</t>
  </si>
  <si>
    <t>4596392</t>
  </si>
  <si>
    <t>曼谷SC 公园酒店</t>
  </si>
  <si>
    <t>DONG WENQIAO,QU SHENGYAN</t>
  </si>
  <si>
    <t>765.00</t>
  </si>
  <si>
    <t>2024-01-15 10:39:29</t>
  </si>
  <si>
    <t>4596344</t>
  </si>
  <si>
    <t>曼谷天顶素坤逸酒店</t>
  </si>
  <si>
    <t>RATTANAK KEO</t>
  </si>
  <si>
    <t>951.00</t>
  </si>
  <si>
    <t>2024-01-15 12:04:28</t>
  </si>
  <si>
    <t>4596186</t>
  </si>
  <si>
    <t>LIM KOON SIONG</t>
  </si>
  <si>
    <t>670.00</t>
  </si>
  <si>
    <t>2024-01-15 10:41:05</t>
  </si>
  <si>
    <t>4596178</t>
  </si>
  <si>
    <t>曼谷素坤逸11号智选假日酒店</t>
  </si>
  <si>
    <t>HE CHAO</t>
  </si>
  <si>
    <t>1350.00</t>
  </si>
  <si>
    <t>2024-01-15 09:11:03</t>
  </si>
  <si>
    <t>4596099</t>
  </si>
  <si>
    <t>首尔世贸中心洲际酒店</t>
  </si>
  <si>
    <t>Ruan Zheng</t>
  </si>
  <si>
    <t>3825.00</t>
  </si>
  <si>
    <t>2024-01-15 08:12:08</t>
  </si>
  <si>
    <t>4596094</t>
  </si>
  <si>
    <t>Liu Yan</t>
  </si>
  <si>
    <t>2024-01-15 08:13:48</t>
  </si>
  <si>
    <t>4595556</t>
  </si>
  <si>
    <t>YUAN KUOLUNG</t>
  </si>
  <si>
    <t>470.00</t>
  </si>
  <si>
    <t>2024-01-15 08:19:36</t>
  </si>
  <si>
    <t>4595477</t>
  </si>
  <si>
    <t>槟城直落巴巷悦椿度假村 (槟城对抗新冠肺炎认证)</t>
  </si>
  <si>
    <t>CHOO KIM</t>
  </si>
  <si>
    <t>1558.00</t>
  </si>
  <si>
    <t>2024-01-15 10:21:21</t>
  </si>
  <si>
    <t>2024-01-14</t>
  </si>
  <si>
    <t>4595300</t>
  </si>
  <si>
    <t>阿万特酒店</t>
  </si>
  <si>
    <t>SAM KO LI</t>
  </si>
  <si>
    <t>523.00</t>
  </si>
  <si>
    <t>2024-01-15 10:10:00</t>
  </si>
  <si>
    <t>4594984</t>
  </si>
  <si>
    <t>曼谷尊贵比左特尔酒店</t>
  </si>
  <si>
    <t>LUO LONGHAI,LUO HONGFANG,LUO HAO</t>
  </si>
  <si>
    <t>463.00</t>
  </si>
  <si>
    <t>2024-01-14 23:14:11</t>
  </si>
  <si>
    <t>4594421</t>
  </si>
  <si>
    <t>WANG YING,WANG SHITU,QU LI,QU WEI</t>
  </si>
  <si>
    <t>1362.00</t>
  </si>
  <si>
    <t>2024-01-14 20:04:33</t>
  </si>
  <si>
    <t>4593096</t>
  </si>
  <si>
    <t>CAO Yunshu</t>
  </si>
  <si>
    <t>508.00</t>
  </si>
  <si>
    <t>2024-01-14 13:36:44</t>
  </si>
  <si>
    <t>4592967</t>
  </si>
  <si>
    <t>曼谷拉查达阿曼达酒店和公寓</t>
  </si>
  <si>
    <t>QIN QING</t>
  </si>
  <si>
    <t>1563.00</t>
  </si>
  <si>
    <t>2024-01-14 14:31:29</t>
  </si>
  <si>
    <t>4592452</t>
  </si>
  <si>
    <t>曼谷盛泰澜中央世界商业中心酒店</t>
  </si>
  <si>
    <t>THAM EMILIA</t>
  </si>
  <si>
    <t>5029.00</t>
  </si>
  <si>
    <t>2024-01-14 10:01:51</t>
  </si>
  <si>
    <t>4592123</t>
  </si>
  <si>
    <t>芭堤雅中天棕榈海滩酒店及度假村</t>
  </si>
  <si>
    <t>yang Xiaoguang</t>
  </si>
  <si>
    <t>2024-01-14 08:20:58</t>
  </si>
  <si>
    <t>4591852</t>
  </si>
  <si>
    <t>ZHAO QILIANG</t>
  </si>
  <si>
    <t>3083.00</t>
  </si>
  <si>
    <t>2024-01-14 13:51:53</t>
  </si>
  <si>
    <t>4591741</t>
  </si>
  <si>
    <t>菲斯酒店</t>
  </si>
  <si>
    <t>WANG JIA LONG</t>
  </si>
  <si>
    <t>570.00</t>
  </si>
  <si>
    <t>2024-01-14 09:05:37</t>
  </si>
  <si>
    <t>2024-01-13</t>
  </si>
  <si>
    <t>4591672</t>
  </si>
  <si>
    <t>Maison Hotel Bangkok</t>
  </si>
  <si>
    <t>LI JING</t>
  </si>
  <si>
    <t>1282.00</t>
  </si>
  <si>
    <t>2024-01-15 11:09:09</t>
  </si>
  <si>
    <t>4591129</t>
  </si>
  <si>
    <t>HOU WEIJIANG,WEI ZEYI,WEI ZEXI</t>
  </si>
  <si>
    <t>2024.00</t>
  </si>
  <si>
    <t>2024-01-14 09:48:42</t>
  </si>
  <si>
    <t>4590743</t>
  </si>
  <si>
    <t>科伦索雷快捷酒店</t>
  </si>
  <si>
    <t>Kehler Darrell</t>
  </si>
  <si>
    <t>1492.00</t>
  </si>
  <si>
    <t>2024-01-14 12:52:47</t>
  </si>
  <si>
    <t>菲律宾</t>
  </si>
  <si>
    <t>4590665</t>
  </si>
  <si>
    <t>LIN BOQI,GUO XIN</t>
  </si>
  <si>
    <t>506.00</t>
  </si>
  <si>
    <t>2024-01-13 19:29:59</t>
  </si>
  <si>
    <t>4590638</t>
  </si>
  <si>
    <t>HEBERT DANIEL</t>
  </si>
  <si>
    <t>1200.00</t>
  </si>
  <si>
    <t>2024-01-14 15:28:04</t>
  </si>
  <si>
    <t>4590259</t>
  </si>
  <si>
    <t>WANG KE,WANG XIHUI</t>
  </si>
  <si>
    <t>2024-01-13 17:46:44</t>
  </si>
  <si>
    <t>4590082</t>
  </si>
  <si>
    <t>莱恩酒店</t>
  </si>
  <si>
    <t>LI MINGYUE,MENG GENG</t>
  </si>
  <si>
    <t>622.00</t>
  </si>
  <si>
    <t>2024-01-13 17:15:01</t>
  </si>
  <si>
    <t>4589899</t>
  </si>
  <si>
    <t>YE ZIYI</t>
  </si>
  <si>
    <t>1230.00</t>
  </si>
  <si>
    <t>2024-01-13 16:30:24</t>
  </si>
  <si>
    <t>4589553</t>
  </si>
  <si>
    <t>ZHANG JINGKUN,ZHANG YUYING,SUN XIAOGUI</t>
  </si>
  <si>
    <t>2880.00</t>
  </si>
  <si>
    <t>2024-01-13 14:22:41</t>
  </si>
  <si>
    <t>4589296</t>
  </si>
  <si>
    <t>槟城标致酒店</t>
  </si>
  <si>
    <t>Sakib Khandaker</t>
  </si>
  <si>
    <t>2337.00</t>
  </si>
  <si>
    <t>2024-01-13 12:33:38</t>
  </si>
  <si>
    <t>4588804</t>
  </si>
  <si>
    <t>MA CHENGXUAN</t>
  </si>
  <si>
    <t>2024-01-13 10:21:22</t>
  </si>
  <si>
    <t>4588606</t>
  </si>
  <si>
    <t>SHI RUOFEI</t>
  </si>
  <si>
    <t>3180.00</t>
  </si>
  <si>
    <t>2024-01-13 08:34:30</t>
  </si>
  <si>
    <t>2024-01-12</t>
  </si>
  <si>
    <t>4587327</t>
  </si>
  <si>
    <t>HUANG JINGCHAN,Li Adjust</t>
  </si>
  <si>
    <t>2024-01-13 17:10:39</t>
  </si>
  <si>
    <t>4586491</t>
  </si>
  <si>
    <t>普吉岛温德姆海洋明珠酒店及度假村(SHA Extra Plus)</t>
  </si>
  <si>
    <t>JABES STEPHANE</t>
  </si>
  <si>
    <t>4225.00</t>
  </si>
  <si>
    <t>2024-01-12 18:48:32</t>
  </si>
  <si>
    <t>4586231</t>
  </si>
  <si>
    <t>TJONG JUNTJEN,TJONG DEVISARTIKA</t>
  </si>
  <si>
    <t>297.00</t>
  </si>
  <si>
    <t>2024-01-12 18:18:01</t>
  </si>
  <si>
    <t>4585891</t>
  </si>
  <si>
    <t>Kandiah Elizabeth</t>
  </si>
  <si>
    <t>2024-01-12 16:05:55</t>
  </si>
  <si>
    <t>4585285</t>
  </si>
  <si>
    <t>普吉岛科莫雅姆度假村</t>
  </si>
  <si>
    <t>CAO SONG,Yang Shiwei,Cao Xuemin</t>
  </si>
  <si>
    <t>23397.00</t>
  </si>
  <si>
    <t>2024-01-12 13:27:47</t>
  </si>
  <si>
    <t>4583470</t>
  </si>
  <si>
    <t>铂尔曼普吉岛卡隆海滩度假酒店</t>
  </si>
  <si>
    <t>HU YANG,CHEN SIQI</t>
  </si>
  <si>
    <t>3800.00</t>
  </si>
  <si>
    <t>2024-01-12 19:21:28</t>
  </si>
  <si>
    <t>2024-01-11</t>
  </si>
  <si>
    <t>4583179</t>
  </si>
  <si>
    <t>WANG ZHIQIANG</t>
  </si>
  <si>
    <t>1290.00</t>
  </si>
  <si>
    <t>2024-01-12 11:00:20</t>
  </si>
  <si>
    <t>4583135</t>
  </si>
  <si>
    <t>皇宫水上乐园度假村</t>
  </si>
  <si>
    <t>lee jungwon,lee jungwon</t>
  </si>
  <si>
    <t>2260.00</t>
  </si>
  <si>
    <t>2024-01-12 16:01:55</t>
  </si>
  <si>
    <t>4583126</t>
  </si>
  <si>
    <t>新加坡庄家大酒店</t>
  </si>
  <si>
    <t>SUN HAIBIAO,Wang Jianwen,Gong Yunbo</t>
  </si>
  <si>
    <t>9816.00</t>
  </si>
  <si>
    <t>2024-01-12 17:57:49</t>
  </si>
  <si>
    <t>4583046</t>
  </si>
  <si>
    <t>Xu Chungang</t>
  </si>
  <si>
    <t>1067.00</t>
  </si>
  <si>
    <t>2024-01-12 23:11:47</t>
  </si>
  <si>
    <t>4583030</t>
  </si>
  <si>
    <t>首尔江南福朋喜来登酒店</t>
  </si>
  <si>
    <t>Zhang Xiaojia,Chen Xi</t>
  </si>
  <si>
    <t>710.00</t>
  </si>
  <si>
    <t>2024-01-12 13:34:51</t>
  </si>
  <si>
    <t>4582272</t>
  </si>
  <si>
    <t>盛泰悦中天马瑞斯度假村</t>
  </si>
  <si>
    <t>WANG LIYING,Sun teng,qu bin,ren xuekai</t>
  </si>
  <si>
    <t>1080.00</t>
  </si>
  <si>
    <t>2024-01-12 10:38:41</t>
  </si>
  <si>
    <t>4582024</t>
  </si>
  <si>
    <t>Chaisalee Tanaphorn</t>
  </si>
  <si>
    <t>429.00</t>
  </si>
  <si>
    <t>2024-01-12 12:55:03</t>
  </si>
  <si>
    <t>4581074</t>
  </si>
  <si>
    <t>邦格拉7Q酒店</t>
  </si>
  <si>
    <t>HUANG JUN,XIAN XUEMEI</t>
  </si>
  <si>
    <t>640.00</t>
  </si>
  <si>
    <t>2024-01-11 18:12:46</t>
  </si>
  <si>
    <t>4580524</t>
  </si>
  <si>
    <t>WEN JUNJIE</t>
  </si>
  <si>
    <t>1138.00</t>
  </si>
  <si>
    <t>2024-01-11 16:48:50</t>
  </si>
  <si>
    <t>4579468</t>
  </si>
  <si>
    <t>Anantara Koh YAO Yai Resort &amp; Villas</t>
  </si>
  <si>
    <t>Guo Jing</t>
  </si>
  <si>
    <t>16960.00</t>
  </si>
  <si>
    <t>2024-01-11 14:53:44</t>
  </si>
  <si>
    <t>4579168</t>
  </si>
  <si>
    <t>普吉岛阿玛瑞酒店(政府卫生认证)</t>
  </si>
  <si>
    <t>ZHAO LINGYU</t>
  </si>
  <si>
    <t>3002.00</t>
  </si>
  <si>
    <t>2024-01-11 16:47:17</t>
  </si>
  <si>
    <t>4579088</t>
  </si>
  <si>
    <t>塞达努瓦里酒店</t>
  </si>
  <si>
    <t>Teo Ben,Teo Ben</t>
  </si>
  <si>
    <t>2500.00</t>
  </si>
  <si>
    <t>2024-01-11 12:13:49</t>
  </si>
  <si>
    <t>4578544</t>
  </si>
  <si>
    <t>POH LING YOONG</t>
  </si>
  <si>
    <t>476.00</t>
  </si>
  <si>
    <t>2024-01-11 13:48:58</t>
  </si>
  <si>
    <t>4577895</t>
  </si>
  <si>
    <t>CHEN YONGJI,WEI YING,CHEN JIAYANG,CHEN ZICHEN,HOU HONGMEI,REN LEI,REN YICHEN,REN YIPENG</t>
  </si>
  <si>
    <t>2024-01-11 09:57:13</t>
  </si>
  <si>
    <t>2024-01-10</t>
  </si>
  <si>
    <t>4577406</t>
  </si>
  <si>
    <t>槟城长荣桂冠酒店</t>
  </si>
  <si>
    <t>SEE EMILY</t>
  </si>
  <si>
    <t>800.00</t>
  </si>
  <si>
    <t>2024-01-11 08:48:08</t>
  </si>
  <si>
    <t>4577308</t>
  </si>
  <si>
    <t>TAO JINGSHAN</t>
  </si>
  <si>
    <t>993.00</t>
  </si>
  <si>
    <t>2024-01-10 23:19:28</t>
  </si>
  <si>
    <t>4577057</t>
  </si>
  <si>
    <t>XU FEI</t>
  </si>
  <si>
    <t>1516.00</t>
  </si>
  <si>
    <t>2024-01-11 08:59:00</t>
  </si>
  <si>
    <t>4576933</t>
  </si>
  <si>
    <t>芭堤雅健康悠闲度假村</t>
  </si>
  <si>
    <t>ZHANG ZIYAN,SHAN XIUHUI</t>
  </si>
  <si>
    <t>804.00</t>
  </si>
  <si>
    <t>2024-01-11 11:42:21</t>
  </si>
  <si>
    <t>4575387</t>
  </si>
  <si>
    <t>首尔站福朋喜来登酒店</t>
  </si>
  <si>
    <t>XU ZHENGYI</t>
  </si>
  <si>
    <t>2024-01-11 10:28:14</t>
  </si>
  <si>
    <t>4575028</t>
  </si>
  <si>
    <t>曼谷汉萨尔酒店</t>
  </si>
  <si>
    <t>hsing ju an,hsing ju an</t>
  </si>
  <si>
    <t>2406.00</t>
  </si>
  <si>
    <t>2024-01-10 16:20:51</t>
  </si>
  <si>
    <t>4574455</t>
  </si>
  <si>
    <t>首尔大使铂尔曼酒店</t>
  </si>
  <si>
    <t>SHEN JIAN</t>
  </si>
  <si>
    <t>2360.00</t>
  </si>
  <si>
    <t>2024-01-10 14:50:26</t>
  </si>
  <si>
    <t>4573558</t>
  </si>
  <si>
    <t>新加坡国敦河畔大酒店</t>
  </si>
  <si>
    <t>HUANG CHAOCHENG</t>
  </si>
  <si>
    <t>2844.00</t>
  </si>
  <si>
    <t>2024-01-10 17:07:47</t>
  </si>
  <si>
    <t>4573540</t>
  </si>
  <si>
    <t>HUANG YUQIAN,LI JUN</t>
  </si>
  <si>
    <t>501.00</t>
  </si>
  <si>
    <t>2024-01-10 11:01:34</t>
  </si>
  <si>
    <t>4573368</t>
  </si>
  <si>
    <t>吉隆坡美利亚酒店</t>
  </si>
  <si>
    <t>RAMLI AMIRUL ASYRAF</t>
  </si>
  <si>
    <t>1952.00</t>
  </si>
  <si>
    <t>2024-01-10 11:00:27</t>
  </si>
  <si>
    <t>4573204</t>
  </si>
  <si>
    <t>PAYNE PRINCE,POWELL DENZEL RICHARD ANOKYE</t>
  </si>
  <si>
    <t>8666.00</t>
  </si>
  <si>
    <t>2024-01-10 10:11:41</t>
  </si>
  <si>
    <t>4573055</t>
  </si>
  <si>
    <t>新加坡威大酒店－劳明达</t>
  </si>
  <si>
    <t>CHEN SHENGHAN,CHEN XUESONG</t>
  </si>
  <si>
    <t>1508.00</t>
  </si>
  <si>
    <t>2024-01-11 13:42:58</t>
  </si>
  <si>
    <t>2024-01-09</t>
  </si>
  <si>
    <t>4571964</t>
  </si>
  <si>
    <t>拉乌尼翁奥利欧度假村</t>
  </si>
  <si>
    <t>Almendra Karisa,duncan gregory</t>
  </si>
  <si>
    <t>1244.00</t>
  </si>
  <si>
    <t>2024-01-10 14:52:06</t>
  </si>
  <si>
    <t>4571939</t>
  </si>
  <si>
    <t>TENG YI XIN</t>
  </si>
  <si>
    <t>594.00</t>
  </si>
  <si>
    <t>2024-01-10 14:00:30</t>
  </si>
  <si>
    <t>4571661</t>
  </si>
  <si>
    <t>CHEN YUEPING,DAI YOUZHU</t>
  </si>
  <si>
    <t>2070.00</t>
  </si>
  <si>
    <t>2024-01-10 18:17:49</t>
  </si>
  <si>
    <t>4570991</t>
  </si>
  <si>
    <t>LI CHENGZU,YANG KUN,NI HUI,XIN MIN</t>
  </si>
  <si>
    <t>2720.00</t>
  </si>
  <si>
    <t>2024-01-09 19:49:34</t>
  </si>
  <si>
    <t>4570760</t>
  </si>
  <si>
    <t>济州君临海域酒店</t>
  </si>
  <si>
    <t>TANG NING,LI WENCHENG,MI JIENA,LU JIANXIA</t>
  </si>
  <si>
    <t>451.00</t>
  </si>
  <si>
    <t>2024-01-10 10:02:57</t>
  </si>
  <si>
    <t>4570488</t>
  </si>
  <si>
    <t>素坤逸套房酒店</t>
  </si>
  <si>
    <t>Hong Chee Tay,Hong Chee Tay</t>
  </si>
  <si>
    <t>628.00</t>
  </si>
  <si>
    <t>2024-01-09 17:49:29</t>
  </si>
  <si>
    <t>4570468</t>
  </si>
  <si>
    <t>Lee Joyu</t>
  </si>
  <si>
    <t>3612.00</t>
  </si>
  <si>
    <t>2024-01-09 18:07:23</t>
  </si>
  <si>
    <t>4570141</t>
  </si>
  <si>
    <t>ZHANG QING</t>
  </si>
  <si>
    <t>472.00</t>
  </si>
  <si>
    <t>2024-01-09 16:31:08</t>
  </si>
  <si>
    <t>4568823</t>
  </si>
  <si>
    <t>曼谷河畔萨利尔酒店</t>
  </si>
  <si>
    <t>LEE BOREUM</t>
  </si>
  <si>
    <t>2150.00</t>
  </si>
  <si>
    <t>2024-01-09 12:18:10</t>
  </si>
  <si>
    <t>4568728</t>
  </si>
  <si>
    <t>LE DAI XING</t>
  </si>
  <si>
    <t>970.00</t>
  </si>
  <si>
    <t>2024-01-09 12:45:20</t>
  </si>
  <si>
    <t>4567636</t>
  </si>
  <si>
    <t>Hong Eunnam</t>
  </si>
  <si>
    <t>10390.00</t>
  </si>
  <si>
    <t>2024-01-11 11:17:03</t>
  </si>
  <si>
    <t>2024-01-08</t>
  </si>
  <si>
    <t>4567334</t>
  </si>
  <si>
    <t>阿布扎比安纳塔拉盖斯尔阿萨拉沙漠度假村</t>
  </si>
  <si>
    <t>DENG YALI,Zhang Anthony Tong</t>
  </si>
  <si>
    <t>7782.00</t>
  </si>
  <si>
    <t>2024-01-10 00:12:03</t>
  </si>
  <si>
    <t>阿拉伯联合酋长国</t>
  </si>
  <si>
    <t>4567238</t>
  </si>
  <si>
    <t>LI JINGWEN</t>
  </si>
  <si>
    <t>1006.00</t>
  </si>
  <si>
    <t>505.00</t>
  </si>
  <si>
    <t>-501</t>
  </si>
  <si>
    <t>2024-01-09 11:16:31</t>
  </si>
  <si>
    <t>4566843</t>
  </si>
  <si>
    <t>Lim Kerk Wei</t>
  </si>
  <si>
    <t>838.00</t>
  </si>
  <si>
    <t>2024-01-09 12:33:18</t>
  </si>
  <si>
    <t>4565586</t>
  </si>
  <si>
    <t>LI CHENG,LIU JIAN</t>
  </si>
  <si>
    <t>9520.00</t>
  </si>
  <si>
    <t>2024-01-08 18:31:25</t>
  </si>
  <si>
    <t>4565447</t>
  </si>
  <si>
    <t>曼谷萨通JC凯文酒店</t>
  </si>
  <si>
    <t>YANG MIN</t>
  </si>
  <si>
    <t>475.00</t>
  </si>
  <si>
    <t>2024-01-09 16:23:02</t>
  </si>
  <si>
    <t>4565340</t>
  </si>
  <si>
    <t>洲至奢选 - 普吉岛丁索度假酒店</t>
  </si>
  <si>
    <t>Yang Sungtac</t>
  </si>
  <si>
    <t>6808.00</t>
  </si>
  <si>
    <t>2024-01-08 18:05:02</t>
  </si>
  <si>
    <t>4564185</t>
  </si>
  <si>
    <t>阿玛拉素万那普酒店</t>
  </si>
  <si>
    <t>Somboon Saranya,Somboon Saranya</t>
  </si>
  <si>
    <t>806.00</t>
  </si>
  <si>
    <t>2024-01-08 19:28:22</t>
  </si>
  <si>
    <t>4563225</t>
  </si>
  <si>
    <t>琥珀璞山度假村</t>
  </si>
  <si>
    <t>LI Mei</t>
  </si>
  <si>
    <t>1135.00</t>
  </si>
  <si>
    <t>-1135</t>
  </si>
  <si>
    <t>2024-01-08 09:39:30</t>
  </si>
  <si>
    <t>4562458</t>
  </si>
  <si>
    <t>YANG YALIN,SUN YUJUN,SONG SIFAN,LI XINGYAN</t>
  </si>
  <si>
    <t>2024-01-08 08:24:41</t>
  </si>
  <si>
    <t>4562194</t>
  </si>
  <si>
    <t>普吉岛芭东海滩克拉丽奥酒店</t>
  </si>
  <si>
    <t>Dozsa Daniel,Dozsa Daniel</t>
  </si>
  <si>
    <t>2028.00</t>
  </si>
  <si>
    <t>2024-01-08 12:30:12</t>
  </si>
  <si>
    <t>2024-01-07</t>
  </si>
  <si>
    <t>4562050</t>
  </si>
  <si>
    <t>普吉岛迈考美丽亚酒店(SHA Extra Plus)</t>
  </si>
  <si>
    <t>GUAN XIAOLU</t>
  </si>
  <si>
    <t>6177.00</t>
  </si>
  <si>
    <t>2024-01-08 12:25:39</t>
  </si>
  <si>
    <t>4560472</t>
  </si>
  <si>
    <t>爱妮岛S度假村</t>
  </si>
  <si>
    <t>CHOU LIANG KUAN</t>
  </si>
  <si>
    <t>1600.00</t>
  </si>
  <si>
    <t>2024-01-08 12:55:24</t>
  </si>
  <si>
    <t>4559674</t>
  </si>
  <si>
    <t>金兰阿尔玛度假酒店</t>
  </si>
  <si>
    <t>LEE JAEHYUK</t>
  </si>
  <si>
    <t>2361.00</t>
  </si>
  <si>
    <t>2024-01-08 10:33:31</t>
  </si>
  <si>
    <t>4559431</t>
  </si>
  <si>
    <t>长滩岛金凤凰酒店</t>
  </si>
  <si>
    <t>HATA RAPUNZEL</t>
  </si>
  <si>
    <t>306.00</t>
  </si>
  <si>
    <t>2024-01-07 14:31:51</t>
  </si>
  <si>
    <t>4558368</t>
  </si>
  <si>
    <t>槟城皇家朱兰酒店</t>
  </si>
  <si>
    <t>Wang Lawrence</t>
  </si>
  <si>
    <t>764.00</t>
  </si>
  <si>
    <t>2024-01-08 14:29:07</t>
  </si>
  <si>
    <t>2024-01-06</t>
  </si>
  <si>
    <t>4556837</t>
  </si>
  <si>
    <t>YIN ZIZHONG</t>
  </si>
  <si>
    <t>4118.00</t>
  </si>
  <si>
    <t>2024-01-08 11:48:24</t>
  </si>
  <si>
    <t>4553791</t>
  </si>
  <si>
    <t>LE THI DUYEN,TRAN THI BICH,DUONG THI HUONG</t>
  </si>
  <si>
    <t>900.00</t>
  </si>
  <si>
    <t>2024-01-06 12:13:35</t>
  </si>
  <si>
    <t>2024-01-05</t>
  </si>
  <si>
    <t>4551998</t>
  </si>
  <si>
    <t>XIA QING,XIA YIFEI</t>
  </si>
  <si>
    <t>1250.00</t>
  </si>
  <si>
    <t>2024-01-06 11:52:04</t>
  </si>
  <si>
    <t>4551269</t>
  </si>
  <si>
    <t>芭堤雅心情酒店</t>
  </si>
  <si>
    <t>CHUMCHUEN MANOON</t>
  </si>
  <si>
    <t>255.00</t>
  </si>
  <si>
    <t>2024-01-06 09:24:08</t>
  </si>
  <si>
    <t>4550944</t>
  </si>
  <si>
    <t>布城美居生活酒店</t>
  </si>
  <si>
    <t>RAHMAN MOHAMMAD HABIBUR</t>
  </si>
  <si>
    <t>2024-01-06 09:41:42</t>
  </si>
  <si>
    <t>4547591</t>
  </si>
  <si>
    <t>亚庇凯城酒店</t>
  </si>
  <si>
    <t>PANG SIEW CHONG</t>
  </si>
  <si>
    <t>383.00</t>
  </si>
  <si>
    <t>2024-01-06 09:52:12</t>
  </si>
  <si>
    <t>2024-01-04</t>
  </si>
  <si>
    <t>4546268</t>
  </si>
  <si>
    <t>新加坡安国酒店</t>
  </si>
  <si>
    <t>ZHU ZHIYUAN</t>
  </si>
  <si>
    <t>9833.00</t>
  </si>
  <si>
    <t>2024-01-05 13:42:30</t>
  </si>
  <si>
    <t>4545253</t>
  </si>
  <si>
    <t>沙吞11贝斯特韦斯特克里克酒店</t>
  </si>
  <si>
    <t>XU ZIQING,XU MINFEI</t>
  </si>
  <si>
    <t>730.00</t>
  </si>
  <si>
    <t>2024-01-05 10:15:50</t>
  </si>
  <si>
    <t>4542070</t>
  </si>
  <si>
    <t>万雅岚温泉度假村</t>
  </si>
  <si>
    <t>Li Bernard Kwong-Lai</t>
  </si>
  <si>
    <t>4844.00</t>
  </si>
  <si>
    <t>2024-01-04 13:59:21</t>
  </si>
  <si>
    <t>4541768</t>
  </si>
  <si>
    <t>KONG XUEJIAO,LU HUAQING</t>
  </si>
  <si>
    <t>3014.00</t>
  </si>
  <si>
    <t>2024-01-04 10:11:36</t>
  </si>
  <si>
    <t>2024-01-03</t>
  </si>
  <si>
    <t>4541122</t>
  </si>
  <si>
    <t>沙美岛奥普劳度假村 (政府卫生认证)</t>
  </si>
  <si>
    <t>LI JIAWEN</t>
  </si>
  <si>
    <t>855.00</t>
  </si>
  <si>
    <t>2024-01-04 10:31:17</t>
  </si>
  <si>
    <t>4540073</t>
  </si>
  <si>
    <t>BEN HARZALLAH FERIELE</t>
  </si>
  <si>
    <t>2460.00</t>
  </si>
  <si>
    <t>2024-01-04 13:45:03</t>
  </si>
  <si>
    <t>4537886</t>
  </si>
  <si>
    <t>WANG DAN</t>
  </si>
  <si>
    <t>1507.00</t>
  </si>
  <si>
    <t>2507.00</t>
  </si>
  <si>
    <t>1000</t>
  </si>
  <si>
    <t>2024-01-03 13:02:06</t>
  </si>
  <si>
    <t>4537459</t>
  </si>
  <si>
    <t>首尔江南雅乐轩酒店</t>
  </si>
  <si>
    <t>HONG LAI PENG</t>
  </si>
  <si>
    <t>1734.00</t>
  </si>
  <si>
    <t>2024-01-03 14:21:36</t>
  </si>
  <si>
    <t>4537457</t>
  </si>
  <si>
    <t>POLIGRITTI RUIZ RODRIGO</t>
  </si>
  <si>
    <t>3552.00</t>
  </si>
  <si>
    <t>2024-01-03 11:00:22</t>
  </si>
  <si>
    <t>2024-01-02</t>
  </si>
  <si>
    <t>4534630</t>
  </si>
  <si>
    <t>普吉岛邦涛的希尔顿花园酒店 (SHA Extra Plus)</t>
  </si>
  <si>
    <t>JAYASEELAN CHRISTON</t>
  </si>
  <si>
    <t>1526.00</t>
  </si>
  <si>
    <t>2024-01-02 20:25:23</t>
  </si>
  <si>
    <t>4532235</t>
  </si>
  <si>
    <t>萨沙酒店</t>
  </si>
  <si>
    <t>LI JIQIAN,FU WEINAN</t>
  </si>
  <si>
    <t>2024-01-02 15:36:00</t>
  </si>
  <si>
    <t>4531351</t>
  </si>
  <si>
    <t>吉隆坡MS精品酒店</t>
  </si>
  <si>
    <t>HAMID AHMAD SYAMIRUL</t>
  </si>
  <si>
    <t>123.00</t>
  </si>
  <si>
    <t>2024-01-03 07:22:11</t>
  </si>
  <si>
    <t>2024-01-01</t>
  </si>
  <si>
    <t>4531247</t>
  </si>
  <si>
    <t>芭东海景酒店</t>
  </si>
  <si>
    <t>FAN JIAJIA,Zhou Xiaoyan,Fan Guanghui</t>
  </si>
  <si>
    <t>783.00</t>
  </si>
  <si>
    <t>2024-01-02 11:37:46</t>
  </si>
  <si>
    <t>4529096</t>
  </si>
  <si>
    <t>绿宝石酒店</t>
  </si>
  <si>
    <t>DING JIE</t>
  </si>
  <si>
    <t>1968.00</t>
  </si>
  <si>
    <t>2024-01-01 14:20:16</t>
  </si>
  <si>
    <t>2023-12-31</t>
  </si>
  <si>
    <t>4527192</t>
  </si>
  <si>
    <t>NATALIA MELTSAEVA,ZHANNA MELTSAEVA,ANDREI MELTSAEV</t>
  </si>
  <si>
    <t>1026.00</t>
  </si>
  <si>
    <t>2023-12-31 23:20:31</t>
  </si>
  <si>
    <t>4522805</t>
  </si>
  <si>
    <t>卡萨17曼谷酒店</t>
  </si>
  <si>
    <t>Tin Ning Hei,Tsang Hei Laam</t>
  </si>
  <si>
    <t>1328.00</t>
  </si>
  <si>
    <t>2023-12-31 11:09:18</t>
  </si>
  <si>
    <t>4522535</t>
  </si>
  <si>
    <t>MA Yat long</t>
  </si>
  <si>
    <t>2023-12-31 09:37:39</t>
  </si>
  <si>
    <t>4522534</t>
  </si>
  <si>
    <t>LAM Yuen Jing</t>
  </si>
  <si>
    <t>1500.00</t>
  </si>
  <si>
    <t>2023-12-31 09:38:23</t>
  </si>
  <si>
    <t>2023-12-29</t>
  </si>
  <si>
    <t>4513634</t>
  </si>
  <si>
    <t>WANG XUYAN</t>
  </si>
  <si>
    <t>1224.00</t>
  </si>
  <si>
    <t>2023-12-29 17:51:17</t>
  </si>
  <si>
    <t>4512985</t>
  </si>
  <si>
    <t>PENG HAO,CHANG JING</t>
  </si>
  <si>
    <t>2023-12-29 16:10:25</t>
  </si>
  <si>
    <t>4511635</t>
  </si>
  <si>
    <t>普吉岛佛基拉诺富特城市酒店(SHA Extra Plus)</t>
  </si>
  <si>
    <t>XU CHENGDONG,Xie Yitao,ZHU QI,XU FUSHENG</t>
  </si>
  <si>
    <t>3024.00</t>
  </si>
  <si>
    <t>2023-12-29 16:18:35</t>
  </si>
  <si>
    <t>4511502</t>
  </si>
  <si>
    <t>LI MUXING,CAO SHENGLI,LI YUHAN,LI YUCHEN</t>
  </si>
  <si>
    <t>810.00</t>
  </si>
  <si>
    <t>2023-12-29 10:59:33</t>
  </si>
  <si>
    <t>2023-12-28</t>
  </si>
  <si>
    <t>4507725</t>
  </si>
  <si>
    <t>王子宫殿酒店  (政府卫生认证)</t>
  </si>
  <si>
    <t>XU SHENGHONG,FAN QINGHUA,LYU YUANQIN,LYU YUANHENG,SHEN HUIMIN,SHEN HUIXING</t>
  </si>
  <si>
    <t>2601.00</t>
  </si>
  <si>
    <t>2023-12-28 17:33:46</t>
  </si>
  <si>
    <t>4507437</t>
  </si>
  <si>
    <t>WU LEI</t>
  </si>
  <si>
    <t>3600.00</t>
  </si>
  <si>
    <t>2023-12-28 17:03:22</t>
  </si>
  <si>
    <t>4507436</t>
  </si>
  <si>
    <t>MENG QINGHONG</t>
  </si>
  <si>
    <t>3000.00</t>
  </si>
  <si>
    <t>2023-12-28 17:02:41</t>
  </si>
  <si>
    <t>2023-12-27</t>
  </si>
  <si>
    <t>4504597</t>
  </si>
  <si>
    <t>LI RUIXUAN,SHI JIAXU,HOU YUKUN</t>
  </si>
  <si>
    <t>1740.00</t>
  </si>
  <si>
    <t>2023-12-28 10:34:13</t>
  </si>
  <si>
    <t>4501914</t>
  </si>
  <si>
    <t>GU XIAOMIN,TAO XINDE</t>
  </si>
  <si>
    <t>2040.00</t>
  </si>
  <si>
    <t>2023-12-27 15:39:21</t>
  </si>
  <si>
    <t>2023-12-24</t>
  </si>
  <si>
    <t>4485591</t>
  </si>
  <si>
    <t>曼谷百丽思酒店</t>
  </si>
  <si>
    <t>Lskin Lulu,Lskin Lulu</t>
  </si>
  <si>
    <t>2422.00</t>
  </si>
  <si>
    <t>2023-12-24 09:59:11</t>
  </si>
  <si>
    <t>2023-12-23</t>
  </si>
  <si>
    <t>4480107</t>
  </si>
  <si>
    <t>百乐达斯城</t>
  </si>
  <si>
    <t>WHITE ALEXIS,Jones August,RICHARDSON JAMES</t>
  </si>
  <si>
    <t>4076.00</t>
  </si>
  <si>
    <t>2023-12-26 11:04:00</t>
  </si>
  <si>
    <t>2023-12-22</t>
  </si>
  <si>
    <t>4475016</t>
  </si>
  <si>
    <t>索菲特甲米佛基拉高尔夫水疗度假村 (SHA Plus+)</t>
  </si>
  <si>
    <t>XIE JIA</t>
  </si>
  <si>
    <t>5880.00</t>
  </si>
  <si>
    <t>2023-12-24 16:23:06</t>
  </si>
  <si>
    <t>2023-12-21</t>
  </si>
  <si>
    <t>4470548</t>
  </si>
  <si>
    <t>Labajo Jesus Jay</t>
  </si>
  <si>
    <t>2800.00</t>
  </si>
  <si>
    <t>2023-12-21 14:53:54</t>
  </si>
  <si>
    <t>4469996</t>
  </si>
  <si>
    <t>Pan yabo</t>
  </si>
  <si>
    <t>381.00</t>
  </si>
  <si>
    <t>2023-12-21 12:59:32</t>
  </si>
  <si>
    <t>4469995</t>
  </si>
  <si>
    <t>AI SHENGLI</t>
  </si>
  <si>
    <t>434.00</t>
  </si>
  <si>
    <t>2023-12-21 12:58:12</t>
  </si>
  <si>
    <t>2023-12-20</t>
  </si>
  <si>
    <t>4467620</t>
  </si>
  <si>
    <t>瑟达宿务中央集团酒店</t>
  </si>
  <si>
    <t>LEE HOIN,YU KAYOUNG</t>
  </si>
  <si>
    <t>3204.00</t>
  </si>
  <si>
    <t>2023-12-21 15:05:24</t>
  </si>
  <si>
    <t>4464648</t>
  </si>
  <si>
    <t>ZHOU XUAN,ZHOU HAINAN</t>
  </si>
  <si>
    <t>6064.00</t>
  </si>
  <si>
    <t>2023-12-20 09:55:56</t>
  </si>
  <si>
    <t>2023-12-19</t>
  </si>
  <si>
    <t>4460242</t>
  </si>
  <si>
    <t>WANG RUOCHENG</t>
  </si>
  <si>
    <t>2784.00</t>
  </si>
  <si>
    <t>2023-12-19 16:54:20</t>
  </si>
  <si>
    <t>2023-12-18</t>
  </si>
  <si>
    <t>4453364</t>
  </si>
  <si>
    <t>Ran Shirong</t>
  </si>
  <si>
    <t>1631.00</t>
  </si>
  <si>
    <t>2023-12-18 10:53:51</t>
  </si>
  <si>
    <t>2023-12-17</t>
  </si>
  <si>
    <t>4448908</t>
  </si>
  <si>
    <t>宿务白沙滩度假村及水疗中心</t>
  </si>
  <si>
    <t>Marks Andrew,Marks Andrew</t>
  </si>
  <si>
    <t>998.00</t>
  </si>
  <si>
    <t>2023-12-17 09:34:12</t>
  </si>
  <si>
    <t>2023-12-12</t>
  </si>
  <si>
    <t>4426737</t>
  </si>
  <si>
    <t>CAO YUEHONG</t>
  </si>
  <si>
    <t>1530.00</t>
  </si>
  <si>
    <t>2023-12-13 08:24:23</t>
  </si>
  <si>
    <t>2023-12-10</t>
  </si>
  <si>
    <t>4413153</t>
  </si>
  <si>
    <t>釜山站杏仁酒店</t>
  </si>
  <si>
    <t>WANG RUOLIN,GAO CHUHANG</t>
  </si>
  <si>
    <t>337.00</t>
  </si>
  <si>
    <t>-337</t>
  </si>
  <si>
    <t>2023-12-11 08:05:26</t>
  </si>
  <si>
    <t>4412309</t>
  </si>
  <si>
    <t>SUN LILI,TONG XIAOMIN,ZHENG FEILI,WANG BAOZHEN,yu jingjing,yang fang,SUN SHIXING,LU ZHIWEI,ZHAO HUAKANG,shen xinmei,SHI GUANLAI,MENG WEI,YIN XINJIAN,li hongying,LU ZHIMIN,ZHU HEQI</t>
  </si>
  <si>
    <t>7424.00</t>
  </si>
  <si>
    <t>2023-12-11 11:14:07</t>
  </si>
  <si>
    <t>2023-12-08</t>
  </si>
  <si>
    <t>4401205</t>
  </si>
  <si>
    <t>DAI JUNYANG</t>
  </si>
  <si>
    <t>649.00</t>
  </si>
  <si>
    <t>2023-12-08 16:39:15</t>
  </si>
  <si>
    <t>4400666</t>
  </si>
  <si>
    <t>芽庄洲际酒店</t>
  </si>
  <si>
    <t>SHIN DANBI</t>
  </si>
  <si>
    <t>2266.00</t>
  </si>
  <si>
    <t>2023-12-08 14:03:17</t>
  </si>
  <si>
    <t>2023-12-06</t>
  </si>
  <si>
    <t>4390123</t>
  </si>
  <si>
    <t>HOUSEHOLDER RHODORA</t>
  </si>
  <si>
    <t>921.00</t>
  </si>
  <si>
    <t>2023-12-06 16:52:12</t>
  </si>
  <si>
    <t>4387040</t>
  </si>
  <si>
    <t>德瓦别墅度假酒店</t>
  </si>
  <si>
    <t>KU LOKMANMANI</t>
  </si>
  <si>
    <t>1599.00</t>
  </si>
  <si>
    <t>2023-12-06 11:24:58</t>
  </si>
  <si>
    <t>2023-12-04</t>
  </si>
  <si>
    <t>4379223</t>
  </si>
  <si>
    <t>贝尔福度假酒店</t>
  </si>
  <si>
    <t>Whang Chulsoon,Whang Chulsoon</t>
  </si>
  <si>
    <t>2330.00</t>
  </si>
  <si>
    <t>2023-12-05 12:48:40</t>
  </si>
  <si>
    <t>4377902</t>
  </si>
  <si>
    <t>薄荷岛隆重度假村</t>
  </si>
  <si>
    <t>YU WOORAM</t>
  </si>
  <si>
    <t>17304.00</t>
  </si>
  <si>
    <t>2023-12-07 16:28:50</t>
  </si>
  <si>
    <t>4376003</t>
  </si>
  <si>
    <t>CHO YOUNGGIL,SHIM YESOL</t>
  </si>
  <si>
    <t>2023-12-04 23:11:08</t>
  </si>
  <si>
    <t>2023-12-01</t>
  </si>
  <si>
    <t>4360617</t>
  </si>
  <si>
    <t>普吉翡翠海滩度假村</t>
  </si>
  <si>
    <t>HONG SHANBO,ZHU FENGCAI</t>
  </si>
  <si>
    <t>1990.00</t>
  </si>
  <si>
    <t>2023-12-02 13:44:31</t>
  </si>
  <si>
    <t>2023-11-29</t>
  </si>
  <si>
    <t>4344566</t>
  </si>
  <si>
    <t>攀瓦布里海滨度假村(SHA Extra Plus)</t>
  </si>
  <si>
    <t>SAVONA AURELIEN</t>
  </si>
  <si>
    <t>1084.00</t>
  </si>
  <si>
    <t>2023-11-29 11:16:58</t>
  </si>
  <si>
    <t>2023-11-28</t>
  </si>
  <si>
    <t>4343129</t>
  </si>
  <si>
    <t>PARK EUNJU</t>
  </si>
  <si>
    <t>2888.00</t>
  </si>
  <si>
    <t>2023-11-29 08:09:10</t>
  </si>
  <si>
    <t>2023-11-27</t>
  </si>
  <si>
    <t>4333105</t>
  </si>
  <si>
    <t>富国岛贝斯特韦斯特精品索纳西别墅酒店</t>
  </si>
  <si>
    <t>KIM DMAI</t>
  </si>
  <si>
    <t>3110.00</t>
  </si>
  <si>
    <t>2023-11-27 12:10:03</t>
  </si>
  <si>
    <t>2023-11-22</t>
  </si>
  <si>
    <t>4305909</t>
  </si>
  <si>
    <t>海顿里拉瓦迪酒店</t>
  </si>
  <si>
    <t>JANG KUNSANG</t>
  </si>
  <si>
    <t>2140.00</t>
  </si>
  <si>
    <t>2023-11-23 14:53:46</t>
  </si>
  <si>
    <t>2023-11-18</t>
  </si>
  <si>
    <t>4272164</t>
  </si>
  <si>
    <t>阿布扎比康莱德阿提哈德塔楼酒店</t>
  </si>
  <si>
    <t>CHEN WEIHHUA,JIN XIAOKE</t>
  </si>
  <si>
    <t>1629.00</t>
  </si>
  <si>
    <t>2023-11-18 18:19:35</t>
  </si>
  <si>
    <t>2023-11-14</t>
  </si>
  <si>
    <t>4256163</t>
  </si>
  <si>
    <t>WONG HEOK WA,TEE SING LEING,GOH KICK JIN</t>
  </si>
  <si>
    <t>2382.00</t>
  </si>
  <si>
    <t>2023-11-15 10:08:30</t>
  </si>
  <si>
    <t>2023-11-08</t>
  </si>
  <si>
    <t>4218257</t>
  </si>
  <si>
    <t>TSUN TEHUI</t>
  </si>
  <si>
    <t>1382.00</t>
  </si>
  <si>
    <t>2023-11-09 10:10:11</t>
  </si>
  <si>
    <t>2023-11-04</t>
  </si>
  <si>
    <t>4193660</t>
  </si>
  <si>
    <t>Beelen-Calang Richel</t>
  </si>
  <si>
    <t>1518.00</t>
  </si>
  <si>
    <t>2023-11-06 11:06:54</t>
  </si>
  <si>
    <t>4188379</t>
  </si>
  <si>
    <t>宜必思华欣酒店</t>
  </si>
  <si>
    <t>SONG JANGHYUK</t>
  </si>
  <si>
    <t>280.00</t>
  </si>
  <si>
    <t>2023-11-04 11:17:40</t>
  </si>
  <si>
    <t>2023-10-29</t>
  </si>
  <si>
    <t>4149556</t>
  </si>
  <si>
    <t>尼兰大酒店</t>
  </si>
  <si>
    <t>Sauer Patrick</t>
  </si>
  <si>
    <t>468.00</t>
  </si>
  <si>
    <t>2023-11-17 10:33:07</t>
  </si>
  <si>
    <t>2023-10-24</t>
  </si>
  <si>
    <t>4122359</t>
  </si>
  <si>
    <t>LEE Namhee</t>
  </si>
  <si>
    <t>890.00</t>
  </si>
  <si>
    <t>2023-10-24 19:08:15</t>
  </si>
  <si>
    <t>999229274842350,</t>
  </si>
  <si>
    <t>2023-10-17</t>
  </si>
  <si>
    <t>4085586</t>
  </si>
  <si>
    <t>拉查酒店</t>
  </si>
  <si>
    <t>SUN JIAQI、JIAN YINGSHI</t>
  </si>
  <si>
    <t>2023-12-01 11:02:31</t>
  </si>
  <si>
    <t>2023-10-13</t>
  </si>
  <si>
    <t>4063376</t>
  </si>
  <si>
    <t>悦乐圣淘沙酒店</t>
  </si>
  <si>
    <t>LAU SINNIE CHEUK YING</t>
  </si>
  <si>
    <t>3634.00</t>
  </si>
  <si>
    <t>2023-10-13 17:45:59</t>
  </si>
  <si>
    <t>2023-09-19</t>
  </si>
  <si>
    <t>3952842</t>
  </si>
  <si>
    <t>乌布阿卡萨里度假村 - 伊妮薇款待酒店 - CHSE 认证</t>
  </si>
  <si>
    <t>kim jihye,kim jihye</t>
  </si>
  <si>
    <t>2630.00</t>
  </si>
  <si>
    <t>2023-09-19 01:02:53</t>
  </si>
  <si>
    <t>印度尼西亚</t>
  </si>
  <si>
    <t>2023-09-05</t>
  </si>
  <si>
    <t>3886000</t>
  </si>
  <si>
    <t>种植园湾水疗度假村</t>
  </si>
  <si>
    <t>Park Yerim</t>
  </si>
  <si>
    <t>5800.00</t>
  </si>
  <si>
    <t>2023-09-11 22:38:06</t>
  </si>
  <si>
    <t>2023-07-17</t>
  </si>
  <si>
    <t>3649376</t>
  </si>
  <si>
    <t>KIM KYURY KATIE,KIM HYUN AE,KIM KIHYUN JASON</t>
  </si>
  <si>
    <t>1063.00</t>
  </si>
  <si>
    <t>2023-07-24 15:56:34</t>
  </si>
  <si>
    <t>2023-06-30</t>
  </si>
  <si>
    <t>3571598</t>
  </si>
  <si>
    <t>宿务柏宁国际大酒店</t>
  </si>
  <si>
    <t>Oh Hye Jin</t>
  </si>
  <si>
    <t>866.00</t>
  </si>
  <si>
    <t>2023-06-30 09:12:25</t>
  </si>
  <si>
    <t>3571447</t>
  </si>
  <si>
    <t>Oh HyeJin</t>
  </si>
  <si>
    <t>2023-06-30 08:42:08</t>
  </si>
  <si>
    <t>3571110</t>
  </si>
  <si>
    <t>2023-06-30 08:44:45</t>
  </si>
  <si>
    <t>3571001</t>
  </si>
  <si>
    <t>2023-06-30 08:40:11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</si>
</sst>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222</xdr:row>
      <xdr:rowOff>0</xdr:rowOff>
    </xdr:from>
    <xdr:to>
      <xdr:col>14</xdr:col>
      <xdr:colOff>95250</xdr:colOff>
      <xdr:row>252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2870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45305</v>
      </c>
      <c r="G2" s="6">
        <v>45307</v>
      </c>
      <c r="H2" s="4">
        <v>1</v>
      </c>
      <c r="I2" s="4">
        <v>2</v>
      </c>
      <c r="J2" s="4">
        <v>2</v>
      </c>
      <c r="K2" s="4" t="s">
        <v>30</v>
      </c>
      <c r="L2" s="4">
        <v>866</v>
      </c>
      <c r="M2" s="4">
        <v>866</v>
      </c>
      <c r="N2" s="4" t="s">
        <v>31</v>
      </c>
      <c r="O2" s="4" t="s">
        <v>32</v>
      </c>
      <c r="P2" s="4" t="s">
        <v>33</v>
      </c>
      <c r="Q2" s="4">
        <v>0</v>
      </c>
      <c r="R2" s="7">
        <v>45107</v>
      </c>
      <c r="S2" s="6">
        <v>45310</v>
      </c>
      <c r="T2" s="4" t="s">
        <v>34</v>
      </c>
      <c r="U2" s="4">
        <v>866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45305</v>
      </c>
      <c r="G3" s="6">
        <v>45307</v>
      </c>
      <c r="H3" s="4">
        <v>1</v>
      </c>
      <c r="I3" s="4">
        <v>2</v>
      </c>
      <c r="J3" s="4">
        <v>2</v>
      </c>
      <c r="K3" s="4" t="s">
        <v>30</v>
      </c>
      <c r="L3" s="4">
        <v>866</v>
      </c>
      <c r="M3" s="4">
        <v>866</v>
      </c>
      <c r="N3" s="4" t="s">
        <v>31</v>
      </c>
      <c r="O3" s="4" t="s">
        <v>32</v>
      </c>
      <c r="P3" s="4" t="s">
        <v>33</v>
      </c>
      <c r="Q3" s="4">
        <v>0</v>
      </c>
      <c r="R3" s="7">
        <v>45107.0000115741</v>
      </c>
      <c r="S3" s="6">
        <v>45310</v>
      </c>
      <c r="T3" s="4" t="s">
        <v>34</v>
      </c>
      <c r="U3" s="4">
        <v>866</v>
      </c>
      <c r="V3" s="4">
        <v>0</v>
      </c>
      <c r="W3" s="4">
        <v>0</v>
      </c>
      <c r="X3" s="4" t="s">
        <v>38</v>
      </c>
      <c r="Y3" s="4" t="s">
        <v>36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45305</v>
      </c>
      <c r="G4" s="6">
        <v>45307</v>
      </c>
      <c r="H4" s="4">
        <v>1</v>
      </c>
      <c r="I4" s="4">
        <v>2</v>
      </c>
      <c r="J4" s="4">
        <v>2</v>
      </c>
      <c r="K4" s="4" t="s">
        <v>30</v>
      </c>
      <c r="L4" s="4">
        <v>866</v>
      </c>
      <c r="M4" s="4">
        <v>866</v>
      </c>
      <c r="N4" s="4" t="s">
        <v>31</v>
      </c>
      <c r="O4" s="4" t="s">
        <v>32</v>
      </c>
      <c r="P4" s="4" t="s">
        <v>33</v>
      </c>
      <c r="Q4" s="4">
        <v>0</v>
      </c>
      <c r="R4" s="7">
        <v>45107</v>
      </c>
      <c r="S4" s="6">
        <v>45310</v>
      </c>
      <c r="T4" s="4" t="s">
        <v>34</v>
      </c>
      <c r="U4" s="4">
        <v>866</v>
      </c>
      <c r="V4" s="4">
        <v>0</v>
      </c>
      <c r="W4" s="4">
        <v>0</v>
      </c>
      <c r="X4" s="4" t="s">
        <v>40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45305</v>
      </c>
      <c r="G5" s="6">
        <v>45307</v>
      </c>
      <c r="H5" s="4">
        <v>1</v>
      </c>
      <c r="I5" s="4">
        <v>2</v>
      </c>
      <c r="J5" s="4">
        <v>2</v>
      </c>
      <c r="K5" s="4" t="s">
        <v>30</v>
      </c>
      <c r="L5" s="4">
        <v>866</v>
      </c>
      <c r="M5" s="4">
        <v>866</v>
      </c>
      <c r="N5" s="4" t="s">
        <v>42</v>
      </c>
      <c r="O5" s="4" t="s">
        <v>32</v>
      </c>
      <c r="P5" s="4" t="s">
        <v>33</v>
      </c>
      <c r="Q5" s="4">
        <v>0</v>
      </c>
      <c r="R5" s="7">
        <v>45107.0000115741</v>
      </c>
      <c r="S5" s="6">
        <v>45310</v>
      </c>
      <c r="T5" s="4" t="s">
        <v>34</v>
      </c>
      <c r="U5" s="4">
        <v>866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45307</v>
      </c>
      <c r="G6" s="6">
        <v>45309</v>
      </c>
      <c r="H6" s="4">
        <v>1</v>
      </c>
      <c r="I6" s="4">
        <v>2</v>
      </c>
      <c r="J6" s="4">
        <v>2</v>
      </c>
      <c r="K6" s="4" t="s">
        <v>30</v>
      </c>
      <c r="L6" s="4">
        <v>5800</v>
      </c>
      <c r="M6" s="4">
        <v>5800</v>
      </c>
      <c r="N6" s="4" t="s">
        <v>48</v>
      </c>
      <c r="O6" s="4" t="s">
        <v>32</v>
      </c>
      <c r="P6" s="4" t="s">
        <v>33</v>
      </c>
      <c r="Q6" s="4">
        <v>0</v>
      </c>
      <c r="R6" s="7">
        <v>45174.0000115741</v>
      </c>
      <c r="S6" s="6">
        <v>45310</v>
      </c>
      <c r="T6" s="4" t="s">
        <v>34</v>
      </c>
      <c r="U6" s="4">
        <v>5800</v>
      </c>
      <c r="V6" s="4">
        <v>0</v>
      </c>
      <c r="W6" s="4">
        <v>0</v>
      </c>
      <c r="X6" s="4" t="s">
        <v>49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45307</v>
      </c>
      <c r="G7" s="6">
        <v>45309</v>
      </c>
      <c r="H7" s="4">
        <v>1</v>
      </c>
      <c r="I7" s="4">
        <v>2</v>
      </c>
      <c r="J7" s="4">
        <v>2</v>
      </c>
      <c r="K7" s="4" t="s">
        <v>30</v>
      </c>
      <c r="L7" s="4">
        <v>2630</v>
      </c>
      <c r="M7" s="4">
        <v>2630</v>
      </c>
      <c r="N7" s="4" t="s">
        <v>54</v>
      </c>
      <c r="O7" s="4" t="s">
        <v>32</v>
      </c>
      <c r="P7" s="4" t="s">
        <v>33</v>
      </c>
      <c r="Q7" s="4">
        <v>0</v>
      </c>
      <c r="R7" s="7">
        <v>45188</v>
      </c>
      <c r="S7" s="6">
        <v>45310</v>
      </c>
      <c r="T7" s="4" t="s">
        <v>34</v>
      </c>
      <c r="U7" s="4">
        <v>2630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45307</v>
      </c>
      <c r="G8" s="6">
        <v>45309</v>
      </c>
      <c r="H8" s="4">
        <v>1</v>
      </c>
      <c r="I8" s="4">
        <v>2</v>
      </c>
      <c r="J8" s="4">
        <v>2</v>
      </c>
      <c r="K8" s="4" t="s">
        <v>30</v>
      </c>
      <c r="L8" s="4">
        <v>3634</v>
      </c>
      <c r="M8" s="4">
        <v>3634</v>
      </c>
      <c r="N8" s="4" t="s">
        <v>60</v>
      </c>
      <c r="O8" s="4" t="s">
        <v>32</v>
      </c>
      <c r="P8" s="4" t="s">
        <v>33</v>
      </c>
      <c r="Q8" s="4">
        <v>0</v>
      </c>
      <c r="R8" s="7">
        <v>45212.0000115741</v>
      </c>
      <c r="S8" s="6">
        <v>45310</v>
      </c>
      <c r="T8" s="4" t="s">
        <v>34</v>
      </c>
      <c r="U8" s="4">
        <v>3634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45308</v>
      </c>
      <c r="G9" s="6">
        <v>45309</v>
      </c>
      <c r="H9" s="4">
        <v>1</v>
      </c>
      <c r="I9" s="4">
        <v>1</v>
      </c>
      <c r="J9" s="4">
        <v>1</v>
      </c>
      <c r="K9" s="4" t="s">
        <v>30</v>
      </c>
      <c r="L9" s="4">
        <v>890</v>
      </c>
      <c r="M9" s="4">
        <v>890</v>
      </c>
      <c r="N9" s="4" t="s">
        <v>66</v>
      </c>
      <c r="O9" s="4" t="s">
        <v>32</v>
      </c>
      <c r="P9" s="4" t="s">
        <v>33</v>
      </c>
      <c r="Q9" s="4">
        <v>0</v>
      </c>
      <c r="R9" s="7">
        <v>45223</v>
      </c>
      <c r="S9" s="6">
        <v>45310</v>
      </c>
      <c r="T9" s="4" t="s">
        <v>34</v>
      </c>
      <c r="U9" s="4">
        <v>890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45306</v>
      </c>
      <c r="G10" s="6">
        <v>45309</v>
      </c>
      <c r="H10" s="4">
        <v>1</v>
      </c>
      <c r="I10" s="4">
        <v>3</v>
      </c>
      <c r="J10" s="4">
        <v>3</v>
      </c>
      <c r="K10" s="4" t="s">
        <v>30</v>
      </c>
      <c r="L10" s="4">
        <v>468</v>
      </c>
      <c r="M10" s="4">
        <v>468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45228</v>
      </c>
      <c r="S10" s="6">
        <v>45310</v>
      </c>
      <c r="T10" s="4" t="s">
        <v>34</v>
      </c>
      <c r="U10" s="4">
        <v>468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45308</v>
      </c>
      <c r="G11" s="6">
        <v>45309</v>
      </c>
      <c r="H11" s="4">
        <v>1</v>
      </c>
      <c r="I11" s="4">
        <v>1</v>
      </c>
      <c r="J11" s="4">
        <v>1</v>
      </c>
      <c r="K11" s="4" t="s">
        <v>30</v>
      </c>
      <c r="L11" s="4">
        <v>280</v>
      </c>
      <c r="M11" s="4">
        <v>280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45234</v>
      </c>
      <c r="S11" s="6">
        <v>45310</v>
      </c>
      <c r="T11" s="4" t="s">
        <v>34</v>
      </c>
      <c r="U11" s="4">
        <v>280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45307</v>
      </c>
      <c r="G12" s="6">
        <v>45309</v>
      </c>
      <c r="H12" s="4">
        <v>1</v>
      </c>
      <c r="I12" s="4">
        <v>2</v>
      </c>
      <c r="J12" s="4">
        <v>2</v>
      </c>
      <c r="K12" s="4" t="s">
        <v>30</v>
      </c>
      <c r="L12" s="4">
        <v>1518</v>
      </c>
      <c r="M12" s="4">
        <v>1518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45234.0000115741</v>
      </c>
      <c r="S12" s="6">
        <v>45310</v>
      </c>
      <c r="T12" s="4" t="s">
        <v>34</v>
      </c>
      <c r="U12" s="4">
        <v>1518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45307</v>
      </c>
      <c r="G13" s="6">
        <v>45309</v>
      </c>
      <c r="H13" s="4">
        <v>1</v>
      </c>
      <c r="I13" s="4">
        <v>2</v>
      </c>
      <c r="J13" s="4">
        <v>2</v>
      </c>
      <c r="K13" s="4" t="s">
        <v>30</v>
      </c>
      <c r="L13" s="4">
        <v>1382</v>
      </c>
      <c r="M13" s="4">
        <v>1382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45238</v>
      </c>
      <c r="S13" s="6">
        <v>45310</v>
      </c>
      <c r="T13" s="4" t="s">
        <v>34</v>
      </c>
      <c r="U13" s="4">
        <v>1382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45306</v>
      </c>
      <c r="G14" s="6">
        <v>45309</v>
      </c>
      <c r="H14" s="4">
        <v>2</v>
      </c>
      <c r="I14" s="4">
        <v>3</v>
      </c>
      <c r="J14" s="4">
        <v>6</v>
      </c>
      <c r="K14" s="4" t="s">
        <v>30</v>
      </c>
      <c r="L14" s="4">
        <v>2382</v>
      </c>
      <c r="M14" s="4">
        <v>2382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45244</v>
      </c>
      <c r="S14" s="6">
        <v>45310</v>
      </c>
      <c r="T14" s="4" t="s">
        <v>34</v>
      </c>
      <c r="U14" s="4">
        <v>2382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45308</v>
      </c>
      <c r="G15" s="6">
        <v>45309</v>
      </c>
      <c r="H15" s="4">
        <v>1</v>
      </c>
      <c r="I15" s="4">
        <v>1</v>
      </c>
      <c r="J15" s="4">
        <v>1</v>
      </c>
      <c r="K15" s="4" t="s">
        <v>30</v>
      </c>
      <c r="L15" s="4">
        <v>1629</v>
      </c>
      <c r="M15" s="4">
        <v>1629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45248.0000115741</v>
      </c>
      <c r="S15" s="6">
        <v>45310</v>
      </c>
      <c r="T15" s="4" t="s">
        <v>34</v>
      </c>
      <c r="U15" s="4">
        <v>1629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45305</v>
      </c>
      <c r="G16" s="6">
        <v>45309</v>
      </c>
      <c r="H16" s="4">
        <v>1</v>
      </c>
      <c r="I16" s="4">
        <v>4</v>
      </c>
      <c r="J16" s="4">
        <v>4</v>
      </c>
      <c r="K16" s="4" t="s">
        <v>30</v>
      </c>
      <c r="L16" s="4">
        <v>2140</v>
      </c>
      <c r="M16" s="4">
        <v>2140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45252.0000115741</v>
      </c>
      <c r="S16" s="6">
        <v>45310</v>
      </c>
      <c r="T16" s="4" t="s">
        <v>34</v>
      </c>
      <c r="U16" s="4">
        <v>2140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45307</v>
      </c>
      <c r="G17" s="6">
        <v>45309</v>
      </c>
      <c r="H17" s="4">
        <v>1</v>
      </c>
      <c r="I17" s="4">
        <v>2</v>
      </c>
      <c r="J17" s="4">
        <v>2</v>
      </c>
      <c r="K17" s="4" t="s">
        <v>30</v>
      </c>
      <c r="L17" s="4">
        <v>3110</v>
      </c>
      <c r="M17" s="4">
        <v>3110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45257</v>
      </c>
      <c r="S17" s="6">
        <v>45310</v>
      </c>
      <c r="T17" s="4" t="s">
        <v>34</v>
      </c>
      <c r="U17" s="4">
        <v>3110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64</v>
      </c>
      <c r="E18" s="4" t="s">
        <v>65</v>
      </c>
      <c r="F18" s="6">
        <v>45307</v>
      </c>
      <c r="G18" s="6">
        <v>45309</v>
      </c>
      <c r="H18" s="4">
        <v>1</v>
      </c>
      <c r="I18" s="4">
        <v>2</v>
      </c>
      <c r="J18" s="4">
        <v>2</v>
      </c>
      <c r="K18" s="4" t="s">
        <v>30</v>
      </c>
      <c r="L18" s="4">
        <v>2888</v>
      </c>
      <c r="M18" s="4">
        <v>2888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45258.0000115741</v>
      </c>
      <c r="S18" s="6">
        <v>45310</v>
      </c>
      <c r="T18" s="4" t="s">
        <v>34</v>
      </c>
      <c r="U18" s="4">
        <v>2888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45307</v>
      </c>
      <c r="G19" s="6">
        <v>45309</v>
      </c>
      <c r="H19" s="4">
        <v>1</v>
      </c>
      <c r="I19" s="4">
        <v>2</v>
      </c>
      <c r="J19" s="4">
        <v>2</v>
      </c>
      <c r="K19" s="4" t="s">
        <v>30</v>
      </c>
      <c r="L19" s="4">
        <v>1084</v>
      </c>
      <c r="M19" s="4">
        <v>1084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45259</v>
      </c>
      <c r="S19" s="6">
        <v>45310</v>
      </c>
      <c r="T19" s="4" t="s">
        <v>34</v>
      </c>
      <c r="U19" s="4">
        <v>1084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45307</v>
      </c>
      <c r="G20" s="6">
        <v>45309</v>
      </c>
      <c r="H20" s="4">
        <v>1</v>
      </c>
      <c r="I20" s="4">
        <v>2</v>
      </c>
      <c r="J20" s="4">
        <v>2</v>
      </c>
      <c r="K20" s="4" t="s">
        <v>30</v>
      </c>
      <c r="L20" s="4">
        <v>1990</v>
      </c>
      <c r="M20" s="4">
        <v>1990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45261</v>
      </c>
      <c r="S20" s="6">
        <v>45310</v>
      </c>
      <c r="T20" s="4" t="s">
        <v>34</v>
      </c>
      <c r="U20" s="4">
        <v>1990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45307</v>
      </c>
      <c r="G21" s="6">
        <v>45309</v>
      </c>
      <c r="H21" s="4">
        <v>1</v>
      </c>
      <c r="I21" s="4">
        <v>2</v>
      </c>
      <c r="J21" s="4">
        <v>2</v>
      </c>
      <c r="K21" s="4" t="s">
        <v>30</v>
      </c>
      <c r="L21" s="4">
        <v>2266</v>
      </c>
      <c r="M21" s="4">
        <v>2266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45264.0000115741</v>
      </c>
      <c r="S21" s="6">
        <v>45310</v>
      </c>
      <c r="T21" s="4" t="s">
        <v>34</v>
      </c>
      <c r="U21" s="4">
        <v>2266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64</v>
      </c>
      <c r="E22" s="4" t="s">
        <v>65</v>
      </c>
      <c r="F22" s="6">
        <v>45303</v>
      </c>
      <c r="G22" s="6">
        <v>45309</v>
      </c>
      <c r="H22" s="4">
        <v>2</v>
      </c>
      <c r="I22" s="4">
        <v>6</v>
      </c>
      <c r="J22" s="4">
        <v>12</v>
      </c>
      <c r="K22" s="4" t="s">
        <v>30</v>
      </c>
      <c r="L22" s="4">
        <v>17304</v>
      </c>
      <c r="M22" s="4">
        <v>17304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45264.0000115741</v>
      </c>
      <c r="S22" s="6">
        <v>45310</v>
      </c>
      <c r="T22" s="4" t="s">
        <v>34</v>
      </c>
      <c r="U22" s="4">
        <v>17304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82</v>
      </c>
      <c r="E23" s="4" t="s">
        <v>144</v>
      </c>
      <c r="F23" s="6">
        <v>45307</v>
      </c>
      <c r="G23" s="6">
        <v>45309</v>
      </c>
      <c r="H23" s="4">
        <v>1</v>
      </c>
      <c r="I23" s="4">
        <v>2</v>
      </c>
      <c r="J23" s="4">
        <v>2</v>
      </c>
      <c r="K23" s="4" t="s">
        <v>30</v>
      </c>
      <c r="L23" s="4">
        <v>2330</v>
      </c>
      <c r="M23" s="4">
        <v>2330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45264.0000115741</v>
      </c>
      <c r="S23" s="6">
        <v>45310</v>
      </c>
      <c r="T23" s="4" t="s">
        <v>34</v>
      </c>
      <c r="U23" s="4">
        <v>2330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45308</v>
      </c>
      <c r="G24" s="6">
        <v>45309</v>
      </c>
      <c r="H24" s="4">
        <v>1</v>
      </c>
      <c r="I24" s="4">
        <v>1</v>
      </c>
      <c r="J24" s="4">
        <v>1</v>
      </c>
      <c r="K24" s="4" t="s">
        <v>30</v>
      </c>
      <c r="L24" s="4">
        <v>1599</v>
      </c>
      <c r="M24" s="4">
        <v>1599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45266</v>
      </c>
      <c r="S24" s="6">
        <v>45310</v>
      </c>
      <c r="T24" s="4" t="s">
        <v>34</v>
      </c>
      <c r="U24" s="4">
        <v>1599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45306</v>
      </c>
      <c r="G25" s="6">
        <v>45309</v>
      </c>
      <c r="H25" s="4">
        <v>1</v>
      </c>
      <c r="I25" s="4">
        <v>3</v>
      </c>
      <c r="J25" s="4">
        <v>3</v>
      </c>
      <c r="K25" s="4" t="s">
        <v>30</v>
      </c>
      <c r="L25" s="4">
        <v>921</v>
      </c>
      <c r="M25" s="4">
        <v>921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45266.0000115741</v>
      </c>
      <c r="S25" s="6">
        <v>45310</v>
      </c>
      <c r="T25" s="4" t="s">
        <v>34</v>
      </c>
      <c r="U25" s="4">
        <v>921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45307</v>
      </c>
      <c r="G26" s="6">
        <v>45309</v>
      </c>
      <c r="H26" s="4">
        <v>1</v>
      </c>
      <c r="I26" s="4">
        <v>2</v>
      </c>
      <c r="J26" s="4">
        <v>2</v>
      </c>
      <c r="K26" s="4" t="s">
        <v>30</v>
      </c>
      <c r="L26" s="4">
        <v>2266</v>
      </c>
      <c r="M26" s="4">
        <v>2266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45268</v>
      </c>
      <c r="S26" s="6">
        <v>45310</v>
      </c>
      <c r="T26" s="4" t="s">
        <v>34</v>
      </c>
      <c r="U26" s="4">
        <v>2266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45308</v>
      </c>
      <c r="G27" s="6">
        <v>45309</v>
      </c>
      <c r="H27" s="4">
        <v>1</v>
      </c>
      <c r="I27" s="4">
        <v>1</v>
      </c>
      <c r="J27" s="4">
        <v>1</v>
      </c>
      <c r="K27" s="4" t="s">
        <v>30</v>
      </c>
      <c r="L27" s="4">
        <v>649</v>
      </c>
      <c r="M27" s="4">
        <v>649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45268</v>
      </c>
      <c r="S27" s="6">
        <v>45310</v>
      </c>
      <c r="T27" s="4" t="s">
        <v>34</v>
      </c>
      <c r="U27" s="4">
        <v>649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45306</v>
      </c>
      <c r="G28" s="6">
        <v>45309</v>
      </c>
      <c r="H28" s="4">
        <v>1</v>
      </c>
      <c r="I28" s="4">
        <v>3</v>
      </c>
      <c r="J28" s="4">
        <v>3</v>
      </c>
      <c r="K28" s="4" t="s">
        <v>30</v>
      </c>
      <c r="L28" s="4">
        <v>6354</v>
      </c>
      <c r="M28" s="4">
        <v>6354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45268.0000115741</v>
      </c>
      <c r="S28" s="6">
        <v>45310</v>
      </c>
      <c r="T28" s="4" t="s">
        <v>34</v>
      </c>
      <c r="U28" s="4">
        <v>6354</v>
      </c>
      <c r="V28" s="4">
        <v>0</v>
      </c>
      <c r="W28" s="4">
        <v>0</v>
      </c>
      <c r="X28" s="4" t="s">
        <v>174</v>
      </c>
      <c r="Y28" s="4" t="s">
        <v>36</v>
      </c>
    </row>
    <row r="29" s="4" customFormat="1" spans="1:25">
      <c r="A29" s="4" t="s">
        <v>170</v>
      </c>
      <c r="B29" s="4" t="s">
        <v>26</v>
      </c>
      <c r="C29" s="4" t="s">
        <v>175</v>
      </c>
      <c r="D29" s="4" t="s">
        <v>171</v>
      </c>
      <c r="E29" s="4" t="s">
        <v>172</v>
      </c>
      <c r="F29" s="6">
        <v>45306</v>
      </c>
      <c r="G29" s="6">
        <v>45309</v>
      </c>
      <c r="H29" s="4">
        <v>1</v>
      </c>
      <c r="I29" s="4">
        <v>3</v>
      </c>
      <c r="J29" s="4">
        <v>3</v>
      </c>
      <c r="K29" s="4" t="s">
        <v>30</v>
      </c>
      <c r="L29" s="4">
        <v>-6354</v>
      </c>
      <c r="M29" s="4">
        <v>-6354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45268.0000115741</v>
      </c>
      <c r="S29" s="6">
        <v>45310</v>
      </c>
      <c r="T29" s="4" t="s">
        <v>34</v>
      </c>
      <c r="U29" s="4">
        <v>-6354</v>
      </c>
      <c r="V29" s="4">
        <v>0</v>
      </c>
      <c r="W29" s="4">
        <v>0</v>
      </c>
      <c r="X29" s="4" t="s">
        <v>174</v>
      </c>
      <c r="Y29" s="4" t="s">
        <v>36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45307</v>
      </c>
      <c r="G30" s="6">
        <v>45309</v>
      </c>
      <c r="H30" s="4">
        <v>8</v>
      </c>
      <c r="I30" s="4">
        <v>2</v>
      </c>
      <c r="J30" s="4">
        <v>16</v>
      </c>
      <c r="K30" s="4" t="s">
        <v>30</v>
      </c>
      <c r="L30" s="4">
        <v>7424</v>
      </c>
      <c r="M30" s="4">
        <v>7424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45270</v>
      </c>
      <c r="S30" s="6">
        <v>45310</v>
      </c>
      <c r="T30" s="4" t="s">
        <v>34</v>
      </c>
      <c r="U30" s="4">
        <v>7424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45304</v>
      </c>
      <c r="G31" s="6">
        <v>45309</v>
      </c>
      <c r="H31" s="4">
        <v>1</v>
      </c>
      <c r="I31" s="4">
        <v>5</v>
      </c>
      <c r="J31" s="4">
        <v>5</v>
      </c>
      <c r="K31" s="4" t="s">
        <v>30</v>
      </c>
      <c r="L31" s="4">
        <v>1530</v>
      </c>
      <c r="M31" s="4">
        <v>1530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45272</v>
      </c>
      <c r="S31" s="6">
        <v>45310</v>
      </c>
      <c r="T31" s="4" t="s">
        <v>34</v>
      </c>
      <c r="U31" s="4">
        <v>1530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45308</v>
      </c>
      <c r="G32" s="6">
        <v>45309</v>
      </c>
      <c r="H32" s="4">
        <v>1</v>
      </c>
      <c r="I32" s="4">
        <v>1</v>
      </c>
      <c r="J32" s="4">
        <v>1</v>
      </c>
      <c r="K32" s="4" t="s">
        <v>30</v>
      </c>
      <c r="L32" s="4">
        <v>998</v>
      </c>
      <c r="M32" s="4">
        <v>998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45277.0000115741</v>
      </c>
      <c r="S32" s="6">
        <v>45310</v>
      </c>
      <c r="T32" s="4" t="s">
        <v>34</v>
      </c>
      <c r="U32" s="4">
        <v>998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88</v>
      </c>
      <c r="E33" s="4" t="s">
        <v>193</v>
      </c>
      <c r="F33" s="6">
        <v>45307</v>
      </c>
      <c r="G33" s="6">
        <v>45309</v>
      </c>
      <c r="H33" s="4">
        <v>1</v>
      </c>
      <c r="I33" s="4">
        <v>2</v>
      </c>
      <c r="J33" s="4">
        <v>2</v>
      </c>
      <c r="K33" s="4" t="s">
        <v>30</v>
      </c>
      <c r="L33" s="4">
        <v>1631</v>
      </c>
      <c r="M33" s="4">
        <v>1631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45278.0000115741</v>
      </c>
      <c r="S33" s="6">
        <v>45310</v>
      </c>
      <c r="T33" s="4" t="s">
        <v>34</v>
      </c>
      <c r="U33" s="4">
        <v>1631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45305</v>
      </c>
      <c r="G34" s="6">
        <v>45309</v>
      </c>
      <c r="H34" s="4">
        <v>1</v>
      </c>
      <c r="I34" s="4">
        <v>4</v>
      </c>
      <c r="J34" s="4">
        <v>4</v>
      </c>
      <c r="K34" s="4" t="s">
        <v>30</v>
      </c>
      <c r="L34" s="4">
        <v>2784</v>
      </c>
      <c r="M34" s="4">
        <v>2784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45279.0000115741</v>
      </c>
      <c r="S34" s="6">
        <v>45310</v>
      </c>
      <c r="T34" s="4" t="s">
        <v>34</v>
      </c>
      <c r="U34" s="4">
        <v>2784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198</v>
      </c>
      <c r="E35" s="4" t="s">
        <v>204</v>
      </c>
      <c r="F35" s="6">
        <v>45305</v>
      </c>
      <c r="G35" s="6">
        <v>45309</v>
      </c>
      <c r="H35" s="4">
        <v>2</v>
      </c>
      <c r="I35" s="4">
        <v>4</v>
      </c>
      <c r="J35" s="4">
        <v>8</v>
      </c>
      <c r="K35" s="4" t="s">
        <v>30</v>
      </c>
      <c r="L35" s="4">
        <v>6064</v>
      </c>
      <c r="M35" s="4">
        <v>6064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45280</v>
      </c>
      <c r="S35" s="6">
        <v>45310</v>
      </c>
      <c r="T35" s="4" t="s">
        <v>34</v>
      </c>
      <c r="U35" s="4">
        <v>6064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45305</v>
      </c>
      <c r="G36" s="6">
        <v>45309</v>
      </c>
      <c r="H36" s="4">
        <v>1</v>
      </c>
      <c r="I36" s="4">
        <v>4</v>
      </c>
      <c r="J36" s="4">
        <v>4</v>
      </c>
      <c r="K36" s="4" t="s">
        <v>30</v>
      </c>
      <c r="L36" s="4">
        <v>3204</v>
      </c>
      <c r="M36" s="4">
        <v>3204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45280</v>
      </c>
      <c r="S36" s="6">
        <v>45310</v>
      </c>
      <c r="T36" s="4" t="s">
        <v>34</v>
      </c>
      <c r="U36" s="4">
        <v>3204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45308</v>
      </c>
      <c r="G37" s="6">
        <v>45309</v>
      </c>
      <c r="H37" s="4">
        <v>1</v>
      </c>
      <c r="I37" s="4">
        <v>1</v>
      </c>
      <c r="J37" s="4">
        <v>1</v>
      </c>
      <c r="K37" s="4" t="s">
        <v>30</v>
      </c>
      <c r="L37" s="4">
        <v>381</v>
      </c>
      <c r="M37" s="4">
        <v>381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45281</v>
      </c>
      <c r="S37" s="6">
        <v>45310</v>
      </c>
      <c r="T37" s="4" t="s">
        <v>34</v>
      </c>
      <c r="U37" s="4">
        <v>381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215</v>
      </c>
      <c r="E38" s="4" t="s">
        <v>221</v>
      </c>
      <c r="F38" s="6">
        <v>45308</v>
      </c>
      <c r="G38" s="6">
        <v>45309</v>
      </c>
      <c r="H38" s="4">
        <v>1</v>
      </c>
      <c r="I38" s="4">
        <v>1</v>
      </c>
      <c r="J38" s="4">
        <v>1</v>
      </c>
      <c r="K38" s="4" t="s">
        <v>30</v>
      </c>
      <c r="L38" s="4">
        <v>434</v>
      </c>
      <c r="M38" s="4">
        <v>434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45281</v>
      </c>
      <c r="S38" s="6">
        <v>45310</v>
      </c>
      <c r="T38" s="4" t="s">
        <v>34</v>
      </c>
      <c r="U38" s="4">
        <v>434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45305</v>
      </c>
      <c r="G39" s="6">
        <v>45309</v>
      </c>
      <c r="H39" s="4">
        <v>1</v>
      </c>
      <c r="I39" s="4">
        <v>4</v>
      </c>
      <c r="J39" s="4">
        <v>4</v>
      </c>
      <c r="K39" s="4" t="s">
        <v>30</v>
      </c>
      <c r="L39" s="4">
        <v>2800</v>
      </c>
      <c r="M39" s="4">
        <v>2800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45281.0000115741</v>
      </c>
      <c r="S39" s="6">
        <v>45310</v>
      </c>
      <c r="T39" s="4" t="s">
        <v>34</v>
      </c>
      <c r="U39" s="4">
        <v>2800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45304</v>
      </c>
      <c r="G40" s="6">
        <v>45309</v>
      </c>
      <c r="H40" s="4">
        <v>1</v>
      </c>
      <c r="I40" s="4">
        <v>5</v>
      </c>
      <c r="J40" s="4">
        <v>5</v>
      </c>
      <c r="K40" s="4" t="s">
        <v>30</v>
      </c>
      <c r="L40" s="4">
        <v>5880</v>
      </c>
      <c r="M40" s="4">
        <v>5880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45282</v>
      </c>
      <c r="S40" s="6">
        <v>45310</v>
      </c>
      <c r="T40" s="4" t="s">
        <v>34</v>
      </c>
      <c r="U40" s="4">
        <v>5880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45308</v>
      </c>
      <c r="G41" s="6">
        <v>45309</v>
      </c>
      <c r="H41" s="4">
        <v>2</v>
      </c>
      <c r="I41" s="4">
        <v>1</v>
      </c>
      <c r="J41" s="4">
        <v>2</v>
      </c>
      <c r="K41" s="4" t="s">
        <v>30</v>
      </c>
      <c r="L41" s="4">
        <v>4076</v>
      </c>
      <c r="M41" s="4">
        <v>4076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45283.0000115741</v>
      </c>
      <c r="S41" s="6">
        <v>45310</v>
      </c>
      <c r="T41" s="4" t="s">
        <v>34</v>
      </c>
      <c r="U41" s="4">
        <v>4076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45302</v>
      </c>
      <c r="G42" s="6">
        <v>45309</v>
      </c>
      <c r="H42" s="4">
        <v>1</v>
      </c>
      <c r="I42" s="4">
        <v>7</v>
      </c>
      <c r="J42" s="4">
        <v>7</v>
      </c>
      <c r="K42" s="4" t="s">
        <v>30</v>
      </c>
      <c r="L42" s="4">
        <v>2422</v>
      </c>
      <c r="M42" s="4">
        <v>2422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45284</v>
      </c>
      <c r="S42" s="6">
        <v>45310</v>
      </c>
      <c r="T42" s="4" t="s">
        <v>34</v>
      </c>
      <c r="U42" s="4">
        <v>2422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45307</v>
      </c>
      <c r="G43" s="6">
        <v>45309</v>
      </c>
      <c r="H43" s="4">
        <v>1</v>
      </c>
      <c r="I43" s="4">
        <v>2</v>
      </c>
      <c r="J43" s="4">
        <v>2</v>
      </c>
      <c r="K43" s="4" t="s">
        <v>30</v>
      </c>
      <c r="L43" s="4">
        <v>1066</v>
      </c>
      <c r="M43" s="4">
        <v>1066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45286.0000115741</v>
      </c>
      <c r="S43" s="6">
        <v>45310</v>
      </c>
      <c r="T43" s="4" t="s">
        <v>34</v>
      </c>
      <c r="U43" s="4">
        <v>1066</v>
      </c>
      <c r="V43" s="4">
        <v>0</v>
      </c>
      <c r="W43" s="4">
        <v>0</v>
      </c>
      <c r="X43" s="4" t="s">
        <v>253</v>
      </c>
      <c r="Y43" s="4" t="s">
        <v>36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45305</v>
      </c>
      <c r="G44" s="6">
        <v>45309</v>
      </c>
      <c r="H44" s="4">
        <v>1</v>
      </c>
      <c r="I44" s="4">
        <v>4</v>
      </c>
      <c r="J44" s="4">
        <v>4</v>
      </c>
      <c r="K44" s="4" t="s">
        <v>30</v>
      </c>
      <c r="L44" s="4">
        <v>2040</v>
      </c>
      <c r="M44" s="4">
        <v>2040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45287.0000115741</v>
      </c>
      <c r="S44" s="6">
        <v>45310</v>
      </c>
      <c r="T44" s="4" t="s">
        <v>34</v>
      </c>
      <c r="U44" s="4">
        <v>2040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255</v>
      </c>
      <c r="E45" s="4" t="s">
        <v>261</v>
      </c>
      <c r="F45" s="6">
        <v>45306</v>
      </c>
      <c r="G45" s="6">
        <v>45309</v>
      </c>
      <c r="H45" s="4">
        <v>1</v>
      </c>
      <c r="I45" s="4">
        <v>3</v>
      </c>
      <c r="J45" s="4">
        <v>3</v>
      </c>
      <c r="K45" s="4" t="s">
        <v>30</v>
      </c>
      <c r="L45" s="4">
        <v>1740</v>
      </c>
      <c r="M45" s="4">
        <v>1740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45287.0000115741</v>
      </c>
      <c r="S45" s="6">
        <v>45310</v>
      </c>
      <c r="T45" s="4" t="s">
        <v>34</v>
      </c>
      <c r="U45" s="4">
        <v>1740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249</v>
      </c>
      <c r="B46" s="4" t="s">
        <v>26</v>
      </c>
      <c r="C46" s="4" t="s">
        <v>175</v>
      </c>
      <c r="D46" s="4" t="s">
        <v>250</v>
      </c>
      <c r="E46" s="4" t="s">
        <v>251</v>
      </c>
      <c r="F46" s="6">
        <v>45307</v>
      </c>
      <c r="G46" s="6">
        <v>45309</v>
      </c>
      <c r="H46" s="4">
        <v>1</v>
      </c>
      <c r="I46" s="4">
        <v>2</v>
      </c>
      <c r="J46" s="4">
        <v>2</v>
      </c>
      <c r="K46" s="4" t="s">
        <v>30</v>
      </c>
      <c r="L46" s="4">
        <v>-1066</v>
      </c>
      <c r="M46" s="4">
        <v>-1066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45286.0000115741</v>
      </c>
      <c r="S46" s="6">
        <v>45310</v>
      </c>
      <c r="T46" s="4" t="s">
        <v>34</v>
      </c>
      <c r="U46" s="4">
        <v>-1066</v>
      </c>
      <c r="V46" s="4">
        <v>0</v>
      </c>
      <c r="W46" s="4">
        <v>0</v>
      </c>
      <c r="X46" s="4" t="s">
        <v>253</v>
      </c>
      <c r="Y46" s="4" t="s">
        <v>36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6">
        <v>45307</v>
      </c>
      <c r="G47" s="6">
        <v>45309</v>
      </c>
      <c r="H47" s="4">
        <v>1</v>
      </c>
      <c r="I47" s="4">
        <v>2</v>
      </c>
      <c r="J47" s="4">
        <v>2</v>
      </c>
      <c r="K47" s="4" t="s">
        <v>30</v>
      </c>
      <c r="L47" s="4">
        <v>3600</v>
      </c>
      <c r="M47" s="4">
        <v>3600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45288.0000115741</v>
      </c>
      <c r="S47" s="6">
        <v>45310</v>
      </c>
      <c r="T47" s="4" t="s">
        <v>34</v>
      </c>
      <c r="U47" s="4">
        <v>3600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266</v>
      </c>
      <c r="E48" s="4" t="s">
        <v>272</v>
      </c>
      <c r="F48" s="6">
        <v>45307</v>
      </c>
      <c r="G48" s="6">
        <v>45309</v>
      </c>
      <c r="H48" s="4">
        <v>1</v>
      </c>
      <c r="I48" s="4">
        <v>2</v>
      </c>
      <c r="J48" s="4">
        <v>2</v>
      </c>
      <c r="K48" s="4" t="s">
        <v>30</v>
      </c>
      <c r="L48" s="4">
        <v>3000</v>
      </c>
      <c r="M48" s="4">
        <v>3000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45288</v>
      </c>
      <c r="S48" s="6">
        <v>45310</v>
      </c>
      <c r="T48" s="4" t="s">
        <v>34</v>
      </c>
      <c r="U48" s="4">
        <v>3000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45306</v>
      </c>
      <c r="G49" s="6">
        <v>45309</v>
      </c>
      <c r="H49" s="4">
        <v>1</v>
      </c>
      <c r="I49" s="4">
        <v>3</v>
      </c>
      <c r="J49" s="4">
        <v>3</v>
      </c>
      <c r="K49" s="4" t="s">
        <v>30</v>
      </c>
      <c r="L49" s="4">
        <v>2601</v>
      </c>
      <c r="M49" s="4">
        <v>2601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45288.0000115741</v>
      </c>
      <c r="S49" s="6">
        <v>45310</v>
      </c>
      <c r="T49" s="4" t="s">
        <v>34</v>
      </c>
      <c r="U49" s="4">
        <v>2601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255</v>
      </c>
      <c r="E50" s="4" t="s">
        <v>283</v>
      </c>
      <c r="F50" s="6">
        <v>45308</v>
      </c>
      <c r="G50" s="6">
        <v>45309</v>
      </c>
      <c r="H50" s="4">
        <v>1</v>
      </c>
      <c r="I50" s="4">
        <v>1</v>
      </c>
      <c r="J50" s="4">
        <v>1</v>
      </c>
      <c r="K50" s="4" t="s">
        <v>30</v>
      </c>
      <c r="L50" s="4">
        <v>810</v>
      </c>
      <c r="M50" s="4">
        <v>810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45289</v>
      </c>
      <c r="S50" s="6">
        <v>45310</v>
      </c>
      <c r="T50" s="4" t="s">
        <v>34</v>
      </c>
      <c r="U50" s="4">
        <v>810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45306</v>
      </c>
      <c r="G51" s="6">
        <v>45309</v>
      </c>
      <c r="H51" s="4">
        <v>2</v>
      </c>
      <c r="I51" s="4">
        <v>3</v>
      </c>
      <c r="J51" s="4">
        <v>6</v>
      </c>
      <c r="K51" s="4" t="s">
        <v>30</v>
      </c>
      <c r="L51" s="4">
        <v>3024</v>
      </c>
      <c r="M51" s="4">
        <v>3024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45289.0000115741</v>
      </c>
      <c r="S51" s="6">
        <v>45310</v>
      </c>
      <c r="T51" s="4" t="s">
        <v>34</v>
      </c>
      <c r="U51" s="4">
        <v>3024</v>
      </c>
      <c r="V51" s="4">
        <v>0</v>
      </c>
      <c r="W51" s="4">
        <v>0</v>
      </c>
      <c r="X51" s="4" t="s">
        <v>291</v>
      </c>
      <c r="Y51" s="4" t="s">
        <v>36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255</v>
      </c>
      <c r="E52" s="4" t="s">
        <v>256</v>
      </c>
      <c r="F52" s="6">
        <v>45307</v>
      </c>
      <c r="G52" s="6">
        <v>45309</v>
      </c>
      <c r="H52" s="4">
        <v>1</v>
      </c>
      <c r="I52" s="4">
        <v>2</v>
      </c>
      <c r="J52" s="4">
        <v>2</v>
      </c>
      <c r="K52" s="4" t="s">
        <v>30</v>
      </c>
      <c r="L52" s="4">
        <v>1000</v>
      </c>
      <c r="M52" s="4">
        <v>1000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45289.0000115741</v>
      </c>
      <c r="S52" s="6">
        <v>45310</v>
      </c>
      <c r="T52" s="4" t="s">
        <v>34</v>
      </c>
      <c r="U52" s="4">
        <v>1000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45305</v>
      </c>
      <c r="G53" s="6">
        <v>45309</v>
      </c>
      <c r="H53" s="4">
        <v>1</v>
      </c>
      <c r="I53" s="4">
        <v>4</v>
      </c>
      <c r="J53" s="4">
        <v>4</v>
      </c>
      <c r="K53" s="4" t="s">
        <v>30</v>
      </c>
      <c r="L53" s="4">
        <v>1224</v>
      </c>
      <c r="M53" s="4">
        <v>1224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45289.0000115741</v>
      </c>
      <c r="S53" s="6">
        <v>45310</v>
      </c>
      <c r="T53" s="4" t="s">
        <v>34</v>
      </c>
      <c r="U53" s="4">
        <v>1224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45308</v>
      </c>
      <c r="G54" s="6">
        <v>45309</v>
      </c>
      <c r="H54" s="4">
        <v>1</v>
      </c>
      <c r="I54" s="4">
        <v>1</v>
      </c>
      <c r="J54" s="4">
        <v>1</v>
      </c>
      <c r="K54" s="4" t="s">
        <v>30</v>
      </c>
      <c r="L54" s="4">
        <v>910</v>
      </c>
      <c r="M54" s="4">
        <v>910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45290.0000115741</v>
      </c>
      <c r="S54" s="6">
        <v>45310</v>
      </c>
      <c r="T54" s="4" t="s">
        <v>34</v>
      </c>
      <c r="U54" s="4">
        <v>910</v>
      </c>
      <c r="V54" s="4">
        <v>0</v>
      </c>
      <c r="W54" s="4">
        <v>0</v>
      </c>
      <c r="X54" s="4" t="s">
        <v>306</v>
      </c>
      <c r="Y54" s="4" t="s">
        <v>36</v>
      </c>
    </row>
    <row r="55" s="4" customFormat="1" spans="1:25">
      <c r="A55" s="4" t="s">
        <v>302</v>
      </c>
      <c r="B55" s="4" t="s">
        <v>26</v>
      </c>
      <c r="C55" s="4" t="s">
        <v>175</v>
      </c>
      <c r="D55" s="4" t="s">
        <v>303</v>
      </c>
      <c r="E55" s="4" t="s">
        <v>304</v>
      </c>
      <c r="F55" s="6">
        <v>45308</v>
      </c>
      <c r="G55" s="6">
        <v>45309</v>
      </c>
      <c r="H55" s="4">
        <v>1</v>
      </c>
      <c r="I55" s="4">
        <v>1</v>
      </c>
      <c r="J55" s="4">
        <v>1</v>
      </c>
      <c r="K55" s="4" t="s">
        <v>30</v>
      </c>
      <c r="L55" s="4">
        <v>-910</v>
      </c>
      <c r="M55" s="4">
        <v>-910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45290.0000115741</v>
      </c>
      <c r="S55" s="6">
        <v>45310</v>
      </c>
      <c r="T55" s="4" t="s">
        <v>34</v>
      </c>
      <c r="U55" s="4">
        <v>-910</v>
      </c>
      <c r="V55" s="4">
        <v>0</v>
      </c>
      <c r="W55" s="4">
        <v>0</v>
      </c>
      <c r="X55" s="4" t="s">
        <v>306</v>
      </c>
      <c r="Y55" s="4" t="s">
        <v>36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255</v>
      </c>
      <c r="E56" s="4" t="s">
        <v>308</v>
      </c>
      <c r="F56" s="6">
        <v>45307</v>
      </c>
      <c r="G56" s="6">
        <v>45309</v>
      </c>
      <c r="H56" s="4">
        <v>1</v>
      </c>
      <c r="I56" s="4">
        <v>2</v>
      </c>
      <c r="J56" s="4">
        <v>2</v>
      </c>
      <c r="K56" s="4" t="s">
        <v>30</v>
      </c>
      <c r="L56" s="4">
        <v>1500</v>
      </c>
      <c r="M56" s="4">
        <v>1500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45291.0000115741</v>
      </c>
      <c r="S56" s="6">
        <v>45310</v>
      </c>
      <c r="T56" s="4" t="s">
        <v>34</v>
      </c>
      <c r="U56" s="4">
        <v>1500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255</v>
      </c>
      <c r="E57" s="4" t="s">
        <v>256</v>
      </c>
      <c r="F57" s="6">
        <v>45307</v>
      </c>
      <c r="G57" s="6">
        <v>45309</v>
      </c>
      <c r="H57" s="4">
        <v>1</v>
      </c>
      <c r="I57" s="4">
        <v>2</v>
      </c>
      <c r="J57" s="4">
        <v>2</v>
      </c>
      <c r="K57" s="4" t="s">
        <v>30</v>
      </c>
      <c r="L57" s="4">
        <v>1000</v>
      </c>
      <c r="M57" s="4">
        <v>1000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45291.0000115741</v>
      </c>
      <c r="S57" s="6">
        <v>45310</v>
      </c>
      <c r="T57" s="4" t="s">
        <v>34</v>
      </c>
      <c r="U57" s="4">
        <v>1000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317</v>
      </c>
      <c r="E58" s="4" t="s">
        <v>318</v>
      </c>
      <c r="F58" s="6">
        <v>45305</v>
      </c>
      <c r="G58" s="6">
        <v>45309</v>
      </c>
      <c r="H58" s="4">
        <v>1</v>
      </c>
      <c r="I58" s="4">
        <v>4</v>
      </c>
      <c r="J58" s="4">
        <v>4</v>
      </c>
      <c r="K58" s="4" t="s">
        <v>30</v>
      </c>
      <c r="L58" s="4">
        <v>1328</v>
      </c>
      <c r="M58" s="4">
        <v>1328</v>
      </c>
      <c r="N58" s="4" t="s">
        <v>319</v>
      </c>
      <c r="O58" s="4" t="s">
        <v>32</v>
      </c>
      <c r="P58" s="4" t="s">
        <v>33</v>
      </c>
      <c r="Q58" s="4">
        <v>0</v>
      </c>
      <c r="R58" s="7">
        <v>45291</v>
      </c>
      <c r="S58" s="6">
        <v>45310</v>
      </c>
      <c r="T58" s="4" t="s">
        <v>34</v>
      </c>
      <c r="U58" s="4">
        <v>1328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297</v>
      </c>
      <c r="E59" s="4" t="s">
        <v>323</v>
      </c>
      <c r="F59" s="6">
        <v>45307</v>
      </c>
      <c r="G59" s="6">
        <v>45309</v>
      </c>
      <c r="H59" s="4">
        <v>1</v>
      </c>
      <c r="I59" s="4">
        <v>2</v>
      </c>
      <c r="J59" s="4">
        <v>2</v>
      </c>
      <c r="K59" s="4" t="s">
        <v>30</v>
      </c>
      <c r="L59" s="4">
        <v>1026</v>
      </c>
      <c r="M59" s="4">
        <v>1026</v>
      </c>
      <c r="N59" s="4" t="s">
        <v>324</v>
      </c>
      <c r="O59" s="4" t="s">
        <v>32</v>
      </c>
      <c r="P59" s="4" t="s">
        <v>33</v>
      </c>
      <c r="Q59" s="4">
        <v>0</v>
      </c>
      <c r="R59" s="7">
        <v>45291</v>
      </c>
      <c r="S59" s="6">
        <v>45310</v>
      </c>
      <c r="T59" s="4" t="s">
        <v>34</v>
      </c>
      <c r="U59" s="4">
        <v>1026</v>
      </c>
      <c r="V59" s="4">
        <v>0</v>
      </c>
      <c r="W59" s="4">
        <v>0</v>
      </c>
      <c r="X59" s="4" t="s">
        <v>325</v>
      </c>
      <c r="Y59" s="4" t="s">
        <v>326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94</v>
      </c>
      <c r="E60" s="4" t="s">
        <v>328</v>
      </c>
      <c r="F60" s="6">
        <v>45305</v>
      </c>
      <c r="G60" s="6">
        <v>45309</v>
      </c>
      <c r="H60" s="4">
        <v>1</v>
      </c>
      <c r="I60" s="4">
        <v>4</v>
      </c>
      <c r="J60" s="4">
        <v>4</v>
      </c>
      <c r="K60" s="4" t="s">
        <v>30</v>
      </c>
      <c r="L60" s="4">
        <v>1968</v>
      </c>
      <c r="M60" s="4">
        <v>1968</v>
      </c>
      <c r="N60" s="4" t="s">
        <v>329</v>
      </c>
      <c r="O60" s="4" t="s">
        <v>32</v>
      </c>
      <c r="P60" s="4" t="s">
        <v>33</v>
      </c>
      <c r="Q60" s="4">
        <v>0</v>
      </c>
      <c r="R60" s="7">
        <v>45292</v>
      </c>
      <c r="S60" s="6">
        <v>45310</v>
      </c>
      <c r="T60" s="4" t="s">
        <v>34</v>
      </c>
      <c r="U60" s="4">
        <v>1968</v>
      </c>
      <c r="V60" s="4">
        <v>0</v>
      </c>
      <c r="W60" s="4">
        <v>0</v>
      </c>
      <c r="X60" s="4" t="s">
        <v>330</v>
      </c>
      <c r="Y60" s="4" t="s">
        <v>331</v>
      </c>
    </row>
    <row r="61" s="4" customFormat="1" spans="1:25">
      <c r="A61" s="4" t="s">
        <v>332</v>
      </c>
      <c r="B61" s="4" t="s">
        <v>26</v>
      </c>
      <c r="C61" s="4" t="s">
        <v>27</v>
      </c>
      <c r="D61" s="4" t="s">
        <v>333</v>
      </c>
      <c r="E61" s="4" t="s">
        <v>334</v>
      </c>
      <c r="F61" s="6">
        <v>45308</v>
      </c>
      <c r="G61" s="6">
        <v>45309</v>
      </c>
      <c r="H61" s="4">
        <v>1</v>
      </c>
      <c r="I61" s="4">
        <v>1</v>
      </c>
      <c r="J61" s="4">
        <v>1</v>
      </c>
      <c r="K61" s="4" t="s">
        <v>30</v>
      </c>
      <c r="L61" s="4">
        <v>783</v>
      </c>
      <c r="M61" s="4">
        <v>783</v>
      </c>
      <c r="N61" s="4" t="s">
        <v>335</v>
      </c>
      <c r="O61" s="4" t="s">
        <v>32</v>
      </c>
      <c r="P61" s="4" t="s">
        <v>33</v>
      </c>
      <c r="Q61" s="4">
        <v>0</v>
      </c>
      <c r="R61" s="7">
        <v>45292.0000115741</v>
      </c>
      <c r="S61" s="6">
        <v>45310</v>
      </c>
      <c r="T61" s="4" t="s">
        <v>34</v>
      </c>
      <c r="U61" s="4">
        <v>783</v>
      </c>
      <c r="V61" s="4">
        <v>0</v>
      </c>
      <c r="W61" s="4">
        <v>0</v>
      </c>
      <c r="X61" s="4" t="s">
        <v>336</v>
      </c>
      <c r="Y61" s="4" t="s">
        <v>337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339</v>
      </c>
      <c r="E62" s="4" t="s">
        <v>340</v>
      </c>
      <c r="F62" s="6">
        <v>45308</v>
      </c>
      <c r="G62" s="6">
        <v>45309</v>
      </c>
      <c r="H62" s="4">
        <v>1</v>
      </c>
      <c r="I62" s="4">
        <v>1</v>
      </c>
      <c r="J62" s="4">
        <v>1</v>
      </c>
      <c r="K62" s="4" t="s">
        <v>30</v>
      </c>
      <c r="L62" s="4">
        <v>123</v>
      </c>
      <c r="M62" s="4">
        <v>123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45293</v>
      </c>
      <c r="S62" s="6">
        <v>45310</v>
      </c>
      <c r="T62" s="4" t="s">
        <v>34</v>
      </c>
      <c r="U62" s="4">
        <v>123</v>
      </c>
      <c r="V62" s="4">
        <v>0</v>
      </c>
      <c r="W62" s="4">
        <v>0</v>
      </c>
      <c r="X62" s="4" t="s">
        <v>342</v>
      </c>
      <c r="Y62" s="4" t="s">
        <v>343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346</v>
      </c>
      <c r="F63" s="6">
        <v>45307</v>
      </c>
      <c r="G63" s="6">
        <v>45309</v>
      </c>
      <c r="H63" s="4">
        <v>1</v>
      </c>
      <c r="I63" s="4">
        <v>2</v>
      </c>
      <c r="J63" s="4">
        <v>2</v>
      </c>
      <c r="K63" s="4" t="s">
        <v>30</v>
      </c>
      <c r="L63" s="4">
        <v>730</v>
      </c>
      <c r="M63" s="4">
        <v>730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45293.0000115741</v>
      </c>
      <c r="S63" s="6">
        <v>45310</v>
      </c>
      <c r="T63" s="4" t="s">
        <v>34</v>
      </c>
      <c r="U63" s="4">
        <v>730</v>
      </c>
      <c r="V63" s="4">
        <v>0</v>
      </c>
      <c r="W63" s="4">
        <v>0</v>
      </c>
      <c r="X63" s="4" t="s">
        <v>348</v>
      </c>
      <c r="Y63" s="4" t="s">
        <v>349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198</v>
      </c>
      <c r="E64" s="4" t="s">
        <v>351</v>
      </c>
      <c r="F64" s="6">
        <v>45307</v>
      </c>
      <c r="G64" s="6">
        <v>45309</v>
      </c>
      <c r="H64" s="4">
        <v>1</v>
      </c>
      <c r="I64" s="4">
        <v>2</v>
      </c>
      <c r="J64" s="4">
        <v>2</v>
      </c>
      <c r="K64" s="4" t="s">
        <v>30</v>
      </c>
      <c r="L64" s="4">
        <v>1526</v>
      </c>
      <c r="M64" s="4">
        <v>1526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45293</v>
      </c>
      <c r="S64" s="6">
        <v>45310</v>
      </c>
      <c r="T64" s="4" t="s">
        <v>34</v>
      </c>
      <c r="U64" s="4">
        <v>1526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155</v>
      </c>
      <c r="E65" s="4" t="s">
        <v>156</v>
      </c>
      <c r="F65" s="6">
        <v>45303</v>
      </c>
      <c r="G65" s="6">
        <v>45309</v>
      </c>
      <c r="H65" s="4">
        <v>2</v>
      </c>
      <c r="I65" s="4">
        <v>6</v>
      </c>
      <c r="J65" s="4">
        <v>12</v>
      </c>
      <c r="K65" s="4" t="s">
        <v>30</v>
      </c>
      <c r="L65" s="4">
        <v>3552</v>
      </c>
      <c r="M65" s="4">
        <v>3552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45294.0000115741</v>
      </c>
      <c r="S65" s="6">
        <v>45310</v>
      </c>
      <c r="T65" s="4" t="s">
        <v>34</v>
      </c>
      <c r="U65" s="4">
        <v>3552</v>
      </c>
      <c r="V65" s="4">
        <v>0</v>
      </c>
      <c r="W65" s="4">
        <v>0</v>
      </c>
      <c r="X65" s="4" t="s">
        <v>357</v>
      </c>
      <c r="Y65" s="4" t="s">
        <v>358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361</v>
      </c>
      <c r="F66" s="6">
        <v>45306</v>
      </c>
      <c r="G66" s="6">
        <v>45309</v>
      </c>
      <c r="H66" s="4">
        <v>1</v>
      </c>
      <c r="I66" s="4">
        <v>3</v>
      </c>
      <c r="J66" s="4">
        <v>3</v>
      </c>
      <c r="K66" s="4" t="s">
        <v>30</v>
      </c>
      <c r="L66" s="4">
        <v>1734</v>
      </c>
      <c r="M66" s="4">
        <v>1734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45294</v>
      </c>
      <c r="S66" s="6">
        <v>45310</v>
      </c>
      <c r="T66" s="4" t="s">
        <v>34</v>
      </c>
      <c r="U66" s="4">
        <v>1734</v>
      </c>
      <c r="V66" s="4">
        <v>0</v>
      </c>
      <c r="W66" s="4">
        <v>0</v>
      </c>
      <c r="X66" s="4" t="s">
        <v>363</v>
      </c>
      <c r="Y66" s="4" t="s">
        <v>364</v>
      </c>
    </row>
    <row r="67" s="4" customFormat="1" spans="1:25">
      <c r="A67" s="4" t="s">
        <v>365</v>
      </c>
      <c r="B67" s="4" t="s">
        <v>26</v>
      </c>
      <c r="C67" s="4" t="s">
        <v>27</v>
      </c>
      <c r="D67" s="4" t="s">
        <v>297</v>
      </c>
      <c r="E67" s="4" t="s">
        <v>298</v>
      </c>
      <c r="F67" s="6">
        <v>45304</v>
      </c>
      <c r="G67" s="6">
        <v>45309</v>
      </c>
      <c r="H67" s="4">
        <v>1</v>
      </c>
      <c r="I67" s="4">
        <v>5</v>
      </c>
      <c r="J67" s="4">
        <v>5</v>
      </c>
      <c r="K67" s="4" t="s">
        <v>30</v>
      </c>
      <c r="L67" s="4">
        <v>1507</v>
      </c>
      <c r="M67" s="4">
        <v>1507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45294.0000115741</v>
      </c>
      <c r="S67" s="6">
        <v>45310</v>
      </c>
      <c r="T67" s="4" t="s">
        <v>34</v>
      </c>
      <c r="U67" s="4">
        <v>1507</v>
      </c>
      <c r="V67" s="4">
        <v>0</v>
      </c>
      <c r="W67" s="4">
        <v>0</v>
      </c>
      <c r="X67" s="4" t="s">
        <v>367</v>
      </c>
      <c r="Y67" s="4" t="s">
        <v>368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297</v>
      </c>
      <c r="E68" s="4" t="s">
        <v>298</v>
      </c>
      <c r="F68" s="6">
        <v>45304</v>
      </c>
      <c r="G68" s="6">
        <v>45309</v>
      </c>
      <c r="H68" s="4">
        <v>1</v>
      </c>
      <c r="I68" s="4">
        <v>5</v>
      </c>
      <c r="J68" s="4">
        <v>5</v>
      </c>
      <c r="K68" s="4" t="s">
        <v>30</v>
      </c>
      <c r="L68" s="4">
        <v>1000</v>
      </c>
      <c r="M68" s="4">
        <v>1000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45294.0000115741</v>
      </c>
      <c r="S68" s="6">
        <v>45310</v>
      </c>
      <c r="T68" s="4" t="s">
        <v>34</v>
      </c>
      <c r="U68" s="4">
        <v>1000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255</v>
      </c>
      <c r="E69" s="4" t="s">
        <v>371</v>
      </c>
      <c r="F69" s="6">
        <v>45305</v>
      </c>
      <c r="G69" s="6">
        <v>45309</v>
      </c>
      <c r="H69" s="4">
        <v>1</v>
      </c>
      <c r="I69" s="4">
        <v>4</v>
      </c>
      <c r="J69" s="4">
        <v>4</v>
      </c>
      <c r="K69" s="4" t="s">
        <v>30</v>
      </c>
      <c r="L69" s="4">
        <v>2460</v>
      </c>
      <c r="M69" s="4">
        <v>2460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45294</v>
      </c>
      <c r="S69" s="6">
        <v>45310</v>
      </c>
      <c r="T69" s="4" t="s">
        <v>34</v>
      </c>
      <c r="U69" s="4">
        <v>2460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377</v>
      </c>
      <c r="F70" s="6">
        <v>45308</v>
      </c>
      <c r="G70" s="6">
        <v>45309</v>
      </c>
      <c r="H70" s="4">
        <v>1</v>
      </c>
      <c r="I70" s="4">
        <v>1</v>
      </c>
      <c r="J70" s="4">
        <v>1</v>
      </c>
      <c r="K70" s="4" t="s">
        <v>30</v>
      </c>
      <c r="L70" s="4">
        <v>855</v>
      </c>
      <c r="M70" s="4">
        <v>855</v>
      </c>
      <c r="N70" s="4" t="s">
        <v>378</v>
      </c>
      <c r="O70" s="4" t="s">
        <v>32</v>
      </c>
      <c r="P70" s="4" t="s">
        <v>33</v>
      </c>
      <c r="Q70" s="4">
        <v>0</v>
      </c>
      <c r="R70" s="7">
        <v>45294</v>
      </c>
      <c r="S70" s="6">
        <v>45310</v>
      </c>
      <c r="T70" s="4" t="s">
        <v>34</v>
      </c>
      <c r="U70" s="4">
        <v>855</v>
      </c>
      <c r="V70" s="4">
        <v>0</v>
      </c>
      <c r="W70" s="4">
        <v>0</v>
      </c>
      <c r="X70" s="4" t="s">
        <v>379</v>
      </c>
      <c r="Y70" s="4" t="s">
        <v>380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297</v>
      </c>
      <c r="E71" s="4" t="s">
        <v>298</v>
      </c>
      <c r="F71" s="6">
        <v>45304</v>
      </c>
      <c r="G71" s="6">
        <v>45309</v>
      </c>
      <c r="H71" s="4">
        <v>2</v>
      </c>
      <c r="I71" s="4">
        <v>5</v>
      </c>
      <c r="J71" s="4">
        <v>10</v>
      </c>
      <c r="K71" s="4" t="s">
        <v>30</v>
      </c>
      <c r="L71" s="4">
        <v>3014</v>
      </c>
      <c r="M71" s="4">
        <v>3014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45295</v>
      </c>
      <c r="S71" s="6">
        <v>45310</v>
      </c>
      <c r="T71" s="4" t="s">
        <v>34</v>
      </c>
      <c r="U71" s="4">
        <v>3014</v>
      </c>
      <c r="V71" s="4">
        <v>0</v>
      </c>
      <c r="W71" s="4">
        <v>0</v>
      </c>
      <c r="X71" s="4" t="s">
        <v>383</v>
      </c>
      <c r="Y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45308</v>
      </c>
      <c r="G72" s="6">
        <v>45309</v>
      </c>
      <c r="H72" s="4">
        <v>2</v>
      </c>
      <c r="I72" s="4">
        <v>1</v>
      </c>
      <c r="J72" s="4">
        <v>2</v>
      </c>
      <c r="K72" s="4" t="s">
        <v>30</v>
      </c>
      <c r="L72" s="4">
        <v>4844</v>
      </c>
      <c r="M72" s="4">
        <v>4844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45295</v>
      </c>
      <c r="S72" s="6">
        <v>45310</v>
      </c>
      <c r="T72" s="4" t="s">
        <v>34</v>
      </c>
      <c r="U72" s="4">
        <v>4844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393</v>
      </c>
      <c r="F73" s="6">
        <v>45307</v>
      </c>
      <c r="G73" s="6">
        <v>45309</v>
      </c>
      <c r="H73" s="4">
        <v>1</v>
      </c>
      <c r="I73" s="4">
        <v>2</v>
      </c>
      <c r="J73" s="4">
        <v>2</v>
      </c>
      <c r="K73" s="4" t="s">
        <v>30</v>
      </c>
      <c r="L73" s="4">
        <v>730</v>
      </c>
      <c r="M73" s="4">
        <v>730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45295.0000115741</v>
      </c>
      <c r="S73" s="6">
        <v>45310</v>
      </c>
      <c r="T73" s="4" t="s">
        <v>34</v>
      </c>
      <c r="U73" s="4">
        <v>730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45301</v>
      </c>
      <c r="G74" s="6">
        <v>45309</v>
      </c>
      <c r="H74" s="4">
        <v>1</v>
      </c>
      <c r="I74" s="4">
        <v>8</v>
      </c>
      <c r="J74" s="4">
        <v>8</v>
      </c>
      <c r="K74" s="4" t="s">
        <v>30</v>
      </c>
      <c r="L74" s="4">
        <v>9833</v>
      </c>
      <c r="M74" s="4">
        <v>9833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45295.0000115741</v>
      </c>
      <c r="S74" s="6">
        <v>45310</v>
      </c>
      <c r="T74" s="4" t="s">
        <v>34</v>
      </c>
      <c r="U74" s="4">
        <v>9833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404</v>
      </c>
      <c r="E75" s="4" t="s">
        <v>405</v>
      </c>
      <c r="F75" s="6">
        <v>45308</v>
      </c>
      <c r="G75" s="6">
        <v>45309</v>
      </c>
      <c r="H75" s="4">
        <v>1</v>
      </c>
      <c r="I75" s="4">
        <v>1</v>
      </c>
      <c r="J75" s="4">
        <v>1</v>
      </c>
      <c r="K75" s="4" t="s">
        <v>30</v>
      </c>
      <c r="L75" s="4">
        <v>383</v>
      </c>
      <c r="M75" s="4">
        <v>383</v>
      </c>
      <c r="N75" s="4" t="s">
        <v>406</v>
      </c>
      <c r="O75" s="4" t="s">
        <v>32</v>
      </c>
      <c r="P75" s="4" t="s">
        <v>33</v>
      </c>
      <c r="Q75" s="4">
        <v>0</v>
      </c>
      <c r="R75" s="7">
        <v>45296</v>
      </c>
      <c r="S75" s="6">
        <v>45310</v>
      </c>
      <c r="T75" s="4" t="s">
        <v>34</v>
      </c>
      <c r="U75" s="4">
        <v>383</v>
      </c>
      <c r="V75" s="4">
        <v>0</v>
      </c>
      <c r="W75" s="4">
        <v>0</v>
      </c>
      <c r="X75" s="4" t="s">
        <v>407</v>
      </c>
      <c r="Y75" s="4" t="s">
        <v>408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410</v>
      </c>
      <c r="E76" s="4" t="s">
        <v>411</v>
      </c>
      <c r="F76" s="6">
        <v>45307</v>
      </c>
      <c r="G76" s="6">
        <v>45309</v>
      </c>
      <c r="H76" s="4">
        <v>1</v>
      </c>
      <c r="I76" s="4">
        <v>2</v>
      </c>
      <c r="J76" s="4">
        <v>2</v>
      </c>
      <c r="K76" s="4" t="s">
        <v>30</v>
      </c>
      <c r="L76" s="4">
        <v>1230</v>
      </c>
      <c r="M76" s="4">
        <v>1230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45296.0000115741</v>
      </c>
      <c r="S76" s="6">
        <v>45310</v>
      </c>
      <c r="T76" s="4" t="s">
        <v>34</v>
      </c>
      <c r="U76" s="4">
        <v>1230</v>
      </c>
      <c r="V76" s="4">
        <v>0</v>
      </c>
      <c r="W76" s="4">
        <v>0</v>
      </c>
      <c r="X76" s="4" t="s">
        <v>413</v>
      </c>
      <c r="Y76" s="4" t="s">
        <v>36</v>
      </c>
    </row>
    <row r="77" s="4" customFormat="1" spans="1:25">
      <c r="A77" s="4" t="s">
        <v>409</v>
      </c>
      <c r="B77" s="4" t="s">
        <v>26</v>
      </c>
      <c r="C77" s="4" t="s">
        <v>175</v>
      </c>
      <c r="D77" s="4" t="s">
        <v>410</v>
      </c>
      <c r="E77" s="4" t="s">
        <v>411</v>
      </c>
      <c r="F77" s="6">
        <v>45307</v>
      </c>
      <c r="G77" s="6">
        <v>45309</v>
      </c>
      <c r="H77" s="4">
        <v>1</v>
      </c>
      <c r="I77" s="4">
        <v>2</v>
      </c>
      <c r="J77" s="4">
        <v>2</v>
      </c>
      <c r="K77" s="4" t="s">
        <v>30</v>
      </c>
      <c r="L77" s="4">
        <v>-1230</v>
      </c>
      <c r="M77" s="4">
        <v>-1230</v>
      </c>
      <c r="N77" s="4" t="s">
        <v>412</v>
      </c>
      <c r="O77" s="4" t="s">
        <v>32</v>
      </c>
      <c r="P77" s="4" t="s">
        <v>33</v>
      </c>
      <c r="Q77" s="4">
        <v>0</v>
      </c>
      <c r="R77" s="7">
        <v>45296.0000115741</v>
      </c>
      <c r="S77" s="6">
        <v>45310</v>
      </c>
      <c r="T77" s="4" t="s">
        <v>34</v>
      </c>
      <c r="U77" s="4">
        <v>-1230</v>
      </c>
      <c r="V77" s="4">
        <v>0</v>
      </c>
      <c r="W77" s="4">
        <v>0</v>
      </c>
      <c r="X77" s="4" t="s">
        <v>413</v>
      </c>
      <c r="Y77" s="4" t="s">
        <v>36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416</v>
      </c>
      <c r="F78" s="6">
        <v>45307</v>
      </c>
      <c r="G78" s="6">
        <v>45309</v>
      </c>
      <c r="H78" s="4">
        <v>1</v>
      </c>
      <c r="I78" s="4">
        <v>2</v>
      </c>
      <c r="J78" s="4">
        <v>2</v>
      </c>
      <c r="K78" s="4" t="s">
        <v>30</v>
      </c>
      <c r="L78" s="4">
        <v>1080</v>
      </c>
      <c r="M78" s="4">
        <v>1080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45296.0000115741</v>
      </c>
      <c r="S78" s="6">
        <v>45310</v>
      </c>
      <c r="T78" s="4" t="s">
        <v>34</v>
      </c>
      <c r="U78" s="4">
        <v>1080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422</v>
      </c>
      <c r="F79" s="6">
        <v>45308</v>
      </c>
      <c r="G79" s="6">
        <v>45309</v>
      </c>
      <c r="H79" s="4">
        <v>1</v>
      </c>
      <c r="I79" s="4">
        <v>1</v>
      </c>
      <c r="J79" s="4">
        <v>1</v>
      </c>
      <c r="K79" s="4" t="s">
        <v>30</v>
      </c>
      <c r="L79" s="4">
        <v>255</v>
      </c>
      <c r="M79" s="4">
        <v>255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45296.0000115741</v>
      </c>
      <c r="S79" s="6">
        <v>45310</v>
      </c>
      <c r="T79" s="4" t="s">
        <v>34</v>
      </c>
      <c r="U79" s="4">
        <v>255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255</v>
      </c>
      <c r="E80" s="4" t="s">
        <v>371</v>
      </c>
      <c r="F80" s="6">
        <v>45307</v>
      </c>
      <c r="G80" s="6">
        <v>45309</v>
      </c>
      <c r="H80" s="4">
        <v>1</v>
      </c>
      <c r="I80" s="4">
        <v>2</v>
      </c>
      <c r="J80" s="4">
        <v>2</v>
      </c>
      <c r="K80" s="4" t="s">
        <v>30</v>
      </c>
      <c r="L80" s="4">
        <v>1250</v>
      </c>
      <c r="M80" s="4">
        <v>1250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45296</v>
      </c>
      <c r="S80" s="6">
        <v>45310</v>
      </c>
      <c r="T80" s="4" t="s">
        <v>34</v>
      </c>
      <c r="U80" s="4">
        <v>1250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155</v>
      </c>
      <c r="E81" s="4" t="s">
        <v>431</v>
      </c>
      <c r="F81" s="6">
        <v>45307</v>
      </c>
      <c r="G81" s="6">
        <v>45309</v>
      </c>
      <c r="H81" s="4">
        <v>1</v>
      </c>
      <c r="I81" s="4">
        <v>2</v>
      </c>
      <c r="J81" s="4">
        <v>2</v>
      </c>
      <c r="K81" s="4" t="s">
        <v>30</v>
      </c>
      <c r="L81" s="4">
        <v>900</v>
      </c>
      <c r="M81" s="4">
        <v>900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45297.0000115741</v>
      </c>
      <c r="S81" s="6">
        <v>45310</v>
      </c>
      <c r="T81" s="4" t="s">
        <v>34</v>
      </c>
      <c r="U81" s="4">
        <v>900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436</v>
      </c>
      <c r="E82" s="4" t="s">
        <v>437</v>
      </c>
      <c r="F82" s="6">
        <v>45307</v>
      </c>
      <c r="G82" s="6">
        <v>45309</v>
      </c>
      <c r="H82" s="4">
        <v>1</v>
      </c>
      <c r="I82" s="4">
        <v>2</v>
      </c>
      <c r="J82" s="4">
        <v>2</v>
      </c>
      <c r="K82" s="4" t="s">
        <v>30</v>
      </c>
      <c r="L82" s="4">
        <v>4118</v>
      </c>
      <c r="M82" s="4">
        <v>4118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45297.0000115741</v>
      </c>
      <c r="S82" s="6">
        <v>45310</v>
      </c>
      <c r="T82" s="4" t="s">
        <v>34</v>
      </c>
      <c r="U82" s="4">
        <v>4118</v>
      </c>
      <c r="V82" s="4">
        <v>0</v>
      </c>
      <c r="W82" s="4">
        <v>0</v>
      </c>
      <c r="X82" s="4" t="s">
        <v>439</v>
      </c>
      <c r="Y82" s="4" t="s">
        <v>440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443</v>
      </c>
      <c r="F83" s="6">
        <v>45307</v>
      </c>
      <c r="G83" s="6">
        <v>45309</v>
      </c>
      <c r="H83" s="4">
        <v>1</v>
      </c>
      <c r="I83" s="4">
        <v>2</v>
      </c>
      <c r="J83" s="4">
        <v>2</v>
      </c>
      <c r="K83" s="4" t="s">
        <v>30</v>
      </c>
      <c r="L83" s="4">
        <v>764</v>
      </c>
      <c r="M83" s="4">
        <v>764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45298.0000115741</v>
      </c>
      <c r="S83" s="6">
        <v>45310</v>
      </c>
      <c r="T83" s="4" t="s">
        <v>34</v>
      </c>
      <c r="U83" s="4">
        <v>764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155</v>
      </c>
      <c r="E84" s="4" t="s">
        <v>156</v>
      </c>
      <c r="F84" s="6">
        <v>45308</v>
      </c>
      <c r="G84" s="6">
        <v>45309</v>
      </c>
      <c r="H84" s="4">
        <v>1</v>
      </c>
      <c r="I84" s="4">
        <v>1</v>
      </c>
      <c r="J84" s="4">
        <v>1</v>
      </c>
      <c r="K84" s="4" t="s">
        <v>30</v>
      </c>
      <c r="L84" s="4">
        <v>306</v>
      </c>
      <c r="M84" s="4">
        <v>306</v>
      </c>
      <c r="N84" s="4" t="s">
        <v>448</v>
      </c>
      <c r="O84" s="4" t="s">
        <v>32</v>
      </c>
      <c r="P84" s="4" t="s">
        <v>33</v>
      </c>
      <c r="Q84" s="4">
        <v>0</v>
      </c>
      <c r="R84" s="7">
        <v>45298.0000115741</v>
      </c>
      <c r="S84" s="6">
        <v>45310</v>
      </c>
      <c r="T84" s="4" t="s">
        <v>34</v>
      </c>
      <c r="U84" s="4">
        <v>306</v>
      </c>
      <c r="V84" s="4">
        <v>0</v>
      </c>
      <c r="W84" s="4">
        <v>0</v>
      </c>
      <c r="X84" s="4" t="s">
        <v>449</v>
      </c>
      <c r="Y84" s="4" t="s">
        <v>450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452</v>
      </c>
      <c r="E85" s="4" t="s">
        <v>453</v>
      </c>
      <c r="F85" s="6">
        <v>45306</v>
      </c>
      <c r="G85" s="6">
        <v>45309</v>
      </c>
      <c r="H85" s="4">
        <v>1</v>
      </c>
      <c r="I85" s="4">
        <v>3</v>
      </c>
      <c r="J85" s="4">
        <v>3</v>
      </c>
      <c r="K85" s="4" t="s">
        <v>30</v>
      </c>
      <c r="L85" s="4">
        <v>2361</v>
      </c>
      <c r="M85" s="4">
        <v>2361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45298.0000115741</v>
      </c>
      <c r="S85" s="6">
        <v>45310</v>
      </c>
      <c r="T85" s="4" t="s">
        <v>34</v>
      </c>
      <c r="U85" s="4">
        <v>2361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45303</v>
      </c>
      <c r="G86" s="6">
        <v>45309</v>
      </c>
      <c r="H86" s="4">
        <v>1</v>
      </c>
      <c r="I86" s="4">
        <v>6</v>
      </c>
      <c r="J86" s="4">
        <v>6</v>
      </c>
      <c r="K86" s="4" t="s">
        <v>30</v>
      </c>
      <c r="L86" s="4">
        <v>1836</v>
      </c>
      <c r="M86" s="4">
        <v>1836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45298</v>
      </c>
      <c r="S86" s="6">
        <v>45310</v>
      </c>
      <c r="T86" s="4" t="s">
        <v>34</v>
      </c>
      <c r="U86" s="4">
        <v>1836</v>
      </c>
      <c r="V86" s="4">
        <v>0</v>
      </c>
      <c r="W86" s="4">
        <v>0</v>
      </c>
      <c r="X86" s="4" t="s">
        <v>461</v>
      </c>
      <c r="Y86" s="4" t="s">
        <v>36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436</v>
      </c>
      <c r="E87" s="4" t="s">
        <v>437</v>
      </c>
      <c r="F87" s="6">
        <v>45306</v>
      </c>
      <c r="G87" s="6">
        <v>45309</v>
      </c>
      <c r="H87" s="4">
        <v>1</v>
      </c>
      <c r="I87" s="4">
        <v>3</v>
      </c>
      <c r="J87" s="4">
        <v>3</v>
      </c>
      <c r="K87" s="4" t="s">
        <v>30</v>
      </c>
      <c r="L87" s="4">
        <v>6177</v>
      </c>
      <c r="M87" s="4">
        <v>6177</v>
      </c>
      <c r="N87" s="4" t="s">
        <v>463</v>
      </c>
      <c r="O87" s="4" t="s">
        <v>32</v>
      </c>
      <c r="P87" s="4" t="s">
        <v>33</v>
      </c>
      <c r="Q87" s="4">
        <v>0</v>
      </c>
      <c r="R87" s="7">
        <v>45298</v>
      </c>
      <c r="S87" s="6">
        <v>45310</v>
      </c>
      <c r="T87" s="4" t="s">
        <v>34</v>
      </c>
      <c r="U87" s="4">
        <v>6177</v>
      </c>
      <c r="V87" s="4">
        <v>0</v>
      </c>
      <c r="W87" s="4">
        <v>0</v>
      </c>
      <c r="X87" s="4" t="s">
        <v>464</v>
      </c>
      <c r="Y87" s="4" t="s">
        <v>465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45306</v>
      </c>
      <c r="G88" s="6">
        <v>45309</v>
      </c>
      <c r="H88" s="4">
        <v>1</v>
      </c>
      <c r="I88" s="4">
        <v>3</v>
      </c>
      <c r="J88" s="4">
        <v>3</v>
      </c>
      <c r="K88" s="4" t="s">
        <v>30</v>
      </c>
      <c r="L88" s="4">
        <v>2028</v>
      </c>
      <c r="M88" s="4">
        <v>2028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45299</v>
      </c>
      <c r="S88" s="6">
        <v>45310</v>
      </c>
      <c r="T88" s="4" t="s">
        <v>34</v>
      </c>
      <c r="U88" s="4">
        <v>2028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297</v>
      </c>
      <c r="E89" s="4" t="s">
        <v>298</v>
      </c>
      <c r="F89" s="6">
        <v>45308</v>
      </c>
      <c r="G89" s="6">
        <v>45309</v>
      </c>
      <c r="H89" s="4">
        <v>2</v>
      </c>
      <c r="I89" s="4">
        <v>1</v>
      </c>
      <c r="J89" s="4">
        <v>2</v>
      </c>
      <c r="K89" s="4" t="s">
        <v>30</v>
      </c>
      <c r="L89" s="4">
        <v>594</v>
      </c>
      <c r="M89" s="4">
        <v>594</v>
      </c>
      <c r="N89" s="4" t="s">
        <v>473</v>
      </c>
      <c r="O89" s="4" t="s">
        <v>32</v>
      </c>
      <c r="P89" s="4" t="s">
        <v>33</v>
      </c>
      <c r="Q89" s="4">
        <v>0</v>
      </c>
      <c r="R89" s="7">
        <v>45299</v>
      </c>
      <c r="S89" s="6">
        <v>45310</v>
      </c>
      <c r="T89" s="4" t="s">
        <v>34</v>
      </c>
      <c r="U89" s="4">
        <v>594</v>
      </c>
      <c r="V89" s="4">
        <v>0</v>
      </c>
      <c r="W89" s="4">
        <v>0</v>
      </c>
      <c r="X89" s="4" t="s">
        <v>474</v>
      </c>
      <c r="Y89" s="4" t="s">
        <v>475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477</v>
      </c>
      <c r="E90" s="4" t="s">
        <v>478</v>
      </c>
      <c r="F90" s="6">
        <v>45308</v>
      </c>
      <c r="G90" s="6">
        <v>45309</v>
      </c>
      <c r="H90" s="4">
        <v>1</v>
      </c>
      <c r="I90" s="4">
        <v>1</v>
      </c>
      <c r="J90" s="4">
        <v>1</v>
      </c>
      <c r="K90" s="4" t="s">
        <v>30</v>
      </c>
      <c r="L90" s="4">
        <v>1135</v>
      </c>
      <c r="M90" s="4">
        <v>1135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45299</v>
      </c>
      <c r="S90" s="6">
        <v>45310</v>
      </c>
      <c r="T90" s="4" t="s">
        <v>34</v>
      </c>
      <c r="U90" s="4">
        <v>1135</v>
      </c>
      <c r="V90" s="4">
        <v>0</v>
      </c>
      <c r="W90" s="4">
        <v>0</v>
      </c>
      <c r="X90" s="4" t="s">
        <v>480</v>
      </c>
      <c r="Y90" s="4" t="s">
        <v>481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226</v>
      </c>
      <c r="E91" s="4" t="s">
        <v>483</v>
      </c>
      <c r="F91" s="6">
        <v>45306</v>
      </c>
      <c r="G91" s="6">
        <v>45309</v>
      </c>
      <c r="H91" s="4">
        <v>1</v>
      </c>
      <c r="I91" s="4">
        <v>3</v>
      </c>
      <c r="J91" s="4">
        <v>3</v>
      </c>
      <c r="K91" s="4" t="s">
        <v>30</v>
      </c>
      <c r="L91" s="4">
        <v>1800</v>
      </c>
      <c r="M91" s="4">
        <v>1800</v>
      </c>
      <c r="N91" s="4" t="s">
        <v>484</v>
      </c>
      <c r="O91" s="4" t="s">
        <v>32</v>
      </c>
      <c r="P91" s="4" t="s">
        <v>33</v>
      </c>
      <c r="Q91" s="4">
        <v>0</v>
      </c>
      <c r="R91" s="7">
        <v>45298</v>
      </c>
      <c r="S91" s="6">
        <v>45310</v>
      </c>
      <c r="T91" s="4" t="s">
        <v>34</v>
      </c>
      <c r="U91" s="4">
        <v>1800</v>
      </c>
      <c r="V91" s="4">
        <v>0</v>
      </c>
      <c r="W91" s="4">
        <v>0</v>
      </c>
      <c r="X91" s="4" t="s">
        <v>485</v>
      </c>
      <c r="Y91" s="4" t="s">
        <v>486</v>
      </c>
    </row>
    <row r="92" s="4" customFormat="1" spans="1:25">
      <c r="A92" s="4" t="s">
        <v>482</v>
      </c>
      <c r="B92" s="4" t="s">
        <v>26</v>
      </c>
      <c r="C92" s="4" t="s">
        <v>487</v>
      </c>
      <c r="D92" s="4" t="s">
        <v>226</v>
      </c>
      <c r="E92" s="4" t="s">
        <v>483</v>
      </c>
      <c r="F92" s="6">
        <v>45306</v>
      </c>
      <c r="G92" s="6">
        <v>45309</v>
      </c>
      <c r="H92" s="4">
        <v>1</v>
      </c>
      <c r="I92" s="4">
        <v>3</v>
      </c>
      <c r="J92" s="4">
        <v>3</v>
      </c>
      <c r="K92" s="4" t="s">
        <v>30</v>
      </c>
      <c r="L92" s="4">
        <v>-179.87</v>
      </c>
      <c r="M92" s="4">
        <v>-179.87</v>
      </c>
      <c r="N92" s="4" t="s">
        <v>484</v>
      </c>
      <c r="O92" s="4" t="s">
        <v>32</v>
      </c>
      <c r="P92" s="4" t="s">
        <v>33</v>
      </c>
      <c r="Q92" s="4">
        <v>0</v>
      </c>
      <c r="R92" s="7">
        <v>45298.7654861111</v>
      </c>
      <c r="S92" s="6">
        <v>45310</v>
      </c>
      <c r="T92" s="4" t="s">
        <v>34</v>
      </c>
      <c r="U92" s="4">
        <v>-179.87</v>
      </c>
      <c r="V92" s="4">
        <v>0</v>
      </c>
      <c r="W92" s="4">
        <v>0</v>
      </c>
      <c r="X92" s="4" t="s">
        <v>485</v>
      </c>
      <c r="Y92" s="4" t="s">
        <v>486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489</v>
      </c>
      <c r="E93" s="4" t="s">
        <v>328</v>
      </c>
      <c r="F93" s="6">
        <v>45307</v>
      </c>
      <c r="G93" s="6">
        <v>45309</v>
      </c>
      <c r="H93" s="4">
        <v>1</v>
      </c>
      <c r="I93" s="4">
        <v>2</v>
      </c>
      <c r="J93" s="4">
        <v>2</v>
      </c>
      <c r="K93" s="4" t="s">
        <v>30</v>
      </c>
      <c r="L93" s="4">
        <v>806</v>
      </c>
      <c r="M93" s="4">
        <v>806</v>
      </c>
      <c r="N93" s="4" t="s">
        <v>490</v>
      </c>
      <c r="O93" s="4" t="s">
        <v>32</v>
      </c>
      <c r="P93" s="4" t="s">
        <v>33</v>
      </c>
      <c r="Q93" s="4">
        <v>0</v>
      </c>
      <c r="R93" s="7">
        <v>45299.0000115741</v>
      </c>
      <c r="S93" s="6">
        <v>45310</v>
      </c>
      <c r="T93" s="4" t="s">
        <v>34</v>
      </c>
      <c r="U93" s="4">
        <v>806</v>
      </c>
      <c r="V93" s="4">
        <v>0</v>
      </c>
      <c r="W93" s="4">
        <v>0</v>
      </c>
      <c r="X93" s="4" t="s">
        <v>491</v>
      </c>
      <c r="Y93" s="4" t="s">
        <v>36</v>
      </c>
    </row>
    <row r="94" s="4" customFormat="1" spans="1:25">
      <c r="A94" s="4" t="s">
        <v>476</v>
      </c>
      <c r="B94" s="4" t="s">
        <v>26</v>
      </c>
      <c r="C94" s="4" t="s">
        <v>175</v>
      </c>
      <c r="D94" s="4" t="s">
        <v>477</v>
      </c>
      <c r="E94" s="4" t="s">
        <v>478</v>
      </c>
      <c r="F94" s="6">
        <v>45308</v>
      </c>
      <c r="G94" s="6">
        <v>45309</v>
      </c>
      <c r="H94" s="4">
        <v>1</v>
      </c>
      <c r="I94" s="4">
        <v>1</v>
      </c>
      <c r="J94" s="4">
        <v>1</v>
      </c>
      <c r="K94" s="4" t="s">
        <v>30</v>
      </c>
      <c r="L94" s="4">
        <v>-1135</v>
      </c>
      <c r="M94" s="4">
        <v>-1135</v>
      </c>
      <c r="N94" s="4" t="s">
        <v>479</v>
      </c>
      <c r="O94" s="4" t="s">
        <v>32</v>
      </c>
      <c r="P94" s="4" t="s">
        <v>33</v>
      </c>
      <c r="Q94" s="4">
        <v>0</v>
      </c>
      <c r="R94" s="7">
        <v>45299</v>
      </c>
      <c r="S94" s="6">
        <v>45310</v>
      </c>
      <c r="T94" s="4" t="s">
        <v>34</v>
      </c>
      <c r="U94" s="4">
        <v>-1135</v>
      </c>
      <c r="V94" s="4">
        <v>0</v>
      </c>
      <c r="W94" s="4">
        <v>0</v>
      </c>
      <c r="X94" s="4" t="s">
        <v>480</v>
      </c>
      <c r="Y94" s="4" t="s">
        <v>481</v>
      </c>
    </row>
    <row r="95" s="4" customFormat="1" spans="1:25">
      <c r="A95" s="4" t="s">
        <v>488</v>
      </c>
      <c r="B95" s="4" t="s">
        <v>26</v>
      </c>
      <c r="C95" s="4" t="s">
        <v>175</v>
      </c>
      <c r="D95" s="4" t="s">
        <v>489</v>
      </c>
      <c r="E95" s="4" t="s">
        <v>328</v>
      </c>
      <c r="F95" s="6">
        <v>45307</v>
      </c>
      <c r="G95" s="6">
        <v>45309</v>
      </c>
      <c r="H95" s="4">
        <v>1</v>
      </c>
      <c r="I95" s="4">
        <v>2</v>
      </c>
      <c r="J95" s="4">
        <v>2</v>
      </c>
      <c r="K95" s="4" t="s">
        <v>30</v>
      </c>
      <c r="L95" s="4">
        <v>-806</v>
      </c>
      <c r="M95" s="4">
        <v>-806</v>
      </c>
      <c r="N95" s="4" t="s">
        <v>490</v>
      </c>
      <c r="O95" s="4" t="s">
        <v>32</v>
      </c>
      <c r="P95" s="4" t="s">
        <v>33</v>
      </c>
      <c r="Q95" s="4">
        <v>0</v>
      </c>
      <c r="R95" s="7">
        <v>45299.0000115741</v>
      </c>
      <c r="S95" s="6">
        <v>45310</v>
      </c>
      <c r="T95" s="4" t="s">
        <v>34</v>
      </c>
      <c r="U95" s="4">
        <v>-806</v>
      </c>
      <c r="V95" s="4">
        <v>0</v>
      </c>
      <c r="W95" s="4">
        <v>0</v>
      </c>
      <c r="X95" s="4" t="s">
        <v>491</v>
      </c>
      <c r="Y95" s="4" t="s">
        <v>36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489</v>
      </c>
      <c r="E96" s="4" t="s">
        <v>328</v>
      </c>
      <c r="F96" s="6">
        <v>45307</v>
      </c>
      <c r="G96" s="6">
        <v>45309</v>
      </c>
      <c r="H96" s="4">
        <v>1</v>
      </c>
      <c r="I96" s="4">
        <v>2</v>
      </c>
      <c r="J96" s="4">
        <v>2</v>
      </c>
      <c r="K96" s="4" t="s">
        <v>30</v>
      </c>
      <c r="L96" s="4">
        <v>806</v>
      </c>
      <c r="M96" s="4">
        <v>806</v>
      </c>
      <c r="N96" s="4" t="s">
        <v>490</v>
      </c>
      <c r="O96" s="4" t="s">
        <v>32</v>
      </c>
      <c r="P96" s="4" t="s">
        <v>33</v>
      </c>
      <c r="Q96" s="4">
        <v>0</v>
      </c>
      <c r="R96" s="7">
        <v>45299.0000115741</v>
      </c>
      <c r="S96" s="6">
        <v>45310</v>
      </c>
      <c r="T96" s="4" t="s">
        <v>34</v>
      </c>
      <c r="U96" s="4">
        <v>806</v>
      </c>
      <c r="V96" s="4">
        <v>0</v>
      </c>
      <c r="W96" s="4">
        <v>0</v>
      </c>
      <c r="X96" s="4" t="s">
        <v>493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496</v>
      </c>
      <c r="E97" s="4" t="s">
        <v>497</v>
      </c>
      <c r="F97" s="6">
        <v>45305</v>
      </c>
      <c r="G97" s="6">
        <v>45309</v>
      </c>
      <c r="H97" s="4">
        <v>1</v>
      </c>
      <c r="I97" s="4">
        <v>4</v>
      </c>
      <c r="J97" s="4">
        <v>4</v>
      </c>
      <c r="K97" s="4" t="s">
        <v>30</v>
      </c>
      <c r="L97" s="4">
        <v>6808</v>
      </c>
      <c r="M97" s="4">
        <v>6808</v>
      </c>
      <c r="N97" s="4" t="s">
        <v>498</v>
      </c>
      <c r="O97" s="4" t="s">
        <v>32</v>
      </c>
      <c r="P97" s="4" t="s">
        <v>33</v>
      </c>
      <c r="Q97" s="4">
        <v>0</v>
      </c>
      <c r="R97" s="7">
        <v>45299</v>
      </c>
      <c r="S97" s="6">
        <v>45310</v>
      </c>
      <c r="T97" s="4" t="s">
        <v>34</v>
      </c>
      <c r="U97" s="4">
        <v>6808</v>
      </c>
      <c r="V97" s="4">
        <v>0</v>
      </c>
      <c r="W97" s="4">
        <v>0</v>
      </c>
      <c r="X97" s="4" t="s">
        <v>499</v>
      </c>
      <c r="Y97" s="4" t="s">
        <v>500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45308</v>
      </c>
      <c r="G98" s="6">
        <v>45309</v>
      </c>
      <c r="H98" s="4">
        <v>1</v>
      </c>
      <c r="I98" s="4">
        <v>1</v>
      </c>
      <c r="J98" s="4">
        <v>1</v>
      </c>
      <c r="K98" s="4" t="s">
        <v>30</v>
      </c>
      <c r="L98" s="4">
        <v>475</v>
      </c>
      <c r="M98" s="4">
        <v>475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45299</v>
      </c>
      <c r="S98" s="6">
        <v>45310</v>
      </c>
      <c r="T98" s="4" t="s">
        <v>34</v>
      </c>
      <c r="U98" s="4">
        <v>475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45302</v>
      </c>
      <c r="G99" s="6">
        <v>45309</v>
      </c>
      <c r="H99" s="4">
        <v>2</v>
      </c>
      <c r="I99" s="4">
        <v>7</v>
      </c>
      <c r="J99" s="4">
        <v>14</v>
      </c>
      <c r="K99" s="4" t="s">
        <v>30</v>
      </c>
      <c r="L99" s="4">
        <v>9520</v>
      </c>
      <c r="M99" s="4">
        <v>9520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45299</v>
      </c>
      <c r="S99" s="6">
        <v>45310</v>
      </c>
      <c r="T99" s="4" t="s">
        <v>34</v>
      </c>
      <c r="U99" s="4">
        <v>9520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457</v>
      </c>
      <c r="B100" s="4" t="s">
        <v>26</v>
      </c>
      <c r="C100" s="4" t="s">
        <v>175</v>
      </c>
      <c r="D100" s="4" t="s">
        <v>458</v>
      </c>
      <c r="E100" s="4" t="s">
        <v>459</v>
      </c>
      <c r="F100" s="6">
        <v>45303</v>
      </c>
      <c r="G100" s="6">
        <v>45309</v>
      </c>
      <c r="H100" s="4">
        <v>1</v>
      </c>
      <c r="I100" s="4">
        <v>6</v>
      </c>
      <c r="J100" s="4">
        <v>6</v>
      </c>
      <c r="K100" s="4" t="s">
        <v>30</v>
      </c>
      <c r="L100" s="4">
        <v>-1836</v>
      </c>
      <c r="M100" s="4">
        <v>-1836</v>
      </c>
      <c r="N100" s="4" t="s">
        <v>460</v>
      </c>
      <c r="O100" s="4" t="s">
        <v>32</v>
      </c>
      <c r="P100" s="4" t="s">
        <v>33</v>
      </c>
      <c r="Q100" s="4">
        <v>0</v>
      </c>
      <c r="R100" s="7">
        <v>45298</v>
      </c>
      <c r="S100" s="6">
        <v>45310</v>
      </c>
      <c r="T100" s="4" t="s">
        <v>34</v>
      </c>
      <c r="U100" s="4">
        <v>-1836</v>
      </c>
      <c r="V100" s="4">
        <v>0</v>
      </c>
      <c r="W100" s="4">
        <v>0</v>
      </c>
      <c r="X100" s="4" t="s">
        <v>461</v>
      </c>
      <c r="Y100" s="4" t="s">
        <v>36</v>
      </c>
    </row>
    <row r="101" s="4" customFormat="1" spans="1:25">
      <c r="A101" s="4" t="s">
        <v>513</v>
      </c>
      <c r="B101" s="4" t="s">
        <v>26</v>
      </c>
      <c r="C101" s="4" t="s">
        <v>27</v>
      </c>
      <c r="D101" s="4" t="s">
        <v>514</v>
      </c>
      <c r="E101" s="4" t="s">
        <v>515</v>
      </c>
      <c r="F101" s="6">
        <v>45307</v>
      </c>
      <c r="G101" s="6">
        <v>45309</v>
      </c>
      <c r="H101" s="4">
        <v>1</v>
      </c>
      <c r="I101" s="4">
        <v>2</v>
      </c>
      <c r="J101" s="4">
        <v>2</v>
      </c>
      <c r="K101" s="4" t="s">
        <v>30</v>
      </c>
      <c r="L101" s="4">
        <v>838</v>
      </c>
      <c r="M101" s="4">
        <v>838</v>
      </c>
      <c r="N101" s="4" t="s">
        <v>516</v>
      </c>
      <c r="O101" s="4" t="s">
        <v>32</v>
      </c>
      <c r="P101" s="4" t="s">
        <v>33</v>
      </c>
      <c r="Q101" s="4">
        <v>0</v>
      </c>
      <c r="R101" s="7">
        <v>45299.0000115741</v>
      </c>
      <c r="S101" s="6">
        <v>45310</v>
      </c>
      <c r="T101" s="4" t="s">
        <v>34</v>
      </c>
      <c r="U101" s="4">
        <v>838</v>
      </c>
      <c r="V101" s="4">
        <v>0</v>
      </c>
      <c r="W101" s="4">
        <v>0</v>
      </c>
      <c r="X101" s="4" t="s">
        <v>517</v>
      </c>
      <c r="Y101" s="4" t="s">
        <v>518</v>
      </c>
    </row>
    <row r="102" s="4" customFormat="1" spans="1:25">
      <c r="A102" s="4" t="s">
        <v>519</v>
      </c>
      <c r="B102" s="4" t="s">
        <v>26</v>
      </c>
      <c r="C102" s="4" t="s">
        <v>27</v>
      </c>
      <c r="D102" s="4" t="s">
        <v>508</v>
      </c>
      <c r="E102" s="4" t="s">
        <v>520</v>
      </c>
      <c r="F102" s="6">
        <v>45307</v>
      </c>
      <c r="G102" s="6">
        <v>45309</v>
      </c>
      <c r="H102" s="4">
        <v>1</v>
      </c>
      <c r="I102" s="4">
        <v>2</v>
      </c>
      <c r="J102" s="4">
        <v>2</v>
      </c>
      <c r="K102" s="4" t="s">
        <v>30</v>
      </c>
      <c r="L102" s="4">
        <v>1006</v>
      </c>
      <c r="M102" s="4">
        <v>1006</v>
      </c>
      <c r="N102" s="4" t="s">
        <v>521</v>
      </c>
      <c r="O102" s="4" t="s">
        <v>32</v>
      </c>
      <c r="P102" s="4" t="s">
        <v>33</v>
      </c>
      <c r="Q102" s="4">
        <v>0</v>
      </c>
      <c r="R102" s="7">
        <v>45299</v>
      </c>
      <c r="S102" s="6">
        <v>45310</v>
      </c>
      <c r="T102" s="4" t="s">
        <v>34</v>
      </c>
      <c r="U102" s="4">
        <v>1006</v>
      </c>
      <c r="V102" s="4">
        <v>0</v>
      </c>
      <c r="W102" s="4">
        <v>0</v>
      </c>
      <c r="X102" s="4" t="s">
        <v>522</v>
      </c>
      <c r="Y102" s="4" t="s">
        <v>523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526</v>
      </c>
      <c r="F103" s="6">
        <v>45307</v>
      </c>
      <c r="G103" s="6">
        <v>45309</v>
      </c>
      <c r="H103" s="4">
        <v>1</v>
      </c>
      <c r="I103" s="4">
        <v>2</v>
      </c>
      <c r="J103" s="4">
        <v>2</v>
      </c>
      <c r="K103" s="4" t="s">
        <v>30</v>
      </c>
      <c r="L103" s="4">
        <v>7782</v>
      </c>
      <c r="M103" s="4">
        <v>7782</v>
      </c>
      <c r="N103" s="4" t="s">
        <v>527</v>
      </c>
      <c r="O103" s="4" t="s">
        <v>32</v>
      </c>
      <c r="P103" s="4" t="s">
        <v>33</v>
      </c>
      <c r="Q103" s="4">
        <v>0</v>
      </c>
      <c r="R103" s="7">
        <v>45299.0000115741</v>
      </c>
      <c r="S103" s="6">
        <v>45310</v>
      </c>
      <c r="T103" s="4" t="s">
        <v>34</v>
      </c>
      <c r="U103" s="4">
        <v>7782</v>
      </c>
      <c r="V103" s="4">
        <v>0</v>
      </c>
      <c r="W103" s="4">
        <v>0</v>
      </c>
      <c r="X103" s="4" t="s">
        <v>528</v>
      </c>
      <c r="Y103" s="4" t="s">
        <v>529</v>
      </c>
    </row>
    <row r="104" s="4" customFormat="1" spans="1:25">
      <c r="A104" s="4" t="s">
        <v>530</v>
      </c>
      <c r="B104" s="4" t="s">
        <v>26</v>
      </c>
      <c r="C104" s="4" t="s">
        <v>27</v>
      </c>
      <c r="D104" s="4" t="s">
        <v>514</v>
      </c>
      <c r="E104" s="4" t="s">
        <v>531</v>
      </c>
      <c r="F104" s="6">
        <v>45307</v>
      </c>
      <c r="G104" s="6">
        <v>45309</v>
      </c>
      <c r="H104" s="4">
        <v>1</v>
      </c>
      <c r="I104" s="4">
        <v>2</v>
      </c>
      <c r="J104" s="4">
        <v>2</v>
      </c>
      <c r="K104" s="4" t="s">
        <v>30</v>
      </c>
      <c r="L104" s="4">
        <v>970</v>
      </c>
      <c r="M104" s="4">
        <v>970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45300.0000115741</v>
      </c>
      <c r="S104" s="6">
        <v>45310</v>
      </c>
      <c r="T104" s="4" t="s">
        <v>34</v>
      </c>
      <c r="U104" s="4">
        <v>970</v>
      </c>
      <c r="V104" s="4">
        <v>0</v>
      </c>
      <c r="W104" s="4">
        <v>0</v>
      </c>
      <c r="X104" s="4" t="s">
        <v>533</v>
      </c>
      <c r="Y104" s="4" t="s">
        <v>36</v>
      </c>
    </row>
    <row r="105" s="4" customFormat="1" spans="1:25">
      <c r="A105" s="4" t="s">
        <v>534</v>
      </c>
      <c r="B105" s="4" t="s">
        <v>26</v>
      </c>
      <c r="C105" s="4" t="s">
        <v>27</v>
      </c>
      <c r="D105" s="4" t="s">
        <v>535</v>
      </c>
      <c r="E105" s="4" t="s">
        <v>536</v>
      </c>
      <c r="F105" s="6">
        <v>45307</v>
      </c>
      <c r="G105" s="6">
        <v>45309</v>
      </c>
      <c r="H105" s="4">
        <v>1</v>
      </c>
      <c r="I105" s="4">
        <v>2</v>
      </c>
      <c r="J105" s="4">
        <v>2</v>
      </c>
      <c r="K105" s="4" t="s">
        <v>30</v>
      </c>
      <c r="L105" s="4">
        <v>2150</v>
      </c>
      <c r="M105" s="4">
        <v>2150</v>
      </c>
      <c r="N105" s="4" t="s">
        <v>537</v>
      </c>
      <c r="O105" s="4" t="s">
        <v>32</v>
      </c>
      <c r="P105" s="4" t="s">
        <v>33</v>
      </c>
      <c r="Q105" s="4">
        <v>0</v>
      </c>
      <c r="R105" s="7">
        <v>45300.0000115741</v>
      </c>
      <c r="S105" s="6">
        <v>45310</v>
      </c>
      <c r="T105" s="4" t="s">
        <v>34</v>
      </c>
      <c r="U105" s="4">
        <v>2150</v>
      </c>
      <c r="V105" s="4">
        <v>0</v>
      </c>
      <c r="W105" s="4">
        <v>0</v>
      </c>
      <c r="X105" s="4" t="s">
        <v>538</v>
      </c>
      <c r="Y105" s="4" t="s">
        <v>539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297</v>
      </c>
      <c r="E106" s="4" t="s">
        <v>541</v>
      </c>
      <c r="F106" s="6">
        <v>45308</v>
      </c>
      <c r="G106" s="6">
        <v>45309</v>
      </c>
      <c r="H106" s="4">
        <v>1</v>
      </c>
      <c r="I106" s="4">
        <v>1</v>
      </c>
      <c r="J106" s="4">
        <v>1</v>
      </c>
      <c r="K106" s="4" t="s">
        <v>30</v>
      </c>
      <c r="L106" s="4">
        <v>472</v>
      </c>
      <c r="M106" s="4">
        <v>472</v>
      </c>
      <c r="N106" s="4" t="s">
        <v>542</v>
      </c>
      <c r="O106" s="4" t="s">
        <v>32</v>
      </c>
      <c r="P106" s="4" t="s">
        <v>33</v>
      </c>
      <c r="Q106" s="4">
        <v>0</v>
      </c>
      <c r="R106" s="7">
        <v>45300.0000115741</v>
      </c>
      <c r="S106" s="6">
        <v>45310</v>
      </c>
      <c r="T106" s="4" t="s">
        <v>34</v>
      </c>
      <c r="U106" s="4">
        <v>472</v>
      </c>
      <c r="V106" s="4">
        <v>0</v>
      </c>
      <c r="W106" s="4">
        <v>0</v>
      </c>
      <c r="X106" s="4" t="s">
        <v>543</v>
      </c>
      <c r="Y106" s="4" t="s">
        <v>544</v>
      </c>
    </row>
    <row r="107" s="4" customFormat="1" spans="1:25">
      <c r="A107" s="4" t="s">
        <v>545</v>
      </c>
      <c r="B107" s="4" t="s">
        <v>26</v>
      </c>
      <c r="C107" s="4" t="s">
        <v>27</v>
      </c>
      <c r="D107" s="4" t="s">
        <v>546</v>
      </c>
      <c r="E107" s="4" t="s">
        <v>547</v>
      </c>
      <c r="F107" s="6">
        <v>45306</v>
      </c>
      <c r="G107" s="6">
        <v>45309</v>
      </c>
      <c r="H107" s="4">
        <v>1</v>
      </c>
      <c r="I107" s="4">
        <v>3</v>
      </c>
      <c r="J107" s="4">
        <v>3</v>
      </c>
      <c r="K107" s="4" t="s">
        <v>30</v>
      </c>
      <c r="L107" s="4">
        <v>3612</v>
      </c>
      <c r="M107" s="4">
        <v>3612</v>
      </c>
      <c r="N107" s="4" t="s">
        <v>548</v>
      </c>
      <c r="O107" s="4" t="s">
        <v>32</v>
      </c>
      <c r="P107" s="4" t="s">
        <v>33</v>
      </c>
      <c r="Q107" s="4">
        <v>0</v>
      </c>
      <c r="R107" s="7">
        <v>45300.0000115741</v>
      </c>
      <c r="S107" s="6">
        <v>45310</v>
      </c>
      <c r="T107" s="4" t="s">
        <v>34</v>
      </c>
      <c r="U107" s="4">
        <v>3612</v>
      </c>
      <c r="V107" s="4">
        <v>0</v>
      </c>
      <c r="W107" s="4">
        <v>0</v>
      </c>
      <c r="X107" s="4" t="s">
        <v>549</v>
      </c>
      <c r="Y107" s="4" t="s">
        <v>550</v>
      </c>
    </row>
    <row r="108" s="4" customFormat="1" spans="1:25">
      <c r="A108" s="4" t="s">
        <v>551</v>
      </c>
      <c r="B108" s="4" t="s">
        <v>26</v>
      </c>
      <c r="C108" s="4" t="s">
        <v>27</v>
      </c>
      <c r="D108" s="4" t="s">
        <v>552</v>
      </c>
      <c r="E108" s="4" t="s">
        <v>553</v>
      </c>
      <c r="F108" s="6">
        <v>45307</v>
      </c>
      <c r="G108" s="6">
        <v>45309</v>
      </c>
      <c r="H108" s="4">
        <v>1</v>
      </c>
      <c r="I108" s="4">
        <v>2</v>
      </c>
      <c r="J108" s="4">
        <v>2</v>
      </c>
      <c r="K108" s="4" t="s">
        <v>30</v>
      </c>
      <c r="L108" s="4">
        <v>628</v>
      </c>
      <c r="M108" s="4">
        <v>628</v>
      </c>
      <c r="N108" s="4" t="s">
        <v>554</v>
      </c>
      <c r="O108" s="4" t="s">
        <v>32</v>
      </c>
      <c r="P108" s="4" t="s">
        <v>33</v>
      </c>
      <c r="Q108" s="4">
        <v>0</v>
      </c>
      <c r="R108" s="7">
        <v>45300.0000115741</v>
      </c>
      <c r="S108" s="6">
        <v>45310</v>
      </c>
      <c r="T108" s="4" t="s">
        <v>34</v>
      </c>
      <c r="U108" s="4">
        <v>628</v>
      </c>
      <c r="V108" s="4">
        <v>0</v>
      </c>
      <c r="W108" s="4">
        <v>0</v>
      </c>
      <c r="X108" s="4" t="s">
        <v>555</v>
      </c>
      <c r="Y108" s="4" t="s">
        <v>556</v>
      </c>
    </row>
    <row r="109" s="4" customFormat="1" spans="1:25">
      <c r="A109" s="4" t="s">
        <v>557</v>
      </c>
      <c r="B109" s="4" t="s">
        <v>26</v>
      </c>
      <c r="C109" s="4" t="s">
        <v>27</v>
      </c>
      <c r="D109" s="4" t="s">
        <v>558</v>
      </c>
      <c r="E109" s="4" t="s">
        <v>559</v>
      </c>
      <c r="F109" s="6">
        <v>45308</v>
      </c>
      <c r="G109" s="6">
        <v>45309</v>
      </c>
      <c r="H109" s="4">
        <v>1</v>
      </c>
      <c r="I109" s="4">
        <v>1</v>
      </c>
      <c r="J109" s="4">
        <v>1</v>
      </c>
      <c r="K109" s="4" t="s">
        <v>30</v>
      </c>
      <c r="L109" s="4">
        <v>451</v>
      </c>
      <c r="M109" s="4">
        <v>451</v>
      </c>
      <c r="N109" s="4" t="s">
        <v>560</v>
      </c>
      <c r="O109" s="4" t="s">
        <v>32</v>
      </c>
      <c r="P109" s="4" t="s">
        <v>33</v>
      </c>
      <c r="Q109" s="4">
        <v>0</v>
      </c>
      <c r="R109" s="7">
        <v>45300</v>
      </c>
      <c r="S109" s="6">
        <v>45310</v>
      </c>
      <c r="T109" s="4" t="s">
        <v>34</v>
      </c>
      <c r="U109" s="4">
        <v>451</v>
      </c>
      <c r="V109" s="4">
        <v>0</v>
      </c>
      <c r="W109" s="4">
        <v>0</v>
      </c>
      <c r="X109" s="4" t="s">
        <v>561</v>
      </c>
      <c r="Y109" s="4" t="s">
        <v>562</v>
      </c>
    </row>
    <row r="110" s="4" customFormat="1" spans="1:25">
      <c r="A110" s="4" t="s">
        <v>563</v>
      </c>
      <c r="B110" s="4" t="s">
        <v>26</v>
      </c>
      <c r="C110" s="4" t="s">
        <v>27</v>
      </c>
      <c r="D110" s="4" t="s">
        <v>508</v>
      </c>
      <c r="E110" s="4" t="s">
        <v>509</v>
      </c>
      <c r="F110" s="6">
        <v>45307</v>
      </c>
      <c r="G110" s="6">
        <v>45309</v>
      </c>
      <c r="H110" s="4">
        <v>2</v>
      </c>
      <c r="I110" s="4">
        <v>2</v>
      </c>
      <c r="J110" s="4">
        <v>4</v>
      </c>
      <c r="K110" s="4" t="s">
        <v>30</v>
      </c>
      <c r="L110" s="4">
        <v>2720</v>
      </c>
      <c r="M110" s="4">
        <v>2720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45300</v>
      </c>
      <c r="S110" s="6">
        <v>45310</v>
      </c>
      <c r="T110" s="4" t="s">
        <v>34</v>
      </c>
      <c r="U110" s="4">
        <v>2720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568</v>
      </c>
      <c r="E111" s="4" t="s">
        <v>569</v>
      </c>
      <c r="F111" s="6">
        <v>45306</v>
      </c>
      <c r="G111" s="6">
        <v>45309</v>
      </c>
      <c r="H111" s="4">
        <v>2</v>
      </c>
      <c r="I111" s="4">
        <v>3</v>
      </c>
      <c r="J111" s="4">
        <v>6</v>
      </c>
      <c r="K111" s="4" t="s">
        <v>30</v>
      </c>
      <c r="L111" s="4">
        <v>2070</v>
      </c>
      <c r="M111" s="4">
        <v>2070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45300.0000115741</v>
      </c>
      <c r="S111" s="6">
        <v>45310</v>
      </c>
      <c r="T111" s="4" t="s">
        <v>34</v>
      </c>
      <c r="U111" s="4">
        <v>2070</v>
      </c>
      <c r="V111" s="4">
        <v>0</v>
      </c>
      <c r="W111" s="4">
        <v>0</v>
      </c>
      <c r="X111" s="4" t="s">
        <v>571</v>
      </c>
      <c r="Y111" s="4" t="s">
        <v>572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553</v>
      </c>
      <c r="F112" s="6">
        <v>45307</v>
      </c>
      <c r="G112" s="6">
        <v>45309</v>
      </c>
      <c r="H112" s="4">
        <v>1</v>
      </c>
      <c r="I112" s="4">
        <v>2</v>
      </c>
      <c r="J112" s="4">
        <v>2</v>
      </c>
      <c r="K112" s="4" t="s">
        <v>30</v>
      </c>
      <c r="L112" s="4">
        <v>594</v>
      </c>
      <c r="M112" s="4">
        <v>594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45300</v>
      </c>
      <c r="S112" s="6">
        <v>45310</v>
      </c>
      <c r="T112" s="4" t="s">
        <v>34</v>
      </c>
      <c r="U112" s="4">
        <v>594</v>
      </c>
      <c r="V112" s="4">
        <v>0</v>
      </c>
      <c r="W112" s="4">
        <v>0</v>
      </c>
      <c r="X112" s="4" t="s">
        <v>576</v>
      </c>
      <c r="Y112" s="4" t="s">
        <v>577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579</v>
      </c>
      <c r="E113" s="4" t="s">
        <v>580</v>
      </c>
      <c r="F113" s="6">
        <v>45308</v>
      </c>
      <c r="G113" s="6">
        <v>45309</v>
      </c>
      <c r="H113" s="4">
        <v>1</v>
      </c>
      <c r="I113" s="4">
        <v>1</v>
      </c>
      <c r="J113" s="4">
        <v>1</v>
      </c>
      <c r="K113" s="4" t="s">
        <v>30</v>
      </c>
      <c r="L113" s="4">
        <v>1244</v>
      </c>
      <c r="M113" s="4">
        <v>1244</v>
      </c>
      <c r="N113" s="4" t="s">
        <v>581</v>
      </c>
      <c r="O113" s="4" t="s">
        <v>32</v>
      </c>
      <c r="P113" s="4" t="s">
        <v>33</v>
      </c>
      <c r="Q113" s="4">
        <v>0</v>
      </c>
      <c r="R113" s="7">
        <v>45300.0000115741</v>
      </c>
      <c r="S113" s="6">
        <v>45310</v>
      </c>
      <c r="T113" s="4" t="s">
        <v>34</v>
      </c>
      <c r="U113" s="4">
        <v>1244</v>
      </c>
      <c r="V113" s="4">
        <v>0</v>
      </c>
      <c r="W113" s="4">
        <v>0</v>
      </c>
      <c r="X113" s="4" t="s">
        <v>582</v>
      </c>
      <c r="Y113" s="4" t="s">
        <v>583</v>
      </c>
    </row>
    <row r="114" s="4" customFormat="1" spans="1:25">
      <c r="A114" s="4" t="s">
        <v>584</v>
      </c>
      <c r="B114" s="4" t="s">
        <v>26</v>
      </c>
      <c r="C114" s="4" t="s">
        <v>27</v>
      </c>
      <c r="D114" s="4" t="s">
        <v>585</v>
      </c>
      <c r="E114" s="4" t="s">
        <v>586</v>
      </c>
      <c r="F114" s="6">
        <v>45307</v>
      </c>
      <c r="G114" s="6">
        <v>45309</v>
      </c>
      <c r="H114" s="4">
        <v>1</v>
      </c>
      <c r="I114" s="4">
        <v>2</v>
      </c>
      <c r="J114" s="4">
        <v>2</v>
      </c>
      <c r="K114" s="4" t="s">
        <v>30</v>
      </c>
      <c r="L114" s="4">
        <v>1508</v>
      </c>
      <c r="M114" s="4">
        <v>1508</v>
      </c>
      <c r="N114" s="4" t="s">
        <v>587</v>
      </c>
      <c r="O114" s="4" t="s">
        <v>32</v>
      </c>
      <c r="P114" s="4" t="s">
        <v>33</v>
      </c>
      <c r="Q114" s="4">
        <v>0</v>
      </c>
      <c r="R114" s="7">
        <v>45301</v>
      </c>
      <c r="S114" s="6">
        <v>45310</v>
      </c>
      <c r="T114" s="4" t="s">
        <v>34</v>
      </c>
      <c r="U114" s="4">
        <v>1508</v>
      </c>
      <c r="V114" s="4">
        <v>0</v>
      </c>
      <c r="W114" s="4">
        <v>0</v>
      </c>
      <c r="X114" s="4" t="s">
        <v>588</v>
      </c>
      <c r="Y114" s="4" t="s">
        <v>589</v>
      </c>
    </row>
    <row r="115" s="4" customFormat="1" spans="1:25">
      <c r="A115" s="4" t="s">
        <v>590</v>
      </c>
      <c r="B115" s="4" t="s">
        <v>26</v>
      </c>
      <c r="C115" s="4" t="s">
        <v>27</v>
      </c>
      <c r="D115" s="4" t="s">
        <v>591</v>
      </c>
      <c r="E115" s="4" t="s">
        <v>592</v>
      </c>
      <c r="F115" s="6">
        <v>45302</v>
      </c>
      <c r="G115" s="6">
        <v>45309</v>
      </c>
      <c r="H115" s="4">
        <v>2</v>
      </c>
      <c r="I115" s="4">
        <v>7</v>
      </c>
      <c r="J115" s="4">
        <v>14</v>
      </c>
      <c r="K115" s="4" t="s">
        <v>30</v>
      </c>
      <c r="L115" s="4">
        <v>8666</v>
      </c>
      <c r="M115" s="4">
        <v>8666</v>
      </c>
      <c r="N115" s="4" t="s">
        <v>593</v>
      </c>
      <c r="O115" s="4" t="s">
        <v>32</v>
      </c>
      <c r="P115" s="4" t="s">
        <v>33</v>
      </c>
      <c r="Q115" s="4">
        <v>0</v>
      </c>
      <c r="R115" s="7">
        <v>45301.0000115741</v>
      </c>
      <c r="S115" s="6">
        <v>45310</v>
      </c>
      <c r="T115" s="4" t="s">
        <v>34</v>
      </c>
      <c r="U115" s="4">
        <v>8666</v>
      </c>
      <c r="V115" s="4">
        <v>0</v>
      </c>
      <c r="W115" s="4">
        <v>0</v>
      </c>
      <c r="X115" s="4" t="s">
        <v>594</v>
      </c>
      <c r="Y115" s="4" t="s">
        <v>595</v>
      </c>
    </row>
    <row r="116" s="4" customFormat="1" spans="1:25">
      <c r="A116" s="4" t="s">
        <v>519</v>
      </c>
      <c r="B116" s="4" t="s">
        <v>26</v>
      </c>
      <c r="C116" s="4" t="s">
        <v>175</v>
      </c>
      <c r="D116" s="4" t="s">
        <v>508</v>
      </c>
      <c r="E116" s="4" t="s">
        <v>520</v>
      </c>
      <c r="F116" s="6">
        <v>45307</v>
      </c>
      <c r="G116" s="6">
        <v>45309</v>
      </c>
      <c r="H116" s="4">
        <v>1</v>
      </c>
      <c r="I116" s="4">
        <v>2</v>
      </c>
      <c r="J116" s="4">
        <v>2</v>
      </c>
      <c r="K116" s="4" t="s">
        <v>30</v>
      </c>
      <c r="L116" s="4">
        <v>-1006</v>
      </c>
      <c r="M116" s="4">
        <v>-1006</v>
      </c>
      <c r="N116" s="4" t="s">
        <v>521</v>
      </c>
      <c r="O116" s="4" t="s">
        <v>32</v>
      </c>
      <c r="P116" s="4" t="s">
        <v>33</v>
      </c>
      <c r="Q116" s="4">
        <v>0</v>
      </c>
      <c r="R116" s="7">
        <v>45299</v>
      </c>
      <c r="S116" s="6">
        <v>45310</v>
      </c>
      <c r="T116" s="4" t="s">
        <v>34</v>
      </c>
      <c r="U116" s="4">
        <v>-1006</v>
      </c>
      <c r="V116" s="4">
        <v>0</v>
      </c>
      <c r="W116" s="4">
        <v>0</v>
      </c>
      <c r="X116" s="4" t="s">
        <v>522</v>
      </c>
      <c r="Y116" s="4" t="s">
        <v>523</v>
      </c>
    </row>
    <row r="117" s="4" customFormat="1" spans="1:25">
      <c r="A117" s="4" t="s">
        <v>519</v>
      </c>
      <c r="B117" s="4" t="s">
        <v>26</v>
      </c>
      <c r="C117" s="4" t="s">
        <v>596</v>
      </c>
      <c r="D117" s="4" t="s">
        <v>508</v>
      </c>
      <c r="E117" s="4" t="s">
        <v>520</v>
      </c>
      <c r="F117" s="6">
        <v>45307</v>
      </c>
      <c r="G117" s="6">
        <v>45309</v>
      </c>
      <c r="H117" s="4">
        <v>1</v>
      </c>
      <c r="I117" s="4">
        <v>2</v>
      </c>
      <c r="J117" s="4">
        <v>2</v>
      </c>
      <c r="K117" s="4" t="s">
        <v>30</v>
      </c>
      <c r="L117" s="4">
        <v>505</v>
      </c>
      <c r="M117" s="4">
        <v>505</v>
      </c>
      <c r="N117" s="4" t="s">
        <v>521</v>
      </c>
      <c r="O117" s="4" t="s">
        <v>32</v>
      </c>
      <c r="P117" s="4" t="s">
        <v>33</v>
      </c>
      <c r="Q117" s="4">
        <v>0</v>
      </c>
      <c r="R117" s="7">
        <v>45299.961087963</v>
      </c>
      <c r="S117" s="6">
        <v>45310</v>
      </c>
      <c r="T117" s="4" t="s">
        <v>34</v>
      </c>
      <c r="U117" s="4">
        <v>505</v>
      </c>
      <c r="V117" s="4">
        <v>0</v>
      </c>
      <c r="W117" s="4">
        <v>0</v>
      </c>
      <c r="X117" s="4" t="s">
        <v>522</v>
      </c>
      <c r="Y117" s="4" t="s">
        <v>523</v>
      </c>
    </row>
    <row r="118" s="4" customFormat="1" spans="1:25">
      <c r="A118" s="4" t="s">
        <v>597</v>
      </c>
      <c r="B118" s="4" t="s">
        <v>26</v>
      </c>
      <c r="C118" s="4" t="s">
        <v>27</v>
      </c>
      <c r="D118" s="4" t="s">
        <v>177</v>
      </c>
      <c r="E118" s="4" t="s">
        <v>598</v>
      </c>
      <c r="F118" s="6">
        <v>45305</v>
      </c>
      <c r="G118" s="6">
        <v>45309</v>
      </c>
      <c r="H118" s="4">
        <v>1</v>
      </c>
      <c r="I118" s="4">
        <v>4</v>
      </c>
      <c r="J118" s="4">
        <v>4</v>
      </c>
      <c r="K118" s="4" t="s">
        <v>30</v>
      </c>
      <c r="L118" s="4">
        <v>1952</v>
      </c>
      <c r="M118" s="4">
        <v>1952</v>
      </c>
      <c r="N118" s="4" t="s">
        <v>599</v>
      </c>
      <c r="O118" s="4" t="s">
        <v>32</v>
      </c>
      <c r="P118" s="4" t="s">
        <v>33</v>
      </c>
      <c r="Q118" s="4">
        <v>0</v>
      </c>
      <c r="R118" s="7">
        <v>45301</v>
      </c>
      <c r="S118" s="6">
        <v>45310</v>
      </c>
      <c r="T118" s="4" t="s">
        <v>34</v>
      </c>
      <c r="U118" s="4">
        <v>1952</v>
      </c>
      <c r="V118" s="4">
        <v>0</v>
      </c>
      <c r="W118" s="4">
        <v>0</v>
      </c>
      <c r="X118" s="4" t="s">
        <v>600</v>
      </c>
      <c r="Y118" s="4" t="s">
        <v>601</v>
      </c>
    </row>
    <row r="119" s="4" customFormat="1" spans="1:25">
      <c r="A119" s="4" t="s">
        <v>602</v>
      </c>
      <c r="B119" s="4" t="s">
        <v>26</v>
      </c>
      <c r="C119" s="4" t="s">
        <v>27</v>
      </c>
      <c r="D119" s="4" t="s">
        <v>508</v>
      </c>
      <c r="E119" s="4" t="s">
        <v>520</v>
      </c>
      <c r="F119" s="6">
        <v>45308</v>
      </c>
      <c r="G119" s="6">
        <v>45309</v>
      </c>
      <c r="H119" s="4">
        <v>1</v>
      </c>
      <c r="I119" s="4">
        <v>1</v>
      </c>
      <c r="J119" s="4">
        <v>1</v>
      </c>
      <c r="K119" s="4" t="s">
        <v>30</v>
      </c>
      <c r="L119" s="4">
        <v>501</v>
      </c>
      <c r="M119" s="4">
        <v>501</v>
      </c>
      <c r="N119" s="4" t="s">
        <v>603</v>
      </c>
      <c r="O119" s="4" t="s">
        <v>32</v>
      </c>
      <c r="P119" s="4" t="s">
        <v>33</v>
      </c>
      <c r="Q119" s="4">
        <v>0</v>
      </c>
      <c r="R119" s="7">
        <v>45301</v>
      </c>
      <c r="S119" s="6">
        <v>45310</v>
      </c>
      <c r="T119" s="4" t="s">
        <v>34</v>
      </c>
      <c r="U119" s="4">
        <v>501</v>
      </c>
      <c r="V119" s="4">
        <v>0</v>
      </c>
      <c r="W119" s="4">
        <v>0</v>
      </c>
      <c r="X119" s="4" t="s">
        <v>604</v>
      </c>
      <c r="Y119" s="4" t="s">
        <v>605</v>
      </c>
    </row>
    <row r="120" s="4" customFormat="1" spans="1:25">
      <c r="A120" s="4" t="s">
        <v>606</v>
      </c>
      <c r="B120" s="4" t="s">
        <v>26</v>
      </c>
      <c r="C120" s="4" t="s">
        <v>27</v>
      </c>
      <c r="D120" s="4" t="s">
        <v>607</v>
      </c>
      <c r="E120" s="4" t="s">
        <v>608</v>
      </c>
      <c r="F120" s="6">
        <v>45307</v>
      </c>
      <c r="G120" s="6">
        <v>45309</v>
      </c>
      <c r="H120" s="4">
        <v>1</v>
      </c>
      <c r="I120" s="4">
        <v>2</v>
      </c>
      <c r="J120" s="4">
        <v>2</v>
      </c>
      <c r="K120" s="4" t="s">
        <v>30</v>
      </c>
      <c r="L120" s="4">
        <v>2844</v>
      </c>
      <c r="M120" s="4">
        <v>2844</v>
      </c>
      <c r="N120" s="4" t="s">
        <v>609</v>
      </c>
      <c r="O120" s="4" t="s">
        <v>32</v>
      </c>
      <c r="P120" s="4" t="s">
        <v>33</v>
      </c>
      <c r="Q120" s="4">
        <v>0</v>
      </c>
      <c r="R120" s="7">
        <v>45301</v>
      </c>
      <c r="S120" s="6">
        <v>45310</v>
      </c>
      <c r="T120" s="4" t="s">
        <v>34</v>
      </c>
      <c r="U120" s="4">
        <v>2844</v>
      </c>
      <c r="V120" s="4">
        <v>0</v>
      </c>
      <c r="W120" s="4">
        <v>0</v>
      </c>
      <c r="X120" s="4" t="s">
        <v>610</v>
      </c>
      <c r="Y120" s="4" t="s">
        <v>611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613</v>
      </c>
      <c r="E121" s="4" t="s">
        <v>614</v>
      </c>
      <c r="F121" s="6">
        <v>45307</v>
      </c>
      <c r="G121" s="6">
        <v>45309</v>
      </c>
      <c r="H121" s="4">
        <v>1</v>
      </c>
      <c r="I121" s="4">
        <v>2</v>
      </c>
      <c r="J121" s="4">
        <v>2</v>
      </c>
      <c r="K121" s="4" t="s">
        <v>30</v>
      </c>
      <c r="L121" s="4">
        <v>2360</v>
      </c>
      <c r="M121" s="4">
        <v>2360</v>
      </c>
      <c r="N121" s="4" t="s">
        <v>615</v>
      </c>
      <c r="O121" s="4" t="s">
        <v>32</v>
      </c>
      <c r="P121" s="4" t="s">
        <v>33</v>
      </c>
      <c r="Q121" s="4">
        <v>0</v>
      </c>
      <c r="R121" s="7">
        <v>45301</v>
      </c>
      <c r="S121" s="6">
        <v>45310</v>
      </c>
      <c r="T121" s="4" t="s">
        <v>34</v>
      </c>
      <c r="U121" s="4">
        <v>2360</v>
      </c>
      <c r="V121" s="4">
        <v>0</v>
      </c>
      <c r="W121" s="4">
        <v>0</v>
      </c>
      <c r="X121" s="4" t="s">
        <v>616</v>
      </c>
      <c r="Y121" s="4" t="s">
        <v>617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546</v>
      </c>
      <c r="E122" s="4" t="s">
        <v>619</v>
      </c>
      <c r="F122" s="6">
        <v>45307</v>
      </c>
      <c r="G122" s="6">
        <v>45309</v>
      </c>
      <c r="H122" s="4">
        <v>1</v>
      </c>
      <c r="I122" s="4">
        <v>2</v>
      </c>
      <c r="J122" s="4">
        <v>2</v>
      </c>
      <c r="K122" s="4" t="s">
        <v>30</v>
      </c>
      <c r="L122" s="4">
        <v>2406</v>
      </c>
      <c r="M122" s="4">
        <v>2406</v>
      </c>
      <c r="N122" s="4" t="s">
        <v>620</v>
      </c>
      <c r="O122" s="4" t="s">
        <v>32</v>
      </c>
      <c r="P122" s="4" t="s">
        <v>33</v>
      </c>
      <c r="Q122" s="4">
        <v>0</v>
      </c>
      <c r="R122" s="7">
        <v>45301</v>
      </c>
      <c r="S122" s="6">
        <v>45310</v>
      </c>
      <c r="T122" s="4" t="s">
        <v>34</v>
      </c>
      <c r="U122" s="4">
        <v>2406</v>
      </c>
      <c r="V122" s="4">
        <v>0</v>
      </c>
      <c r="W122" s="4">
        <v>0</v>
      </c>
      <c r="X122" s="4" t="s">
        <v>621</v>
      </c>
      <c r="Y122" s="4" t="s">
        <v>622</v>
      </c>
    </row>
    <row r="123" s="4" customFormat="1" spans="1:25">
      <c r="A123" s="4" t="s">
        <v>623</v>
      </c>
      <c r="B123" s="4" t="s">
        <v>26</v>
      </c>
      <c r="C123" s="4" t="s">
        <v>27</v>
      </c>
      <c r="D123" s="4" t="s">
        <v>624</v>
      </c>
      <c r="E123" s="4" t="s">
        <v>625</v>
      </c>
      <c r="F123" s="6">
        <v>45307</v>
      </c>
      <c r="G123" s="6">
        <v>45309</v>
      </c>
      <c r="H123" s="4">
        <v>1</v>
      </c>
      <c r="I123" s="4">
        <v>2</v>
      </c>
      <c r="J123" s="4">
        <v>2</v>
      </c>
      <c r="K123" s="4" t="s">
        <v>30</v>
      </c>
      <c r="L123" s="4">
        <v>1516</v>
      </c>
      <c r="M123" s="4">
        <v>1516</v>
      </c>
      <c r="N123" s="4" t="s">
        <v>626</v>
      </c>
      <c r="O123" s="4" t="s">
        <v>32</v>
      </c>
      <c r="P123" s="4" t="s">
        <v>33</v>
      </c>
      <c r="Q123" s="4">
        <v>0</v>
      </c>
      <c r="R123" s="7">
        <v>45301</v>
      </c>
      <c r="S123" s="6">
        <v>45310</v>
      </c>
      <c r="T123" s="4" t="s">
        <v>34</v>
      </c>
      <c r="U123" s="4">
        <v>1516</v>
      </c>
      <c r="V123" s="4">
        <v>0</v>
      </c>
      <c r="W123" s="4">
        <v>0</v>
      </c>
      <c r="X123" s="4" t="s">
        <v>627</v>
      </c>
      <c r="Y123" s="4" t="s">
        <v>628</v>
      </c>
    </row>
    <row r="124" s="4" customFormat="1" spans="1:25">
      <c r="A124" s="4" t="s">
        <v>629</v>
      </c>
      <c r="B124" s="4" t="s">
        <v>26</v>
      </c>
      <c r="C124" s="4" t="s">
        <v>27</v>
      </c>
      <c r="D124" s="4" t="s">
        <v>514</v>
      </c>
      <c r="E124" s="4" t="s">
        <v>531</v>
      </c>
      <c r="F124" s="6">
        <v>45307</v>
      </c>
      <c r="G124" s="6">
        <v>45309</v>
      </c>
      <c r="H124" s="4">
        <v>1</v>
      </c>
      <c r="I124" s="4">
        <v>2</v>
      </c>
      <c r="J124" s="4">
        <v>2</v>
      </c>
      <c r="K124" s="4" t="s">
        <v>30</v>
      </c>
      <c r="L124" s="4">
        <v>970</v>
      </c>
      <c r="M124" s="4">
        <v>970</v>
      </c>
      <c r="N124" s="4" t="s">
        <v>630</v>
      </c>
      <c r="O124" s="4" t="s">
        <v>32</v>
      </c>
      <c r="P124" s="4" t="s">
        <v>33</v>
      </c>
      <c r="Q124" s="4">
        <v>0</v>
      </c>
      <c r="R124" s="7">
        <v>45300.0000115741</v>
      </c>
      <c r="S124" s="6">
        <v>45310</v>
      </c>
      <c r="T124" s="4" t="s">
        <v>34</v>
      </c>
      <c r="U124" s="4">
        <v>970</v>
      </c>
      <c r="V124" s="4">
        <v>0</v>
      </c>
      <c r="W124" s="4">
        <v>0</v>
      </c>
      <c r="X124" s="4" t="s">
        <v>631</v>
      </c>
      <c r="Y124" s="4" t="s">
        <v>36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633</v>
      </c>
      <c r="E125" s="4" t="s">
        <v>634</v>
      </c>
      <c r="F125" s="6">
        <v>45307</v>
      </c>
      <c r="G125" s="6">
        <v>45309</v>
      </c>
      <c r="H125" s="4">
        <v>1</v>
      </c>
      <c r="I125" s="4">
        <v>2</v>
      </c>
      <c r="J125" s="4">
        <v>2</v>
      </c>
      <c r="K125" s="4" t="s">
        <v>30</v>
      </c>
      <c r="L125" s="4">
        <v>804</v>
      </c>
      <c r="M125" s="4">
        <v>804</v>
      </c>
      <c r="N125" s="4" t="s">
        <v>635</v>
      </c>
      <c r="O125" s="4" t="s">
        <v>32</v>
      </c>
      <c r="P125" s="4" t="s">
        <v>33</v>
      </c>
      <c r="Q125" s="4">
        <v>0</v>
      </c>
      <c r="R125" s="7">
        <v>45301.0000115741</v>
      </c>
      <c r="S125" s="6">
        <v>45310</v>
      </c>
      <c r="T125" s="4" t="s">
        <v>34</v>
      </c>
      <c r="U125" s="4">
        <v>804</v>
      </c>
      <c r="V125" s="4">
        <v>0</v>
      </c>
      <c r="W125" s="4">
        <v>0</v>
      </c>
      <c r="X125" s="4" t="s">
        <v>636</v>
      </c>
      <c r="Y125" s="4" t="s">
        <v>637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508</v>
      </c>
      <c r="E126" s="4" t="s">
        <v>520</v>
      </c>
      <c r="F126" s="6">
        <v>45306</v>
      </c>
      <c r="G126" s="6">
        <v>45309</v>
      </c>
      <c r="H126" s="4">
        <v>1</v>
      </c>
      <c r="I126" s="4">
        <v>3</v>
      </c>
      <c r="J126" s="4">
        <v>3</v>
      </c>
      <c r="K126" s="4" t="s">
        <v>30</v>
      </c>
      <c r="L126" s="4">
        <v>1516</v>
      </c>
      <c r="M126" s="4">
        <v>1516</v>
      </c>
      <c r="N126" s="4" t="s">
        <v>639</v>
      </c>
      <c r="O126" s="4" t="s">
        <v>32</v>
      </c>
      <c r="P126" s="4" t="s">
        <v>33</v>
      </c>
      <c r="Q126" s="4">
        <v>0</v>
      </c>
      <c r="R126" s="7">
        <v>45301.0000115741</v>
      </c>
      <c r="S126" s="6">
        <v>45310</v>
      </c>
      <c r="T126" s="4" t="s">
        <v>34</v>
      </c>
      <c r="U126" s="4">
        <v>1516</v>
      </c>
      <c r="V126" s="4">
        <v>0</v>
      </c>
      <c r="W126" s="4">
        <v>0</v>
      </c>
      <c r="X126" s="4" t="s">
        <v>640</v>
      </c>
      <c r="Y126" s="4" t="s">
        <v>641</v>
      </c>
    </row>
    <row r="127" s="4" customFormat="1" spans="1:25">
      <c r="A127" s="4" t="s">
        <v>642</v>
      </c>
      <c r="B127" s="4" t="s">
        <v>26</v>
      </c>
      <c r="C127" s="4" t="s">
        <v>27</v>
      </c>
      <c r="D127" s="4" t="s">
        <v>643</v>
      </c>
      <c r="E127" s="4" t="s">
        <v>644</v>
      </c>
      <c r="F127" s="6">
        <v>45304</v>
      </c>
      <c r="G127" s="6">
        <v>45309</v>
      </c>
      <c r="H127" s="4">
        <v>1</v>
      </c>
      <c r="I127" s="4">
        <v>5</v>
      </c>
      <c r="J127" s="4">
        <v>5</v>
      </c>
      <c r="K127" s="4" t="s">
        <v>30</v>
      </c>
      <c r="L127" s="4">
        <v>993</v>
      </c>
      <c r="M127" s="4">
        <v>993</v>
      </c>
      <c r="N127" s="4" t="s">
        <v>645</v>
      </c>
      <c r="O127" s="4" t="s">
        <v>32</v>
      </c>
      <c r="P127" s="4" t="s">
        <v>33</v>
      </c>
      <c r="Q127" s="4">
        <v>0</v>
      </c>
      <c r="R127" s="7">
        <v>45301</v>
      </c>
      <c r="S127" s="6">
        <v>45310</v>
      </c>
      <c r="T127" s="4" t="s">
        <v>34</v>
      </c>
      <c r="U127" s="4">
        <v>993</v>
      </c>
      <c r="V127" s="4">
        <v>0</v>
      </c>
      <c r="W127" s="4">
        <v>0</v>
      </c>
      <c r="X127" s="4" t="s">
        <v>646</v>
      </c>
      <c r="Y127" s="4" t="s">
        <v>646</v>
      </c>
    </row>
    <row r="128" s="4" customFormat="1" spans="1:25">
      <c r="A128" s="4" t="s">
        <v>647</v>
      </c>
      <c r="B128" s="4" t="s">
        <v>26</v>
      </c>
      <c r="C128" s="4" t="s">
        <v>27</v>
      </c>
      <c r="D128" s="4" t="s">
        <v>648</v>
      </c>
      <c r="E128" s="4" t="s">
        <v>649</v>
      </c>
      <c r="F128" s="6">
        <v>45307</v>
      </c>
      <c r="G128" s="6">
        <v>45309</v>
      </c>
      <c r="H128" s="4">
        <v>1</v>
      </c>
      <c r="I128" s="4">
        <v>2</v>
      </c>
      <c r="J128" s="4">
        <v>2</v>
      </c>
      <c r="K128" s="4" t="s">
        <v>30</v>
      </c>
      <c r="L128" s="4">
        <v>800</v>
      </c>
      <c r="M128" s="4">
        <v>800</v>
      </c>
      <c r="N128" s="4" t="s">
        <v>650</v>
      </c>
      <c r="O128" s="4" t="s">
        <v>32</v>
      </c>
      <c r="P128" s="4" t="s">
        <v>33</v>
      </c>
      <c r="Q128" s="4">
        <v>0</v>
      </c>
      <c r="R128" s="7">
        <v>45301</v>
      </c>
      <c r="S128" s="6">
        <v>45310</v>
      </c>
      <c r="T128" s="4" t="s">
        <v>34</v>
      </c>
      <c r="U128" s="4">
        <v>800</v>
      </c>
      <c r="V128" s="4">
        <v>0</v>
      </c>
      <c r="W128" s="4">
        <v>0</v>
      </c>
      <c r="X128" s="4" t="s">
        <v>651</v>
      </c>
      <c r="Y128" s="4" t="s">
        <v>652</v>
      </c>
    </row>
    <row r="129" s="4" customFormat="1" spans="1:25">
      <c r="A129" s="4" t="s">
        <v>653</v>
      </c>
      <c r="B129" s="4" t="s">
        <v>26</v>
      </c>
      <c r="C129" s="4" t="s">
        <v>27</v>
      </c>
      <c r="D129" s="4" t="s">
        <v>255</v>
      </c>
      <c r="E129" s="4" t="s">
        <v>261</v>
      </c>
      <c r="F129" s="6">
        <v>45308</v>
      </c>
      <c r="G129" s="6">
        <v>45309</v>
      </c>
      <c r="H129" s="4">
        <v>2</v>
      </c>
      <c r="I129" s="4">
        <v>1</v>
      </c>
      <c r="J129" s="4">
        <v>2</v>
      </c>
      <c r="K129" s="4" t="s">
        <v>30</v>
      </c>
      <c r="L129" s="4">
        <v>1138</v>
      </c>
      <c r="M129" s="4">
        <v>1138</v>
      </c>
      <c r="N129" s="4" t="s">
        <v>654</v>
      </c>
      <c r="O129" s="4" t="s">
        <v>32</v>
      </c>
      <c r="P129" s="4" t="s">
        <v>33</v>
      </c>
      <c r="Q129" s="4">
        <v>0</v>
      </c>
      <c r="R129" s="7">
        <v>45302.0000115741</v>
      </c>
      <c r="S129" s="6">
        <v>45310</v>
      </c>
      <c r="T129" s="4" t="s">
        <v>34</v>
      </c>
      <c r="U129" s="4">
        <v>1138</v>
      </c>
      <c r="V129" s="4">
        <v>0</v>
      </c>
      <c r="W129" s="4">
        <v>0</v>
      </c>
      <c r="X129" s="4" t="s">
        <v>655</v>
      </c>
      <c r="Y129" s="4" t="s">
        <v>656</v>
      </c>
    </row>
    <row r="130" s="4" customFormat="1" spans="1:25">
      <c r="A130" s="4" t="s">
        <v>657</v>
      </c>
      <c r="B130" s="4" t="s">
        <v>26</v>
      </c>
      <c r="C130" s="4" t="s">
        <v>27</v>
      </c>
      <c r="D130" s="4" t="s">
        <v>514</v>
      </c>
      <c r="E130" s="4" t="s">
        <v>658</v>
      </c>
      <c r="F130" s="6">
        <v>45308</v>
      </c>
      <c r="G130" s="6">
        <v>45309</v>
      </c>
      <c r="H130" s="4">
        <v>1</v>
      </c>
      <c r="I130" s="4">
        <v>1</v>
      </c>
      <c r="J130" s="4">
        <v>1</v>
      </c>
      <c r="K130" s="4" t="s">
        <v>30</v>
      </c>
      <c r="L130" s="4">
        <v>476</v>
      </c>
      <c r="M130" s="4">
        <v>476</v>
      </c>
      <c r="N130" s="4" t="s">
        <v>659</v>
      </c>
      <c r="O130" s="4" t="s">
        <v>32</v>
      </c>
      <c r="P130" s="4" t="s">
        <v>33</v>
      </c>
      <c r="Q130" s="4">
        <v>0</v>
      </c>
      <c r="R130" s="7">
        <v>45302.0000115741</v>
      </c>
      <c r="S130" s="6">
        <v>45310</v>
      </c>
      <c r="T130" s="4" t="s">
        <v>34</v>
      </c>
      <c r="U130" s="4">
        <v>476</v>
      </c>
      <c r="V130" s="4">
        <v>0</v>
      </c>
      <c r="W130" s="4">
        <v>0</v>
      </c>
      <c r="X130" s="4" t="s">
        <v>660</v>
      </c>
      <c r="Y130" s="4" t="s">
        <v>661</v>
      </c>
    </row>
    <row r="131" s="4" customFormat="1" spans="1:25">
      <c r="A131" s="4" t="s">
        <v>629</v>
      </c>
      <c r="B131" s="4" t="s">
        <v>26</v>
      </c>
      <c r="C131" s="4" t="s">
        <v>175</v>
      </c>
      <c r="D131" s="4" t="s">
        <v>514</v>
      </c>
      <c r="E131" s="4" t="s">
        <v>531</v>
      </c>
      <c r="F131" s="6">
        <v>45307</v>
      </c>
      <c r="G131" s="6">
        <v>45309</v>
      </c>
      <c r="H131" s="4">
        <v>1</v>
      </c>
      <c r="I131" s="4">
        <v>2</v>
      </c>
      <c r="J131" s="4">
        <v>2</v>
      </c>
      <c r="K131" s="4" t="s">
        <v>30</v>
      </c>
      <c r="L131" s="4">
        <v>-970</v>
      </c>
      <c r="M131" s="4">
        <v>-970</v>
      </c>
      <c r="N131" s="4" t="s">
        <v>630</v>
      </c>
      <c r="O131" s="4" t="s">
        <v>32</v>
      </c>
      <c r="P131" s="4" t="s">
        <v>33</v>
      </c>
      <c r="Q131" s="4">
        <v>0</v>
      </c>
      <c r="R131" s="7">
        <v>45300.0000115741</v>
      </c>
      <c r="S131" s="6">
        <v>45310</v>
      </c>
      <c r="T131" s="4" t="s">
        <v>34</v>
      </c>
      <c r="U131" s="4">
        <v>-970</v>
      </c>
      <c r="V131" s="4">
        <v>0</v>
      </c>
      <c r="W131" s="4">
        <v>0</v>
      </c>
      <c r="X131" s="4" t="s">
        <v>631</v>
      </c>
      <c r="Y131" s="4" t="s">
        <v>36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303</v>
      </c>
      <c r="E132" s="4" t="s">
        <v>663</v>
      </c>
      <c r="F132" s="6">
        <v>45307</v>
      </c>
      <c r="G132" s="6">
        <v>45309</v>
      </c>
      <c r="H132" s="4">
        <v>2</v>
      </c>
      <c r="I132" s="4">
        <v>2</v>
      </c>
      <c r="J132" s="4">
        <v>4</v>
      </c>
      <c r="K132" s="4" t="s">
        <v>30</v>
      </c>
      <c r="L132" s="4">
        <v>2500</v>
      </c>
      <c r="M132" s="4">
        <v>2500</v>
      </c>
      <c r="N132" s="4" t="s">
        <v>664</v>
      </c>
      <c r="O132" s="4" t="s">
        <v>32</v>
      </c>
      <c r="P132" s="4" t="s">
        <v>33</v>
      </c>
      <c r="Q132" s="4">
        <v>0</v>
      </c>
      <c r="R132" s="7">
        <v>45302.0000115741</v>
      </c>
      <c r="S132" s="6">
        <v>45310</v>
      </c>
      <c r="T132" s="4" t="s">
        <v>34</v>
      </c>
      <c r="U132" s="4">
        <v>2500</v>
      </c>
      <c r="V132" s="4">
        <v>0</v>
      </c>
      <c r="W132" s="4">
        <v>0</v>
      </c>
      <c r="X132" s="4" t="s">
        <v>665</v>
      </c>
      <c r="Y132" s="4" t="s">
        <v>666</v>
      </c>
    </row>
    <row r="133" s="4" customFormat="1" spans="1:25">
      <c r="A133" s="4" t="s">
        <v>667</v>
      </c>
      <c r="B133" s="4" t="s">
        <v>26</v>
      </c>
      <c r="C133" s="4" t="s">
        <v>27</v>
      </c>
      <c r="D133" s="4" t="s">
        <v>668</v>
      </c>
      <c r="E133" s="4" t="s">
        <v>669</v>
      </c>
      <c r="F133" s="6">
        <v>45307</v>
      </c>
      <c r="G133" s="6">
        <v>45309</v>
      </c>
      <c r="H133" s="4">
        <v>1</v>
      </c>
      <c r="I133" s="4">
        <v>2</v>
      </c>
      <c r="J133" s="4">
        <v>2</v>
      </c>
      <c r="K133" s="4" t="s">
        <v>30</v>
      </c>
      <c r="L133" s="4">
        <v>3002</v>
      </c>
      <c r="M133" s="4">
        <v>3002</v>
      </c>
      <c r="N133" s="4" t="s">
        <v>670</v>
      </c>
      <c r="O133" s="4" t="s">
        <v>32</v>
      </c>
      <c r="P133" s="4" t="s">
        <v>33</v>
      </c>
      <c r="Q133" s="4">
        <v>0</v>
      </c>
      <c r="R133" s="7">
        <v>45302</v>
      </c>
      <c r="S133" s="6">
        <v>45310</v>
      </c>
      <c r="T133" s="4" t="s">
        <v>34</v>
      </c>
      <c r="U133" s="4">
        <v>3002</v>
      </c>
      <c r="V133" s="4">
        <v>0</v>
      </c>
      <c r="W133" s="4">
        <v>0</v>
      </c>
      <c r="X133" s="4" t="s">
        <v>671</v>
      </c>
      <c r="Y133" s="4" t="s">
        <v>672</v>
      </c>
    </row>
    <row r="134" s="4" customFormat="1" spans="1:25">
      <c r="A134" s="4" t="s">
        <v>673</v>
      </c>
      <c r="B134" s="4" t="s">
        <v>26</v>
      </c>
      <c r="C134" s="4" t="s">
        <v>27</v>
      </c>
      <c r="D134" s="4" t="s">
        <v>674</v>
      </c>
      <c r="E134" s="4" t="s">
        <v>675</v>
      </c>
      <c r="F134" s="6">
        <v>45305</v>
      </c>
      <c r="G134" s="6">
        <v>45309</v>
      </c>
      <c r="H134" s="4">
        <v>1</v>
      </c>
      <c r="I134" s="4">
        <v>4</v>
      </c>
      <c r="J134" s="4">
        <v>4</v>
      </c>
      <c r="K134" s="4" t="s">
        <v>30</v>
      </c>
      <c r="L134" s="4">
        <v>16960</v>
      </c>
      <c r="M134" s="4">
        <v>16960</v>
      </c>
      <c r="N134" s="4" t="s">
        <v>676</v>
      </c>
      <c r="O134" s="4" t="s">
        <v>32</v>
      </c>
      <c r="P134" s="4" t="s">
        <v>33</v>
      </c>
      <c r="Q134" s="4">
        <v>0</v>
      </c>
      <c r="R134" s="7">
        <v>45302</v>
      </c>
      <c r="S134" s="6">
        <v>45310</v>
      </c>
      <c r="T134" s="4" t="s">
        <v>34</v>
      </c>
      <c r="U134" s="4">
        <v>16960</v>
      </c>
      <c r="V134" s="4">
        <v>0</v>
      </c>
      <c r="W134" s="4">
        <v>0</v>
      </c>
      <c r="X134" s="4" t="s">
        <v>677</v>
      </c>
      <c r="Y134" s="4" t="s">
        <v>678</v>
      </c>
    </row>
    <row r="135" s="4" customFormat="1" spans="1:25">
      <c r="A135" s="4" t="s">
        <v>679</v>
      </c>
      <c r="B135" s="4" t="s">
        <v>26</v>
      </c>
      <c r="C135" s="4" t="s">
        <v>27</v>
      </c>
      <c r="D135" s="4" t="s">
        <v>255</v>
      </c>
      <c r="E135" s="4" t="s">
        <v>261</v>
      </c>
      <c r="F135" s="6">
        <v>45307</v>
      </c>
      <c r="G135" s="6">
        <v>45309</v>
      </c>
      <c r="H135" s="4">
        <v>1</v>
      </c>
      <c r="I135" s="4">
        <v>2</v>
      </c>
      <c r="J135" s="4">
        <v>2</v>
      </c>
      <c r="K135" s="4" t="s">
        <v>30</v>
      </c>
      <c r="L135" s="4">
        <v>1138</v>
      </c>
      <c r="M135" s="4">
        <v>1138</v>
      </c>
      <c r="N135" s="4" t="s">
        <v>680</v>
      </c>
      <c r="O135" s="4" t="s">
        <v>32</v>
      </c>
      <c r="P135" s="4" t="s">
        <v>33</v>
      </c>
      <c r="Q135" s="4">
        <v>0</v>
      </c>
      <c r="R135" s="7">
        <v>45302.0000115741</v>
      </c>
      <c r="S135" s="6">
        <v>45310</v>
      </c>
      <c r="T135" s="4" t="s">
        <v>34</v>
      </c>
      <c r="U135" s="4">
        <v>1138</v>
      </c>
      <c r="V135" s="4">
        <v>0</v>
      </c>
      <c r="W135" s="4">
        <v>0</v>
      </c>
      <c r="X135" s="4" t="s">
        <v>681</v>
      </c>
      <c r="Y135" s="4" t="s">
        <v>682</v>
      </c>
    </row>
    <row r="136" s="4" customFormat="1" spans="1:25">
      <c r="A136" s="4" t="s">
        <v>683</v>
      </c>
      <c r="B136" s="4" t="s">
        <v>26</v>
      </c>
      <c r="C136" s="4" t="s">
        <v>27</v>
      </c>
      <c r="D136" s="4" t="s">
        <v>684</v>
      </c>
      <c r="E136" s="4" t="s">
        <v>685</v>
      </c>
      <c r="F136" s="6">
        <v>45307</v>
      </c>
      <c r="G136" s="6">
        <v>45309</v>
      </c>
      <c r="H136" s="4">
        <v>1</v>
      </c>
      <c r="I136" s="4">
        <v>2</v>
      </c>
      <c r="J136" s="4">
        <v>2</v>
      </c>
      <c r="K136" s="4" t="s">
        <v>30</v>
      </c>
      <c r="L136" s="4">
        <v>640</v>
      </c>
      <c r="M136" s="4">
        <v>640</v>
      </c>
      <c r="N136" s="4" t="s">
        <v>686</v>
      </c>
      <c r="O136" s="4" t="s">
        <v>32</v>
      </c>
      <c r="P136" s="4" t="s">
        <v>33</v>
      </c>
      <c r="Q136" s="4">
        <v>0</v>
      </c>
      <c r="R136" s="7">
        <v>45302.0000115741</v>
      </c>
      <c r="S136" s="6">
        <v>45310</v>
      </c>
      <c r="T136" s="4" t="s">
        <v>34</v>
      </c>
      <c r="U136" s="4">
        <v>640</v>
      </c>
      <c r="V136" s="4">
        <v>0</v>
      </c>
      <c r="W136" s="4">
        <v>0</v>
      </c>
      <c r="X136" s="4" t="s">
        <v>687</v>
      </c>
      <c r="Y136" s="4" t="s">
        <v>688</v>
      </c>
    </row>
    <row r="137" s="4" customFormat="1" spans="1:25">
      <c r="A137" s="4" t="s">
        <v>689</v>
      </c>
      <c r="B137" s="4" t="s">
        <v>26</v>
      </c>
      <c r="C137" s="4" t="s">
        <v>27</v>
      </c>
      <c r="D137" s="4" t="s">
        <v>690</v>
      </c>
      <c r="E137" s="4" t="s">
        <v>691</v>
      </c>
      <c r="F137" s="6">
        <v>45308</v>
      </c>
      <c r="G137" s="6">
        <v>45309</v>
      </c>
      <c r="H137" s="4">
        <v>1</v>
      </c>
      <c r="I137" s="4">
        <v>1</v>
      </c>
      <c r="J137" s="4">
        <v>1</v>
      </c>
      <c r="K137" s="4" t="s">
        <v>30</v>
      </c>
      <c r="L137" s="4">
        <v>429</v>
      </c>
      <c r="M137" s="4">
        <v>429</v>
      </c>
      <c r="N137" s="4" t="s">
        <v>692</v>
      </c>
      <c r="O137" s="4" t="s">
        <v>32</v>
      </c>
      <c r="P137" s="4" t="s">
        <v>33</v>
      </c>
      <c r="Q137" s="4">
        <v>0</v>
      </c>
      <c r="R137" s="7">
        <v>45302.0000115741</v>
      </c>
      <c r="S137" s="6">
        <v>45310</v>
      </c>
      <c r="T137" s="4" t="s">
        <v>34</v>
      </c>
      <c r="U137" s="4">
        <v>429</v>
      </c>
      <c r="V137" s="4">
        <v>0</v>
      </c>
      <c r="W137" s="4">
        <v>0</v>
      </c>
      <c r="X137" s="4" t="s">
        <v>693</v>
      </c>
      <c r="Y137" s="4" t="s">
        <v>694</v>
      </c>
    </row>
    <row r="138" s="4" customFormat="1" spans="1:25">
      <c r="A138" s="4" t="s">
        <v>695</v>
      </c>
      <c r="B138" s="4" t="s">
        <v>26</v>
      </c>
      <c r="C138" s="4" t="s">
        <v>27</v>
      </c>
      <c r="D138" s="4" t="s">
        <v>696</v>
      </c>
      <c r="E138" s="4" t="s">
        <v>697</v>
      </c>
      <c r="F138" s="6">
        <v>45308</v>
      </c>
      <c r="G138" s="6">
        <v>45309</v>
      </c>
      <c r="H138" s="4">
        <v>4</v>
      </c>
      <c r="I138" s="4">
        <v>1</v>
      </c>
      <c r="J138" s="4">
        <v>4</v>
      </c>
      <c r="K138" s="4" t="s">
        <v>30</v>
      </c>
      <c r="L138" s="4">
        <v>1080</v>
      </c>
      <c r="M138" s="4">
        <v>1080</v>
      </c>
      <c r="N138" s="4" t="s">
        <v>698</v>
      </c>
      <c r="O138" s="4" t="s">
        <v>32</v>
      </c>
      <c r="P138" s="4" t="s">
        <v>33</v>
      </c>
      <c r="Q138" s="4">
        <v>0</v>
      </c>
      <c r="R138" s="7">
        <v>45302</v>
      </c>
      <c r="S138" s="6">
        <v>45310</v>
      </c>
      <c r="T138" s="4" t="s">
        <v>34</v>
      </c>
      <c r="U138" s="4">
        <v>1080</v>
      </c>
      <c r="V138" s="4">
        <v>0</v>
      </c>
      <c r="W138" s="4">
        <v>0</v>
      </c>
      <c r="X138" s="4" t="s">
        <v>699</v>
      </c>
      <c r="Y138" s="4" t="s">
        <v>700</v>
      </c>
    </row>
    <row r="139" s="4" customFormat="1" spans="1:25">
      <c r="A139" s="4" t="s">
        <v>701</v>
      </c>
      <c r="B139" s="4" t="s">
        <v>26</v>
      </c>
      <c r="C139" s="4" t="s">
        <v>27</v>
      </c>
      <c r="D139" s="4" t="s">
        <v>702</v>
      </c>
      <c r="E139" s="4" t="s">
        <v>703</v>
      </c>
      <c r="F139" s="6">
        <v>45308</v>
      </c>
      <c r="G139" s="6">
        <v>45309</v>
      </c>
      <c r="H139" s="4">
        <v>1</v>
      </c>
      <c r="I139" s="4">
        <v>1</v>
      </c>
      <c r="J139" s="4">
        <v>1</v>
      </c>
      <c r="K139" s="4" t="s">
        <v>30</v>
      </c>
      <c r="L139" s="4">
        <v>710</v>
      </c>
      <c r="M139" s="4">
        <v>710</v>
      </c>
      <c r="N139" s="4" t="s">
        <v>704</v>
      </c>
      <c r="O139" s="4" t="s">
        <v>32</v>
      </c>
      <c r="P139" s="4" t="s">
        <v>33</v>
      </c>
      <c r="Q139" s="4">
        <v>0</v>
      </c>
      <c r="R139" s="7">
        <v>45302</v>
      </c>
      <c r="S139" s="6">
        <v>45310</v>
      </c>
      <c r="T139" s="4" t="s">
        <v>34</v>
      </c>
      <c r="U139" s="4">
        <v>710</v>
      </c>
      <c r="V139" s="4">
        <v>0</v>
      </c>
      <c r="W139" s="4">
        <v>0</v>
      </c>
      <c r="X139" s="4" t="s">
        <v>705</v>
      </c>
      <c r="Y139" s="4" t="s">
        <v>706</v>
      </c>
    </row>
    <row r="140" s="4" customFormat="1" spans="1:25">
      <c r="A140" s="4" t="s">
        <v>707</v>
      </c>
      <c r="B140" s="4" t="s">
        <v>26</v>
      </c>
      <c r="C140" s="4" t="s">
        <v>27</v>
      </c>
      <c r="D140" s="4" t="s">
        <v>708</v>
      </c>
      <c r="E140" s="4" t="s">
        <v>709</v>
      </c>
      <c r="F140" s="6">
        <v>45308</v>
      </c>
      <c r="G140" s="6">
        <v>45309</v>
      </c>
      <c r="H140" s="4">
        <v>1</v>
      </c>
      <c r="I140" s="4">
        <v>1</v>
      </c>
      <c r="J140" s="4">
        <v>1</v>
      </c>
      <c r="K140" s="4" t="s">
        <v>30</v>
      </c>
      <c r="L140" s="4">
        <v>1067</v>
      </c>
      <c r="M140" s="4">
        <v>1067</v>
      </c>
      <c r="N140" s="4" t="s">
        <v>710</v>
      </c>
      <c r="O140" s="4" t="s">
        <v>32</v>
      </c>
      <c r="P140" s="4" t="s">
        <v>33</v>
      </c>
      <c r="Q140" s="4">
        <v>0</v>
      </c>
      <c r="R140" s="7">
        <v>45302.0000115741</v>
      </c>
      <c r="S140" s="6">
        <v>45310</v>
      </c>
      <c r="T140" s="4" t="s">
        <v>34</v>
      </c>
      <c r="U140" s="4">
        <v>1067</v>
      </c>
      <c r="V140" s="4">
        <v>0</v>
      </c>
      <c r="W140" s="4">
        <v>0</v>
      </c>
      <c r="X140" s="4" t="s">
        <v>711</v>
      </c>
      <c r="Y140" s="4" t="s">
        <v>712</v>
      </c>
    </row>
    <row r="141" s="4" customFormat="1" spans="1:25">
      <c r="A141" s="4" t="s">
        <v>713</v>
      </c>
      <c r="B141" s="4" t="s">
        <v>26</v>
      </c>
      <c r="C141" s="4" t="s">
        <v>27</v>
      </c>
      <c r="D141" s="4" t="s">
        <v>708</v>
      </c>
      <c r="E141" s="4" t="s">
        <v>714</v>
      </c>
      <c r="F141" s="6">
        <v>45305</v>
      </c>
      <c r="G141" s="6">
        <v>45309</v>
      </c>
      <c r="H141" s="4">
        <v>3</v>
      </c>
      <c r="I141" s="4">
        <v>4</v>
      </c>
      <c r="J141" s="4">
        <v>12</v>
      </c>
      <c r="K141" s="4" t="s">
        <v>30</v>
      </c>
      <c r="L141" s="4">
        <v>9816</v>
      </c>
      <c r="M141" s="4">
        <v>9816</v>
      </c>
      <c r="N141" s="4" t="s">
        <v>715</v>
      </c>
      <c r="O141" s="4" t="s">
        <v>32</v>
      </c>
      <c r="P141" s="4" t="s">
        <v>33</v>
      </c>
      <c r="Q141" s="4">
        <v>0</v>
      </c>
      <c r="R141" s="7">
        <v>45302</v>
      </c>
      <c r="S141" s="6">
        <v>45310</v>
      </c>
      <c r="T141" s="4" t="s">
        <v>34</v>
      </c>
      <c r="U141" s="4">
        <v>9816</v>
      </c>
      <c r="V141" s="4">
        <v>0</v>
      </c>
      <c r="W141" s="4">
        <v>0</v>
      </c>
      <c r="X141" s="4" t="s">
        <v>716</v>
      </c>
      <c r="Y141" s="4" t="s">
        <v>717</v>
      </c>
    </row>
    <row r="142" s="4" customFormat="1" spans="1:25">
      <c r="A142" s="4" t="s">
        <v>718</v>
      </c>
      <c r="B142" s="4" t="s">
        <v>26</v>
      </c>
      <c r="C142" s="4" t="s">
        <v>27</v>
      </c>
      <c r="D142" s="4" t="s">
        <v>719</v>
      </c>
      <c r="E142" s="4" t="s">
        <v>720</v>
      </c>
      <c r="F142" s="6">
        <v>45308</v>
      </c>
      <c r="G142" s="6">
        <v>45309</v>
      </c>
      <c r="H142" s="4">
        <v>1</v>
      </c>
      <c r="I142" s="4">
        <v>1</v>
      </c>
      <c r="J142" s="4">
        <v>1</v>
      </c>
      <c r="K142" s="4" t="s">
        <v>30</v>
      </c>
      <c r="L142" s="4">
        <v>2260</v>
      </c>
      <c r="M142" s="4">
        <v>2260</v>
      </c>
      <c r="N142" s="4" t="s">
        <v>721</v>
      </c>
      <c r="O142" s="4" t="s">
        <v>32</v>
      </c>
      <c r="P142" s="4" t="s">
        <v>33</v>
      </c>
      <c r="Q142" s="4">
        <v>0</v>
      </c>
      <c r="R142" s="7">
        <v>45302</v>
      </c>
      <c r="S142" s="6">
        <v>45310</v>
      </c>
      <c r="T142" s="4" t="s">
        <v>34</v>
      </c>
      <c r="U142" s="4">
        <v>2260</v>
      </c>
      <c r="V142" s="4">
        <v>0</v>
      </c>
      <c r="W142" s="4">
        <v>0</v>
      </c>
      <c r="X142" s="4" t="s">
        <v>722</v>
      </c>
      <c r="Y142" s="4" t="s">
        <v>723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725</v>
      </c>
      <c r="E143" s="4" t="s">
        <v>726</v>
      </c>
      <c r="F143" s="6">
        <v>45306</v>
      </c>
      <c r="G143" s="6">
        <v>45309</v>
      </c>
      <c r="H143" s="4">
        <v>1</v>
      </c>
      <c r="I143" s="4">
        <v>3</v>
      </c>
      <c r="J143" s="4">
        <v>3</v>
      </c>
      <c r="K143" s="4" t="s">
        <v>30</v>
      </c>
      <c r="L143" s="4">
        <v>1290</v>
      </c>
      <c r="M143" s="4">
        <v>1290</v>
      </c>
      <c r="N143" s="4" t="s">
        <v>727</v>
      </c>
      <c r="O143" s="4" t="s">
        <v>32</v>
      </c>
      <c r="P143" s="4" t="s">
        <v>33</v>
      </c>
      <c r="Q143" s="4">
        <v>0</v>
      </c>
      <c r="R143" s="7">
        <v>45302.0000115741</v>
      </c>
      <c r="S143" s="6">
        <v>45310</v>
      </c>
      <c r="T143" s="4" t="s">
        <v>34</v>
      </c>
      <c r="U143" s="4">
        <v>1290</v>
      </c>
      <c r="V143" s="4">
        <v>0</v>
      </c>
      <c r="W143" s="4">
        <v>0</v>
      </c>
      <c r="X143" s="4" t="s">
        <v>728</v>
      </c>
      <c r="Y143" s="4" t="s">
        <v>729</v>
      </c>
    </row>
    <row r="144" s="4" customFormat="1" spans="1:25">
      <c r="A144" s="4" t="s">
        <v>730</v>
      </c>
      <c r="B144" s="4" t="s">
        <v>26</v>
      </c>
      <c r="C144" s="4" t="s">
        <v>27</v>
      </c>
      <c r="D144" s="4" t="s">
        <v>266</v>
      </c>
      <c r="E144" s="4" t="s">
        <v>731</v>
      </c>
      <c r="F144" s="6">
        <v>45307</v>
      </c>
      <c r="G144" s="6">
        <v>45309</v>
      </c>
      <c r="H144" s="4">
        <v>1</v>
      </c>
      <c r="I144" s="4">
        <v>2</v>
      </c>
      <c r="J144" s="4">
        <v>2</v>
      </c>
      <c r="K144" s="4" t="s">
        <v>30</v>
      </c>
      <c r="L144" s="4">
        <v>3800</v>
      </c>
      <c r="M144" s="4">
        <v>3800</v>
      </c>
      <c r="N144" s="4" t="s">
        <v>732</v>
      </c>
      <c r="O144" s="4" t="s">
        <v>32</v>
      </c>
      <c r="P144" s="4" t="s">
        <v>33</v>
      </c>
      <c r="Q144" s="4">
        <v>0</v>
      </c>
      <c r="R144" s="7">
        <v>45303</v>
      </c>
      <c r="S144" s="6">
        <v>45310</v>
      </c>
      <c r="T144" s="4" t="s">
        <v>34</v>
      </c>
      <c r="U144" s="4">
        <v>3800</v>
      </c>
      <c r="V144" s="4">
        <v>0</v>
      </c>
      <c r="W144" s="4">
        <v>0</v>
      </c>
      <c r="X144" s="4" t="s">
        <v>733</v>
      </c>
      <c r="Y144" s="4" t="s">
        <v>734</v>
      </c>
    </row>
    <row r="145" s="4" customFormat="1" spans="1:25">
      <c r="A145" s="4" t="s">
        <v>735</v>
      </c>
      <c r="B145" s="4" t="s">
        <v>26</v>
      </c>
      <c r="C145" s="4" t="s">
        <v>27</v>
      </c>
      <c r="D145" s="4" t="s">
        <v>736</v>
      </c>
      <c r="E145" s="4" t="s">
        <v>737</v>
      </c>
      <c r="F145" s="6">
        <v>45306</v>
      </c>
      <c r="G145" s="6">
        <v>45309</v>
      </c>
      <c r="H145" s="4">
        <v>1</v>
      </c>
      <c r="I145" s="4">
        <v>3</v>
      </c>
      <c r="J145" s="4">
        <v>3</v>
      </c>
      <c r="K145" s="4" t="s">
        <v>30</v>
      </c>
      <c r="L145" s="4">
        <v>23397</v>
      </c>
      <c r="M145" s="4">
        <v>23397</v>
      </c>
      <c r="N145" s="4" t="s">
        <v>738</v>
      </c>
      <c r="O145" s="4" t="s">
        <v>32</v>
      </c>
      <c r="P145" s="4" t="s">
        <v>33</v>
      </c>
      <c r="Q145" s="4">
        <v>0</v>
      </c>
      <c r="R145" s="7">
        <v>45303</v>
      </c>
      <c r="S145" s="6">
        <v>45310</v>
      </c>
      <c r="T145" s="4" t="s">
        <v>34</v>
      </c>
      <c r="U145" s="4">
        <v>23397</v>
      </c>
      <c r="V145" s="4">
        <v>0</v>
      </c>
      <c r="W145" s="4">
        <v>0</v>
      </c>
      <c r="X145" s="4" t="s">
        <v>739</v>
      </c>
      <c r="Y145" s="4" t="s">
        <v>740</v>
      </c>
    </row>
    <row r="146" s="4" customFormat="1" spans="1:25">
      <c r="A146" s="4" t="s">
        <v>741</v>
      </c>
      <c r="B146" s="4" t="s">
        <v>26</v>
      </c>
      <c r="C146" s="4" t="s">
        <v>27</v>
      </c>
      <c r="D146" s="4" t="s">
        <v>742</v>
      </c>
      <c r="E146" s="4" t="s">
        <v>743</v>
      </c>
      <c r="F146" s="6">
        <v>45308</v>
      </c>
      <c r="G146" s="6">
        <v>45309</v>
      </c>
      <c r="H146" s="4">
        <v>1</v>
      </c>
      <c r="I146" s="4">
        <v>1</v>
      </c>
      <c r="J146" s="4">
        <v>1</v>
      </c>
      <c r="K146" s="4" t="s">
        <v>30</v>
      </c>
      <c r="L146" s="4">
        <v>320</v>
      </c>
      <c r="M146" s="4">
        <v>320</v>
      </c>
      <c r="N146" s="4" t="s">
        <v>744</v>
      </c>
      <c r="O146" s="4" t="s">
        <v>32</v>
      </c>
      <c r="P146" s="4" t="s">
        <v>33</v>
      </c>
      <c r="Q146" s="4">
        <v>0</v>
      </c>
      <c r="R146" s="7">
        <v>45303.0000115741</v>
      </c>
      <c r="S146" s="6">
        <v>45310</v>
      </c>
      <c r="T146" s="4" t="s">
        <v>34</v>
      </c>
      <c r="U146" s="4">
        <v>320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574</v>
      </c>
      <c r="E147" s="4" t="s">
        <v>553</v>
      </c>
      <c r="F147" s="6">
        <v>45308</v>
      </c>
      <c r="G147" s="6">
        <v>45309</v>
      </c>
      <c r="H147" s="4">
        <v>1</v>
      </c>
      <c r="I147" s="4">
        <v>1</v>
      </c>
      <c r="J147" s="4">
        <v>1</v>
      </c>
      <c r="K147" s="4" t="s">
        <v>30</v>
      </c>
      <c r="L147" s="4">
        <v>297</v>
      </c>
      <c r="M147" s="4">
        <v>297</v>
      </c>
      <c r="N147" s="4" t="s">
        <v>748</v>
      </c>
      <c r="O147" s="4" t="s">
        <v>32</v>
      </c>
      <c r="P147" s="4" t="s">
        <v>33</v>
      </c>
      <c r="Q147" s="4">
        <v>0</v>
      </c>
      <c r="R147" s="7">
        <v>45303.0000115741</v>
      </c>
      <c r="S147" s="6">
        <v>45310</v>
      </c>
      <c r="T147" s="4" t="s">
        <v>34</v>
      </c>
      <c r="U147" s="4">
        <v>297</v>
      </c>
      <c r="V147" s="4">
        <v>0</v>
      </c>
      <c r="W147" s="4">
        <v>0</v>
      </c>
      <c r="X147" s="4" t="s">
        <v>749</v>
      </c>
      <c r="Y147" s="4" t="s">
        <v>750</v>
      </c>
    </row>
    <row r="148" s="4" customFormat="1" spans="1:25">
      <c r="A148" s="4" t="s">
        <v>751</v>
      </c>
      <c r="B148" s="4" t="s">
        <v>26</v>
      </c>
      <c r="C148" s="4" t="s">
        <v>27</v>
      </c>
      <c r="D148" s="4" t="s">
        <v>591</v>
      </c>
      <c r="E148" s="4" t="s">
        <v>752</v>
      </c>
      <c r="F148" s="6">
        <v>45304</v>
      </c>
      <c r="G148" s="6">
        <v>45309</v>
      </c>
      <c r="H148" s="4">
        <v>1</v>
      </c>
      <c r="I148" s="4">
        <v>5</v>
      </c>
      <c r="J148" s="4">
        <v>5</v>
      </c>
      <c r="K148" s="4" t="s">
        <v>30</v>
      </c>
      <c r="L148" s="4">
        <v>4225</v>
      </c>
      <c r="M148" s="4">
        <v>4225</v>
      </c>
      <c r="N148" s="4" t="s">
        <v>753</v>
      </c>
      <c r="O148" s="4" t="s">
        <v>32</v>
      </c>
      <c r="P148" s="4" t="s">
        <v>33</v>
      </c>
      <c r="Q148" s="4">
        <v>0</v>
      </c>
      <c r="R148" s="7">
        <v>45303.0000115741</v>
      </c>
      <c r="S148" s="6">
        <v>45310</v>
      </c>
      <c r="T148" s="4" t="s">
        <v>34</v>
      </c>
      <c r="U148" s="4">
        <v>4225</v>
      </c>
      <c r="V148" s="4">
        <v>0</v>
      </c>
      <c r="W148" s="4">
        <v>0</v>
      </c>
      <c r="X148" s="4" t="s">
        <v>754</v>
      </c>
      <c r="Y148" s="4" t="s">
        <v>755</v>
      </c>
    </row>
    <row r="149" s="4" customFormat="1" spans="1:25">
      <c r="A149" s="4" t="s">
        <v>756</v>
      </c>
      <c r="B149" s="4" t="s">
        <v>26</v>
      </c>
      <c r="C149" s="4" t="s">
        <v>27</v>
      </c>
      <c r="D149" s="4" t="s">
        <v>574</v>
      </c>
      <c r="E149" s="4" t="s">
        <v>553</v>
      </c>
      <c r="F149" s="6">
        <v>45307</v>
      </c>
      <c r="G149" s="6">
        <v>45309</v>
      </c>
      <c r="H149" s="4">
        <v>1</v>
      </c>
      <c r="I149" s="4">
        <v>2</v>
      </c>
      <c r="J149" s="4">
        <v>2</v>
      </c>
      <c r="K149" s="4" t="s">
        <v>30</v>
      </c>
      <c r="L149" s="4">
        <v>622</v>
      </c>
      <c r="M149" s="4">
        <v>622</v>
      </c>
      <c r="N149" s="4" t="s">
        <v>757</v>
      </c>
      <c r="O149" s="4" t="s">
        <v>32</v>
      </c>
      <c r="P149" s="4" t="s">
        <v>33</v>
      </c>
      <c r="Q149" s="4">
        <v>0</v>
      </c>
      <c r="R149" s="7">
        <v>45303.0000115741</v>
      </c>
      <c r="S149" s="6">
        <v>45310</v>
      </c>
      <c r="T149" s="4" t="s">
        <v>34</v>
      </c>
      <c r="U149" s="4">
        <v>622</v>
      </c>
      <c r="V149" s="4">
        <v>0</v>
      </c>
      <c r="W149" s="4">
        <v>0</v>
      </c>
      <c r="X149" s="4" t="s">
        <v>758</v>
      </c>
      <c r="Y149" s="4" t="s">
        <v>759</v>
      </c>
    </row>
    <row r="150" s="4" customFormat="1" spans="1:25">
      <c r="A150" s="4" t="s">
        <v>760</v>
      </c>
      <c r="B150" s="4" t="s">
        <v>26</v>
      </c>
      <c r="C150" s="4" t="s">
        <v>27</v>
      </c>
      <c r="D150" s="4" t="s">
        <v>761</v>
      </c>
      <c r="E150" s="4" t="s">
        <v>762</v>
      </c>
      <c r="F150" s="6">
        <v>45306</v>
      </c>
      <c r="G150" s="6">
        <v>45309</v>
      </c>
      <c r="H150" s="4">
        <v>1</v>
      </c>
      <c r="I150" s="4">
        <v>3</v>
      </c>
      <c r="J150" s="4">
        <v>3</v>
      </c>
      <c r="K150" s="4" t="s">
        <v>30</v>
      </c>
      <c r="L150" s="4">
        <v>3180</v>
      </c>
      <c r="M150" s="4">
        <v>3180</v>
      </c>
      <c r="N150" s="4" t="s">
        <v>763</v>
      </c>
      <c r="O150" s="4" t="s">
        <v>32</v>
      </c>
      <c r="P150" s="4" t="s">
        <v>33</v>
      </c>
      <c r="Q150" s="4">
        <v>0</v>
      </c>
      <c r="R150" s="7">
        <v>45304</v>
      </c>
      <c r="S150" s="6">
        <v>45310</v>
      </c>
      <c r="T150" s="4" t="s">
        <v>34</v>
      </c>
      <c r="U150" s="4">
        <v>3180</v>
      </c>
      <c r="V150" s="4">
        <v>0</v>
      </c>
      <c r="W150" s="4">
        <v>0</v>
      </c>
      <c r="X150" s="4" t="s">
        <v>764</v>
      </c>
      <c r="Y150" s="4" t="s">
        <v>765</v>
      </c>
    </row>
    <row r="151" s="4" customFormat="1" spans="1:25">
      <c r="A151" s="4" t="s">
        <v>766</v>
      </c>
      <c r="B151" s="4" t="s">
        <v>26</v>
      </c>
      <c r="C151" s="4" t="s">
        <v>27</v>
      </c>
      <c r="D151" s="4" t="s">
        <v>508</v>
      </c>
      <c r="E151" s="4" t="s">
        <v>520</v>
      </c>
      <c r="F151" s="6">
        <v>45308</v>
      </c>
      <c r="G151" s="6">
        <v>45309</v>
      </c>
      <c r="H151" s="4">
        <v>1</v>
      </c>
      <c r="I151" s="4">
        <v>1</v>
      </c>
      <c r="J151" s="4">
        <v>1</v>
      </c>
      <c r="K151" s="4" t="s">
        <v>30</v>
      </c>
      <c r="L151" s="4">
        <v>506</v>
      </c>
      <c r="M151" s="4">
        <v>506</v>
      </c>
      <c r="N151" s="4" t="s">
        <v>767</v>
      </c>
      <c r="O151" s="4" t="s">
        <v>32</v>
      </c>
      <c r="P151" s="4" t="s">
        <v>33</v>
      </c>
      <c r="Q151" s="4">
        <v>0</v>
      </c>
      <c r="R151" s="7">
        <v>45304</v>
      </c>
      <c r="S151" s="6">
        <v>45310</v>
      </c>
      <c r="T151" s="4" t="s">
        <v>34</v>
      </c>
      <c r="U151" s="4">
        <v>506</v>
      </c>
      <c r="V151" s="4">
        <v>0</v>
      </c>
      <c r="W151" s="4">
        <v>0</v>
      </c>
      <c r="X151" s="4" t="s">
        <v>768</v>
      </c>
      <c r="Y151" s="4" t="s">
        <v>769</v>
      </c>
    </row>
    <row r="152" s="4" customFormat="1" spans="1:25">
      <c r="A152" s="4" t="s">
        <v>770</v>
      </c>
      <c r="B152" s="4" t="s">
        <v>26</v>
      </c>
      <c r="C152" s="4" t="s">
        <v>27</v>
      </c>
      <c r="D152" s="4" t="s">
        <v>771</v>
      </c>
      <c r="E152" s="4" t="s">
        <v>399</v>
      </c>
      <c r="F152" s="6">
        <v>45306</v>
      </c>
      <c r="G152" s="6">
        <v>45309</v>
      </c>
      <c r="H152" s="4">
        <v>1</v>
      </c>
      <c r="I152" s="4">
        <v>3</v>
      </c>
      <c r="J152" s="4">
        <v>3</v>
      </c>
      <c r="K152" s="4" t="s">
        <v>30</v>
      </c>
      <c r="L152" s="4">
        <v>2337</v>
      </c>
      <c r="M152" s="4">
        <v>2337</v>
      </c>
      <c r="N152" s="4" t="s">
        <v>772</v>
      </c>
      <c r="O152" s="4" t="s">
        <v>32</v>
      </c>
      <c r="P152" s="4" t="s">
        <v>33</v>
      </c>
      <c r="Q152" s="4">
        <v>0</v>
      </c>
      <c r="R152" s="7">
        <v>45304</v>
      </c>
      <c r="S152" s="6">
        <v>45310</v>
      </c>
      <c r="T152" s="4" t="s">
        <v>34</v>
      </c>
      <c r="U152" s="4">
        <v>2337</v>
      </c>
      <c r="V152" s="4">
        <v>0</v>
      </c>
      <c r="W152" s="4">
        <v>0</v>
      </c>
      <c r="X152" s="4" t="s">
        <v>773</v>
      </c>
      <c r="Y152" s="4" t="s">
        <v>774</v>
      </c>
    </row>
    <row r="153" s="4" customFormat="1" spans="1:25">
      <c r="A153" s="4" t="s">
        <v>775</v>
      </c>
      <c r="B153" s="4" t="s">
        <v>26</v>
      </c>
      <c r="C153" s="4" t="s">
        <v>27</v>
      </c>
      <c r="D153" s="4" t="s">
        <v>88</v>
      </c>
      <c r="E153" s="4" t="s">
        <v>776</v>
      </c>
      <c r="F153" s="6">
        <v>45308</v>
      </c>
      <c r="G153" s="6">
        <v>45309</v>
      </c>
      <c r="H153" s="4">
        <v>3</v>
      </c>
      <c r="I153" s="4">
        <v>1</v>
      </c>
      <c r="J153" s="4">
        <v>3</v>
      </c>
      <c r="K153" s="4" t="s">
        <v>30</v>
      </c>
      <c r="L153" s="4">
        <v>2880</v>
      </c>
      <c r="M153" s="4">
        <v>2880</v>
      </c>
      <c r="N153" s="4" t="s">
        <v>777</v>
      </c>
      <c r="O153" s="4" t="s">
        <v>32</v>
      </c>
      <c r="P153" s="4" t="s">
        <v>33</v>
      </c>
      <c r="Q153" s="4">
        <v>0</v>
      </c>
      <c r="R153" s="7">
        <v>45304</v>
      </c>
      <c r="S153" s="6">
        <v>45310</v>
      </c>
      <c r="T153" s="4" t="s">
        <v>34</v>
      </c>
      <c r="U153" s="4">
        <v>2880</v>
      </c>
      <c r="V153" s="4">
        <v>0</v>
      </c>
      <c r="W153" s="4">
        <v>0</v>
      </c>
      <c r="X153" s="4" t="s">
        <v>778</v>
      </c>
      <c r="Y153" s="4" t="s">
        <v>779</v>
      </c>
    </row>
    <row r="154" s="4" customFormat="1" spans="1:25">
      <c r="A154" s="4" t="s">
        <v>780</v>
      </c>
      <c r="B154" s="4" t="s">
        <v>26</v>
      </c>
      <c r="C154" s="4" t="s">
        <v>27</v>
      </c>
      <c r="D154" s="4" t="s">
        <v>410</v>
      </c>
      <c r="E154" s="4" t="s">
        <v>411</v>
      </c>
      <c r="F154" s="6">
        <v>45307</v>
      </c>
      <c r="G154" s="6">
        <v>45309</v>
      </c>
      <c r="H154" s="4">
        <v>1</v>
      </c>
      <c r="I154" s="4">
        <v>2</v>
      </c>
      <c r="J154" s="4">
        <v>2</v>
      </c>
      <c r="K154" s="4" t="s">
        <v>30</v>
      </c>
      <c r="L154" s="4">
        <v>1230</v>
      </c>
      <c r="M154" s="4">
        <v>1230</v>
      </c>
      <c r="N154" s="4" t="s">
        <v>781</v>
      </c>
      <c r="O154" s="4" t="s">
        <v>32</v>
      </c>
      <c r="P154" s="4" t="s">
        <v>33</v>
      </c>
      <c r="Q154" s="4">
        <v>0</v>
      </c>
      <c r="R154" s="7">
        <v>45304</v>
      </c>
      <c r="S154" s="6">
        <v>45310</v>
      </c>
      <c r="T154" s="4" t="s">
        <v>34</v>
      </c>
      <c r="U154" s="4">
        <v>1230</v>
      </c>
      <c r="V154" s="4">
        <v>0</v>
      </c>
      <c r="W154" s="4">
        <v>0</v>
      </c>
      <c r="X154" s="4" t="s">
        <v>782</v>
      </c>
      <c r="Y154" s="4" t="s">
        <v>783</v>
      </c>
    </row>
    <row r="155" s="4" customFormat="1" spans="1:25">
      <c r="A155" s="4" t="s">
        <v>784</v>
      </c>
      <c r="B155" s="4" t="s">
        <v>26</v>
      </c>
      <c r="C155" s="4" t="s">
        <v>27</v>
      </c>
      <c r="D155" s="4" t="s">
        <v>574</v>
      </c>
      <c r="E155" s="4" t="s">
        <v>553</v>
      </c>
      <c r="F155" s="6">
        <v>45307</v>
      </c>
      <c r="G155" s="6">
        <v>45309</v>
      </c>
      <c r="H155" s="4">
        <v>1</v>
      </c>
      <c r="I155" s="4">
        <v>2</v>
      </c>
      <c r="J155" s="4">
        <v>2</v>
      </c>
      <c r="K155" s="4" t="s">
        <v>30</v>
      </c>
      <c r="L155" s="4">
        <v>622</v>
      </c>
      <c r="M155" s="4">
        <v>622</v>
      </c>
      <c r="N155" s="4" t="s">
        <v>785</v>
      </c>
      <c r="O155" s="4" t="s">
        <v>32</v>
      </c>
      <c r="P155" s="4" t="s">
        <v>33</v>
      </c>
      <c r="Q155" s="4">
        <v>0</v>
      </c>
      <c r="R155" s="7">
        <v>45304.0000115741</v>
      </c>
      <c r="S155" s="6">
        <v>45310</v>
      </c>
      <c r="T155" s="4" t="s">
        <v>34</v>
      </c>
      <c r="U155" s="4">
        <v>622</v>
      </c>
      <c r="V155" s="4">
        <v>0</v>
      </c>
      <c r="W155" s="4">
        <v>0</v>
      </c>
      <c r="X155" s="4" t="s">
        <v>786</v>
      </c>
      <c r="Y155" s="4" t="s">
        <v>787</v>
      </c>
    </row>
    <row r="156" s="4" customFormat="1" spans="1:25">
      <c r="A156" s="4" t="s">
        <v>788</v>
      </c>
      <c r="B156" s="4" t="s">
        <v>26</v>
      </c>
      <c r="C156" s="4" t="s">
        <v>27</v>
      </c>
      <c r="D156" s="4" t="s">
        <v>508</v>
      </c>
      <c r="E156" s="4" t="s">
        <v>520</v>
      </c>
      <c r="F156" s="6">
        <v>45308</v>
      </c>
      <c r="G156" s="6">
        <v>45309</v>
      </c>
      <c r="H156" s="4">
        <v>1</v>
      </c>
      <c r="I156" s="4">
        <v>1</v>
      </c>
      <c r="J156" s="4">
        <v>1</v>
      </c>
      <c r="K156" s="4" t="s">
        <v>30</v>
      </c>
      <c r="L156" s="4">
        <v>506</v>
      </c>
      <c r="M156" s="4">
        <v>506</v>
      </c>
      <c r="N156" s="4" t="s">
        <v>789</v>
      </c>
      <c r="O156" s="4" t="s">
        <v>32</v>
      </c>
      <c r="P156" s="4" t="s">
        <v>33</v>
      </c>
      <c r="Q156" s="4">
        <v>0</v>
      </c>
      <c r="R156" s="7">
        <v>45304.0000115741</v>
      </c>
      <c r="S156" s="6">
        <v>45310</v>
      </c>
      <c r="T156" s="4" t="s">
        <v>34</v>
      </c>
      <c r="U156" s="4">
        <v>506</v>
      </c>
      <c r="V156" s="4">
        <v>0</v>
      </c>
      <c r="W156" s="4">
        <v>0</v>
      </c>
      <c r="X156" s="4" t="s">
        <v>790</v>
      </c>
      <c r="Y156" s="4" t="s">
        <v>791</v>
      </c>
    </row>
    <row r="157" s="4" customFormat="1" spans="1:25">
      <c r="A157" s="4" t="s">
        <v>792</v>
      </c>
      <c r="B157" s="4" t="s">
        <v>26</v>
      </c>
      <c r="C157" s="4" t="s">
        <v>27</v>
      </c>
      <c r="D157" s="4" t="s">
        <v>793</v>
      </c>
      <c r="E157" s="4" t="s">
        <v>794</v>
      </c>
      <c r="F157" s="6">
        <v>45306</v>
      </c>
      <c r="G157" s="6">
        <v>45309</v>
      </c>
      <c r="H157" s="4">
        <v>1</v>
      </c>
      <c r="I157" s="4">
        <v>3</v>
      </c>
      <c r="J157" s="4">
        <v>3</v>
      </c>
      <c r="K157" s="4" t="s">
        <v>30</v>
      </c>
      <c r="L157" s="4">
        <v>1200</v>
      </c>
      <c r="M157" s="4">
        <v>1200</v>
      </c>
      <c r="N157" s="4" t="s">
        <v>795</v>
      </c>
      <c r="O157" s="4" t="s">
        <v>32</v>
      </c>
      <c r="P157" s="4" t="s">
        <v>33</v>
      </c>
      <c r="Q157" s="4">
        <v>0</v>
      </c>
      <c r="R157" s="7">
        <v>45304.0000115741</v>
      </c>
      <c r="S157" s="6">
        <v>45310</v>
      </c>
      <c r="T157" s="4" t="s">
        <v>34</v>
      </c>
      <c r="U157" s="4">
        <v>1200</v>
      </c>
      <c r="V157" s="4">
        <v>0</v>
      </c>
      <c r="W157" s="4">
        <v>0</v>
      </c>
      <c r="X157" s="4" t="s">
        <v>796</v>
      </c>
      <c r="Y157" s="4" t="s">
        <v>797</v>
      </c>
    </row>
    <row r="158" s="4" customFormat="1" spans="1:25">
      <c r="A158" s="4" t="s">
        <v>798</v>
      </c>
      <c r="B158" s="4" t="s">
        <v>26</v>
      </c>
      <c r="C158" s="4" t="s">
        <v>27</v>
      </c>
      <c r="D158" s="4" t="s">
        <v>508</v>
      </c>
      <c r="E158" s="4" t="s">
        <v>520</v>
      </c>
      <c r="F158" s="6">
        <v>45308</v>
      </c>
      <c r="G158" s="6">
        <v>45309</v>
      </c>
      <c r="H158" s="4">
        <v>1</v>
      </c>
      <c r="I158" s="4">
        <v>1</v>
      </c>
      <c r="J158" s="4">
        <v>1</v>
      </c>
      <c r="K158" s="4" t="s">
        <v>30</v>
      </c>
      <c r="L158" s="4">
        <v>506</v>
      </c>
      <c r="M158" s="4">
        <v>506</v>
      </c>
      <c r="N158" s="4" t="s">
        <v>799</v>
      </c>
      <c r="O158" s="4" t="s">
        <v>32</v>
      </c>
      <c r="P158" s="4" t="s">
        <v>33</v>
      </c>
      <c r="Q158" s="4">
        <v>0</v>
      </c>
      <c r="R158" s="7">
        <v>45304.0000115741</v>
      </c>
      <c r="S158" s="6">
        <v>45310</v>
      </c>
      <c r="T158" s="4" t="s">
        <v>34</v>
      </c>
      <c r="U158" s="4">
        <v>506</v>
      </c>
      <c r="V158" s="4">
        <v>0</v>
      </c>
      <c r="W158" s="4">
        <v>0</v>
      </c>
      <c r="X158" s="4" t="s">
        <v>800</v>
      </c>
      <c r="Y158" s="4" t="s">
        <v>801</v>
      </c>
    </row>
    <row r="159" s="4" customFormat="1" spans="1:25">
      <c r="A159" s="4" t="s">
        <v>802</v>
      </c>
      <c r="B159" s="4" t="s">
        <v>26</v>
      </c>
      <c r="C159" s="4" t="s">
        <v>27</v>
      </c>
      <c r="D159" s="4" t="s">
        <v>803</v>
      </c>
      <c r="E159" s="4" t="s">
        <v>804</v>
      </c>
      <c r="F159" s="6">
        <v>45305</v>
      </c>
      <c r="G159" s="6">
        <v>45309</v>
      </c>
      <c r="H159" s="4">
        <v>1</v>
      </c>
      <c r="I159" s="4">
        <v>4</v>
      </c>
      <c r="J159" s="4">
        <v>4</v>
      </c>
      <c r="K159" s="4" t="s">
        <v>30</v>
      </c>
      <c r="L159" s="4">
        <v>1492</v>
      </c>
      <c r="M159" s="4">
        <v>1492</v>
      </c>
      <c r="N159" s="4" t="s">
        <v>805</v>
      </c>
      <c r="O159" s="4" t="s">
        <v>32</v>
      </c>
      <c r="P159" s="4" t="s">
        <v>33</v>
      </c>
      <c r="Q159" s="4">
        <v>0</v>
      </c>
      <c r="R159" s="7">
        <v>45304.0000115741</v>
      </c>
      <c r="S159" s="6">
        <v>45310</v>
      </c>
      <c r="T159" s="4" t="s">
        <v>34</v>
      </c>
      <c r="U159" s="4">
        <v>1492</v>
      </c>
      <c r="V159" s="4">
        <v>0</v>
      </c>
      <c r="W159" s="4">
        <v>0</v>
      </c>
      <c r="X159" s="4" t="s">
        <v>806</v>
      </c>
      <c r="Y159" s="4" t="s">
        <v>807</v>
      </c>
    </row>
    <row r="160" s="4" customFormat="1" spans="1:25">
      <c r="A160" s="4" t="s">
        <v>808</v>
      </c>
      <c r="B160" s="4" t="s">
        <v>26</v>
      </c>
      <c r="C160" s="4" t="s">
        <v>27</v>
      </c>
      <c r="D160" s="4" t="s">
        <v>508</v>
      </c>
      <c r="E160" s="4" t="s">
        <v>520</v>
      </c>
      <c r="F160" s="6">
        <v>45307</v>
      </c>
      <c r="G160" s="6">
        <v>45309</v>
      </c>
      <c r="H160" s="4">
        <v>2</v>
      </c>
      <c r="I160" s="4">
        <v>2</v>
      </c>
      <c r="J160" s="4">
        <v>4</v>
      </c>
      <c r="K160" s="4" t="s">
        <v>30</v>
      </c>
      <c r="L160" s="4">
        <v>2024</v>
      </c>
      <c r="M160" s="4">
        <v>2024</v>
      </c>
      <c r="N160" s="4" t="s">
        <v>809</v>
      </c>
      <c r="O160" s="4" t="s">
        <v>32</v>
      </c>
      <c r="P160" s="4" t="s">
        <v>33</v>
      </c>
      <c r="Q160" s="4">
        <v>0</v>
      </c>
      <c r="R160" s="7">
        <v>45304</v>
      </c>
      <c r="S160" s="6">
        <v>45310</v>
      </c>
      <c r="T160" s="4" t="s">
        <v>34</v>
      </c>
      <c r="U160" s="4">
        <v>2024</v>
      </c>
      <c r="V160" s="4">
        <v>0</v>
      </c>
      <c r="W160" s="4">
        <v>0</v>
      </c>
      <c r="X160" s="4" t="s">
        <v>810</v>
      </c>
      <c r="Y160" s="4" t="s">
        <v>811</v>
      </c>
    </row>
    <row r="161" s="4" customFormat="1" spans="1:25">
      <c r="A161" s="4" t="s">
        <v>812</v>
      </c>
      <c r="B161" s="4" t="s">
        <v>26</v>
      </c>
      <c r="C161" s="4" t="s">
        <v>27</v>
      </c>
      <c r="D161" s="4" t="s">
        <v>165</v>
      </c>
      <c r="E161" s="4" t="s">
        <v>813</v>
      </c>
      <c r="F161" s="6">
        <v>45307</v>
      </c>
      <c r="G161" s="6">
        <v>45309</v>
      </c>
      <c r="H161" s="4">
        <v>1</v>
      </c>
      <c r="I161" s="4">
        <v>2</v>
      </c>
      <c r="J161" s="4">
        <v>2</v>
      </c>
      <c r="K161" s="4" t="s">
        <v>30</v>
      </c>
      <c r="L161" s="4">
        <v>1282</v>
      </c>
      <c r="M161" s="4">
        <v>1282</v>
      </c>
      <c r="N161" s="4" t="s">
        <v>814</v>
      </c>
      <c r="O161" s="4" t="s">
        <v>32</v>
      </c>
      <c r="P161" s="4" t="s">
        <v>33</v>
      </c>
      <c r="Q161" s="4">
        <v>0</v>
      </c>
      <c r="R161" s="7">
        <v>45304</v>
      </c>
      <c r="S161" s="6">
        <v>45310</v>
      </c>
      <c r="T161" s="4" t="s">
        <v>34</v>
      </c>
      <c r="U161" s="4">
        <v>1282</v>
      </c>
      <c r="V161" s="4">
        <v>0</v>
      </c>
      <c r="W161" s="4">
        <v>0</v>
      </c>
      <c r="X161" s="4" t="s">
        <v>815</v>
      </c>
      <c r="Y161" s="4" t="s">
        <v>816</v>
      </c>
    </row>
    <row r="162" s="4" customFormat="1" spans="1:25">
      <c r="A162" s="4" t="s">
        <v>817</v>
      </c>
      <c r="B162" s="4" t="s">
        <v>26</v>
      </c>
      <c r="C162" s="4" t="s">
        <v>27</v>
      </c>
      <c r="D162" s="4" t="s">
        <v>255</v>
      </c>
      <c r="E162" s="4" t="s">
        <v>818</v>
      </c>
      <c r="F162" s="6">
        <v>45308</v>
      </c>
      <c r="G162" s="6">
        <v>45309</v>
      </c>
      <c r="H162" s="4">
        <v>1</v>
      </c>
      <c r="I162" s="4">
        <v>1</v>
      </c>
      <c r="J162" s="4">
        <v>1</v>
      </c>
      <c r="K162" s="4" t="s">
        <v>30</v>
      </c>
      <c r="L162" s="4">
        <v>570</v>
      </c>
      <c r="M162" s="4">
        <v>570</v>
      </c>
      <c r="N162" s="4" t="s">
        <v>819</v>
      </c>
      <c r="O162" s="4" t="s">
        <v>32</v>
      </c>
      <c r="P162" s="4" t="s">
        <v>33</v>
      </c>
      <c r="Q162" s="4">
        <v>0</v>
      </c>
      <c r="R162" s="7">
        <v>45305</v>
      </c>
      <c r="S162" s="6">
        <v>45310</v>
      </c>
      <c r="T162" s="4" t="s">
        <v>34</v>
      </c>
      <c r="U162" s="4">
        <v>570</v>
      </c>
      <c r="V162" s="4">
        <v>0</v>
      </c>
      <c r="W162" s="4">
        <v>0</v>
      </c>
      <c r="X162" s="4" t="s">
        <v>820</v>
      </c>
      <c r="Y162" s="4" t="s">
        <v>821</v>
      </c>
    </row>
    <row r="163" s="4" customFormat="1" spans="1:25">
      <c r="A163" s="4" t="s">
        <v>822</v>
      </c>
      <c r="B163" s="4" t="s">
        <v>26</v>
      </c>
      <c r="C163" s="4" t="s">
        <v>27</v>
      </c>
      <c r="D163" s="4" t="s">
        <v>88</v>
      </c>
      <c r="E163" s="4" t="s">
        <v>823</v>
      </c>
      <c r="F163" s="6">
        <v>45306</v>
      </c>
      <c r="G163" s="6">
        <v>45309</v>
      </c>
      <c r="H163" s="4">
        <v>1</v>
      </c>
      <c r="I163" s="4">
        <v>3</v>
      </c>
      <c r="J163" s="4">
        <v>3</v>
      </c>
      <c r="K163" s="4" t="s">
        <v>30</v>
      </c>
      <c r="L163" s="4">
        <v>3083</v>
      </c>
      <c r="M163" s="4">
        <v>3083</v>
      </c>
      <c r="N163" s="4" t="s">
        <v>824</v>
      </c>
      <c r="O163" s="4" t="s">
        <v>32</v>
      </c>
      <c r="P163" s="4" t="s">
        <v>33</v>
      </c>
      <c r="Q163" s="4">
        <v>0</v>
      </c>
      <c r="R163" s="7">
        <v>45305</v>
      </c>
      <c r="S163" s="6">
        <v>45310</v>
      </c>
      <c r="T163" s="4" t="s">
        <v>34</v>
      </c>
      <c r="U163" s="4">
        <v>3083</v>
      </c>
      <c r="V163" s="4">
        <v>0</v>
      </c>
      <c r="W163" s="4">
        <v>0</v>
      </c>
      <c r="X163" s="4" t="s">
        <v>825</v>
      </c>
      <c r="Y163" s="4" t="s">
        <v>826</v>
      </c>
    </row>
    <row r="164" s="4" customFormat="1" spans="1:25">
      <c r="A164" s="4" t="s">
        <v>827</v>
      </c>
      <c r="B164" s="4" t="s">
        <v>26</v>
      </c>
      <c r="C164" s="4" t="s">
        <v>27</v>
      </c>
      <c r="D164" s="4" t="s">
        <v>828</v>
      </c>
      <c r="E164" s="4" t="s">
        <v>829</v>
      </c>
      <c r="F164" s="6">
        <v>45307</v>
      </c>
      <c r="G164" s="6">
        <v>45309</v>
      </c>
      <c r="H164" s="4">
        <v>1</v>
      </c>
      <c r="I164" s="4">
        <v>2</v>
      </c>
      <c r="J164" s="4">
        <v>2</v>
      </c>
      <c r="K164" s="4" t="s">
        <v>30</v>
      </c>
      <c r="L164" s="4">
        <v>837</v>
      </c>
      <c r="M164" s="4">
        <v>837</v>
      </c>
      <c r="N164" s="4" t="s">
        <v>830</v>
      </c>
      <c r="O164" s="4" t="s">
        <v>32</v>
      </c>
      <c r="P164" s="4" t="s">
        <v>33</v>
      </c>
      <c r="Q164" s="4">
        <v>0</v>
      </c>
      <c r="R164" s="7">
        <v>45305</v>
      </c>
      <c r="S164" s="6">
        <v>45310</v>
      </c>
      <c r="T164" s="4" t="s">
        <v>34</v>
      </c>
      <c r="U164" s="4">
        <v>837</v>
      </c>
      <c r="V164" s="4">
        <v>0</v>
      </c>
      <c r="W164" s="4">
        <v>0</v>
      </c>
      <c r="X164" s="4" t="s">
        <v>831</v>
      </c>
      <c r="Y164" s="4" t="s">
        <v>832</v>
      </c>
    </row>
    <row r="165" s="4" customFormat="1" spans="1:25">
      <c r="A165" s="4" t="s">
        <v>833</v>
      </c>
      <c r="B165" s="4" t="s">
        <v>26</v>
      </c>
      <c r="C165" s="4" t="s">
        <v>27</v>
      </c>
      <c r="D165" s="4" t="s">
        <v>834</v>
      </c>
      <c r="E165" s="4" t="s">
        <v>835</v>
      </c>
      <c r="F165" s="6">
        <v>45305</v>
      </c>
      <c r="G165" s="6">
        <v>45309</v>
      </c>
      <c r="H165" s="4">
        <v>1</v>
      </c>
      <c r="I165" s="4">
        <v>4</v>
      </c>
      <c r="J165" s="4">
        <v>4</v>
      </c>
      <c r="K165" s="4" t="s">
        <v>30</v>
      </c>
      <c r="L165" s="4">
        <v>5029</v>
      </c>
      <c r="M165" s="4">
        <v>5029</v>
      </c>
      <c r="N165" s="4" t="s">
        <v>836</v>
      </c>
      <c r="O165" s="4" t="s">
        <v>32</v>
      </c>
      <c r="P165" s="4" t="s">
        <v>33</v>
      </c>
      <c r="Q165" s="4">
        <v>0</v>
      </c>
      <c r="R165" s="7">
        <v>45305</v>
      </c>
      <c r="S165" s="6">
        <v>45310</v>
      </c>
      <c r="T165" s="4" t="s">
        <v>34</v>
      </c>
      <c r="U165" s="4">
        <v>5029</v>
      </c>
      <c r="V165" s="4">
        <v>0</v>
      </c>
      <c r="W165" s="4">
        <v>0</v>
      </c>
      <c r="X165" s="4" t="s">
        <v>837</v>
      </c>
      <c r="Y165" s="4" t="s">
        <v>838</v>
      </c>
    </row>
    <row r="166" s="4" customFormat="1" spans="1:25">
      <c r="A166" s="4" t="s">
        <v>839</v>
      </c>
      <c r="B166" s="4" t="s">
        <v>26</v>
      </c>
      <c r="C166" s="4" t="s">
        <v>27</v>
      </c>
      <c r="D166" s="4" t="s">
        <v>840</v>
      </c>
      <c r="E166" s="4" t="s">
        <v>841</v>
      </c>
      <c r="F166" s="6">
        <v>45306</v>
      </c>
      <c r="G166" s="6">
        <v>45309</v>
      </c>
      <c r="H166" s="4">
        <v>1</v>
      </c>
      <c r="I166" s="4">
        <v>3</v>
      </c>
      <c r="J166" s="4">
        <v>3</v>
      </c>
      <c r="K166" s="4" t="s">
        <v>30</v>
      </c>
      <c r="L166" s="4">
        <v>1563</v>
      </c>
      <c r="M166" s="4">
        <v>1563</v>
      </c>
      <c r="N166" s="4" t="s">
        <v>842</v>
      </c>
      <c r="O166" s="4" t="s">
        <v>32</v>
      </c>
      <c r="P166" s="4" t="s">
        <v>33</v>
      </c>
      <c r="Q166" s="4">
        <v>0</v>
      </c>
      <c r="R166" s="7">
        <v>45305</v>
      </c>
      <c r="S166" s="6">
        <v>45310</v>
      </c>
      <c r="T166" s="4" t="s">
        <v>34</v>
      </c>
      <c r="U166" s="4">
        <v>1563</v>
      </c>
      <c r="V166" s="4">
        <v>0</v>
      </c>
      <c r="W166" s="4">
        <v>0</v>
      </c>
      <c r="X166" s="4" t="s">
        <v>843</v>
      </c>
      <c r="Y166" s="4" t="s">
        <v>844</v>
      </c>
    </row>
    <row r="167" s="4" customFormat="1" spans="1:25">
      <c r="A167" s="4" t="s">
        <v>845</v>
      </c>
      <c r="B167" s="4" t="s">
        <v>26</v>
      </c>
      <c r="C167" s="4" t="s">
        <v>27</v>
      </c>
      <c r="D167" s="4" t="s">
        <v>508</v>
      </c>
      <c r="E167" s="4" t="s">
        <v>520</v>
      </c>
      <c r="F167" s="6">
        <v>45308</v>
      </c>
      <c r="G167" s="6">
        <v>45309</v>
      </c>
      <c r="H167" s="4">
        <v>1</v>
      </c>
      <c r="I167" s="4">
        <v>1</v>
      </c>
      <c r="J167" s="4">
        <v>1</v>
      </c>
      <c r="K167" s="4" t="s">
        <v>30</v>
      </c>
      <c r="L167" s="4">
        <v>508</v>
      </c>
      <c r="M167" s="4">
        <v>508</v>
      </c>
      <c r="N167" s="4" t="s">
        <v>846</v>
      </c>
      <c r="O167" s="4" t="s">
        <v>32</v>
      </c>
      <c r="P167" s="4" t="s">
        <v>33</v>
      </c>
      <c r="Q167" s="4">
        <v>0</v>
      </c>
      <c r="R167" s="7">
        <v>45305.0000115741</v>
      </c>
      <c r="S167" s="6">
        <v>45310</v>
      </c>
      <c r="T167" s="4" t="s">
        <v>34</v>
      </c>
      <c r="U167" s="4">
        <v>508</v>
      </c>
      <c r="V167" s="4">
        <v>0</v>
      </c>
      <c r="W167" s="4">
        <v>0</v>
      </c>
      <c r="X167" s="4" t="s">
        <v>847</v>
      </c>
      <c r="Y167" s="4" t="s">
        <v>848</v>
      </c>
    </row>
    <row r="168" s="4" customFormat="1" spans="1:25">
      <c r="A168" s="4" t="s">
        <v>849</v>
      </c>
      <c r="B168" s="4" t="s">
        <v>26</v>
      </c>
      <c r="C168" s="4" t="s">
        <v>27</v>
      </c>
      <c r="D168" s="4" t="s">
        <v>508</v>
      </c>
      <c r="E168" s="4" t="s">
        <v>509</v>
      </c>
      <c r="F168" s="6">
        <v>45308</v>
      </c>
      <c r="G168" s="6">
        <v>45309</v>
      </c>
      <c r="H168" s="4">
        <v>2</v>
      </c>
      <c r="I168" s="4">
        <v>1</v>
      </c>
      <c r="J168" s="4">
        <v>2</v>
      </c>
      <c r="K168" s="4" t="s">
        <v>30</v>
      </c>
      <c r="L168" s="4">
        <v>1362</v>
      </c>
      <c r="M168" s="4">
        <v>1362</v>
      </c>
      <c r="N168" s="4" t="s">
        <v>850</v>
      </c>
      <c r="O168" s="4" t="s">
        <v>32</v>
      </c>
      <c r="P168" s="4" t="s">
        <v>33</v>
      </c>
      <c r="Q168" s="4">
        <v>0</v>
      </c>
      <c r="R168" s="7">
        <v>45305.0000115741</v>
      </c>
      <c r="S168" s="6">
        <v>45310</v>
      </c>
      <c r="T168" s="4" t="s">
        <v>34</v>
      </c>
      <c r="U168" s="4">
        <v>1362</v>
      </c>
      <c r="V168" s="4">
        <v>0</v>
      </c>
      <c r="W168" s="4">
        <v>0</v>
      </c>
      <c r="X168" s="4" t="s">
        <v>851</v>
      </c>
      <c r="Y168" s="4" t="s">
        <v>852</v>
      </c>
    </row>
    <row r="169" s="4" customFormat="1" spans="1:25">
      <c r="A169" s="4" t="s">
        <v>853</v>
      </c>
      <c r="B169" s="4" t="s">
        <v>26</v>
      </c>
      <c r="C169" s="4" t="s">
        <v>27</v>
      </c>
      <c r="D169" s="4" t="s">
        <v>297</v>
      </c>
      <c r="E169" s="4" t="s">
        <v>541</v>
      </c>
      <c r="F169" s="6">
        <v>45308</v>
      </c>
      <c r="G169" s="6">
        <v>45309</v>
      </c>
      <c r="H169" s="4">
        <v>1</v>
      </c>
      <c r="I169" s="4">
        <v>1</v>
      </c>
      <c r="J169" s="4">
        <v>1</v>
      </c>
      <c r="K169" s="4" t="s">
        <v>30</v>
      </c>
      <c r="L169" s="4">
        <v>463</v>
      </c>
      <c r="M169" s="4">
        <v>463</v>
      </c>
      <c r="N169" s="4" t="s">
        <v>854</v>
      </c>
      <c r="O169" s="4" t="s">
        <v>32</v>
      </c>
      <c r="P169" s="4" t="s">
        <v>33</v>
      </c>
      <c r="Q169" s="4">
        <v>0</v>
      </c>
      <c r="R169" s="7">
        <v>45305</v>
      </c>
      <c r="S169" s="6">
        <v>45310</v>
      </c>
      <c r="T169" s="4" t="s">
        <v>34</v>
      </c>
      <c r="U169" s="4">
        <v>463</v>
      </c>
      <c r="V169" s="4">
        <v>0</v>
      </c>
      <c r="W169" s="4">
        <v>0</v>
      </c>
      <c r="X169" s="4" t="s">
        <v>855</v>
      </c>
      <c r="Y169" s="4" t="s">
        <v>856</v>
      </c>
    </row>
    <row r="170" s="4" customFormat="1" spans="1:25">
      <c r="A170" s="4" t="s">
        <v>857</v>
      </c>
      <c r="B170" s="4" t="s">
        <v>26</v>
      </c>
      <c r="C170" s="4" t="s">
        <v>27</v>
      </c>
      <c r="D170" s="4" t="s">
        <v>514</v>
      </c>
      <c r="E170" s="4" t="s">
        <v>858</v>
      </c>
      <c r="F170" s="6">
        <v>45308</v>
      </c>
      <c r="G170" s="6">
        <v>45309</v>
      </c>
      <c r="H170" s="4">
        <v>1</v>
      </c>
      <c r="I170" s="4">
        <v>1</v>
      </c>
      <c r="J170" s="4">
        <v>1</v>
      </c>
      <c r="K170" s="4" t="s">
        <v>30</v>
      </c>
      <c r="L170" s="4">
        <v>523</v>
      </c>
      <c r="M170" s="4">
        <v>523</v>
      </c>
      <c r="N170" s="4" t="s">
        <v>859</v>
      </c>
      <c r="O170" s="4" t="s">
        <v>32</v>
      </c>
      <c r="P170" s="4" t="s">
        <v>33</v>
      </c>
      <c r="Q170" s="4">
        <v>0</v>
      </c>
      <c r="R170" s="7">
        <v>45305.0000115741</v>
      </c>
      <c r="S170" s="6">
        <v>45310</v>
      </c>
      <c r="T170" s="4" t="s">
        <v>34</v>
      </c>
      <c r="U170" s="4">
        <v>523</v>
      </c>
      <c r="V170" s="4">
        <v>0</v>
      </c>
      <c r="W170" s="4">
        <v>0</v>
      </c>
      <c r="X170" s="4" t="s">
        <v>860</v>
      </c>
      <c r="Y170" s="4" t="s">
        <v>861</v>
      </c>
    </row>
    <row r="171" s="4" customFormat="1" spans="1:25">
      <c r="A171" s="4" t="s">
        <v>862</v>
      </c>
      <c r="B171" s="4" t="s">
        <v>26</v>
      </c>
      <c r="C171" s="4" t="s">
        <v>27</v>
      </c>
      <c r="D171" s="4" t="s">
        <v>643</v>
      </c>
      <c r="E171" s="4" t="s">
        <v>863</v>
      </c>
      <c r="F171" s="6">
        <v>45307</v>
      </c>
      <c r="G171" s="6">
        <v>45309</v>
      </c>
      <c r="H171" s="4">
        <v>1</v>
      </c>
      <c r="I171" s="4">
        <v>2</v>
      </c>
      <c r="J171" s="4">
        <v>2</v>
      </c>
      <c r="K171" s="4" t="s">
        <v>30</v>
      </c>
      <c r="L171" s="4">
        <v>470</v>
      </c>
      <c r="M171" s="4">
        <v>470</v>
      </c>
      <c r="N171" s="4" t="s">
        <v>864</v>
      </c>
      <c r="O171" s="4" t="s">
        <v>32</v>
      </c>
      <c r="P171" s="4" t="s">
        <v>33</v>
      </c>
      <c r="Q171" s="4">
        <v>0</v>
      </c>
      <c r="R171" s="7">
        <v>45306.0000115741</v>
      </c>
      <c r="S171" s="6">
        <v>45310</v>
      </c>
      <c r="T171" s="4" t="s">
        <v>34</v>
      </c>
      <c r="U171" s="4">
        <v>470</v>
      </c>
      <c r="V171" s="4">
        <v>0</v>
      </c>
      <c r="W171" s="4">
        <v>0</v>
      </c>
      <c r="X171" s="4" t="s">
        <v>865</v>
      </c>
      <c r="Y171" s="4" t="s">
        <v>865</v>
      </c>
    </row>
    <row r="172" s="4" customFormat="1" spans="1:25">
      <c r="A172" s="4" t="s">
        <v>866</v>
      </c>
      <c r="B172" s="4" t="s">
        <v>26</v>
      </c>
      <c r="C172" s="4" t="s">
        <v>27</v>
      </c>
      <c r="D172" s="4" t="s">
        <v>761</v>
      </c>
      <c r="E172" s="4" t="s">
        <v>762</v>
      </c>
      <c r="F172" s="6">
        <v>45306</v>
      </c>
      <c r="G172" s="6">
        <v>45309</v>
      </c>
      <c r="H172" s="4">
        <v>1</v>
      </c>
      <c r="I172" s="4">
        <v>3</v>
      </c>
      <c r="J172" s="4">
        <v>3</v>
      </c>
      <c r="K172" s="4" t="s">
        <v>30</v>
      </c>
      <c r="L172" s="4">
        <v>3825</v>
      </c>
      <c r="M172" s="4">
        <v>3825</v>
      </c>
      <c r="N172" s="4" t="s">
        <v>867</v>
      </c>
      <c r="O172" s="4" t="s">
        <v>32</v>
      </c>
      <c r="P172" s="4" t="s">
        <v>33</v>
      </c>
      <c r="Q172" s="4">
        <v>0</v>
      </c>
      <c r="R172" s="7">
        <v>45306</v>
      </c>
      <c r="S172" s="6">
        <v>45310</v>
      </c>
      <c r="T172" s="4" t="s">
        <v>34</v>
      </c>
      <c r="U172" s="4">
        <v>3825</v>
      </c>
      <c r="V172" s="4">
        <v>0</v>
      </c>
      <c r="W172" s="4">
        <v>0</v>
      </c>
      <c r="X172" s="4" t="s">
        <v>868</v>
      </c>
      <c r="Y172" s="4" t="s">
        <v>869</v>
      </c>
    </row>
    <row r="173" s="4" customFormat="1" spans="1:25">
      <c r="A173" s="4" t="s">
        <v>870</v>
      </c>
      <c r="B173" s="4" t="s">
        <v>26</v>
      </c>
      <c r="C173" s="4" t="s">
        <v>27</v>
      </c>
      <c r="D173" s="4" t="s">
        <v>761</v>
      </c>
      <c r="E173" s="4" t="s">
        <v>762</v>
      </c>
      <c r="F173" s="6">
        <v>45306</v>
      </c>
      <c r="G173" s="6">
        <v>45309</v>
      </c>
      <c r="H173" s="4">
        <v>1</v>
      </c>
      <c r="I173" s="4">
        <v>3</v>
      </c>
      <c r="J173" s="4">
        <v>3</v>
      </c>
      <c r="K173" s="4" t="s">
        <v>30</v>
      </c>
      <c r="L173" s="4">
        <v>3825</v>
      </c>
      <c r="M173" s="4">
        <v>3825</v>
      </c>
      <c r="N173" s="4" t="s">
        <v>871</v>
      </c>
      <c r="O173" s="4" t="s">
        <v>32</v>
      </c>
      <c r="P173" s="4" t="s">
        <v>33</v>
      </c>
      <c r="Q173" s="4">
        <v>0</v>
      </c>
      <c r="R173" s="7">
        <v>45306</v>
      </c>
      <c r="S173" s="6">
        <v>45310</v>
      </c>
      <c r="T173" s="4" t="s">
        <v>34</v>
      </c>
      <c r="U173" s="4">
        <v>3825</v>
      </c>
      <c r="V173" s="4">
        <v>0</v>
      </c>
      <c r="W173" s="4">
        <v>0</v>
      </c>
      <c r="X173" s="4" t="s">
        <v>872</v>
      </c>
      <c r="Y173" s="4" t="s">
        <v>873</v>
      </c>
    </row>
    <row r="174" s="4" customFormat="1" spans="1:25">
      <c r="A174" s="4" t="s">
        <v>874</v>
      </c>
      <c r="B174" s="4" t="s">
        <v>26</v>
      </c>
      <c r="C174" s="4" t="s">
        <v>27</v>
      </c>
      <c r="D174" s="4" t="s">
        <v>875</v>
      </c>
      <c r="E174" s="4" t="s">
        <v>876</v>
      </c>
      <c r="F174" s="6">
        <v>45306</v>
      </c>
      <c r="G174" s="6">
        <v>45309</v>
      </c>
      <c r="H174" s="4">
        <v>1</v>
      </c>
      <c r="I174" s="4">
        <v>3</v>
      </c>
      <c r="J174" s="4">
        <v>3</v>
      </c>
      <c r="K174" s="4" t="s">
        <v>30</v>
      </c>
      <c r="L174" s="4">
        <v>1350</v>
      </c>
      <c r="M174" s="4">
        <v>1350</v>
      </c>
      <c r="N174" s="4" t="s">
        <v>877</v>
      </c>
      <c r="O174" s="4" t="s">
        <v>32</v>
      </c>
      <c r="P174" s="4" t="s">
        <v>33</v>
      </c>
      <c r="Q174" s="4">
        <v>0</v>
      </c>
      <c r="R174" s="7">
        <v>45306.0000115741</v>
      </c>
      <c r="S174" s="6">
        <v>45310</v>
      </c>
      <c r="T174" s="4" t="s">
        <v>34</v>
      </c>
      <c r="U174" s="4">
        <v>1350</v>
      </c>
      <c r="V174" s="4">
        <v>0</v>
      </c>
      <c r="W174" s="4">
        <v>0</v>
      </c>
      <c r="X174" s="4" t="s">
        <v>878</v>
      </c>
      <c r="Y174" s="4" t="s">
        <v>879</v>
      </c>
    </row>
    <row r="175" s="4" customFormat="1" spans="1:25">
      <c r="A175" s="4" t="s">
        <v>880</v>
      </c>
      <c r="B175" s="4" t="s">
        <v>26</v>
      </c>
      <c r="C175" s="4" t="s">
        <v>27</v>
      </c>
      <c r="D175" s="4" t="s">
        <v>881</v>
      </c>
      <c r="E175" s="4" t="s">
        <v>882</v>
      </c>
      <c r="F175" s="6">
        <v>45307</v>
      </c>
      <c r="G175" s="6">
        <v>45309</v>
      </c>
      <c r="H175" s="4">
        <v>1</v>
      </c>
      <c r="I175" s="4">
        <v>2</v>
      </c>
      <c r="J175" s="4">
        <v>2</v>
      </c>
      <c r="K175" s="4" t="s">
        <v>30</v>
      </c>
      <c r="L175" s="4">
        <v>670</v>
      </c>
      <c r="M175" s="4">
        <v>670</v>
      </c>
      <c r="N175" s="4" t="s">
        <v>883</v>
      </c>
      <c r="O175" s="4" t="s">
        <v>32</v>
      </c>
      <c r="P175" s="4" t="s">
        <v>33</v>
      </c>
      <c r="Q175" s="4">
        <v>0</v>
      </c>
      <c r="R175" s="7">
        <v>45306.0000115741</v>
      </c>
      <c r="S175" s="6">
        <v>45310</v>
      </c>
      <c r="T175" s="4" t="s">
        <v>34</v>
      </c>
      <c r="U175" s="4">
        <v>670</v>
      </c>
      <c r="V175" s="4">
        <v>0</v>
      </c>
      <c r="W175" s="4">
        <v>0</v>
      </c>
      <c r="X175" s="4" t="s">
        <v>884</v>
      </c>
      <c r="Y175" s="4" t="s">
        <v>885</v>
      </c>
    </row>
    <row r="176" s="4" customFormat="1" spans="1:25">
      <c r="A176" s="4" t="s">
        <v>886</v>
      </c>
      <c r="B176" s="4" t="s">
        <v>26</v>
      </c>
      <c r="C176" s="4" t="s">
        <v>27</v>
      </c>
      <c r="D176" s="4" t="s">
        <v>887</v>
      </c>
      <c r="E176" s="4" t="s">
        <v>888</v>
      </c>
      <c r="F176" s="6">
        <v>45307</v>
      </c>
      <c r="G176" s="6">
        <v>45309</v>
      </c>
      <c r="H176" s="4">
        <v>1</v>
      </c>
      <c r="I176" s="4">
        <v>2</v>
      </c>
      <c r="J176" s="4">
        <v>2</v>
      </c>
      <c r="K176" s="4" t="s">
        <v>30</v>
      </c>
      <c r="L176" s="4">
        <v>1558</v>
      </c>
      <c r="M176" s="4">
        <v>1558</v>
      </c>
      <c r="N176" s="4" t="s">
        <v>889</v>
      </c>
      <c r="O176" s="4" t="s">
        <v>32</v>
      </c>
      <c r="P176" s="4" t="s">
        <v>33</v>
      </c>
      <c r="Q176" s="4">
        <v>0</v>
      </c>
      <c r="R176" s="7">
        <v>45306</v>
      </c>
      <c r="S176" s="6">
        <v>45310</v>
      </c>
      <c r="T176" s="4" t="s">
        <v>34</v>
      </c>
      <c r="U176" s="4">
        <v>1558</v>
      </c>
      <c r="V176" s="4">
        <v>0</v>
      </c>
      <c r="W176" s="4">
        <v>0</v>
      </c>
      <c r="X176" s="4" t="s">
        <v>890</v>
      </c>
      <c r="Y176" s="4" t="s">
        <v>891</v>
      </c>
    </row>
    <row r="177" s="4" customFormat="1" spans="1:25">
      <c r="A177" s="4" t="s">
        <v>892</v>
      </c>
      <c r="B177" s="4" t="s">
        <v>26</v>
      </c>
      <c r="C177" s="4" t="s">
        <v>27</v>
      </c>
      <c r="D177" s="4" t="s">
        <v>893</v>
      </c>
      <c r="E177" s="4" t="s">
        <v>894</v>
      </c>
      <c r="F177" s="6">
        <v>45307</v>
      </c>
      <c r="G177" s="6">
        <v>45309</v>
      </c>
      <c r="H177" s="4">
        <v>1</v>
      </c>
      <c r="I177" s="4">
        <v>2</v>
      </c>
      <c r="J177" s="4">
        <v>2</v>
      </c>
      <c r="K177" s="4" t="s">
        <v>30</v>
      </c>
      <c r="L177" s="4">
        <v>765</v>
      </c>
      <c r="M177" s="4">
        <v>765</v>
      </c>
      <c r="N177" s="4" t="s">
        <v>895</v>
      </c>
      <c r="O177" s="4" t="s">
        <v>32</v>
      </c>
      <c r="P177" s="4" t="s">
        <v>33</v>
      </c>
      <c r="Q177" s="4">
        <v>0</v>
      </c>
      <c r="R177" s="7">
        <v>45306</v>
      </c>
      <c r="S177" s="6">
        <v>45310</v>
      </c>
      <c r="T177" s="4" t="s">
        <v>34</v>
      </c>
      <c r="U177" s="4">
        <v>765</v>
      </c>
      <c r="V177" s="4">
        <v>0</v>
      </c>
      <c r="W177" s="4">
        <v>0</v>
      </c>
      <c r="X177" s="4" t="s">
        <v>896</v>
      </c>
      <c r="Y177" s="4" t="s">
        <v>896</v>
      </c>
    </row>
    <row r="178" s="4" customFormat="1" spans="1:25">
      <c r="A178" s="4" t="s">
        <v>897</v>
      </c>
      <c r="B178" s="4" t="s">
        <v>26</v>
      </c>
      <c r="C178" s="4" t="s">
        <v>27</v>
      </c>
      <c r="D178" s="4" t="s">
        <v>898</v>
      </c>
      <c r="E178" s="4" t="s">
        <v>899</v>
      </c>
      <c r="F178" s="6">
        <v>45307</v>
      </c>
      <c r="G178" s="6">
        <v>45309</v>
      </c>
      <c r="H178" s="4">
        <v>1</v>
      </c>
      <c r="I178" s="4">
        <v>2</v>
      </c>
      <c r="J178" s="4">
        <v>2</v>
      </c>
      <c r="K178" s="4" t="s">
        <v>30</v>
      </c>
      <c r="L178" s="4">
        <v>951</v>
      </c>
      <c r="M178" s="4">
        <v>951</v>
      </c>
      <c r="N178" s="4" t="s">
        <v>900</v>
      </c>
      <c r="O178" s="4" t="s">
        <v>32</v>
      </c>
      <c r="P178" s="4" t="s">
        <v>33</v>
      </c>
      <c r="Q178" s="4">
        <v>0</v>
      </c>
      <c r="R178" s="7">
        <v>45306.0000115741</v>
      </c>
      <c r="S178" s="6">
        <v>45310</v>
      </c>
      <c r="T178" s="4" t="s">
        <v>34</v>
      </c>
      <c r="U178" s="4">
        <v>951</v>
      </c>
      <c r="V178" s="4">
        <v>0</v>
      </c>
      <c r="W178" s="4">
        <v>0</v>
      </c>
      <c r="X178" s="4" t="s">
        <v>901</v>
      </c>
      <c r="Y178" s="4" t="s">
        <v>902</v>
      </c>
    </row>
    <row r="179" s="4" customFormat="1" spans="1:25">
      <c r="A179" s="4" t="s">
        <v>903</v>
      </c>
      <c r="B179" s="4" t="s">
        <v>26</v>
      </c>
      <c r="C179" s="4" t="s">
        <v>27</v>
      </c>
      <c r="D179" s="4" t="s">
        <v>904</v>
      </c>
      <c r="E179" s="4" t="s">
        <v>905</v>
      </c>
      <c r="F179" s="6">
        <v>45307</v>
      </c>
      <c r="G179" s="6">
        <v>45309</v>
      </c>
      <c r="H179" s="4">
        <v>1</v>
      </c>
      <c r="I179" s="4">
        <v>2</v>
      </c>
      <c r="J179" s="4">
        <v>2</v>
      </c>
      <c r="K179" s="4" t="s">
        <v>30</v>
      </c>
      <c r="L179" s="4">
        <v>590</v>
      </c>
      <c r="M179" s="4">
        <v>590</v>
      </c>
      <c r="N179" s="4" t="s">
        <v>906</v>
      </c>
      <c r="O179" s="4" t="s">
        <v>32</v>
      </c>
      <c r="P179" s="4" t="s">
        <v>33</v>
      </c>
      <c r="Q179" s="4">
        <v>0</v>
      </c>
      <c r="R179" s="7">
        <v>45306.0000115741</v>
      </c>
      <c r="S179" s="6">
        <v>45310</v>
      </c>
      <c r="T179" s="4" t="s">
        <v>34</v>
      </c>
      <c r="U179" s="4">
        <v>590</v>
      </c>
      <c r="V179" s="4">
        <v>0</v>
      </c>
      <c r="W179" s="4">
        <v>0</v>
      </c>
      <c r="X179" s="4" t="s">
        <v>907</v>
      </c>
      <c r="Y179" s="4" t="s">
        <v>908</v>
      </c>
    </row>
    <row r="180" s="4" customFormat="1" spans="1:25">
      <c r="A180" s="4" t="s">
        <v>909</v>
      </c>
      <c r="B180" s="4" t="s">
        <v>26</v>
      </c>
      <c r="C180" s="4" t="s">
        <v>27</v>
      </c>
      <c r="D180" s="4" t="s">
        <v>88</v>
      </c>
      <c r="E180" s="4" t="s">
        <v>776</v>
      </c>
      <c r="F180" s="6">
        <v>45308</v>
      </c>
      <c r="G180" s="6">
        <v>45309</v>
      </c>
      <c r="H180" s="4">
        <v>1</v>
      </c>
      <c r="I180" s="4">
        <v>1</v>
      </c>
      <c r="J180" s="4">
        <v>1</v>
      </c>
      <c r="K180" s="4" t="s">
        <v>30</v>
      </c>
      <c r="L180" s="4">
        <v>960</v>
      </c>
      <c r="M180" s="4">
        <v>960</v>
      </c>
      <c r="N180" s="4" t="s">
        <v>910</v>
      </c>
      <c r="O180" s="4" t="s">
        <v>32</v>
      </c>
      <c r="P180" s="4" t="s">
        <v>33</v>
      </c>
      <c r="Q180" s="4">
        <v>0</v>
      </c>
      <c r="R180" s="7">
        <v>45306.0000115741</v>
      </c>
      <c r="S180" s="6">
        <v>45310</v>
      </c>
      <c r="T180" s="4" t="s">
        <v>34</v>
      </c>
      <c r="U180" s="4">
        <v>960</v>
      </c>
      <c r="V180" s="4">
        <v>0</v>
      </c>
      <c r="W180" s="4">
        <v>0</v>
      </c>
      <c r="X180" s="4" t="s">
        <v>911</v>
      </c>
      <c r="Y180" s="4" t="s">
        <v>912</v>
      </c>
    </row>
    <row r="181" s="4" customFormat="1" spans="1:25">
      <c r="A181" s="4" t="s">
        <v>913</v>
      </c>
      <c r="B181" s="4" t="s">
        <v>26</v>
      </c>
      <c r="C181" s="4" t="s">
        <v>27</v>
      </c>
      <c r="D181" s="4" t="s">
        <v>914</v>
      </c>
      <c r="E181" s="4" t="s">
        <v>915</v>
      </c>
      <c r="F181" s="6">
        <v>45307</v>
      </c>
      <c r="G181" s="6">
        <v>45309</v>
      </c>
      <c r="H181" s="4">
        <v>1</v>
      </c>
      <c r="I181" s="4">
        <v>2</v>
      </c>
      <c r="J181" s="4">
        <v>2</v>
      </c>
      <c r="K181" s="4" t="s">
        <v>30</v>
      </c>
      <c r="L181" s="4">
        <v>4582</v>
      </c>
      <c r="M181" s="4">
        <v>4582</v>
      </c>
      <c r="N181" s="4" t="s">
        <v>916</v>
      </c>
      <c r="O181" s="4" t="s">
        <v>32</v>
      </c>
      <c r="P181" s="4" t="s">
        <v>33</v>
      </c>
      <c r="Q181" s="4">
        <v>0</v>
      </c>
      <c r="R181" s="7">
        <v>45306</v>
      </c>
      <c r="S181" s="6">
        <v>45310</v>
      </c>
      <c r="T181" s="4" t="s">
        <v>34</v>
      </c>
      <c r="U181" s="4">
        <v>4582</v>
      </c>
      <c r="V181" s="4">
        <v>0</v>
      </c>
      <c r="W181" s="4">
        <v>0</v>
      </c>
      <c r="X181" s="4" t="s">
        <v>917</v>
      </c>
      <c r="Y181" s="4" t="s">
        <v>918</v>
      </c>
    </row>
    <row r="182" s="4" customFormat="1" spans="1:25">
      <c r="A182" s="4" t="s">
        <v>919</v>
      </c>
      <c r="B182" s="4" t="s">
        <v>26</v>
      </c>
      <c r="C182" s="4" t="s">
        <v>27</v>
      </c>
      <c r="D182" s="4" t="s">
        <v>920</v>
      </c>
      <c r="E182" s="4" t="s">
        <v>921</v>
      </c>
      <c r="F182" s="6">
        <v>45306</v>
      </c>
      <c r="G182" s="6">
        <v>45309</v>
      </c>
      <c r="H182" s="4">
        <v>1</v>
      </c>
      <c r="I182" s="4">
        <v>3</v>
      </c>
      <c r="J182" s="4">
        <v>3</v>
      </c>
      <c r="K182" s="4" t="s">
        <v>30</v>
      </c>
      <c r="L182" s="4">
        <v>837</v>
      </c>
      <c r="M182" s="4">
        <v>837</v>
      </c>
      <c r="N182" s="4" t="s">
        <v>922</v>
      </c>
      <c r="O182" s="4" t="s">
        <v>32</v>
      </c>
      <c r="P182" s="4" t="s">
        <v>33</v>
      </c>
      <c r="Q182" s="4">
        <v>0</v>
      </c>
      <c r="R182" s="7">
        <v>45306.0000115741</v>
      </c>
      <c r="S182" s="6">
        <v>45310</v>
      </c>
      <c r="T182" s="4" t="s">
        <v>34</v>
      </c>
      <c r="U182" s="4">
        <v>837</v>
      </c>
      <c r="V182" s="4">
        <v>0</v>
      </c>
      <c r="W182" s="4">
        <v>0</v>
      </c>
      <c r="X182" s="4" t="s">
        <v>923</v>
      </c>
      <c r="Y182" s="4" t="s">
        <v>924</v>
      </c>
    </row>
    <row r="183" s="4" customFormat="1" spans="1:25">
      <c r="A183" s="4" t="s">
        <v>925</v>
      </c>
      <c r="B183" s="4" t="s">
        <v>26</v>
      </c>
      <c r="C183" s="4" t="s">
        <v>27</v>
      </c>
      <c r="D183" s="4" t="s">
        <v>215</v>
      </c>
      <c r="E183" s="4" t="s">
        <v>221</v>
      </c>
      <c r="F183" s="6">
        <v>45308</v>
      </c>
      <c r="G183" s="6">
        <v>45309</v>
      </c>
      <c r="H183" s="4">
        <v>1</v>
      </c>
      <c r="I183" s="4">
        <v>1</v>
      </c>
      <c r="J183" s="4">
        <v>1</v>
      </c>
      <c r="K183" s="4" t="s">
        <v>30</v>
      </c>
      <c r="L183" s="4">
        <v>407</v>
      </c>
      <c r="M183" s="4">
        <v>407</v>
      </c>
      <c r="N183" s="4" t="s">
        <v>926</v>
      </c>
      <c r="O183" s="4" t="s">
        <v>32</v>
      </c>
      <c r="P183" s="4" t="s">
        <v>33</v>
      </c>
      <c r="Q183" s="4">
        <v>0</v>
      </c>
      <c r="R183" s="7">
        <v>45306</v>
      </c>
      <c r="S183" s="6">
        <v>45310</v>
      </c>
      <c r="T183" s="4" t="s">
        <v>34</v>
      </c>
      <c r="U183" s="4">
        <v>407</v>
      </c>
      <c r="V183" s="4">
        <v>0</v>
      </c>
      <c r="W183" s="4">
        <v>0</v>
      </c>
      <c r="X183" s="4" t="s">
        <v>927</v>
      </c>
      <c r="Y183" s="4" t="s">
        <v>928</v>
      </c>
    </row>
    <row r="184" s="4" customFormat="1" spans="1:25">
      <c r="A184" s="4" t="s">
        <v>929</v>
      </c>
      <c r="B184" s="4" t="s">
        <v>26</v>
      </c>
      <c r="C184" s="4" t="s">
        <v>27</v>
      </c>
      <c r="D184" s="4" t="s">
        <v>508</v>
      </c>
      <c r="E184" s="4" t="s">
        <v>930</v>
      </c>
      <c r="F184" s="6">
        <v>45308</v>
      </c>
      <c r="G184" s="6">
        <v>45309</v>
      </c>
      <c r="H184" s="4">
        <v>1</v>
      </c>
      <c r="I184" s="4">
        <v>1</v>
      </c>
      <c r="J184" s="4">
        <v>1</v>
      </c>
      <c r="K184" s="4" t="s">
        <v>30</v>
      </c>
      <c r="L184" s="4">
        <v>650</v>
      </c>
      <c r="M184" s="4">
        <v>650</v>
      </c>
      <c r="N184" s="4" t="s">
        <v>931</v>
      </c>
      <c r="O184" s="4" t="s">
        <v>32</v>
      </c>
      <c r="P184" s="4" t="s">
        <v>33</v>
      </c>
      <c r="Q184" s="4">
        <v>0</v>
      </c>
      <c r="R184" s="7">
        <v>45306.0000115741</v>
      </c>
      <c r="S184" s="6">
        <v>45310</v>
      </c>
      <c r="T184" s="4" t="s">
        <v>34</v>
      </c>
      <c r="U184" s="4">
        <v>650</v>
      </c>
      <c r="V184" s="4">
        <v>0</v>
      </c>
      <c r="W184" s="4">
        <v>0</v>
      </c>
      <c r="X184" s="4" t="s">
        <v>932</v>
      </c>
      <c r="Y184" s="4" t="s">
        <v>933</v>
      </c>
    </row>
    <row r="185" s="4" customFormat="1" spans="1:25">
      <c r="A185" s="4" t="s">
        <v>934</v>
      </c>
      <c r="B185" s="4" t="s">
        <v>26</v>
      </c>
      <c r="C185" s="4" t="s">
        <v>27</v>
      </c>
      <c r="D185" s="4" t="s">
        <v>742</v>
      </c>
      <c r="E185" s="4" t="s">
        <v>743</v>
      </c>
      <c r="F185" s="6">
        <v>45308</v>
      </c>
      <c r="G185" s="6">
        <v>45309</v>
      </c>
      <c r="H185" s="4">
        <v>1</v>
      </c>
      <c r="I185" s="4">
        <v>1</v>
      </c>
      <c r="J185" s="4">
        <v>1</v>
      </c>
      <c r="K185" s="4" t="s">
        <v>30</v>
      </c>
      <c r="L185" s="4">
        <v>320</v>
      </c>
      <c r="M185" s="4">
        <v>320</v>
      </c>
      <c r="N185" s="4" t="s">
        <v>935</v>
      </c>
      <c r="O185" s="4" t="s">
        <v>32</v>
      </c>
      <c r="P185" s="4" t="s">
        <v>33</v>
      </c>
      <c r="Q185" s="4">
        <v>0</v>
      </c>
      <c r="R185" s="7">
        <v>45306</v>
      </c>
      <c r="S185" s="6">
        <v>45310</v>
      </c>
      <c r="T185" s="4" t="s">
        <v>34</v>
      </c>
      <c r="U185" s="4">
        <v>320</v>
      </c>
      <c r="V185" s="4">
        <v>0</v>
      </c>
      <c r="W185" s="4">
        <v>0</v>
      </c>
      <c r="X185" s="4" t="s">
        <v>936</v>
      </c>
      <c r="Y185" s="4" t="s">
        <v>937</v>
      </c>
    </row>
    <row r="186" s="4" customFormat="1" spans="1:25">
      <c r="A186" s="4" t="s">
        <v>938</v>
      </c>
      <c r="B186" s="4" t="s">
        <v>26</v>
      </c>
      <c r="C186" s="4" t="s">
        <v>27</v>
      </c>
      <c r="D186" s="4" t="s">
        <v>742</v>
      </c>
      <c r="E186" s="4" t="s">
        <v>743</v>
      </c>
      <c r="F186" s="6">
        <v>45308</v>
      </c>
      <c r="G186" s="6">
        <v>45309</v>
      </c>
      <c r="H186" s="4">
        <v>1</v>
      </c>
      <c r="I186" s="4">
        <v>1</v>
      </c>
      <c r="J186" s="4">
        <v>1</v>
      </c>
      <c r="K186" s="4" t="s">
        <v>30</v>
      </c>
      <c r="L186" s="4">
        <v>320</v>
      </c>
      <c r="M186" s="4">
        <v>320</v>
      </c>
      <c r="N186" s="4" t="s">
        <v>939</v>
      </c>
      <c r="O186" s="4" t="s">
        <v>32</v>
      </c>
      <c r="P186" s="4" t="s">
        <v>33</v>
      </c>
      <c r="Q186" s="4">
        <v>0</v>
      </c>
      <c r="R186" s="7">
        <v>45306.0000115741</v>
      </c>
      <c r="S186" s="6">
        <v>45310</v>
      </c>
      <c r="T186" s="4" t="s">
        <v>34</v>
      </c>
      <c r="U186" s="4">
        <v>320</v>
      </c>
      <c r="V186" s="4">
        <v>0</v>
      </c>
      <c r="W186" s="4">
        <v>0</v>
      </c>
      <c r="X186" s="4" t="s">
        <v>940</v>
      </c>
      <c r="Y186" s="4" t="s">
        <v>941</v>
      </c>
    </row>
    <row r="187" s="4" customFormat="1" spans="1:25">
      <c r="A187" s="4" t="s">
        <v>942</v>
      </c>
      <c r="B187" s="4" t="s">
        <v>26</v>
      </c>
      <c r="C187" s="4" t="s">
        <v>27</v>
      </c>
      <c r="D187" s="4" t="s">
        <v>742</v>
      </c>
      <c r="E187" s="4" t="s">
        <v>743</v>
      </c>
      <c r="F187" s="6">
        <v>45308</v>
      </c>
      <c r="G187" s="6">
        <v>45309</v>
      </c>
      <c r="H187" s="4">
        <v>1</v>
      </c>
      <c r="I187" s="4">
        <v>1</v>
      </c>
      <c r="J187" s="4">
        <v>1</v>
      </c>
      <c r="K187" s="4" t="s">
        <v>30</v>
      </c>
      <c r="L187" s="4">
        <v>320</v>
      </c>
      <c r="M187" s="4">
        <v>320</v>
      </c>
      <c r="N187" s="4" t="s">
        <v>943</v>
      </c>
      <c r="O187" s="4" t="s">
        <v>32</v>
      </c>
      <c r="P187" s="4" t="s">
        <v>33</v>
      </c>
      <c r="Q187" s="4">
        <v>0</v>
      </c>
      <c r="R187" s="7">
        <v>45306</v>
      </c>
      <c r="S187" s="6">
        <v>45310</v>
      </c>
      <c r="T187" s="4" t="s">
        <v>34</v>
      </c>
      <c r="U187" s="4">
        <v>320</v>
      </c>
      <c r="V187" s="4">
        <v>0</v>
      </c>
      <c r="W187" s="4">
        <v>0</v>
      </c>
      <c r="X187" s="4" t="s">
        <v>944</v>
      </c>
      <c r="Y187" s="4" t="s">
        <v>945</v>
      </c>
    </row>
    <row r="188" s="4" customFormat="1" spans="1:25">
      <c r="A188" s="4" t="s">
        <v>946</v>
      </c>
      <c r="B188" s="4" t="s">
        <v>26</v>
      </c>
      <c r="C188" s="4" t="s">
        <v>27</v>
      </c>
      <c r="D188" s="4" t="s">
        <v>947</v>
      </c>
      <c r="E188" s="4" t="s">
        <v>948</v>
      </c>
      <c r="F188" s="6">
        <v>45308</v>
      </c>
      <c r="G188" s="6">
        <v>45309</v>
      </c>
      <c r="H188" s="4">
        <v>1</v>
      </c>
      <c r="I188" s="4">
        <v>1</v>
      </c>
      <c r="J188" s="4">
        <v>1</v>
      </c>
      <c r="K188" s="4" t="s">
        <v>30</v>
      </c>
      <c r="L188" s="4">
        <v>328</v>
      </c>
      <c r="M188" s="4">
        <v>328</v>
      </c>
      <c r="N188" s="4" t="s">
        <v>949</v>
      </c>
      <c r="O188" s="4" t="s">
        <v>32</v>
      </c>
      <c r="P188" s="4" t="s">
        <v>33</v>
      </c>
      <c r="Q188" s="4">
        <v>0</v>
      </c>
      <c r="R188" s="7">
        <v>45306.0000115741</v>
      </c>
      <c r="S188" s="6">
        <v>45310</v>
      </c>
      <c r="T188" s="4" t="s">
        <v>34</v>
      </c>
      <c r="U188" s="4">
        <v>328</v>
      </c>
      <c r="V188" s="4">
        <v>0</v>
      </c>
      <c r="W188" s="4">
        <v>0</v>
      </c>
      <c r="X188" s="4" t="s">
        <v>950</v>
      </c>
      <c r="Y188" s="4" t="s">
        <v>951</v>
      </c>
    </row>
    <row r="189" s="4" customFormat="1" spans="1:25">
      <c r="A189" s="4" t="s">
        <v>952</v>
      </c>
      <c r="B189" s="4" t="s">
        <v>26</v>
      </c>
      <c r="C189" s="4" t="s">
        <v>27</v>
      </c>
      <c r="D189" s="4" t="s">
        <v>953</v>
      </c>
      <c r="E189" s="4" t="s">
        <v>954</v>
      </c>
      <c r="F189" s="6">
        <v>45307</v>
      </c>
      <c r="G189" s="6">
        <v>45309</v>
      </c>
      <c r="H189" s="4">
        <v>1</v>
      </c>
      <c r="I189" s="4">
        <v>2</v>
      </c>
      <c r="J189" s="4">
        <v>2</v>
      </c>
      <c r="K189" s="4" t="s">
        <v>30</v>
      </c>
      <c r="L189" s="4">
        <v>1400</v>
      </c>
      <c r="M189" s="4">
        <v>1400</v>
      </c>
      <c r="N189" s="4" t="s">
        <v>955</v>
      </c>
      <c r="O189" s="4" t="s">
        <v>32</v>
      </c>
      <c r="P189" s="4" t="s">
        <v>33</v>
      </c>
      <c r="Q189" s="4">
        <v>0</v>
      </c>
      <c r="R189" s="7">
        <v>45306.0000115741</v>
      </c>
      <c r="S189" s="6">
        <v>45310</v>
      </c>
      <c r="T189" s="4" t="s">
        <v>34</v>
      </c>
      <c r="U189" s="4">
        <v>1400</v>
      </c>
      <c r="V189" s="4">
        <v>0</v>
      </c>
      <c r="W189" s="4">
        <v>0</v>
      </c>
      <c r="X189" s="4" t="s">
        <v>956</v>
      </c>
      <c r="Y189" s="4" t="s">
        <v>36</v>
      </c>
    </row>
    <row r="190" s="4" customFormat="1" spans="1:25">
      <c r="A190" s="4" t="s">
        <v>952</v>
      </c>
      <c r="B190" s="4" t="s">
        <v>26</v>
      </c>
      <c r="C190" s="4" t="s">
        <v>175</v>
      </c>
      <c r="D190" s="4" t="s">
        <v>953</v>
      </c>
      <c r="E190" s="4" t="s">
        <v>954</v>
      </c>
      <c r="F190" s="6">
        <v>45307</v>
      </c>
      <c r="G190" s="6">
        <v>45309</v>
      </c>
      <c r="H190" s="4">
        <v>1</v>
      </c>
      <c r="I190" s="4">
        <v>2</v>
      </c>
      <c r="J190" s="4">
        <v>2</v>
      </c>
      <c r="K190" s="4" t="s">
        <v>30</v>
      </c>
      <c r="L190" s="4">
        <v>-1400</v>
      </c>
      <c r="M190" s="4">
        <v>-1400</v>
      </c>
      <c r="N190" s="4" t="s">
        <v>955</v>
      </c>
      <c r="O190" s="4" t="s">
        <v>32</v>
      </c>
      <c r="P190" s="4" t="s">
        <v>33</v>
      </c>
      <c r="Q190" s="4">
        <v>0</v>
      </c>
      <c r="R190" s="7">
        <v>45306.0000115741</v>
      </c>
      <c r="S190" s="6">
        <v>45310</v>
      </c>
      <c r="T190" s="4" t="s">
        <v>34</v>
      </c>
      <c r="U190" s="4">
        <v>-1400</v>
      </c>
      <c r="V190" s="4">
        <v>0</v>
      </c>
      <c r="W190" s="4">
        <v>0</v>
      </c>
      <c r="X190" s="4" t="s">
        <v>956</v>
      </c>
      <c r="Y190" s="4" t="s">
        <v>36</v>
      </c>
    </row>
    <row r="191" s="4" customFormat="1" spans="1:25">
      <c r="A191" s="4" t="s">
        <v>957</v>
      </c>
      <c r="B191" s="4" t="s">
        <v>26</v>
      </c>
      <c r="C191" s="4" t="s">
        <v>27</v>
      </c>
      <c r="D191" s="4" t="s">
        <v>953</v>
      </c>
      <c r="E191" s="4" t="s">
        <v>954</v>
      </c>
      <c r="F191" s="6">
        <v>45307</v>
      </c>
      <c r="G191" s="6">
        <v>45309</v>
      </c>
      <c r="H191" s="4">
        <v>1</v>
      </c>
      <c r="I191" s="4">
        <v>2</v>
      </c>
      <c r="J191" s="4">
        <v>2</v>
      </c>
      <c r="K191" s="4" t="s">
        <v>30</v>
      </c>
      <c r="L191" s="4">
        <v>1400</v>
      </c>
      <c r="M191" s="4">
        <v>1400</v>
      </c>
      <c r="N191" s="4" t="s">
        <v>955</v>
      </c>
      <c r="O191" s="4" t="s">
        <v>32</v>
      </c>
      <c r="P191" s="4" t="s">
        <v>33</v>
      </c>
      <c r="Q191" s="4">
        <v>0</v>
      </c>
      <c r="R191" s="7">
        <v>45306.0000115741</v>
      </c>
      <c r="S191" s="6">
        <v>45310</v>
      </c>
      <c r="T191" s="4" t="s">
        <v>34</v>
      </c>
      <c r="U191" s="4">
        <v>1400</v>
      </c>
      <c r="V191" s="4">
        <v>0</v>
      </c>
      <c r="W191" s="4">
        <v>0</v>
      </c>
      <c r="X191" s="4" t="s">
        <v>958</v>
      </c>
      <c r="Y191" s="4" t="s">
        <v>959</v>
      </c>
    </row>
    <row r="192" s="4" customFormat="1" spans="1:25">
      <c r="A192" s="4" t="s">
        <v>960</v>
      </c>
      <c r="B192" s="4" t="s">
        <v>26</v>
      </c>
      <c r="C192" s="4" t="s">
        <v>27</v>
      </c>
      <c r="D192" s="4" t="s">
        <v>643</v>
      </c>
      <c r="E192" s="4" t="s">
        <v>961</v>
      </c>
      <c r="F192" s="6">
        <v>45307</v>
      </c>
      <c r="G192" s="6">
        <v>45309</v>
      </c>
      <c r="H192" s="4">
        <v>1</v>
      </c>
      <c r="I192" s="4">
        <v>2</v>
      </c>
      <c r="J192" s="4">
        <v>2</v>
      </c>
      <c r="K192" s="4" t="s">
        <v>30</v>
      </c>
      <c r="L192" s="4">
        <v>518</v>
      </c>
      <c r="M192" s="4">
        <v>518</v>
      </c>
      <c r="N192" s="4" t="s">
        <v>962</v>
      </c>
      <c r="O192" s="4" t="s">
        <v>32</v>
      </c>
      <c r="P192" s="4" t="s">
        <v>33</v>
      </c>
      <c r="Q192" s="4">
        <v>0</v>
      </c>
      <c r="R192" s="7">
        <v>45306.0000115741</v>
      </c>
      <c r="S192" s="6">
        <v>45310</v>
      </c>
      <c r="T192" s="4" t="s">
        <v>34</v>
      </c>
      <c r="U192" s="4">
        <v>518</v>
      </c>
      <c r="V192" s="4">
        <v>0</v>
      </c>
      <c r="W192" s="4">
        <v>0</v>
      </c>
      <c r="X192" s="4" t="s">
        <v>963</v>
      </c>
      <c r="Y192" s="4" t="s">
        <v>963</v>
      </c>
    </row>
    <row r="193" s="4" customFormat="1" spans="1:25">
      <c r="A193" s="4" t="s">
        <v>964</v>
      </c>
      <c r="B193" s="4" t="s">
        <v>26</v>
      </c>
      <c r="C193" s="4" t="s">
        <v>27</v>
      </c>
      <c r="D193" s="4" t="s">
        <v>947</v>
      </c>
      <c r="E193" s="4" t="s">
        <v>948</v>
      </c>
      <c r="F193" s="6">
        <v>45307</v>
      </c>
      <c r="G193" s="6">
        <v>45309</v>
      </c>
      <c r="H193" s="4">
        <v>1</v>
      </c>
      <c r="I193" s="4">
        <v>2</v>
      </c>
      <c r="J193" s="4">
        <v>2</v>
      </c>
      <c r="K193" s="4" t="s">
        <v>30</v>
      </c>
      <c r="L193" s="4">
        <v>656</v>
      </c>
      <c r="M193" s="4">
        <v>656</v>
      </c>
      <c r="N193" s="4" t="s">
        <v>965</v>
      </c>
      <c r="O193" s="4" t="s">
        <v>32</v>
      </c>
      <c r="P193" s="4" t="s">
        <v>33</v>
      </c>
      <c r="Q193" s="4">
        <v>0</v>
      </c>
      <c r="R193" s="7">
        <v>45306.0000115741</v>
      </c>
      <c r="S193" s="6">
        <v>45310</v>
      </c>
      <c r="T193" s="4" t="s">
        <v>34</v>
      </c>
      <c r="U193" s="4">
        <v>656</v>
      </c>
      <c r="V193" s="4">
        <v>0</v>
      </c>
      <c r="W193" s="4">
        <v>0</v>
      </c>
      <c r="X193" s="4" t="s">
        <v>966</v>
      </c>
      <c r="Y193" s="4" t="s">
        <v>967</v>
      </c>
    </row>
    <row r="194" s="4" customFormat="1" spans="1:25">
      <c r="A194" s="4" t="s">
        <v>968</v>
      </c>
      <c r="B194" s="4" t="s">
        <v>26</v>
      </c>
      <c r="C194" s="4" t="s">
        <v>27</v>
      </c>
      <c r="D194" s="4" t="s">
        <v>568</v>
      </c>
      <c r="E194" s="4" t="s">
        <v>969</v>
      </c>
      <c r="F194" s="6">
        <v>45308</v>
      </c>
      <c r="G194" s="6">
        <v>45309</v>
      </c>
      <c r="H194" s="4">
        <v>1</v>
      </c>
      <c r="I194" s="4">
        <v>1</v>
      </c>
      <c r="J194" s="4">
        <v>1</v>
      </c>
      <c r="K194" s="4" t="s">
        <v>30</v>
      </c>
      <c r="L194" s="4">
        <v>450</v>
      </c>
      <c r="M194" s="4">
        <v>450</v>
      </c>
      <c r="N194" s="4" t="s">
        <v>970</v>
      </c>
      <c r="O194" s="4" t="s">
        <v>32</v>
      </c>
      <c r="P194" s="4" t="s">
        <v>33</v>
      </c>
      <c r="Q194" s="4">
        <v>0</v>
      </c>
      <c r="R194" s="7">
        <v>45306.0000115741</v>
      </c>
      <c r="S194" s="6">
        <v>45310</v>
      </c>
      <c r="T194" s="4" t="s">
        <v>34</v>
      </c>
      <c r="U194" s="4">
        <v>450</v>
      </c>
      <c r="V194" s="4">
        <v>0</v>
      </c>
      <c r="W194" s="4">
        <v>0</v>
      </c>
      <c r="X194" s="4" t="s">
        <v>971</v>
      </c>
      <c r="Y194" s="4" t="s">
        <v>972</v>
      </c>
    </row>
    <row r="195" s="4" customFormat="1" spans="1:25">
      <c r="A195" s="4" t="s">
        <v>973</v>
      </c>
      <c r="B195" s="4" t="s">
        <v>26</v>
      </c>
      <c r="C195" s="4" t="s">
        <v>27</v>
      </c>
      <c r="D195" s="4" t="s">
        <v>974</v>
      </c>
      <c r="E195" s="4" t="s">
        <v>975</v>
      </c>
      <c r="F195" s="6">
        <v>45307</v>
      </c>
      <c r="G195" s="6">
        <v>45309</v>
      </c>
      <c r="H195" s="4">
        <v>1</v>
      </c>
      <c r="I195" s="4">
        <v>2</v>
      </c>
      <c r="J195" s="4">
        <v>2</v>
      </c>
      <c r="K195" s="4" t="s">
        <v>30</v>
      </c>
      <c r="L195" s="4">
        <v>604</v>
      </c>
      <c r="M195" s="4">
        <v>604</v>
      </c>
      <c r="N195" s="4" t="s">
        <v>976</v>
      </c>
      <c r="O195" s="4" t="s">
        <v>32</v>
      </c>
      <c r="P195" s="4" t="s">
        <v>33</v>
      </c>
      <c r="Q195" s="4">
        <v>0</v>
      </c>
      <c r="R195" s="7">
        <v>45306</v>
      </c>
      <c r="S195" s="6">
        <v>45310</v>
      </c>
      <c r="T195" s="4" t="s">
        <v>34</v>
      </c>
      <c r="U195" s="4">
        <v>604</v>
      </c>
      <c r="V195" s="4">
        <v>0</v>
      </c>
      <c r="W195" s="4">
        <v>0</v>
      </c>
      <c r="X195" s="4" t="s">
        <v>977</v>
      </c>
      <c r="Y195" s="4" t="s">
        <v>978</v>
      </c>
    </row>
    <row r="196" s="4" customFormat="1" spans="1:25">
      <c r="A196" s="4" t="s">
        <v>979</v>
      </c>
      <c r="B196" s="4" t="s">
        <v>26</v>
      </c>
      <c r="C196" s="4" t="s">
        <v>27</v>
      </c>
      <c r="D196" s="4" t="s">
        <v>980</v>
      </c>
      <c r="E196" s="4" t="s">
        <v>981</v>
      </c>
      <c r="F196" s="6">
        <v>45307</v>
      </c>
      <c r="G196" s="6">
        <v>45309</v>
      </c>
      <c r="H196" s="4">
        <v>1</v>
      </c>
      <c r="I196" s="4">
        <v>2</v>
      </c>
      <c r="J196" s="4">
        <v>2</v>
      </c>
      <c r="K196" s="4" t="s">
        <v>30</v>
      </c>
      <c r="L196" s="4">
        <v>1000</v>
      </c>
      <c r="M196" s="4">
        <v>1000</v>
      </c>
      <c r="N196" s="4" t="s">
        <v>982</v>
      </c>
      <c r="O196" s="4" t="s">
        <v>32</v>
      </c>
      <c r="P196" s="4" t="s">
        <v>33</v>
      </c>
      <c r="Q196" s="4">
        <v>0</v>
      </c>
      <c r="R196" s="7">
        <v>45306</v>
      </c>
      <c r="S196" s="6">
        <v>45310</v>
      </c>
      <c r="T196" s="4" t="s">
        <v>34</v>
      </c>
      <c r="U196" s="4">
        <v>1000</v>
      </c>
      <c r="V196" s="4">
        <v>0</v>
      </c>
      <c r="W196" s="4">
        <v>0</v>
      </c>
      <c r="X196" s="4" t="s">
        <v>983</v>
      </c>
      <c r="Y196" s="4" t="s">
        <v>984</v>
      </c>
    </row>
    <row r="197" s="4" customFormat="1" spans="1:25">
      <c r="A197" s="4" t="s">
        <v>985</v>
      </c>
      <c r="B197" s="4" t="s">
        <v>26</v>
      </c>
      <c r="C197" s="4" t="s">
        <v>27</v>
      </c>
      <c r="D197" s="4" t="s">
        <v>986</v>
      </c>
      <c r="E197" s="4" t="s">
        <v>399</v>
      </c>
      <c r="F197" s="6">
        <v>45308</v>
      </c>
      <c r="G197" s="6">
        <v>45309</v>
      </c>
      <c r="H197" s="4">
        <v>1</v>
      </c>
      <c r="I197" s="4">
        <v>1</v>
      </c>
      <c r="J197" s="4">
        <v>1</v>
      </c>
      <c r="K197" s="4" t="s">
        <v>30</v>
      </c>
      <c r="L197" s="4">
        <v>256</v>
      </c>
      <c r="M197" s="4">
        <v>256</v>
      </c>
      <c r="N197" s="4" t="s">
        <v>987</v>
      </c>
      <c r="O197" s="4" t="s">
        <v>32</v>
      </c>
      <c r="P197" s="4" t="s">
        <v>33</v>
      </c>
      <c r="Q197" s="4">
        <v>0</v>
      </c>
      <c r="R197" s="7">
        <v>45306.0000115741</v>
      </c>
      <c r="S197" s="6">
        <v>45310</v>
      </c>
      <c r="T197" s="4" t="s">
        <v>34</v>
      </c>
      <c r="U197" s="4">
        <v>256</v>
      </c>
      <c r="V197" s="4">
        <v>0</v>
      </c>
      <c r="W197" s="4">
        <v>0</v>
      </c>
      <c r="X197" s="4" t="s">
        <v>988</v>
      </c>
      <c r="Y197" s="4" t="s">
        <v>36</v>
      </c>
    </row>
    <row r="198" s="4" customFormat="1" spans="1:25">
      <c r="A198" s="4" t="s">
        <v>989</v>
      </c>
      <c r="B198" s="4" t="s">
        <v>26</v>
      </c>
      <c r="C198" s="4" t="s">
        <v>27</v>
      </c>
      <c r="D198" s="4" t="s">
        <v>990</v>
      </c>
      <c r="E198" s="4" t="s">
        <v>991</v>
      </c>
      <c r="F198" s="6">
        <v>45308</v>
      </c>
      <c r="G198" s="6">
        <v>45309</v>
      </c>
      <c r="H198" s="4">
        <v>2</v>
      </c>
      <c r="I198" s="4">
        <v>1</v>
      </c>
      <c r="J198" s="4">
        <v>2</v>
      </c>
      <c r="K198" s="4" t="s">
        <v>30</v>
      </c>
      <c r="L198" s="4">
        <v>704</v>
      </c>
      <c r="M198" s="4">
        <v>704</v>
      </c>
      <c r="N198" s="4" t="s">
        <v>992</v>
      </c>
      <c r="O198" s="4" t="s">
        <v>32</v>
      </c>
      <c r="P198" s="4" t="s">
        <v>33</v>
      </c>
      <c r="Q198" s="4">
        <v>0</v>
      </c>
      <c r="R198" s="7">
        <v>45306.0000115741</v>
      </c>
      <c r="S198" s="6">
        <v>45310</v>
      </c>
      <c r="T198" s="4" t="s">
        <v>34</v>
      </c>
      <c r="U198" s="4">
        <v>704</v>
      </c>
      <c r="V198" s="4">
        <v>0</v>
      </c>
      <c r="W198" s="4">
        <v>0</v>
      </c>
      <c r="X198" s="4" t="s">
        <v>993</v>
      </c>
      <c r="Y198" s="4" t="s">
        <v>994</v>
      </c>
    </row>
    <row r="199" s="4" customFormat="1" spans="1:25">
      <c r="A199" s="4" t="s">
        <v>995</v>
      </c>
      <c r="B199" s="4" t="s">
        <v>26</v>
      </c>
      <c r="C199" s="4" t="s">
        <v>27</v>
      </c>
      <c r="D199" s="4" t="s">
        <v>996</v>
      </c>
      <c r="E199" s="4" t="s">
        <v>997</v>
      </c>
      <c r="F199" s="6">
        <v>45307</v>
      </c>
      <c r="G199" s="6">
        <v>45309</v>
      </c>
      <c r="H199" s="4">
        <v>1</v>
      </c>
      <c r="I199" s="4">
        <v>2</v>
      </c>
      <c r="J199" s="4">
        <v>2</v>
      </c>
      <c r="K199" s="4" t="s">
        <v>30</v>
      </c>
      <c r="L199" s="4">
        <v>2072</v>
      </c>
      <c r="M199" s="4">
        <v>2072</v>
      </c>
      <c r="N199" s="4" t="s">
        <v>998</v>
      </c>
      <c r="O199" s="4" t="s">
        <v>32</v>
      </c>
      <c r="P199" s="4" t="s">
        <v>33</v>
      </c>
      <c r="Q199" s="4">
        <v>0</v>
      </c>
      <c r="R199" s="7">
        <v>45307.0000115741</v>
      </c>
      <c r="S199" s="6">
        <v>45310</v>
      </c>
      <c r="T199" s="4" t="s">
        <v>34</v>
      </c>
      <c r="U199" s="4">
        <v>2072</v>
      </c>
      <c r="V199" s="4">
        <v>0</v>
      </c>
      <c r="W199" s="4">
        <v>0</v>
      </c>
      <c r="X199" s="4" t="s">
        <v>999</v>
      </c>
      <c r="Y199" s="4" t="s">
        <v>1000</v>
      </c>
    </row>
    <row r="200" s="4" customFormat="1" spans="1:25">
      <c r="A200" s="4" t="s">
        <v>1001</v>
      </c>
      <c r="B200" s="4" t="s">
        <v>26</v>
      </c>
      <c r="C200" s="4" t="s">
        <v>27</v>
      </c>
      <c r="D200" s="4" t="s">
        <v>725</v>
      </c>
      <c r="E200" s="4" t="s">
        <v>1002</v>
      </c>
      <c r="F200" s="6">
        <v>45307</v>
      </c>
      <c r="G200" s="6">
        <v>45309</v>
      </c>
      <c r="H200" s="4">
        <v>1</v>
      </c>
      <c r="I200" s="4">
        <v>2</v>
      </c>
      <c r="J200" s="4">
        <v>2</v>
      </c>
      <c r="K200" s="4" t="s">
        <v>30</v>
      </c>
      <c r="L200" s="4">
        <v>860</v>
      </c>
      <c r="M200" s="4">
        <v>860</v>
      </c>
      <c r="N200" s="4" t="s">
        <v>1003</v>
      </c>
      <c r="O200" s="4" t="s">
        <v>32</v>
      </c>
      <c r="P200" s="4" t="s">
        <v>33</v>
      </c>
      <c r="Q200" s="4">
        <v>0</v>
      </c>
      <c r="R200" s="7">
        <v>45307.0000115741</v>
      </c>
      <c r="S200" s="6">
        <v>45310</v>
      </c>
      <c r="T200" s="4" t="s">
        <v>34</v>
      </c>
      <c r="U200" s="4">
        <v>860</v>
      </c>
      <c r="V200" s="4">
        <v>0</v>
      </c>
      <c r="W200" s="4">
        <v>0</v>
      </c>
      <c r="X200" s="4" t="s">
        <v>1004</v>
      </c>
      <c r="Y200" s="4" t="s">
        <v>1005</v>
      </c>
    </row>
    <row r="201" s="4" customFormat="1" spans="1:25">
      <c r="A201" s="4" t="s">
        <v>1006</v>
      </c>
      <c r="B201" s="4" t="s">
        <v>26</v>
      </c>
      <c r="C201" s="4" t="s">
        <v>27</v>
      </c>
      <c r="D201" s="4" t="s">
        <v>742</v>
      </c>
      <c r="E201" s="4" t="s">
        <v>1007</v>
      </c>
      <c r="F201" s="6">
        <v>45308</v>
      </c>
      <c r="G201" s="6">
        <v>45309</v>
      </c>
      <c r="H201" s="4">
        <v>1</v>
      </c>
      <c r="I201" s="4">
        <v>1</v>
      </c>
      <c r="J201" s="4">
        <v>1</v>
      </c>
      <c r="K201" s="4" t="s">
        <v>30</v>
      </c>
      <c r="L201" s="4">
        <v>353</v>
      </c>
      <c r="M201" s="4">
        <v>353</v>
      </c>
      <c r="N201" s="4" t="s">
        <v>1008</v>
      </c>
      <c r="O201" s="4" t="s">
        <v>32</v>
      </c>
      <c r="P201" s="4" t="s">
        <v>33</v>
      </c>
      <c r="Q201" s="4">
        <v>0</v>
      </c>
      <c r="R201" s="7">
        <v>45307</v>
      </c>
      <c r="S201" s="6">
        <v>45310</v>
      </c>
      <c r="T201" s="4" t="s">
        <v>34</v>
      </c>
      <c r="U201" s="4">
        <v>353</v>
      </c>
      <c r="V201" s="4">
        <v>0</v>
      </c>
      <c r="W201" s="4">
        <v>0</v>
      </c>
      <c r="X201" s="4" t="s">
        <v>36</v>
      </c>
      <c r="Y201" s="4" t="s">
        <v>36</v>
      </c>
    </row>
    <row r="202" s="4" customFormat="1" spans="1:25">
      <c r="A202" s="4" t="s">
        <v>1009</v>
      </c>
      <c r="B202" s="4" t="s">
        <v>26</v>
      </c>
      <c r="C202" s="4" t="s">
        <v>27</v>
      </c>
      <c r="D202" s="4" t="s">
        <v>1010</v>
      </c>
      <c r="E202" s="4" t="s">
        <v>1011</v>
      </c>
      <c r="F202" s="6">
        <v>45307</v>
      </c>
      <c r="G202" s="6">
        <v>45309</v>
      </c>
      <c r="H202" s="4">
        <v>1</v>
      </c>
      <c r="I202" s="4">
        <v>2</v>
      </c>
      <c r="J202" s="4">
        <v>2</v>
      </c>
      <c r="K202" s="4" t="s">
        <v>30</v>
      </c>
      <c r="L202" s="4">
        <v>688</v>
      </c>
      <c r="M202" s="4">
        <v>688</v>
      </c>
      <c r="N202" s="4" t="s">
        <v>1012</v>
      </c>
      <c r="O202" s="4" t="s">
        <v>32</v>
      </c>
      <c r="P202" s="4" t="s">
        <v>33</v>
      </c>
      <c r="Q202" s="4">
        <v>0</v>
      </c>
      <c r="R202" s="7">
        <v>45307</v>
      </c>
      <c r="S202" s="6">
        <v>45310</v>
      </c>
      <c r="T202" s="4" t="s">
        <v>34</v>
      </c>
      <c r="U202" s="4">
        <v>688</v>
      </c>
      <c r="V202" s="4">
        <v>0</v>
      </c>
      <c r="W202" s="4">
        <v>0</v>
      </c>
      <c r="X202" s="4" t="s">
        <v>1013</v>
      </c>
      <c r="Y202" s="4" t="s">
        <v>36</v>
      </c>
    </row>
    <row r="203" s="4" customFormat="1" spans="1:25">
      <c r="A203" s="4" t="s">
        <v>1009</v>
      </c>
      <c r="B203" s="4" t="s">
        <v>26</v>
      </c>
      <c r="C203" s="4" t="s">
        <v>175</v>
      </c>
      <c r="D203" s="4" t="s">
        <v>1010</v>
      </c>
      <c r="E203" s="4" t="s">
        <v>1011</v>
      </c>
      <c r="F203" s="6">
        <v>45307</v>
      </c>
      <c r="G203" s="6">
        <v>45309</v>
      </c>
      <c r="H203" s="4">
        <v>1</v>
      </c>
      <c r="I203" s="4">
        <v>2</v>
      </c>
      <c r="J203" s="4">
        <v>2</v>
      </c>
      <c r="K203" s="4" t="s">
        <v>30</v>
      </c>
      <c r="L203" s="4">
        <v>-688</v>
      </c>
      <c r="M203" s="4">
        <v>-688</v>
      </c>
      <c r="N203" s="4" t="s">
        <v>1012</v>
      </c>
      <c r="O203" s="4" t="s">
        <v>32</v>
      </c>
      <c r="P203" s="4" t="s">
        <v>33</v>
      </c>
      <c r="Q203" s="4">
        <v>0</v>
      </c>
      <c r="R203" s="7">
        <v>45307</v>
      </c>
      <c r="S203" s="6">
        <v>45310</v>
      </c>
      <c r="T203" s="4" t="s">
        <v>34</v>
      </c>
      <c r="U203" s="4">
        <v>-688</v>
      </c>
      <c r="V203" s="4">
        <v>0</v>
      </c>
      <c r="W203" s="4">
        <v>0</v>
      </c>
      <c r="X203" s="4" t="s">
        <v>1013</v>
      </c>
      <c r="Y203" s="4" t="s">
        <v>36</v>
      </c>
    </row>
    <row r="204" s="4" customFormat="1" spans="1:25">
      <c r="A204" s="4" t="s">
        <v>1014</v>
      </c>
      <c r="B204" s="4" t="s">
        <v>26</v>
      </c>
      <c r="C204" s="4" t="s">
        <v>27</v>
      </c>
      <c r="D204" s="4" t="s">
        <v>1015</v>
      </c>
      <c r="E204" s="4" t="s">
        <v>894</v>
      </c>
      <c r="F204" s="6">
        <v>45308</v>
      </c>
      <c r="G204" s="6">
        <v>45309</v>
      </c>
      <c r="H204" s="4">
        <v>1</v>
      </c>
      <c r="I204" s="4">
        <v>1</v>
      </c>
      <c r="J204" s="4">
        <v>1</v>
      </c>
      <c r="K204" s="4" t="s">
        <v>30</v>
      </c>
      <c r="L204" s="4">
        <v>390</v>
      </c>
      <c r="M204" s="4">
        <v>390</v>
      </c>
      <c r="N204" s="4" t="s">
        <v>1016</v>
      </c>
      <c r="O204" s="4" t="s">
        <v>32</v>
      </c>
      <c r="P204" s="4" t="s">
        <v>33</v>
      </c>
      <c r="Q204" s="4">
        <v>0</v>
      </c>
      <c r="R204" s="7">
        <v>45307</v>
      </c>
      <c r="S204" s="6">
        <v>45310</v>
      </c>
      <c r="T204" s="4" t="s">
        <v>34</v>
      </c>
      <c r="U204" s="4">
        <v>390</v>
      </c>
      <c r="V204" s="4">
        <v>0</v>
      </c>
      <c r="W204" s="4">
        <v>0</v>
      </c>
      <c r="X204" s="4" t="s">
        <v>1017</v>
      </c>
      <c r="Y204" s="4" t="s">
        <v>1018</v>
      </c>
    </row>
    <row r="205" s="4" customFormat="1" spans="1:25">
      <c r="A205" s="4" t="s">
        <v>1019</v>
      </c>
      <c r="B205" s="4" t="s">
        <v>26</v>
      </c>
      <c r="C205" s="4" t="s">
        <v>27</v>
      </c>
      <c r="D205" s="4" t="s">
        <v>742</v>
      </c>
      <c r="E205" s="4" t="s">
        <v>743</v>
      </c>
      <c r="F205" s="6">
        <v>45308</v>
      </c>
      <c r="G205" s="6">
        <v>45309</v>
      </c>
      <c r="H205" s="4">
        <v>1</v>
      </c>
      <c r="I205" s="4">
        <v>1</v>
      </c>
      <c r="J205" s="4">
        <v>1</v>
      </c>
      <c r="K205" s="4" t="s">
        <v>30</v>
      </c>
      <c r="L205" s="4">
        <v>320</v>
      </c>
      <c r="M205" s="4">
        <v>320</v>
      </c>
      <c r="N205" s="4" t="s">
        <v>1020</v>
      </c>
      <c r="O205" s="4" t="s">
        <v>32</v>
      </c>
      <c r="P205" s="4" t="s">
        <v>33</v>
      </c>
      <c r="Q205" s="4">
        <v>0</v>
      </c>
      <c r="R205" s="7">
        <v>45307</v>
      </c>
      <c r="S205" s="6">
        <v>45310</v>
      </c>
      <c r="T205" s="4" t="s">
        <v>34</v>
      </c>
      <c r="U205" s="4">
        <v>320</v>
      </c>
      <c r="V205" s="4">
        <v>0</v>
      </c>
      <c r="W205" s="4">
        <v>0</v>
      </c>
      <c r="X205" s="4" t="s">
        <v>1021</v>
      </c>
      <c r="Y205" s="4" t="s">
        <v>1022</v>
      </c>
    </row>
    <row r="206" s="4" customFormat="1" spans="1:25">
      <c r="A206" s="4" t="s">
        <v>1023</v>
      </c>
      <c r="B206" s="4" t="s">
        <v>26</v>
      </c>
      <c r="C206" s="4" t="s">
        <v>27</v>
      </c>
      <c r="D206" s="4" t="s">
        <v>410</v>
      </c>
      <c r="E206" s="4" t="s">
        <v>411</v>
      </c>
      <c r="F206" s="6">
        <v>45308</v>
      </c>
      <c r="G206" s="6">
        <v>45309</v>
      </c>
      <c r="H206" s="4">
        <v>1</v>
      </c>
      <c r="I206" s="4">
        <v>1</v>
      </c>
      <c r="J206" s="4">
        <v>1</v>
      </c>
      <c r="K206" s="4" t="s">
        <v>30</v>
      </c>
      <c r="L206" s="4">
        <v>741</v>
      </c>
      <c r="M206" s="4">
        <v>741</v>
      </c>
      <c r="N206" s="4" t="s">
        <v>1024</v>
      </c>
      <c r="O206" s="4" t="s">
        <v>32</v>
      </c>
      <c r="P206" s="4" t="s">
        <v>33</v>
      </c>
      <c r="Q206" s="4">
        <v>0</v>
      </c>
      <c r="R206" s="7">
        <v>45307</v>
      </c>
      <c r="S206" s="6">
        <v>45310</v>
      </c>
      <c r="T206" s="4" t="s">
        <v>34</v>
      </c>
      <c r="U206" s="4">
        <v>741</v>
      </c>
      <c r="V206" s="4">
        <v>0</v>
      </c>
      <c r="W206" s="4">
        <v>0</v>
      </c>
      <c r="X206" s="4" t="s">
        <v>1025</v>
      </c>
      <c r="Y206" s="4" t="s">
        <v>1026</v>
      </c>
    </row>
    <row r="207" s="4" customFormat="1" spans="1:25">
      <c r="A207" s="4" t="s">
        <v>1027</v>
      </c>
      <c r="B207" s="4" t="s">
        <v>26</v>
      </c>
      <c r="C207" s="4" t="s">
        <v>27</v>
      </c>
      <c r="D207" s="4" t="s">
        <v>1028</v>
      </c>
      <c r="E207" s="4" t="s">
        <v>1029</v>
      </c>
      <c r="F207" s="6">
        <v>45308</v>
      </c>
      <c r="G207" s="6">
        <v>45309</v>
      </c>
      <c r="H207" s="4">
        <v>1</v>
      </c>
      <c r="I207" s="4">
        <v>1</v>
      </c>
      <c r="J207" s="4">
        <v>1</v>
      </c>
      <c r="K207" s="4" t="s">
        <v>30</v>
      </c>
      <c r="L207" s="4">
        <v>440</v>
      </c>
      <c r="M207" s="4">
        <v>440</v>
      </c>
      <c r="N207" s="4" t="s">
        <v>1030</v>
      </c>
      <c r="O207" s="4" t="s">
        <v>32</v>
      </c>
      <c r="P207" s="4" t="s">
        <v>33</v>
      </c>
      <c r="Q207" s="4">
        <v>0</v>
      </c>
      <c r="R207" s="7">
        <v>45307.0000115741</v>
      </c>
      <c r="S207" s="6">
        <v>45310</v>
      </c>
      <c r="T207" s="4" t="s">
        <v>34</v>
      </c>
      <c r="U207" s="4">
        <v>440</v>
      </c>
      <c r="V207" s="4">
        <v>0</v>
      </c>
      <c r="W207" s="4">
        <v>0</v>
      </c>
      <c r="X207" s="4" t="s">
        <v>1031</v>
      </c>
      <c r="Y207" s="4" t="s">
        <v>1032</v>
      </c>
    </row>
    <row r="208" s="4" customFormat="1" spans="1:25">
      <c r="A208" s="4" t="s">
        <v>1033</v>
      </c>
      <c r="B208" s="4" t="s">
        <v>26</v>
      </c>
      <c r="C208" s="4" t="s">
        <v>27</v>
      </c>
      <c r="D208" s="4" t="s">
        <v>1034</v>
      </c>
      <c r="E208" s="4" t="s">
        <v>1035</v>
      </c>
      <c r="F208" s="6">
        <v>45308</v>
      </c>
      <c r="G208" s="6">
        <v>45309</v>
      </c>
      <c r="H208" s="4">
        <v>1</v>
      </c>
      <c r="I208" s="4">
        <v>1</v>
      </c>
      <c r="J208" s="4">
        <v>1</v>
      </c>
      <c r="K208" s="4" t="s">
        <v>30</v>
      </c>
      <c r="L208" s="4">
        <v>400</v>
      </c>
      <c r="M208" s="4">
        <v>400</v>
      </c>
      <c r="N208" s="4" t="s">
        <v>1036</v>
      </c>
      <c r="O208" s="4" t="s">
        <v>32</v>
      </c>
      <c r="P208" s="4" t="s">
        <v>33</v>
      </c>
      <c r="Q208" s="4">
        <v>0</v>
      </c>
      <c r="R208" s="7">
        <v>45307.0000115741</v>
      </c>
      <c r="S208" s="6">
        <v>45310</v>
      </c>
      <c r="T208" s="4" t="s">
        <v>34</v>
      </c>
      <c r="U208" s="4">
        <v>400</v>
      </c>
      <c r="V208" s="4">
        <v>0</v>
      </c>
      <c r="W208" s="4">
        <v>0</v>
      </c>
      <c r="X208" s="4" t="s">
        <v>1037</v>
      </c>
      <c r="Y208" s="4" t="s">
        <v>1038</v>
      </c>
    </row>
    <row r="209" s="4" customFormat="1" spans="1:25">
      <c r="A209" s="4" t="s">
        <v>1039</v>
      </c>
      <c r="B209" s="4" t="s">
        <v>26</v>
      </c>
      <c r="C209" s="4" t="s">
        <v>27</v>
      </c>
      <c r="D209" s="4" t="s">
        <v>1040</v>
      </c>
      <c r="E209" s="4" t="s">
        <v>1041</v>
      </c>
      <c r="F209" s="6">
        <v>45308</v>
      </c>
      <c r="G209" s="6">
        <v>45309</v>
      </c>
      <c r="H209" s="4">
        <v>1</v>
      </c>
      <c r="I209" s="4">
        <v>1</v>
      </c>
      <c r="J209" s="4">
        <v>1</v>
      </c>
      <c r="K209" s="4" t="s">
        <v>30</v>
      </c>
      <c r="L209" s="4">
        <v>1588</v>
      </c>
      <c r="M209" s="4">
        <v>1588</v>
      </c>
      <c r="N209" s="4" t="s">
        <v>1042</v>
      </c>
      <c r="O209" s="4" t="s">
        <v>32</v>
      </c>
      <c r="P209" s="4" t="s">
        <v>33</v>
      </c>
      <c r="Q209" s="4">
        <v>0</v>
      </c>
      <c r="R209" s="7">
        <v>45307.0000115741</v>
      </c>
      <c r="S209" s="6">
        <v>45310</v>
      </c>
      <c r="T209" s="4" t="s">
        <v>34</v>
      </c>
      <c r="U209" s="4">
        <v>1588</v>
      </c>
      <c r="V209" s="4">
        <v>0</v>
      </c>
      <c r="W209" s="4">
        <v>0</v>
      </c>
      <c r="X209" s="4" t="s">
        <v>1043</v>
      </c>
      <c r="Y209" s="4" t="s">
        <v>1044</v>
      </c>
    </row>
    <row r="210" s="4" customFormat="1" spans="1:25">
      <c r="A210" s="4" t="s">
        <v>1045</v>
      </c>
      <c r="B210" s="4" t="s">
        <v>26</v>
      </c>
      <c r="C210" s="4" t="s">
        <v>27</v>
      </c>
      <c r="D210" s="4" t="s">
        <v>643</v>
      </c>
      <c r="E210" s="4" t="s">
        <v>1046</v>
      </c>
      <c r="F210" s="6">
        <v>45308</v>
      </c>
      <c r="G210" s="6">
        <v>45309</v>
      </c>
      <c r="H210" s="4">
        <v>1</v>
      </c>
      <c r="I210" s="4">
        <v>1</v>
      </c>
      <c r="J210" s="4">
        <v>1</v>
      </c>
      <c r="K210" s="4" t="s">
        <v>30</v>
      </c>
      <c r="L210" s="4">
        <v>209</v>
      </c>
      <c r="M210" s="4">
        <v>209</v>
      </c>
      <c r="N210" s="4" t="s">
        <v>1047</v>
      </c>
      <c r="O210" s="4" t="s">
        <v>32</v>
      </c>
      <c r="P210" s="4" t="s">
        <v>33</v>
      </c>
      <c r="Q210" s="4">
        <v>0</v>
      </c>
      <c r="R210" s="7">
        <v>45307.0000115741</v>
      </c>
      <c r="S210" s="6">
        <v>45310</v>
      </c>
      <c r="T210" s="4" t="s">
        <v>34</v>
      </c>
      <c r="U210" s="4">
        <v>209</v>
      </c>
      <c r="V210" s="4">
        <v>0</v>
      </c>
      <c r="W210" s="4">
        <v>0</v>
      </c>
      <c r="X210" s="4" t="s">
        <v>1048</v>
      </c>
      <c r="Y210" s="4" t="s">
        <v>1048</v>
      </c>
    </row>
    <row r="211" s="4" customFormat="1" spans="1:25">
      <c r="A211" s="4" t="s">
        <v>1049</v>
      </c>
      <c r="B211" s="4" t="s">
        <v>26</v>
      </c>
      <c r="C211" s="4" t="s">
        <v>27</v>
      </c>
      <c r="D211" s="4" t="s">
        <v>947</v>
      </c>
      <c r="E211" s="4" t="s">
        <v>948</v>
      </c>
      <c r="F211" s="6">
        <v>45308</v>
      </c>
      <c r="G211" s="6">
        <v>45309</v>
      </c>
      <c r="H211" s="4">
        <v>1</v>
      </c>
      <c r="I211" s="4">
        <v>1</v>
      </c>
      <c r="J211" s="4">
        <v>1</v>
      </c>
      <c r="K211" s="4" t="s">
        <v>30</v>
      </c>
      <c r="L211" s="4">
        <v>326</v>
      </c>
      <c r="M211" s="4">
        <v>326</v>
      </c>
      <c r="N211" s="4" t="s">
        <v>1050</v>
      </c>
      <c r="O211" s="4" t="s">
        <v>32</v>
      </c>
      <c r="P211" s="4" t="s">
        <v>33</v>
      </c>
      <c r="Q211" s="4">
        <v>0</v>
      </c>
      <c r="R211" s="7">
        <v>45308</v>
      </c>
      <c r="S211" s="6">
        <v>45310</v>
      </c>
      <c r="T211" s="4" t="s">
        <v>34</v>
      </c>
      <c r="U211" s="4">
        <v>326</v>
      </c>
      <c r="V211" s="4">
        <v>0</v>
      </c>
      <c r="W211" s="4">
        <v>0</v>
      </c>
      <c r="X211" s="4" t="s">
        <v>1051</v>
      </c>
      <c r="Y211" s="4" t="s">
        <v>1052</v>
      </c>
    </row>
    <row r="212" s="4" customFormat="1" spans="1:25">
      <c r="A212" s="4" t="s">
        <v>1053</v>
      </c>
      <c r="B212" s="4" t="s">
        <v>26</v>
      </c>
      <c r="C212" s="4" t="s">
        <v>27</v>
      </c>
      <c r="D212" s="4" t="s">
        <v>1054</v>
      </c>
      <c r="E212" s="4" t="s">
        <v>1055</v>
      </c>
      <c r="F212" s="6">
        <v>45308</v>
      </c>
      <c r="G212" s="6">
        <v>45309</v>
      </c>
      <c r="H212" s="4">
        <v>1</v>
      </c>
      <c r="I212" s="4">
        <v>1</v>
      </c>
      <c r="J212" s="4">
        <v>1</v>
      </c>
      <c r="K212" s="4" t="s">
        <v>30</v>
      </c>
      <c r="L212" s="4">
        <v>651</v>
      </c>
      <c r="M212" s="4">
        <v>651</v>
      </c>
      <c r="N212" s="4" t="s">
        <v>1056</v>
      </c>
      <c r="O212" s="4" t="s">
        <v>32</v>
      </c>
      <c r="P212" s="4" t="s">
        <v>33</v>
      </c>
      <c r="Q212" s="4">
        <v>0</v>
      </c>
      <c r="R212" s="7">
        <v>45308</v>
      </c>
      <c r="S212" s="6">
        <v>45310</v>
      </c>
      <c r="T212" s="4" t="s">
        <v>34</v>
      </c>
      <c r="U212" s="4">
        <v>651</v>
      </c>
      <c r="V212" s="4">
        <v>0</v>
      </c>
      <c r="W212" s="4">
        <v>0</v>
      </c>
      <c r="X212" s="4" t="s">
        <v>1057</v>
      </c>
      <c r="Y212" s="4" t="s">
        <v>36</v>
      </c>
    </row>
    <row r="213" s="4" customFormat="1" spans="1:25">
      <c r="A213" s="4" t="s">
        <v>1053</v>
      </c>
      <c r="B213" s="4" t="s">
        <v>26</v>
      </c>
      <c r="C213" s="4" t="s">
        <v>175</v>
      </c>
      <c r="D213" s="4" t="s">
        <v>1054</v>
      </c>
      <c r="E213" s="4" t="s">
        <v>1055</v>
      </c>
      <c r="F213" s="6">
        <v>45308</v>
      </c>
      <c r="G213" s="6">
        <v>45309</v>
      </c>
      <c r="H213" s="4">
        <v>1</v>
      </c>
      <c r="I213" s="4">
        <v>1</v>
      </c>
      <c r="J213" s="4">
        <v>1</v>
      </c>
      <c r="K213" s="4" t="s">
        <v>30</v>
      </c>
      <c r="L213" s="4">
        <v>-651</v>
      </c>
      <c r="M213" s="4">
        <v>-651</v>
      </c>
      <c r="N213" s="4" t="s">
        <v>1056</v>
      </c>
      <c r="O213" s="4" t="s">
        <v>32</v>
      </c>
      <c r="P213" s="4" t="s">
        <v>33</v>
      </c>
      <c r="Q213" s="4">
        <v>0</v>
      </c>
      <c r="R213" s="7">
        <v>45308</v>
      </c>
      <c r="S213" s="6">
        <v>45310</v>
      </c>
      <c r="T213" s="4" t="s">
        <v>34</v>
      </c>
      <c r="U213" s="4">
        <v>-651</v>
      </c>
      <c r="V213" s="4">
        <v>0</v>
      </c>
      <c r="W213" s="4">
        <v>0</v>
      </c>
      <c r="X213" s="4" t="s">
        <v>1057</v>
      </c>
      <c r="Y213" s="4" t="s">
        <v>36</v>
      </c>
    </row>
    <row r="214" s="4" customFormat="1" spans="1:25">
      <c r="A214" s="4" t="s">
        <v>1058</v>
      </c>
      <c r="B214" s="4" t="s">
        <v>26</v>
      </c>
      <c r="C214" s="4" t="s">
        <v>27</v>
      </c>
      <c r="D214" s="4" t="s">
        <v>1059</v>
      </c>
      <c r="E214" s="4" t="s">
        <v>1060</v>
      </c>
      <c r="F214" s="6">
        <v>45308</v>
      </c>
      <c r="G214" s="6">
        <v>45309</v>
      </c>
      <c r="H214" s="4">
        <v>1</v>
      </c>
      <c r="I214" s="4">
        <v>1</v>
      </c>
      <c r="J214" s="4">
        <v>1</v>
      </c>
      <c r="K214" s="4" t="s">
        <v>30</v>
      </c>
      <c r="L214" s="4">
        <v>530</v>
      </c>
      <c r="M214" s="4">
        <v>530</v>
      </c>
      <c r="N214" s="4" t="s">
        <v>1061</v>
      </c>
      <c r="O214" s="4" t="s">
        <v>32</v>
      </c>
      <c r="P214" s="4" t="s">
        <v>33</v>
      </c>
      <c r="Q214" s="4">
        <v>0</v>
      </c>
      <c r="R214" s="7">
        <v>45308.0000115741</v>
      </c>
      <c r="S214" s="6">
        <v>45310</v>
      </c>
      <c r="T214" s="4" t="s">
        <v>34</v>
      </c>
      <c r="U214" s="4">
        <v>530</v>
      </c>
      <c r="V214" s="4">
        <v>0</v>
      </c>
      <c r="W214" s="4">
        <v>0</v>
      </c>
      <c r="X214" s="4" t="s">
        <v>1062</v>
      </c>
      <c r="Y214" s="4" t="s">
        <v>1063</v>
      </c>
    </row>
    <row r="215" s="4" customFormat="1" spans="1:25">
      <c r="A215" s="4" t="s">
        <v>1064</v>
      </c>
      <c r="B215" s="4" t="s">
        <v>26</v>
      </c>
      <c r="C215" s="4" t="s">
        <v>27</v>
      </c>
      <c r="D215" s="4" t="s">
        <v>690</v>
      </c>
      <c r="E215" s="4" t="s">
        <v>1065</v>
      </c>
      <c r="F215" s="6">
        <v>45308</v>
      </c>
      <c r="G215" s="6">
        <v>45309</v>
      </c>
      <c r="H215" s="4">
        <v>1</v>
      </c>
      <c r="I215" s="4">
        <v>1</v>
      </c>
      <c r="J215" s="4">
        <v>1</v>
      </c>
      <c r="K215" s="4" t="s">
        <v>30</v>
      </c>
      <c r="L215" s="4">
        <v>363</v>
      </c>
      <c r="M215" s="4">
        <v>363</v>
      </c>
      <c r="N215" s="4" t="s">
        <v>1066</v>
      </c>
      <c r="O215" s="4" t="s">
        <v>32</v>
      </c>
      <c r="P215" s="4" t="s">
        <v>33</v>
      </c>
      <c r="Q215" s="4">
        <v>0</v>
      </c>
      <c r="R215" s="7">
        <v>45308</v>
      </c>
      <c r="S215" s="6">
        <v>45310</v>
      </c>
      <c r="T215" s="4" t="s">
        <v>34</v>
      </c>
      <c r="U215" s="4">
        <v>363</v>
      </c>
      <c r="V215" s="4">
        <v>0</v>
      </c>
      <c r="W215" s="4">
        <v>0</v>
      </c>
      <c r="X215" s="4" t="s">
        <v>1067</v>
      </c>
      <c r="Y215" s="4" t="s">
        <v>1068</v>
      </c>
    </row>
    <row r="216" s="4" customFormat="1" spans="1:25">
      <c r="A216" s="4" t="s">
        <v>1069</v>
      </c>
      <c r="B216" s="4" t="s">
        <v>26</v>
      </c>
      <c r="C216" s="4" t="s">
        <v>27</v>
      </c>
      <c r="D216" s="4" t="s">
        <v>1054</v>
      </c>
      <c r="E216" s="4" t="s">
        <v>1055</v>
      </c>
      <c r="F216" s="6">
        <v>45308</v>
      </c>
      <c r="G216" s="6">
        <v>45309</v>
      </c>
      <c r="H216" s="4">
        <v>1</v>
      </c>
      <c r="I216" s="4">
        <v>1</v>
      </c>
      <c r="J216" s="4">
        <v>1</v>
      </c>
      <c r="K216" s="4" t="s">
        <v>30</v>
      </c>
      <c r="L216" s="4">
        <v>651</v>
      </c>
      <c r="M216" s="4">
        <v>651</v>
      </c>
      <c r="N216" s="4" t="s">
        <v>1070</v>
      </c>
      <c r="O216" s="4" t="s">
        <v>32</v>
      </c>
      <c r="P216" s="4" t="s">
        <v>33</v>
      </c>
      <c r="Q216" s="4">
        <v>0</v>
      </c>
      <c r="R216" s="7">
        <v>45308.0000115741</v>
      </c>
      <c r="S216" s="6">
        <v>45310</v>
      </c>
      <c r="T216" s="4" t="s">
        <v>34</v>
      </c>
      <c r="U216" s="4">
        <v>651</v>
      </c>
      <c r="V216" s="4">
        <v>0</v>
      </c>
      <c r="W216" s="4">
        <v>0</v>
      </c>
      <c r="X216" s="4" t="s">
        <v>1071</v>
      </c>
      <c r="Y216" s="4" t="s">
        <v>36</v>
      </c>
    </row>
    <row r="217" s="4" customFormat="1" spans="1:25">
      <c r="A217" s="4" t="s">
        <v>1069</v>
      </c>
      <c r="B217" s="4" t="s">
        <v>26</v>
      </c>
      <c r="C217" s="4" t="s">
        <v>175</v>
      </c>
      <c r="D217" s="4" t="s">
        <v>1054</v>
      </c>
      <c r="E217" s="4" t="s">
        <v>1055</v>
      </c>
      <c r="F217" s="6">
        <v>45308</v>
      </c>
      <c r="G217" s="6">
        <v>45309</v>
      </c>
      <c r="H217" s="4">
        <v>1</v>
      </c>
      <c r="I217" s="4">
        <v>1</v>
      </c>
      <c r="J217" s="4">
        <v>1</v>
      </c>
      <c r="K217" s="4" t="s">
        <v>30</v>
      </c>
      <c r="L217" s="4">
        <v>-651</v>
      </c>
      <c r="M217" s="4">
        <v>-651</v>
      </c>
      <c r="N217" s="4" t="s">
        <v>1070</v>
      </c>
      <c r="O217" s="4" t="s">
        <v>32</v>
      </c>
      <c r="P217" s="4" t="s">
        <v>33</v>
      </c>
      <c r="Q217" s="4">
        <v>0</v>
      </c>
      <c r="R217" s="7">
        <v>45308.0000115741</v>
      </c>
      <c r="S217" s="6">
        <v>45310</v>
      </c>
      <c r="T217" s="4" t="s">
        <v>34</v>
      </c>
      <c r="U217" s="4">
        <v>-651</v>
      </c>
      <c r="V217" s="4">
        <v>0</v>
      </c>
      <c r="W217" s="4">
        <v>0</v>
      </c>
      <c r="X217" s="4" t="s">
        <v>1071</v>
      </c>
      <c r="Y217" s="4" t="s">
        <v>36</v>
      </c>
    </row>
    <row r="218" s="4" customFormat="1" spans="1:25">
      <c r="A218" s="4" t="s">
        <v>1072</v>
      </c>
      <c r="B218" s="4" t="s">
        <v>26</v>
      </c>
      <c r="C218" s="4" t="s">
        <v>27</v>
      </c>
      <c r="D218" s="4" t="s">
        <v>881</v>
      </c>
      <c r="E218" s="4" t="s">
        <v>882</v>
      </c>
      <c r="F218" s="6">
        <v>45308</v>
      </c>
      <c r="G218" s="6">
        <v>45309</v>
      </c>
      <c r="H218" s="4">
        <v>1</v>
      </c>
      <c r="I218" s="4">
        <v>1</v>
      </c>
      <c r="J218" s="4">
        <v>1</v>
      </c>
      <c r="K218" s="4" t="s">
        <v>30</v>
      </c>
      <c r="L218" s="4">
        <v>335</v>
      </c>
      <c r="M218" s="4">
        <v>335</v>
      </c>
      <c r="N218" s="4" t="s">
        <v>1073</v>
      </c>
      <c r="O218" s="4" t="s">
        <v>32</v>
      </c>
      <c r="P218" s="4" t="s">
        <v>33</v>
      </c>
      <c r="Q218" s="4">
        <v>0</v>
      </c>
      <c r="R218" s="7">
        <v>45308</v>
      </c>
      <c r="S218" s="6">
        <v>45310</v>
      </c>
      <c r="T218" s="4" t="s">
        <v>34</v>
      </c>
      <c r="U218" s="4">
        <v>335</v>
      </c>
      <c r="V218" s="4">
        <v>0</v>
      </c>
      <c r="W218" s="4">
        <v>0</v>
      </c>
      <c r="X218" s="4" t="s">
        <v>1074</v>
      </c>
      <c r="Y218" s="4" t="s">
        <v>1075</v>
      </c>
    </row>
    <row r="219" s="4" customFormat="1" spans="1:25">
      <c r="A219" s="4" t="s">
        <v>1006</v>
      </c>
      <c r="B219" s="4" t="s">
        <v>26</v>
      </c>
      <c r="C219" s="4" t="s">
        <v>175</v>
      </c>
      <c r="D219" s="4" t="s">
        <v>742</v>
      </c>
      <c r="E219" s="4" t="s">
        <v>1007</v>
      </c>
      <c r="F219" s="6">
        <v>45308</v>
      </c>
      <c r="G219" s="6">
        <v>45309</v>
      </c>
      <c r="H219" s="4">
        <v>1</v>
      </c>
      <c r="I219" s="4">
        <v>1</v>
      </c>
      <c r="J219" s="4">
        <v>1</v>
      </c>
      <c r="K219" s="4" t="s">
        <v>30</v>
      </c>
      <c r="L219" s="4">
        <v>-353</v>
      </c>
      <c r="M219" s="4">
        <v>-353</v>
      </c>
      <c r="N219" s="4" t="s">
        <v>1008</v>
      </c>
      <c r="O219" s="4" t="s">
        <v>32</v>
      </c>
      <c r="P219" s="4" t="s">
        <v>33</v>
      </c>
      <c r="Q219" s="4">
        <v>0</v>
      </c>
      <c r="R219" s="7">
        <v>45307</v>
      </c>
      <c r="S219" s="6">
        <v>45310</v>
      </c>
      <c r="T219" s="4" t="s">
        <v>34</v>
      </c>
      <c r="U219" s="4">
        <v>-353</v>
      </c>
      <c r="V219" s="4">
        <v>0</v>
      </c>
      <c r="W219" s="4">
        <v>0</v>
      </c>
      <c r="X219" s="4" t="s">
        <v>36</v>
      </c>
      <c r="Y219" s="4" t="s">
        <v>36</v>
      </c>
    </row>
    <row r="220" s="4" customFormat="1" spans="1:25">
      <c r="A220" s="4" t="s">
        <v>1076</v>
      </c>
      <c r="B220" s="4" t="s">
        <v>26</v>
      </c>
      <c r="C220" s="4" t="s">
        <v>27</v>
      </c>
      <c r="D220" s="4" t="s">
        <v>742</v>
      </c>
      <c r="E220" s="4" t="s">
        <v>1007</v>
      </c>
      <c r="F220" s="6">
        <v>45308</v>
      </c>
      <c r="G220" s="6">
        <v>45309</v>
      </c>
      <c r="H220" s="4">
        <v>1</v>
      </c>
      <c r="I220" s="4">
        <v>1</v>
      </c>
      <c r="J220" s="4">
        <v>1</v>
      </c>
      <c r="K220" s="4" t="s">
        <v>30</v>
      </c>
      <c r="L220" s="4">
        <v>353</v>
      </c>
      <c r="M220" s="4">
        <v>353</v>
      </c>
      <c r="N220" s="4" t="s">
        <v>1008</v>
      </c>
      <c r="O220" s="4" t="s">
        <v>32</v>
      </c>
      <c r="P220" s="4" t="s">
        <v>33</v>
      </c>
      <c r="Q220" s="4">
        <v>0</v>
      </c>
      <c r="R220" s="7">
        <v>45308</v>
      </c>
      <c r="S220" s="6">
        <v>45310</v>
      </c>
      <c r="T220" s="4" t="s">
        <v>34</v>
      </c>
      <c r="U220" s="4">
        <v>353</v>
      </c>
      <c r="V220" s="4">
        <v>0</v>
      </c>
      <c r="W220" s="4">
        <v>0</v>
      </c>
      <c r="X220" s="4" t="s">
        <v>1077</v>
      </c>
      <c r="Y220" s="4" t="s">
        <v>1078</v>
      </c>
    </row>
    <row r="221" s="4" customFormat="1" spans="1:25">
      <c r="A221" s="4" t="s">
        <v>1079</v>
      </c>
      <c r="B221" s="4" t="s">
        <v>26</v>
      </c>
      <c r="C221" s="4" t="s">
        <v>27</v>
      </c>
      <c r="D221" s="4" t="s">
        <v>793</v>
      </c>
      <c r="E221" s="4" t="s">
        <v>1080</v>
      </c>
      <c r="F221" s="6">
        <v>45308</v>
      </c>
      <c r="G221" s="6">
        <v>45309</v>
      </c>
      <c r="H221" s="4">
        <v>3</v>
      </c>
      <c r="I221" s="4">
        <v>1</v>
      </c>
      <c r="J221" s="4">
        <v>3</v>
      </c>
      <c r="K221" s="4" t="s">
        <v>30</v>
      </c>
      <c r="L221" s="4">
        <v>1107</v>
      </c>
      <c r="M221" s="4">
        <v>1107</v>
      </c>
      <c r="N221" s="4" t="s">
        <v>1081</v>
      </c>
      <c r="O221" s="4" t="s">
        <v>32</v>
      </c>
      <c r="P221" s="4" t="s">
        <v>33</v>
      </c>
      <c r="Q221" s="4">
        <v>0</v>
      </c>
      <c r="R221" s="7">
        <v>45308</v>
      </c>
      <c r="S221" s="6">
        <v>45310</v>
      </c>
      <c r="T221" s="4" t="s">
        <v>34</v>
      </c>
      <c r="U221" s="4">
        <v>1107</v>
      </c>
      <c r="V221" s="4">
        <v>0</v>
      </c>
      <c r="W221" s="4">
        <v>0</v>
      </c>
      <c r="X221" s="4" t="s">
        <v>1082</v>
      </c>
      <c r="Y221" s="4" t="s">
        <v>1083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7"/>
  <sheetViews>
    <sheetView tabSelected="1" workbookViewId="0">
      <selection activeCell="A213" sqref="A213:D217"/>
    </sheetView>
  </sheetViews>
  <sheetFormatPr defaultColWidth="9" defaultRowHeight="13.5"/>
  <cols>
    <col min="1" max="1" width="12.625" style="4"/>
    <col min="2" max="4" width="10.37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1084</v>
      </c>
    </row>
    <row r="2" s="4" customFormat="1" hidden="1" spans="1:9">
      <c r="A2" s="5">
        <v>999225033822257</v>
      </c>
      <c r="B2" s="6">
        <v>45305</v>
      </c>
      <c r="C2" s="6">
        <v>45307</v>
      </c>
      <c r="D2" s="4">
        <v>866</v>
      </c>
      <c r="E2" s="4" t="str">
        <f>VLOOKUP(A2,HOP!A:L,12,0)</f>
        <v>866.00</v>
      </c>
      <c r="F2" s="4" t="str">
        <f>VLOOKUP(A2,HOP!A:C,3,0)</f>
        <v>3571001</v>
      </c>
      <c r="G2" s="4">
        <f>D2-E2</f>
        <v>0</v>
      </c>
      <c r="H2" s="4" t="str">
        <f>$H$1&amp;F2</f>
        <v>，3571001</v>
      </c>
      <c r="I2" s="4" t="str">
        <f>VLOOKUP(A2,HOP!A:U,21,0)</f>
        <v>直采</v>
      </c>
    </row>
    <row r="3" s="4" customFormat="1" hidden="1" spans="1:9">
      <c r="A3" s="5">
        <v>999225034278825</v>
      </c>
      <c r="B3" s="6">
        <v>45305</v>
      </c>
      <c r="C3" s="6">
        <v>45307</v>
      </c>
      <c r="D3" s="4">
        <v>866</v>
      </c>
      <c r="E3" s="4" t="str">
        <f>VLOOKUP(A3,HOP!A:L,12,0)</f>
        <v>866.00</v>
      </c>
      <c r="F3" s="4" t="str">
        <f>VLOOKUP(A3,HOP!A:C,3,0)</f>
        <v>3571110</v>
      </c>
      <c r="G3" s="4">
        <f t="shared" ref="G3:G66" si="0">D3-E3</f>
        <v>0</v>
      </c>
      <c r="H3" s="4" t="str">
        <f t="shared" ref="H3:H66" si="1">$H$1&amp;F3</f>
        <v>，3571110</v>
      </c>
      <c r="I3" s="4" t="str">
        <f>VLOOKUP(A3,HOP!A:U,21,0)</f>
        <v>直采</v>
      </c>
    </row>
    <row r="4" s="4" customFormat="1" hidden="1" spans="1:9">
      <c r="A4" s="5">
        <v>999225035025323</v>
      </c>
      <c r="B4" s="6">
        <v>45305</v>
      </c>
      <c r="C4" s="6">
        <v>45307</v>
      </c>
      <c r="D4" s="4">
        <v>866</v>
      </c>
      <c r="E4" s="4" t="str">
        <f>VLOOKUP(A4,HOP!A:L,12,0)</f>
        <v>866.00</v>
      </c>
      <c r="F4" s="4" t="str">
        <f>VLOOKUP(A4,HOP!A:C,3,0)</f>
        <v>3571447</v>
      </c>
      <c r="G4" s="4">
        <f t="shared" si="0"/>
        <v>0</v>
      </c>
      <c r="H4" s="4" t="str">
        <f t="shared" si="1"/>
        <v>，3571447</v>
      </c>
      <c r="I4" s="4" t="str">
        <f>VLOOKUP(A4,HOP!A:U,21,0)</f>
        <v>直采</v>
      </c>
    </row>
    <row r="5" s="4" customFormat="1" hidden="1" spans="1:9">
      <c r="A5" s="5">
        <v>999225035444266</v>
      </c>
      <c r="B5" s="6">
        <v>45305</v>
      </c>
      <c r="C5" s="6">
        <v>45307</v>
      </c>
      <c r="D5" s="4">
        <v>866</v>
      </c>
      <c r="E5" s="4" t="str">
        <f>VLOOKUP(A5,HOP!A:L,12,0)</f>
        <v>866.00</v>
      </c>
      <c r="F5" s="4" t="str">
        <f>VLOOKUP(A5,HOP!A:C,3,0)</f>
        <v>3571598</v>
      </c>
      <c r="G5" s="4">
        <f t="shared" si="0"/>
        <v>0</v>
      </c>
      <c r="H5" s="4" t="str">
        <f t="shared" si="1"/>
        <v>，3571598</v>
      </c>
      <c r="I5" s="4" t="str">
        <f>VLOOKUP(A5,HOP!A:U,21,0)</f>
        <v>直采</v>
      </c>
    </row>
    <row r="6" s="4" customFormat="1" hidden="1" spans="1:9">
      <c r="A6" s="5">
        <v>999226630640635</v>
      </c>
      <c r="B6" s="6">
        <v>45307</v>
      </c>
      <c r="C6" s="6">
        <v>45309</v>
      </c>
      <c r="D6" s="4">
        <v>5800</v>
      </c>
      <c r="E6" s="4" t="str">
        <f>VLOOKUP(A6,HOP!A:L,12,0)</f>
        <v>5800.00</v>
      </c>
      <c r="F6" s="4" t="str">
        <f>VLOOKUP(A6,HOP!A:C,3,0)</f>
        <v>3886000</v>
      </c>
      <c r="G6" s="4">
        <f t="shared" si="0"/>
        <v>0</v>
      </c>
      <c r="H6" s="4" t="str">
        <f t="shared" si="1"/>
        <v>，3886000</v>
      </c>
      <c r="I6" s="4" t="str">
        <f>VLOOKUP(A6,HOP!A:U,21,0)</f>
        <v>直采</v>
      </c>
    </row>
    <row r="7" s="4" customFormat="1" hidden="1" spans="1:9">
      <c r="A7" s="5">
        <v>999226845806725</v>
      </c>
      <c r="B7" s="6">
        <v>45307</v>
      </c>
      <c r="C7" s="6">
        <v>45309</v>
      </c>
      <c r="D7" s="4">
        <v>2630</v>
      </c>
      <c r="E7" s="4" t="str">
        <f>VLOOKUP(A7,HOP!A:L,12,0)</f>
        <v>2630.00</v>
      </c>
      <c r="F7" s="4" t="str">
        <f>VLOOKUP(A7,HOP!A:C,3,0)</f>
        <v>3952842</v>
      </c>
      <c r="G7" s="4">
        <f t="shared" si="0"/>
        <v>0</v>
      </c>
      <c r="H7" s="4" t="str">
        <f t="shared" si="1"/>
        <v>，3952842</v>
      </c>
      <c r="I7" s="4" t="str">
        <f>VLOOKUP(A7,HOP!A:U,21,0)</f>
        <v>直采</v>
      </c>
    </row>
    <row r="8" s="4" customFormat="1" hidden="1" spans="1:9">
      <c r="A8" s="5">
        <v>999227375995040</v>
      </c>
      <c r="B8" s="6">
        <v>45307</v>
      </c>
      <c r="C8" s="6">
        <v>45309</v>
      </c>
      <c r="D8" s="4">
        <v>3634</v>
      </c>
      <c r="E8" s="4" t="str">
        <f>VLOOKUP(A8,HOP!A:L,12,0)</f>
        <v>3634.00</v>
      </c>
      <c r="F8" s="4" t="str">
        <f>VLOOKUP(A8,HOP!A:C,3,0)</f>
        <v>4063376</v>
      </c>
      <c r="G8" s="4">
        <f t="shared" si="0"/>
        <v>0</v>
      </c>
      <c r="H8" s="4" t="str">
        <f t="shared" si="1"/>
        <v>，4063376</v>
      </c>
      <c r="I8" s="4" t="str">
        <f>VLOOKUP(A8,HOP!A:U,21,0)</f>
        <v>直采</v>
      </c>
    </row>
    <row r="9" s="4" customFormat="1" hidden="1" spans="1:9">
      <c r="A9" s="5">
        <v>999228088927984</v>
      </c>
      <c r="B9" s="6">
        <v>45308</v>
      </c>
      <c r="C9" s="6">
        <v>45309</v>
      </c>
      <c r="D9" s="4">
        <v>890</v>
      </c>
      <c r="E9" s="4" t="str">
        <f>VLOOKUP(A9,HOP!A:L,12,0)</f>
        <v>890.00</v>
      </c>
      <c r="F9" s="4" t="str">
        <f>VLOOKUP(A9,HOP!A:C,3,0)</f>
        <v>4122359</v>
      </c>
      <c r="G9" s="4">
        <f t="shared" si="0"/>
        <v>0</v>
      </c>
      <c r="H9" s="4" t="str">
        <f t="shared" si="1"/>
        <v>，4122359</v>
      </c>
      <c r="I9" s="4" t="str">
        <f>VLOOKUP(A9,HOP!A:U,21,0)</f>
        <v>直采</v>
      </c>
    </row>
    <row r="10" s="4" customFormat="1" hidden="1" spans="1:9">
      <c r="A10" s="5">
        <v>999228209515919</v>
      </c>
      <c r="B10" s="6">
        <v>45306</v>
      </c>
      <c r="C10" s="6">
        <v>45309</v>
      </c>
      <c r="D10" s="4">
        <v>468</v>
      </c>
      <c r="E10" s="4" t="str">
        <f>VLOOKUP(A10,HOP!A:L,12,0)</f>
        <v>468.00</v>
      </c>
      <c r="F10" s="4" t="str">
        <f>VLOOKUP(A10,HOP!A:C,3,0)</f>
        <v>4149556</v>
      </c>
      <c r="G10" s="4">
        <f t="shared" si="0"/>
        <v>0</v>
      </c>
      <c r="H10" s="4" t="str">
        <f t="shared" si="1"/>
        <v>，4149556</v>
      </c>
      <c r="I10" s="4" t="str">
        <f>VLOOKUP(A10,HOP!A:U,21,0)</f>
        <v>直采</v>
      </c>
    </row>
    <row r="11" s="4" customFormat="1" hidden="1" spans="1:9">
      <c r="A11" s="5">
        <v>999228314403734</v>
      </c>
      <c r="B11" s="6">
        <v>45308</v>
      </c>
      <c r="C11" s="6">
        <v>45309</v>
      </c>
      <c r="D11" s="4">
        <v>280</v>
      </c>
      <c r="E11" s="4" t="str">
        <f>VLOOKUP(A11,HOP!A:L,12,0)</f>
        <v>280.00</v>
      </c>
      <c r="F11" s="4" t="str">
        <f>VLOOKUP(A11,HOP!A:C,3,0)</f>
        <v>4188379</v>
      </c>
      <c r="G11" s="4">
        <f t="shared" si="0"/>
        <v>0</v>
      </c>
      <c r="H11" s="4" t="str">
        <f t="shared" si="1"/>
        <v>，4188379</v>
      </c>
      <c r="I11" s="4" t="str">
        <f>VLOOKUP(A11,HOP!A:U,21,0)</f>
        <v>直采</v>
      </c>
    </row>
    <row r="12" s="4" customFormat="1" hidden="1" spans="1:9">
      <c r="A12" s="5">
        <v>999228320585486</v>
      </c>
      <c r="B12" s="6">
        <v>45307</v>
      </c>
      <c r="C12" s="6">
        <v>45309</v>
      </c>
      <c r="D12" s="4">
        <v>1518</v>
      </c>
      <c r="E12" s="4" t="str">
        <f>VLOOKUP(A12,HOP!A:L,12,0)</f>
        <v>1518.00</v>
      </c>
      <c r="F12" s="4" t="str">
        <f>VLOOKUP(A12,HOP!A:C,3,0)</f>
        <v>4193660</v>
      </c>
      <c r="G12" s="4">
        <f t="shared" si="0"/>
        <v>0</v>
      </c>
      <c r="H12" s="4" t="str">
        <f t="shared" si="1"/>
        <v>，4193660</v>
      </c>
      <c r="I12" s="4" t="str">
        <f>VLOOKUP(A12,HOP!A:U,21,0)</f>
        <v>直采</v>
      </c>
    </row>
    <row r="13" s="4" customFormat="1" hidden="1" spans="1:9">
      <c r="A13" s="5">
        <v>999228367329745</v>
      </c>
      <c r="B13" s="6">
        <v>45307</v>
      </c>
      <c r="C13" s="6">
        <v>45309</v>
      </c>
      <c r="D13" s="4">
        <v>1382</v>
      </c>
      <c r="E13" s="4" t="str">
        <f>VLOOKUP(A13,HOP!A:L,12,0)</f>
        <v>1382.00</v>
      </c>
      <c r="F13" s="4" t="str">
        <f>VLOOKUP(A13,HOP!A:C,3,0)</f>
        <v>4218257</v>
      </c>
      <c r="G13" s="4">
        <f t="shared" si="0"/>
        <v>0</v>
      </c>
      <c r="H13" s="4" t="str">
        <f t="shared" si="1"/>
        <v>，4218257</v>
      </c>
      <c r="I13" s="4" t="str">
        <f>VLOOKUP(A13,HOP!A:U,21,0)</f>
        <v>直采</v>
      </c>
    </row>
    <row r="14" s="4" customFormat="1" hidden="1" spans="1:9">
      <c r="A14" s="5">
        <v>999228483528777</v>
      </c>
      <c r="B14" s="6">
        <v>45306</v>
      </c>
      <c r="C14" s="6">
        <v>45309</v>
      </c>
      <c r="D14" s="4">
        <v>2382</v>
      </c>
      <c r="E14" s="4" t="str">
        <f>VLOOKUP(A14,HOP!A:L,12,0)</f>
        <v>2382.00</v>
      </c>
      <c r="F14" s="4" t="str">
        <f>VLOOKUP(A14,HOP!A:C,3,0)</f>
        <v>4256163</v>
      </c>
      <c r="G14" s="4">
        <f t="shared" si="0"/>
        <v>0</v>
      </c>
      <c r="H14" s="4" t="str">
        <f t="shared" si="1"/>
        <v>，4256163</v>
      </c>
      <c r="I14" s="4" t="str">
        <f>VLOOKUP(A14,HOP!A:U,21,0)</f>
        <v>直采</v>
      </c>
    </row>
    <row r="15" s="4" customFormat="1" hidden="1" spans="1:9">
      <c r="A15" s="5">
        <v>999228525206100</v>
      </c>
      <c r="B15" s="6">
        <v>45308</v>
      </c>
      <c r="C15" s="6">
        <v>45309</v>
      </c>
      <c r="D15" s="4">
        <v>1629</v>
      </c>
      <c r="E15" s="4" t="str">
        <f>VLOOKUP(A15,HOP!A:L,12,0)</f>
        <v>1629.00</v>
      </c>
      <c r="F15" s="4" t="str">
        <f>VLOOKUP(A15,HOP!A:C,3,0)</f>
        <v>4272164</v>
      </c>
      <c r="G15" s="4">
        <f t="shared" si="0"/>
        <v>0</v>
      </c>
      <c r="H15" s="4" t="str">
        <f t="shared" si="1"/>
        <v>，4272164</v>
      </c>
      <c r="I15" s="4" t="str">
        <f>VLOOKUP(A15,HOP!A:U,21,0)</f>
        <v>直采</v>
      </c>
    </row>
    <row r="16" s="4" customFormat="1" hidden="1" spans="1:9">
      <c r="A16" s="5">
        <v>999228588197127</v>
      </c>
      <c r="B16" s="6">
        <v>45305</v>
      </c>
      <c r="C16" s="6">
        <v>45309</v>
      </c>
      <c r="D16" s="4">
        <v>2140</v>
      </c>
      <c r="E16" s="4" t="str">
        <f>VLOOKUP(A16,HOP!A:L,12,0)</f>
        <v>2140.00</v>
      </c>
      <c r="F16" s="4" t="str">
        <f>VLOOKUP(A16,HOP!A:C,3,0)</f>
        <v>4305909</v>
      </c>
      <c r="G16" s="4">
        <f t="shared" si="0"/>
        <v>0</v>
      </c>
      <c r="H16" s="4" t="str">
        <f t="shared" si="1"/>
        <v>，4305909</v>
      </c>
      <c r="I16" s="4" t="str">
        <f>VLOOKUP(A16,HOP!A:U,21,0)</f>
        <v>直采</v>
      </c>
    </row>
    <row r="17" s="4" customFormat="1" hidden="1" spans="1:9">
      <c r="A17" s="5">
        <v>999228696192814</v>
      </c>
      <c r="B17" s="6">
        <v>45307</v>
      </c>
      <c r="C17" s="6">
        <v>45309</v>
      </c>
      <c r="D17" s="4">
        <v>3110</v>
      </c>
      <c r="E17" s="4" t="str">
        <f>VLOOKUP(A17,HOP!A:L,12,0)</f>
        <v>3110.00</v>
      </c>
      <c r="F17" s="4" t="str">
        <f>VLOOKUP(A17,HOP!A:C,3,0)</f>
        <v>4333105</v>
      </c>
      <c r="G17" s="4">
        <f t="shared" si="0"/>
        <v>0</v>
      </c>
      <c r="H17" s="4" t="str">
        <f t="shared" si="1"/>
        <v>，4333105</v>
      </c>
      <c r="I17" s="4" t="str">
        <f>VLOOKUP(A17,HOP!A:U,21,0)</f>
        <v>直采</v>
      </c>
    </row>
    <row r="18" s="4" customFormat="1" hidden="1" spans="1:9">
      <c r="A18" s="5">
        <v>999228744598503</v>
      </c>
      <c r="B18" s="6">
        <v>45307</v>
      </c>
      <c r="C18" s="6">
        <v>45309</v>
      </c>
      <c r="D18" s="4">
        <v>2888</v>
      </c>
      <c r="E18" s="4" t="str">
        <f>VLOOKUP(A18,HOP!A:L,12,0)</f>
        <v>2888.00</v>
      </c>
      <c r="F18" s="4" t="str">
        <f>VLOOKUP(A18,HOP!A:C,3,0)</f>
        <v>4343129</v>
      </c>
      <c r="G18" s="4">
        <f t="shared" si="0"/>
        <v>0</v>
      </c>
      <c r="H18" s="4" t="str">
        <f t="shared" si="1"/>
        <v>，4343129</v>
      </c>
      <c r="I18" s="4" t="str">
        <f>VLOOKUP(A18,HOP!A:U,21,0)</f>
        <v>直采</v>
      </c>
    </row>
    <row r="19" s="4" customFormat="1" hidden="1" spans="1:9">
      <c r="A19" s="5">
        <v>999228748887210</v>
      </c>
      <c r="B19" s="6">
        <v>45307</v>
      </c>
      <c r="C19" s="6">
        <v>45309</v>
      </c>
      <c r="D19" s="4">
        <v>1084</v>
      </c>
      <c r="E19" s="4" t="str">
        <f>VLOOKUP(A19,HOP!A:L,12,0)</f>
        <v>1084.00</v>
      </c>
      <c r="F19" s="4" t="str">
        <f>VLOOKUP(A19,HOP!A:C,3,0)</f>
        <v>4344566</v>
      </c>
      <c r="G19" s="4">
        <f t="shared" si="0"/>
        <v>0</v>
      </c>
      <c r="H19" s="4" t="str">
        <f t="shared" si="1"/>
        <v>，4344566</v>
      </c>
      <c r="I19" s="4" t="str">
        <f>VLOOKUP(A19,HOP!A:U,21,0)</f>
        <v>直采</v>
      </c>
    </row>
    <row r="20" s="4" customFormat="1" hidden="1" spans="1:9">
      <c r="A20" s="5">
        <v>29278375355</v>
      </c>
      <c r="B20" s="6">
        <v>45307</v>
      </c>
      <c r="C20" s="6">
        <v>45309</v>
      </c>
      <c r="D20" s="4">
        <v>1990</v>
      </c>
      <c r="E20" s="4" t="str">
        <f>VLOOKUP(A20,HOP!A:L,12,0)</f>
        <v>1990.00</v>
      </c>
      <c r="F20" s="4" t="str">
        <f>VLOOKUP(A20,HOP!A:C,3,0)</f>
        <v>4360617</v>
      </c>
      <c r="G20" s="4">
        <f t="shared" si="0"/>
        <v>0</v>
      </c>
      <c r="H20" s="4" t="str">
        <f t="shared" si="1"/>
        <v>，4360617</v>
      </c>
      <c r="I20" s="4" t="str">
        <f>VLOOKUP(A20,HOP!A:U,21,0)</f>
        <v>直采</v>
      </c>
    </row>
    <row r="21" s="4" customFormat="1" hidden="1" spans="1:9">
      <c r="A21" s="5">
        <v>999229296745567</v>
      </c>
      <c r="B21" s="6">
        <v>45307</v>
      </c>
      <c r="C21" s="6">
        <v>45309</v>
      </c>
      <c r="D21" s="4">
        <v>2266</v>
      </c>
      <c r="E21" s="4" t="str">
        <f>VLOOKUP(A21,HOP!A:L,12,0)</f>
        <v>2266.00</v>
      </c>
      <c r="F21" s="4" t="str">
        <f>VLOOKUP(A21,HOP!A:C,3,0)</f>
        <v>4376003</v>
      </c>
      <c r="G21" s="4">
        <f t="shared" si="0"/>
        <v>0</v>
      </c>
      <c r="H21" s="4" t="str">
        <f t="shared" si="1"/>
        <v>，4376003</v>
      </c>
      <c r="I21" s="4" t="str">
        <f>VLOOKUP(A21,HOP!A:U,21,0)</f>
        <v>直采</v>
      </c>
    </row>
    <row r="22" s="4" customFormat="1" hidden="1" spans="1:9">
      <c r="A22" s="5">
        <v>999229302375334</v>
      </c>
      <c r="B22" s="6">
        <v>45303</v>
      </c>
      <c r="C22" s="6">
        <v>45309</v>
      </c>
      <c r="D22" s="4">
        <v>17304</v>
      </c>
      <c r="E22" s="4" t="str">
        <f>VLOOKUP(A22,HOP!A:L,12,0)</f>
        <v>17304.00</v>
      </c>
      <c r="F22" s="4" t="str">
        <f>VLOOKUP(A22,HOP!A:C,3,0)</f>
        <v>4377902</v>
      </c>
      <c r="G22" s="4">
        <f t="shared" si="0"/>
        <v>0</v>
      </c>
      <c r="H22" s="4" t="str">
        <f t="shared" si="1"/>
        <v>，4377902</v>
      </c>
      <c r="I22" s="4" t="str">
        <f>VLOOKUP(A22,HOP!A:U,21,0)</f>
        <v>直采</v>
      </c>
    </row>
    <row r="23" s="4" customFormat="1" hidden="1" spans="1:9">
      <c r="A23" s="5">
        <v>999229304764733</v>
      </c>
      <c r="B23" s="6">
        <v>45307</v>
      </c>
      <c r="C23" s="6">
        <v>45309</v>
      </c>
      <c r="D23" s="4">
        <v>2330</v>
      </c>
      <c r="E23" s="4" t="str">
        <f>VLOOKUP(A23,HOP!A:L,12,0)</f>
        <v>2330.00</v>
      </c>
      <c r="F23" s="4" t="str">
        <f>VLOOKUP(A23,HOP!A:C,3,0)</f>
        <v>4379223</v>
      </c>
      <c r="G23" s="4">
        <f t="shared" si="0"/>
        <v>0</v>
      </c>
      <c r="H23" s="4" t="str">
        <f t="shared" si="1"/>
        <v>，4379223</v>
      </c>
      <c r="I23" s="4" t="str">
        <f>VLOOKUP(A23,HOP!A:U,21,0)</f>
        <v>直采</v>
      </c>
    </row>
    <row r="24" s="4" customFormat="1" hidden="1" spans="1:9">
      <c r="A24" s="5">
        <v>999229333156483</v>
      </c>
      <c r="B24" s="6">
        <v>45308</v>
      </c>
      <c r="C24" s="6">
        <v>45309</v>
      </c>
      <c r="D24" s="4">
        <v>1599</v>
      </c>
      <c r="E24" s="4" t="str">
        <f>VLOOKUP(A24,HOP!A:L,12,0)</f>
        <v>1599.00</v>
      </c>
      <c r="F24" s="4" t="str">
        <f>VLOOKUP(A24,HOP!A:C,3,0)</f>
        <v>4387040</v>
      </c>
      <c r="G24" s="4">
        <f t="shared" si="0"/>
        <v>0</v>
      </c>
      <c r="H24" s="4" t="str">
        <f t="shared" si="1"/>
        <v>，4387040</v>
      </c>
      <c r="I24" s="4" t="str">
        <f>VLOOKUP(A24,HOP!A:U,21,0)</f>
        <v>直采</v>
      </c>
    </row>
    <row r="25" s="4" customFormat="1" hidden="1" spans="1:9">
      <c r="A25" s="5">
        <v>999229337057729</v>
      </c>
      <c r="B25" s="6">
        <v>45306</v>
      </c>
      <c r="C25" s="6">
        <v>45309</v>
      </c>
      <c r="D25" s="4">
        <v>921</v>
      </c>
      <c r="E25" s="4" t="str">
        <f>VLOOKUP(A25,HOP!A:L,12,0)</f>
        <v>921.00</v>
      </c>
      <c r="F25" s="4" t="str">
        <f>VLOOKUP(A25,HOP!A:C,3,0)</f>
        <v>4390123</v>
      </c>
      <c r="G25" s="4">
        <f t="shared" si="0"/>
        <v>0</v>
      </c>
      <c r="H25" s="4" t="str">
        <f t="shared" si="1"/>
        <v>，4390123</v>
      </c>
      <c r="I25" s="4" t="str">
        <f>VLOOKUP(A25,HOP!A:U,21,0)</f>
        <v>直采</v>
      </c>
    </row>
    <row r="26" s="4" customFormat="1" hidden="1" spans="1:9">
      <c r="A26" s="5">
        <v>999229349052611</v>
      </c>
      <c r="B26" s="6">
        <v>45307</v>
      </c>
      <c r="C26" s="6">
        <v>45309</v>
      </c>
      <c r="D26" s="4">
        <v>2266</v>
      </c>
      <c r="E26" s="4" t="str">
        <f>VLOOKUP(A26,HOP!A:L,12,0)</f>
        <v>2266.00</v>
      </c>
      <c r="F26" s="4" t="str">
        <f>VLOOKUP(A26,HOP!A:C,3,0)</f>
        <v>4400666</v>
      </c>
      <c r="G26" s="4">
        <f t="shared" si="0"/>
        <v>0</v>
      </c>
      <c r="H26" s="4" t="str">
        <f t="shared" si="1"/>
        <v>，4400666</v>
      </c>
      <c r="I26" s="4" t="str">
        <f>VLOOKUP(A26,HOP!A:U,21,0)</f>
        <v>直采</v>
      </c>
    </row>
    <row r="27" s="4" customFormat="1" hidden="1" spans="1:9">
      <c r="A27" s="5">
        <v>999229349545108</v>
      </c>
      <c r="B27" s="6">
        <v>45308</v>
      </c>
      <c r="C27" s="6">
        <v>45309</v>
      </c>
      <c r="D27" s="4">
        <v>649</v>
      </c>
      <c r="E27" s="4" t="str">
        <f>VLOOKUP(A27,HOP!A:L,12,0)</f>
        <v>649.00</v>
      </c>
      <c r="F27" s="4" t="str">
        <f>VLOOKUP(A27,HOP!A:C,3,0)</f>
        <v>4401205</v>
      </c>
      <c r="G27" s="4">
        <f t="shared" si="0"/>
        <v>0</v>
      </c>
      <c r="H27" s="4" t="str">
        <f t="shared" si="1"/>
        <v>，4401205</v>
      </c>
      <c r="I27" s="4" t="str">
        <f>VLOOKUP(A27,HOP!A:U,21,0)</f>
        <v>直采</v>
      </c>
    </row>
    <row r="28" s="4" customFormat="1" hidden="1" spans="1:9">
      <c r="A28" s="5">
        <v>999229351001978</v>
      </c>
      <c r="B28" s="6">
        <v>45306</v>
      </c>
      <c r="C28" s="6">
        <v>45309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999229362129525</v>
      </c>
      <c r="B29" s="6">
        <v>45307</v>
      </c>
      <c r="C29" s="6">
        <v>45309</v>
      </c>
      <c r="D29" s="4">
        <v>7424</v>
      </c>
      <c r="E29" s="4" t="str">
        <f>VLOOKUP(A29,HOP!A:L,12,0)</f>
        <v>7424.00</v>
      </c>
      <c r="F29" s="4" t="str">
        <f>VLOOKUP(A29,HOP!A:C,3,0)</f>
        <v>4412309</v>
      </c>
      <c r="G29" s="4">
        <f t="shared" si="0"/>
        <v>0</v>
      </c>
      <c r="H29" s="4" t="str">
        <f t="shared" si="1"/>
        <v>，4412309</v>
      </c>
      <c r="I29" s="4" t="str">
        <f>VLOOKUP(A29,HOP!A:U,21,0)</f>
        <v>直采</v>
      </c>
    </row>
    <row r="30" s="4" customFormat="1" hidden="1" spans="1:9">
      <c r="A30" s="5">
        <v>29380052432</v>
      </c>
      <c r="B30" s="6">
        <v>45304</v>
      </c>
      <c r="C30" s="6">
        <v>45309</v>
      </c>
      <c r="D30" s="4">
        <v>1530</v>
      </c>
      <c r="E30" s="4" t="str">
        <f>VLOOKUP(A30,HOP!A:L,12,0)</f>
        <v>1530.00</v>
      </c>
      <c r="F30" s="4" t="str">
        <f>VLOOKUP(A30,HOP!A:C,3,0)</f>
        <v>4426737</v>
      </c>
      <c r="G30" s="4">
        <f t="shared" si="0"/>
        <v>0</v>
      </c>
      <c r="H30" s="4" t="str">
        <f t="shared" si="1"/>
        <v>，4426737</v>
      </c>
      <c r="I30" s="4" t="str">
        <f>VLOOKUP(A30,HOP!A:U,21,0)</f>
        <v>直采</v>
      </c>
    </row>
    <row r="31" s="4" customFormat="1" hidden="1" spans="1:9">
      <c r="A31" s="5">
        <v>999229396670392</v>
      </c>
      <c r="B31" s="6">
        <v>45308</v>
      </c>
      <c r="C31" s="6">
        <v>45309</v>
      </c>
      <c r="D31" s="4">
        <v>998</v>
      </c>
      <c r="E31" s="4" t="str">
        <f>VLOOKUP(A31,HOP!A:L,12,0)</f>
        <v>998.00</v>
      </c>
      <c r="F31" s="4" t="str">
        <f>VLOOKUP(A31,HOP!A:C,3,0)</f>
        <v>4448908</v>
      </c>
      <c r="G31" s="4">
        <f t="shared" si="0"/>
        <v>0</v>
      </c>
      <c r="H31" s="4" t="str">
        <f t="shared" si="1"/>
        <v>，4448908</v>
      </c>
      <c r="I31" s="4" t="str">
        <f>VLOOKUP(A31,HOP!A:U,21,0)</f>
        <v>直采</v>
      </c>
    </row>
    <row r="32" s="4" customFormat="1" hidden="1" spans="1:9">
      <c r="A32" s="5">
        <v>29399796252</v>
      </c>
      <c r="B32" s="6">
        <v>45307</v>
      </c>
      <c r="C32" s="6">
        <v>45309</v>
      </c>
      <c r="D32" s="4">
        <v>1631</v>
      </c>
      <c r="E32" s="4" t="str">
        <f>VLOOKUP(A32,HOP!A:L,12,0)</f>
        <v>1631.00</v>
      </c>
      <c r="F32" s="4" t="str">
        <f>VLOOKUP(A32,HOP!A:C,3,0)</f>
        <v>4453364</v>
      </c>
      <c r="G32" s="4">
        <f t="shared" si="0"/>
        <v>0</v>
      </c>
      <c r="H32" s="4" t="str">
        <f t="shared" si="1"/>
        <v>，4453364</v>
      </c>
      <c r="I32" s="4" t="str">
        <f>VLOOKUP(A32,HOP!A:U,21,0)</f>
        <v>直采</v>
      </c>
    </row>
    <row r="33" s="4" customFormat="1" hidden="1" spans="1:9">
      <c r="A33" s="5">
        <v>999229404675163</v>
      </c>
      <c r="B33" s="6">
        <v>45305</v>
      </c>
      <c r="C33" s="6">
        <v>45309</v>
      </c>
      <c r="D33" s="4">
        <v>2784</v>
      </c>
      <c r="E33" s="4" t="str">
        <f>VLOOKUP(A33,HOP!A:L,12,0)</f>
        <v>2784.00</v>
      </c>
      <c r="F33" s="4" t="str">
        <f>VLOOKUP(A33,HOP!A:C,3,0)</f>
        <v>4460242</v>
      </c>
      <c r="G33" s="4">
        <f t="shared" si="0"/>
        <v>0</v>
      </c>
      <c r="H33" s="4" t="str">
        <f t="shared" si="1"/>
        <v>，4460242</v>
      </c>
      <c r="I33" s="4" t="str">
        <f>VLOOKUP(A33,HOP!A:U,21,0)</f>
        <v>直采</v>
      </c>
    </row>
    <row r="34" s="4" customFormat="1" hidden="1" spans="1:9">
      <c r="A34" s="5">
        <v>999229407819049</v>
      </c>
      <c r="B34" s="6">
        <v>45305</v>
      </c>
      <c r="C34" s="6">
        <v>45309</v>
      </c>
      <c r="D34" s="4">
        <v>6064</v>
      </c>
      <c r="E34" s="4" t="str">
        <f>VLOOKUP(A34,HOP!A:L,12,0)</f>
        <v>6064.00</v>
      </c>
      <c r="F34" s="4" t="str">
        <f>VLOOKUP(A34,HOP!A:C,3,0)</f>
        <v>4464648</v>
      </c>
      <c r="G34" s="4">
        <f t="shared" si="0"/>
        <v>0</v>
      </c>
      <c r="H34" s="4" t="str">
        <f t="shared" si="1"/>
        <v>，4464648</v>
      </c>
      <c r="I34" s="4" t="str">
        <f>VLOOKUP(A34,HOP!A:U,21,0)</f>
        <v>直采</v>
      </c>
    </row>
    <row r="35" s="4" customFormat="1" hidden="1" spans="1:9">
      <c r="A35" s="5">
        <v>999229410287271</v>
      </c>
      <c r="B35" s="6">
        <v>45305</v>
      </c>
      <c r="C35" s="6">
        <v>45309</v>
      </c>
      <c r="D35" s="4">
        <v>3204</v>
      </c>
      <c r="E35" s="4" t="str">
        <f>VLOOKUP(A35,HOP!A:L,12,0)</f>
        <v>3204.00</v>
      </c>
      <c r="F35" s="4" t="str">
        <f>VLOOKUP(A35,HOP!A:C,3,0)</f>
        <v>4467620</v>
      </c>
      <c r="G35" s="4">
        <f t="shared" si="0"/>
        <v>0</v>
      </c>
      <c r="H35" s="4" t="str">
        <f t="shared" si="1"/>
        <v>，4467620</v>
      </c>
      <c r="I35" s="4" t="str">
        <f>VLOOKUP(A35,HOP!A:U,21,0)</f>
        <v>直采</v>
      </c>
    </row>
    <row r="36" s="4" customFormat="1" hidden="1" spans="1:9">
      <c r="A36" s="5">
        <v>29411876379</v>
      </c>
      <c r="B36" s="6">
        <v>45308</v>
      </c>
      <c r="C36" s="6">
        <v>45309</v>
      </c>
      <c r="D36" s="4">
        <v>381</v>
      </c>
      <c r="E36" s="4" t="str">
        <f>VLOOKUP(A36,HOP!A:L,12,0)</f>
        <v>381.00</v>
      </c>
      <c r="F36" s="4" t="str">
        <f>VLOOKUP(A36,HOP!A:C,3,0)</f>
        <v>4469996</v>
      </c>
      <c r="G36" s="4">
        <f t="shared" si="0"/>
        <v>0</v>
      </c>
      <c r="H36" s="4" t="str">
        <f t="shared" si="1"/>
        <v>，4469996</v>
      </c>
      <c r="I36" s="4" t="str">
        <f>VLOOKUP(A36,HOP!A:U,21,0)</f>
        <v>直采</v>
      </c>
    </row>
    <row r="37" s="4" customFormat="1" hidden="1" spans="1:9">
      <c r="A37" s="5">
        <v>29411876378</v>
      </c>
      <c r="B37" s="6">
        <v>45308</v>
      </c>
      <c r="C37" s="6">
        <v>45309</v>
      </c>
      <c r="D37" s="4">
        <v>434</v>
      </c>
      <c r="E37" s="4" t="str">
        <f>VLOOKUP(A37,HOP!A:L,12,0)</f>
        <v>434.00</v>
      </c>
      <c r="F37" s="4" t="str">
        <f>VLOOKUP(A37,HOP!A:C,3,0)</f>
        <v>4469995</v>
      </c>
      <c r="G37" s="4">
        <f t="shared" si="0"/>
        <v>0</v>
      </c>
      <c r="H37" s="4" t="str">
        <f t="shared" si="1"/>
        <v>，4469995</v>
      </c>
      <c r="I37" s="4" t="str">
        <f>VLOOKUP(A37,HOP!A:U,21,0)</f>
        <v>直采</v>
      </c>
    </row>
    <row r="38" s="4" customFormat="1" hidden="1" spans="1:9">
      <c r="A38" s="5">
        <v>999229412356265</v>
      </c>
      <c r="B38" s="6">
        <v>45305</v>
      </c>
      <c r="C38" s="6">
        <v>45309</v>
      </c>
      <c r="D38" s="4">
        <v>2800</v>
      </c>
      <c r="E38" s="4" t="str">
        <f>VLOOKUP(A38,HOP!A:L,12,0)</f>
        <v>2800.00</v>
      </c>
      <c r="F38" s="4" t="str">
        <f>VLOOKUP(A38,HOP!A:C,3,0)</f>
        <v>4470548</v>
      </c>
      <c r="G38" s="4">
        <f t="shared" si="0"/>
        <v>0</v>
      </c>
      <c r="H38" s="4" t="str">
        <f t="shared" si="1"/>
        <v>，4470548</v>
      </c>
      <c r="I38" s="4" t="str">
        <f>VLOOKUP(A38,HOP!A:U,21,0)</f>
        <v>直采</v>
      </c>
    </row>
    <row r="39" s="4" customFormat="1" hidden="1" spans="1:9">
      <c r="A39" s="5">
        <v>999229415675705</v>
      </c>
      <c r="B39" s="6">
        <v>45304</v>
      </c>
      <c r="C39" s="6">
        <v>45309</v>
      </c>
      <c r="D39" s="4">
        <v>5880</v>
      </c>
      <c r="E39" s="4" t="str">
        <f>VLOOKUP(A39,HOP!A:L,12,0)</f>
        <v>5880.00</v>
      </c>
      <c r="F39" s="4" t="str">
        <f>VLOOKUP(A39,HOP!A:C,3,0)</f>
        <v>4475016</v>
      </c>
      <c r="G39" s="4">
        <f t="shared" si="0"/>
        <v>0</v>
      </c>
      <c r="H39" s="4" t="str">
        <f t="shared" si="1"/>
        <v>，4475016</v>
      </c>
      <c r="I39" s="4" t="str">
        <f>VLOOKUP(A39,HOP!A:U,21,0)</f>
        <v>直采</v>
      </c>
    </row>
    <row r="40" s="4" customFormat="1" hidden="1" spans="1:9">
      <c r="A40" s="5">
        <v>29419178344</v>
      </c>
      <c r="B40" s="6">
        <v>45308</v>
      </c>
      <c r="C40" s="6">
        <v>45309</v>
      </c>
      <c r="D40" s="4">
        <v>4076</v>
      </c>
      <c r="E40" s="4" t="str">
        <f>VLOOKUP(A40,HOP!A:L,12,0)</f>
        <v>4076.00</v>
      </c>
      <c r="F40" s="4" t="str">
        <f>VLOOKUP(A40,HOP!A:C,3,0)</f>
        <v>4480107</v>
      </c>
      <c r="G40" s="4">
        <f t="shared" si="0"/>
        <v>0</v>
      </c>
      <c r="H40" s="4" t="str">
        <f t="shared" si="1"/>
        <v>，4480107</v>
      </c>
      <c r="I40" s="4" t="str">
        <f>VLOOKUP(A40,HOP!A:U,21,0)</f>
        <v>直采</v>
      </c>
    </row>
    <row r="41" s="4" customFormat="1" hidden="1" spans="1:9">
      <c r="A41" s="5">
        <v>999229422949176</v>
      </c>
      <c r="B41" s="6">
        <v>45302</v>
      </c>
      <c r="C41" s="6">
        <v>45309</v>
      </c>
      <c r="D41" s="4">
        <v>2422</v>
      </c>
      <c r="E41" s="4" t="str">
        <f>VLOOKUP(A41,HOP!A:L,12,0)</f>
        <v>2422.00</v>
      </c>
      <c r="F41" s="4" t="str">
        <f>VLOOKUP(A41,HOP!A:C,3,0)</f>
        <v>4485591</v>
      </c>
      <c r="G41" s="4">
        <f t="shared" si="0"/>
        <v>0</v>
      </c>
      <c r="H41" s="4" t="str">
        <f t="shared" si="1"/>
        <v>，4485591</v>
      </c>
      <c r="I41" s="4" t="str">
        <f>VLOOKUP(A41,HOP!A:U,21,0)</f>
        <v>直采</v>
      </c>
    </row>
    <row r="42" s="4" customFormat="1" hidden="1" spans="1:9">
      <c r="A42" s="5">
        <v>999229431159802</v>
      </c>
      <c r="B42" s="6">
        <v>45307</v>
      </c>
      <c r="C42" s="6">
        <v>45309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999229435323922</v>
      </c>
      <c r="B43" s="6">
        <v>45305</v>
      </c>
      <c r="C43" s="6">
        <v>45309</v>
      </c>
      <c r="D43" s="4">
        <v>2040</v>
      </c>
      <c r="E43" s="4" t="str">
        <f>VLOOKUP(A43,HOP!A:L,12,0)</f>
        <v>2040.00</v>
      </c>
      <c r="F43" s="4" t="str">
        <f>VLOOKUP(A43,HOP!A:C,3,0)</f>
        <v>4501914</v>
      </c>
      <c r="G43" s="4">
        <f t="shared" si="0"/>
        <v>0</v>
      </c>
      <c r="H43" s="4" t="str">
        <f t="shared" si="1"/>
        <v>，4501914</v>
      </c>
      <c r="I43" s="4" t="str">
        <f>VLOOKUP(A43,HOP!A:U,21,0)</f>
        <v>直连</v>
      </c>
    </row>
    <row r="44" s="4" customFormat="1" hidden="1" spans="1:9">
      <c r="A44" s="5">
        <v>999229437356523</v>
      </c>
      <c r="B44" s="6">
        <v>45306</v>
      </c>
      <c r="C44" s="6">
        <v>45309</v>
      </c>
      <c r="D44" s="4">
        <v>1740</v>
      </c>
      <c r="E44" s="4" t="str">
        <f>VLOOKUP(A44,HOP!A:L,12,0)</f>
        <v>1740.00</v>
      </c>
      <c r="F44" s="4" t="str">
        <f>VLOOKUP(A44,HOP!A:C,3,0)</f>
        <v>4504597</v>
      </c>
      <c r="G44" s="4">
        <f t="shared" si="0"/>
        <v>0</v>
      </c>
      <c r="H44" s="4" t="str">
        <f t="shared" si="1"/>
        <v>，4504597</v>
      </c>
      <c r="I44" s="4" t="str">
        <f>VLOOKUP(A44,HOP!A:U,21,0)</f>
        <v>直连</v>
      </c>
    </row>
    <row r="45" s="4" customFormat="1" hidden="1" spans="1:9">
      <c r="A45" s="5">
        <v>29439437566</v>
      </c>
      <c r="B45" s="6">
        <v>45307</v>
      </c>
      <c r="C45" s="6">
        <v>45309</v>
      </c>
      <c r="D45" s="4">
        <v>3600</v>
      </c>
      <c r="E45" s="4" t="str">
        <f>VLOOKUP(A45,HOP!A:L,12,0)</f>
        <v>3600.00</v>
      </c>
      <c r="F45" s="4" t="str">
        <f>VLOOKUP(A45,HOP!A:C,3,0)</f>
        <v>4507437</v>
      </c>
      <c r="G45" s="4">
        <f t="shared" si="0"/>
        <v>0</v>
      </c>
      <c r="H45" s="4" t="str">
        <f t="shared" si="1"/>
        <v>，4507437</v>
      </c>
      <c r="I45" s="4" t="str">
        <f>VLOOKUP(A45,HOP!A:U,21,0)</f>
        <v>直采</v>
      </c>
    </row>
    <row r="46" s="4" customFormat="1" hidden="1" spans="1:9">
      <c r="A46" s="5">
        <v>29439437568</v>
      </c>
      <c r="B46" s="6">
        <v>45307</v>
      </c>
      <c r="C46" s="6">
        <v>45309</v>
      </c>
      <c r="D46" s="4">
        <v>3000</v>
      </c>
      <c r="E46" s="4" t="str">
        <f>VLOOKUP(A46,HOP!A:L,12,0)</f>
        <v>3000.00</v>
      </c>
      <c r="F46" s="4" t="str">
        <f>VLOOKUP(A46,HOP!A:C,3,0)</f>
        <v>4507436</v>
      </c>
      <c r="G46" s="4">
        <f t="shared" si="0"/>
        <v>0</v>
      </c>
      <c r="H46" s="4" t="str">
        <f t="shared" si="1"/>
        <v>，4507436</v>
      </c>
      <c r="I46" s="4" t="str">
        <f>VLOOKUP(A46,HOP!A:U,21,0)</f>
        <v>直采</v>
      </c>
    </row>
    <row r="47" s="4" customFormat="1" hidden="1" spans="1:9">
      <c r="A47" s="5">
        <v>999229439657528</v>
      </c>
      <c r="B47" s="6">
        <v>45306</v>
      </c>
      <c r="C47" s="6">
        <v>45309</v>
      </c>
      <c r="D47" s="4">
        <v>2601</v>
      </c>
      <c r="E47" s="4" t="str">
        <f>VLOOKUP(A47,HOP!A:L,12,0)</f>
        <v>2601.00</v>
      </c>
      <c r="F47" s="4" t="str">
        <f>VLOOKUP(A47,HOP!A:C,3,0)</f>
        <v>4507725</v>
      </c>
      <c r="G47" s="4">
        <f t="shared" si="0"/>
        <v>0</v>
      </c>
      <c r="H47" s="4" t="str">
        <f t="shared" si="1"/>
        <v>，4507725</v>
      </c>
      <c r="I47" s="4" t="str">
        <f>VLOOKUP(A47,HOP!A:U,21,0)</f>
        <v>直采</v>
      </c>
    </row>
    <row r="48" s="4" customFormat="1" hidden="1" spans="1:9">
      <c r="A48" s="5">
        <v>999229442267230</v>
      </c>
      <c r="B48" s="6">
        <v>45308</v>
      </c>
      <c r="C48" s="6">
        <v>45309</v>
      </c>
      <c r="D48" s="4">
        <v>810</v>
      </c>
      <c r="E48" s="4" t="str">
        <f>VLOOKUP(A48,HOP!A:L,12,0)</f>
        <v>810.00</v>
      </c>
      <c r="F48" s="4" t="str">
        <f>VLOOKUP(A48,HOP!A:C,3,0)</f>
        <v>4511502</v>
      </c>
      <c r="G48" s="4">
        <f t="shared" si="0"/>
        <v>0</v>
      </c>
      <c r="H48" s="4" t="str">
        <f t="shared" si="1"/>
        <v>，4511502</v>
      </c>
      <c r="I48" s="4" t="str">
        <f>VLOOKUP(A48,HOP!A:U,21,0)</f>
        <v>直连</v>
      </c>
    </row>
    <row r="49" s="4" customFormat="1" hidden="1" spans="1:9">
      <c r="A49" s="5">
        <v>999229442359592</v>
      </c>
      <c r="B49" s="6">
        <v>45306</v>
      </c>
      <c r="C49" s="6">
        <v>45309</v>
      </c>
      <c r="D49" s="4">
        <v>3024</v>
      </c>
      <c r="E49" s="4" t="str">
        <f>VLOOKUP(A49,HOP!A:L,12,0)</f>
        <v>3024.00</v>
      </c>
      <c r="F49" s="4" t="str">
        <f>VLOOKUP(A49,HOP!A:C,3,0)</f>
        <v>4511635</v>
      </c>
      <c r="G49" s="4">
        <f t="shared" si="0"/>
        <v>0</v>
      </c>
      <c r="H49" s="4" t="str">
        <f t="shared" si="1"/>
        <v>，4511635</v>
      </c>
      <c r="I49" s="4" t="str">
        <f>VLOOKUP(A49,HOP!A:U,21,0)</f>
        <v>直采</v>
      </c>
    </row>
    <row r="50" s="4" customFormat="1" hidden="1" spans="1:9">
      <c r="A50" s="5">
        <v>999229443436352</v>
      </c>
      <c r="B50" s="6">
        <v>45307</v>
      </c>
      <c r="C50" s="6">
        <v>45309</v>
      </c>
      <c r="D50" s="4">
        <v>1000</v>
      </c>
      <c r="E50" s="4" t="str">
        <f>VLOOKUP(A50,HOP!A:L,12,0)</f>
        <v>1000.00</v>
      </c>
      <c r="F50" s="4" t="str">
        <f>VLOOKUP(A50,HOP!A:C,3,0)</f>
        <v>4512985</v>
      </c>
      <c r="G50" s="4">
        <f t="shared" si="0"/>
        <v>0</v>
      </c>
      <c r="H50" s="4" t="str">
        <f t="shared" si="1"/>
        <v>，4512985</v>
      </c>
      <c r="I50" s="4" t="str">
        <f>VLOOKUP(A50,HOP!A:U,21,0)</f>
        <v>直连</v>
      </c>
    </row>
    <row r="51" s="4" customFormat="1" hidden="1" spans="1:9">
      <c r="A51" s="5">
        <v>999229443927430</v>
      </c>
      <c r="B51" s="6">
        <v>45305</v>
      </c>
      <c r="C51" s="6">
        <v>45309</v>
      </c>
      <c r="D51" s="4">
        <v>1224</v>
      </c>
      <c r="E51" s="4" t="str">
        <f>VLOOKUP(A51,HOP!A:L,12,0)</f>
        <v>1224.00</v>
      </c>
      <c r="F51" s="4" t="str">
        <f>VLOOKUP(A51,HOP!A:C,3,0)</f>
        <v>4513634</v>
      </c>
      <c r="G51" s="4">
        <f t="shared" si="0"/>
        <v>0</v>
      </c>
      <c r="H51" s="4" t="str">
        <f t="shared" si="1"/>
        <v>，4513634</v>
      </c>
      <c r="I51" s="4" t="str">
        <f>VLOOKUP(A51,HOP!A:U,21,0)</f>
        <v>直采</v>
      </c>
    </row>
    <row r="52" s="4" customFormat="1" hidden="1" spans="1:9">
      <c r="A52" s="5">
        <v>999229449143500</v>
      </c>
      <c r="B52" s="6">
        <v>45308</v>
      </c>
      <c r="C52" s="6">
        <v>45309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999229450249265</v>
      </c>
      <c r="B53" s="6">
        <v>45307</v>
      </c>
      <c r="C53" s="6">
        <v>45309</v>
      </c>
      <c r="D53" s="4">
        <v>1500</v>
      </c>
      <c r="E53" s="4" t="str">
        <f>VLOOKUP(A53,HOP!A:L,12,0)</f>
        <v>1500.00</v>
      </c>
      <c r="F53" s="4" t="str">
        <f>VLOOKUP(A53,HOP!A:C,3,0)</f>
        <v>4522534</v>
      </c>
      <c r="G53" s="4">
        <f t="shared" si="0"/>
        <v>0</v>
      </c>
      <c r="H53" s="4" t="str">
        <f t="shared" si="1"/>
        <v>，4522534</v>
      </c>
      <c r="I53" s="4" t="str">
        <f>VLOOKUP(A53,HOP!A:U,21,0)</f>
        <v>直连</v>
      </c>
    </row>
    <row r="54" s="4" customFormat="1" hidden="1" spans="1:9">
      <c r="A54" s="5">
        <v>999229450249297</v>
      </c>
      <c r="B54" s="6">
        <v>45307</v>
      </c>
      <c r="C54" s="6">
        <v>45309</v>
      </c>
      <c r="D54" s="4">
        <v>1000</v>
      </c>
      <c r="E54" s="4" t="str">
        <f>VLOOKUP(A54,HOP!A:L,12,0)</f>
        <v>1000.00</v>
      </c>
      <c r="F54" s="4" t="str">
        <f>VLOOKUP(A54,HOP!A:C,3,0)</f>
        <v>4522535</v>
      </c>
      <c r="G54" s="4">
        <f t="shared" si="0"/>
        <v>0</v>
      </c>
      <c r="H54" s="4" t="str">
        <f t="shared" si="1"/>
        <v>，4522535</v>
      </c>
      <c r="I54" s="4" t="str">
        <f>VLOOKUP(A54,HOP!A:U,21,0)</f>
        <v>直连</v>
      </c>
    </row>
    <row r="55" s="4" customFormat="1" hidden="1" spans="1:9">
      <c r="A55" s="5">
        <v>999229450370644</v>
      </c>
      <c r="B55" s="6">
        <v>45305</v>
      </c>
      <c r="C55" s="6">
        <v>45309</v>
      </c>
      <c r="D55" s="4">
        <v>1328</v>
      </c>
      <c r="E55" s="4" t="str">
        <f>VLOOKUP(A55,HOP!A:L,12,0)</f>
        <v>1328.00</v>
      </c>
      <c r="F55" s="4" t="str">
        <f>VLOOKUP(A55,HOP!A:C,3,0)</f>
        <v>4522805</v>
      </c>
      <c r="G55" s="4">
        <f t="shared" si="0"/>
        <v>0</v>
      </c>
      <c r="H55" s="4" t="str">
        <f t="shared" si="1"/>
        <v>，4522805</v>
      </c>
      <c r="I55" s="4" t="str">
        <f>VLOOKUP(A55,HOP!A:U,21,0)</f>
        <v>直采</v>
      </c>
    </row>
    <row r="56" s="4" customFormat="1" hidden="1" spans="1:9">
      <c r="A56" s="5">
        <v>999229453184644</v>
      </c>
      <c r="B56" s="6">
        <v>45307</v>
      </c>
      <c r="C56" s="6">
        <v>45309</v>
      </c>
      <c r="D56" s="4">
        <v>1026</v>
      </c>
      <c r="E56" s="4" t="str">
        <f>VLOOKUP(A56,HOP!A:L,12,0)</f>
        <v>1026.00</v>
      </c>
      <c r="F56" s="4" t="str">
        <f>VLOOKUP(A56,HOP!A:C,3,0)</f>
        <v>4527192</v>
      </c>
      <c r="G56" s="4">
        <f t="shared" si="0"/>
        <v>0</v>
      </c>
      <c r="H56" s="4" t="str">
        <f t="shared" si="1"/>
        <v>，4527192</v>
      </c>
      <c r="I56" s="4" t="str">
        <f>VLOOKUP(A56,HOP!A:U,21,0)</f>
        <v>直采</v>
      </c>
    </row>
    <row r="57" s="4" customFormat="1" hidden="1" spans="1:9">
      <c r="A57" s="5">
        <v>999229455228991</v>
      </c>
      <c r="B57" s="6">
        <v>45305</v>
      </c>
      <c r="C57" s="6">
        <v>45309</v>
      </c>
      <c r="D57" s="4">
        <v>1968</v>
      </c>
      <c r="E57" s="4" t="str">
        <f>VLOOKUP(A57,HOP!A:L,12,0)</f>
        <v>1968.00</v>
      </c>
      <c r="F57" s="4" t="str">
        <f>VLOOKUP(A57,HOP!A:C,3,0)</f>
        <v>4529096</v>
      </c>
      <c r="G57" s="4">
        <f t="shared" si="0"/>
        <v>0</v>
      </c>
      <c r="H57" s="4" t="str">
        <f t="shared" si="1"/>
        <v>，4529096</v>
      </c>
      <c r="I57" s="4" t="str">
        <f>VLOOKUP(A57,HOP!A:U,21,0)</f>
        <v>直采</v>
      </c>
    </row>
    <row r="58" s="4" customFormat="1" hidden="1" spans="1:9">
      <c r="A58" s="5">
        <v>29457269718</v>
      </c>
      <c r="B58" s="6">
        <v>45308</v>
      </c>
      <c r="C58" s="6">
        <v>45309</v>
      </c>
      <c r="D58" s="4">
        <v>783</v>
      </c>
      <c r="E58" s="4" t="str">
        <f>VLOOKUP(A58,HOP!A:L,12,0)</f>
        <v>783.00</v>
      </c>
      <c r="F58" s="4" t="str">
        <f>VLOOKUP(A58,HOP!A:C,3,0)</f>
        <v>4531247</v>
      </c>
      <c r="G58" s="4">
        <f t="shared" si="0"/>
        <v>0</v>
      </c>
      <c r="H58" s="4" t="str">
        <f t="shared" si="1"/>
        <v>，4531247</v>
      </c>
      <c r="I58" s="4" t="str">
        <f>VLOOKUP(A58,HOP!A:U,21,0)</f>
        <v>直采</v>
      </c>
    </row>
    <row r="59" s="4" customFormat="1" hidden="1" spans="1:9">
      <c r="A59" s="5">
        <v>999229457362499</v>
      </c>
      <c r="B59" s="6">
        <v>45308</v>
      </c>
      <c r="C59" s="6">
        <v>45309</v>
      </c>
      <c r="D59" s="4">
        <v>123</v>
      </c>
      <c r="E59" s="4" t="str">
        <f>VLOOKUP(A59,HOP!A:L,12,0)</f>
        <v>123.00</v>
      </c>
      <c r="F59" s="4" t="str">
        <f>VLOOKUP(A59,HOP!A:C,3,0)</f>
        <v>4531351</v>
      </c>
      <c r="G59" s="4">
        <f t="shared" si="0"/>
        <v>0</v>
      </c>
      <c r="H59" s="4" t="str">
        <f t="shared" si="1"/>
        <v>，4531351</v>
      </c>
      <c r="I59" s="4" t="str">
        <f>VLOOKUP(A59,HOP!A:U,21,0)</f>
        <v>直采</v>
      </c>
    </row>
    <row r="60" s="4" customFormat="1" hidden="1" spans="1:9">
      <c r="A60" s="5">
        <v>999229458003071</v>
      </c>
      <c r="B60" s="6">
        <v>45307</v>
      </c>
      <c r="C60" s="6">
        <v>45309</v>
      </c>
      <c r="D60" s="4">
        <v>730</v>
      </c>
      <c r="E60" s="4" t="str">
        <f>VLOOKUP(A60,HOP!A:L,12,0)</f>
        <v>730.00</v>
      </c>
      <c r="F60" s="4" t="str">
        <f>VLOOKUP(A60,HOP!A:C,3,0)</f>
        <v>4532235</v>
      </c>
      <c r="G60" s="4">
        <f t="shared" si="0"/>
        <v>0</v>
      </c>
      <c r="H60" s="4" t="str">
        <f t="shared" si="1"/>
        <v>，4532235</v>
      </c>
      <c r="I60" s="4" t="str">
        <f>VLOOKUP(A60,HOP!A:U,21,0)</f>
        <v>直采</v>
      </c>
    </row>
    <row r="61" s="4" customFormat="1" hidden="1" spans="1:9">
      <c r="A61" s="5">
        <v>999229459957406</v>
      </c>
      <c r="B61" s="6">
        <v>45307</v>
      </c>
      <c r="C61" s="6">
        <v>45309</v>
      </c>
      <c r="D61" s="4">
        <v>1526</v>
      </c>
      <c r="E61" s="4" t="str">
        <f>VLOOKUP(A61,HOP!A:L,12,0)</f>
        <v>1526.00</v>
      </c>
      <c r="F61" s="4" t="str">
        <f>VLOOKUP(A61,HOP!A:C,3,0)</f>
        <v>4534630</v>
      </c>
      <c r="G61" s="4">
        <f t="shared" si="0"/>
        <v>0</v>
      </c>
      <c r="H61" s="4" t="str">
        <f t="shared" si="1"/>
        <v>，4534630</v>
      </c>
      <c r="I61" s="4" t="str">
        <f>VLOOKUP(A61,HOP!A:U,21,0)</f>
        <v>直采</v>
      </c>
    </row>
    <row r="62" s="4" customFormat="1" hidden="1" spans="1:9">
      <c r="A62" s="5">
        <v>999229461797986</v>
      </c>
      <c r="B62" s="6">
        <v>45303</v>
      </c>
      <c r="C62" s="6">
        <v>45309</v>
      </c>
      <c r="D62" s="4">
        <v>3552</v>
      </c>
      <c r="E62" s="4" t="str">
        <f>VLOOKUP(A62,HOP!A:L,12,0)</f>
        <v>3552.00</v>
      </c>
      <c r="F62" s="4" t="str">
        <f>VLOOKUP(A62,HOP!A:C,3,0)</f>
        <v>4537457</v>
      </c>
      <c r="G62" s="4">
        <f t="shared" si="0"/>
        <v>0</v>
      </c>
      <c r="H62" s="4" t="str">
        <f t="shared" si="1"/>
        <v>，4537457</v>
      </c>
      <c r="I62" s="4" t="str">
        <f>VLOOKUP(A62,HOP!A:U,21,0)</f>
        <v>直采</v>
      </c>
    </row>
    <row r="63" s="4" customFormat="1" hidden="1" spans="1:9">
      <c r="A63" s="5">
        <v>999229461798749</v>
      </c>
      <c r="B63" s="6">
        <v>45306</v>
      </c>
      <c r="C63" s="6">
        <v>45309</v>
      </c>
      <c r="D63" s="4">
        <v>1734</v>
      </c>
      <c r="E63" s="4" t="str">
        <f>VLOOKUP(A63,HOP!A:L,12,0)</f>
        <v>1734.00</v>
      </c>
      <c r="F63" s="4" t="str">
        <f>VLOOKUP(A63,HOP!A:C,3,0)</f>
        <v>4537459</v>
      </c>
      <c r="G63" s="4">
        <f t="shared" si="0"/>
        <v>0</v>
      </c>
      <c r="H63" s="4" t="str">
        <f t="shared" si="1"/>
        <v>，4537459</v>
      </c>
      <c r="I63" s="4" t="str">
        <f>VLOOKUP(A63,HOP!A:U,21,0)</f>
        <v>直采</v>
      </c>
    </row>
    <row r="64" s="4" customFormat="1" spans="1:10">
      <c r="A64" s="5">
        <v>999229462186289</v>
      </c>
      <c r="B64" s="6">
        <v>45304</v>
      </c>
      <c r="C64" s="6">
        <v>45309</v>
      </c>
      <c r="D64" s="4">
        <v>1507</v>
      </c>
      <c r="E64" s="4" t="str">
        <f>VLOOKUP(A64,HOP!A:L,12,0)</f>
        <v>2507.00</v>
      </c>
      <c r="F64" s="4" t="str">
        <f>VLOOKUP(A64,HOP!A:C,3,0)</f>
        <v>4537886</v>
      </c>
      <c r="G64" s="4">
        <f t="shared" si="0"/>
        <v>-1000</v>
      </c>
      <c r="H64" s="4" t="str">
        <f t="shared" si="1"/>
        <v>，4537886</v>
      </c>
      <c r="I64" s="4" t="str">
        <f>VLOOKUP(A64,HOP!A:U,21,0)</f>
        <v>直采</v>
      </c>
      <c r="J64" s="4" t="s">
        <v>1085</v>
      </c>
    </row>
    <row r="65" s="4" customFormat="1" spans="1:10">
      <c r="A65" s="5">
        <v>999229463333983</v>
      </c>
      <c r="B65" s="6">
        <v>45304</v>
      </c>
      <c r="C65" s="6">
        <v>45309</v>
      </c>
      <c r="D65" s="4">
        <v>1000</v>
      </c>
      <c r="E65" s="4" t="e">
        <f>VLOOKUP(A65,HOP!A:L,12,0)</f>
        <v>#N/A</v>
      </c>
      <c r="F65" s="4">
        <v>4537886</v>
      </c>
      <c r="G65" s="4" t="e">
        <f t="shared" si="0"/>
        <v>#N/A</v>
      </c>
      <c r="H65" s="4" t="str">
        <f t="shared" si="1"/>
        <v>，4537886</v>
      </c>
      <c r="I65" s="4" t="s">
        <v>1086</v>
      </c>
      <c r="J65" s="4" t="s">
        <v>1085</v>
      </c>
    </row>
    <row r="66" s="4" customFormat="1" hidden="1" spans="1:9">
      <c r="A66" s="5">
        <v>999229463914279</v>
      </c>
      <c r="B66" s="6">
        <v>45305</v>
      </c>
      <c r="C66" s="6">
        <v>45309</v>
      </c>
      <c r="D66" s="4">
        <v>2460</v>
      </c>
      <c r="E66" s="4" t="str">
        <f>VLOOKUP(A66,HOP!A:L,12,0)</f>
        <v>2460.00</v>
      </c>
      <c r="F66" s="4" t="str">
        <f>VLOOKUP(A66,HOP!A:C,3,0)</f>
        <v>4540073</v>
      </c>
      <c r="G66" s="4">
        <f t="shared" si="0"/>
        <v>0</v>
      </c>
      <c r="H66" s="4" t="str">
        <f t="shared" si="1"/>
        <v>，4540073</v>
      </c>
      <c r="I66" s="4" t="str">
        <f>VLOOKUP(A66,HOP!A:U,21,0)</f>
        <v>直连</v>
      </c>
    </row>
    <row r="67" s="4" customFormat="1" hidden="1" spans="1:9">
      <c r="A67" s="5">
        <v>999229464633908</v>
      </c>
      <c r="B67" s="6">
        <v>45308</v>
      </c>
      <c r="C67" s="6">
        <v>45309</v>
      </c>
      <c r="D67" s="4">
        <v>855</v>
      </c>
      <c r="E67" s="4" t="str">
        <f>VLOOKUP(A67,HOP!A:L,12,0)</f>
        <v>855.00</v>
      </c>
      <c r="F67" s="4" t="str">
        <f>VLOOKUP(A67,HOP!A:C,3,0)</f>
        <v>4541122</v>
      </c>
      <c r="G67" s="4">
        <f t="shared" ref="G67:G130" si="2">D67-E67</f>
        <v>0</v>
      </c>
      <c r="H67" s="4" t="str">
        <f t="shared" ref="H67:H130" si="3">$H$1&amp;F67</f>
        <v>，4541122</v>
      </c>
      <c r="I67" s="4" t="str">
        <f>VLOOKUP(A67,HOP!A:U,21,0)</f>
        <v>直采</v>
      </c>
    </row>
    <row r="68" s="4" customFormat="1" hidden="1" spans="1:9">
      <c r="A68" s="5">
        <v>999229464945789</v>
      </c>
      <c r="B68" s="6">
        <v>45304</v>
      </c>
      <c r="C68" s="6">
        <v>45309</v>
      </c>
      <c r="D68" s="4">
        <v>3014</v>
      </c>
      <c r="E68" s="4" t="str">
        <f>VLOOKUP(A68,HOP!A:L,12,0)</f>
        <v>3014.00</v>
      </c>
      <c r="F68" s="4" t="str">
        <f>VLOOKUP(A68,HOP!A:C,3,0)</f>
        <v>4541768</v>
      </c>
      <c r="G68" s="4">
        <f t="shared" si="2"/>
        <v>0</v>
      </c>
      <c r="H68" s="4" t="str">
        <f t="shared" si="3"/>
        <v>，4541768</v>
      </c>
      <c r="I68" s="4" t="str">
        <f>VLOOKUP(A68,HOP!A:U,21,0)</f>
        <v>直采</v>
      </c>
    </row>
    <row r="69" s="4" customFormat="1" hidden="1" spans="1:9">
      <c r="A69" s="5">
        <v>999229465079972</v>
      </c>
      <c r="B69" s="6">
        <v>45308</v>
      </c>
      <c r="C69" s="6">
        <v>45309</v>
      </c>
      <c r="D69" s="4">
        <v>4844</v>
      </c>
      <c r="E69" s="4" t="str">
        <f>VLOOKUP(A69,HOP!A:L,12,0)</f>
        <v>4844.00</v>
      </c>
      <c r="F69" s="4" t="str">
        <f>VLOOKUP(A69,HOP!A:C,3,0)</f>
        <v>4542070</v>
      </c>
      <c r="G69" s="4">
        <f t="shared" si="2"/>
        <v>0</v>
      </c>
      <c r="H69" s="4" t="str">
        <f t="shared" si="3"/>
        <v>，4542070</v>
      </c>
      <c r="I69" s="4" t="str">
        <f>VLOOKUP(A69,HOP!A:U,21,0)</f>
        <v>直采</v>
      </c>
    </row>
    <row r="70" s="4" customFormat="1" hidden="1" spans="1:9">
      <c r="A70" s="5">
        <v>999229470694001</v>
      </c>
      <c r="B70" s="6">
        <v>45307</v>
      </c>
      <c r="C70" s="6">
        <v>45309</v>
      </c>
      <c r="D70" s="4">
        <v>730</v>
      </c>
      <c r="E70" s="4" t="str">
        <f>VLOOKUP(A70,HOP!A:L,12,0)</f>
        <v>730.00</v>
      </c>
      <c r="F70" s="4" t="str">
        <f>VLOOKUP(A70,HOP!A:C,3,0)</f>
        <v>4545253</v>
      </c>
      <c r="G70" s="4">
        <f t="shared" si="2"/>
        <v>0</v>
      </c>
      <c r="H70" s="4" t="str">
        <f t="shared" si="3"/>
        <v>，4545253</v>
      </c>
      <c r="I70" s="4" t="str">
        <f>VLOOKUP(A70,HOP!A:U,21,0)</f>
        <v>直采</v>
      </c>
    </row>
    <row r="71" s="4" customFormat="1" hidden="1" spans="1:9">
      <c r="A71" s="5">
        <v>999229475044455</v>
      </c>
      <c r="B71" s="6">
        <v>45301</v>
      </c>
      <c r="C71" s="6">
        <v>45309</v>
      </c>
      <c r="D71" s="4">
        <v>9833</v>
      </c>
      <c r="E71" s="4" t="str">
        <f>VLOOKUP(A71,HOP!A:L,12,0)</f>
        <v>9833.00</v>
      </c>
      <c r="F71" s="4" t="str">
        <f>VLOOKUP(A71,HOP!A:C,3,0)</f>
        <v>4546268</v>
      </c>
      <c r="G71" s="4">
        <f t="shared" si="2"/>
        <v>0</v>
      </c>
      <c r="H71" s="4" t="str">
        <f t="shared" si="3"/>
        <v>，4546268</v>
      </c>
      <c r="I71" s="4" t="str">
        <f>VLOOKUP(A71,HOP!A:U,21,0)</f>
        <v>直采</v>
      </c>
    </row>
    <row r="72" s="4" customFormat="1" hidden="1" spans="1:9">
      <c r="A72" s="5">
        <v>999229477692788</v>
      </c>
      <c r="B72" s="6">
        <v>45308</v>
      </c>
      <c r="C72" s="6">
        <v>45309</v>
      </c>
      <c r="D72" s="4">
        <v>383</v>
      </c>
      <c r="E72" s="4" t="str">
        <f>VLOOKUP(A72,HOP!A:L,12,0)</f>
        <v>383.00</v>
      </c>
      <c r="F72" s="4" t="str">
        <f>VLOOKUP(A72,HOP!A:C,3,0)</f>
        <v>4547591</v>
      </c>
      <c r="G72" s="4">
        <f t="shared" si="2"/>
        <v>0</v>
      </c>
      <c r="H72" s="4" t="str">
        <f t="shared" si="3"/>
        <v>，4547591</v>
      </c>
      <c r="I72" s="4" t="str">
        <f>VLOOKUP(A72,HOP!A:U,21,0)</f>
        <v>直采</v>
      </c>
    </row>
    <row r="73" s="4" customFormat="1" hidden="1" spans="1:9">
      <c r="A73" s="5">
        <v>999229482447749</v>
      </c>
      <c r="B73" s="6">
        <v>45307</v>
      </c>
      <c r="C73" s="6">
        <v>45309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999229491712973</v>
      </c>
      <c r="B74" s="6">
        <v>45307</v>
      </c>
      <c r="C74" s="6">
        <v>45309</v>
      </c>
      <c r="D74" s="4">
        <v>1080</v>
      </c>
      <c r="E74" s="4" t="str">
        <f>VLOOKUP(A74,HOP!A:L,12,0)</f>
        <v>1080.00</v>
      </c>
      <c r="F74" s="4" t="str">
        <f>VLOOKUP(A74,HOP!A:C,3,0)</f>
        <v>4550944</v>
      </c>
      <c r="G74" s="4">
        <f t="shared" si="2"/>
        <v>0</v>
      </c>
      <c r="H74" s="4" t="str">
        <f t="shared" si="3"/>
        <v>，4550944</v>
      </c>
      <c r="I74" s="4" t="str">
        <f>VLOOKUP(A74,HOP!A:U,21,0)</f>
        <v>直采</v>
      </c>
    </row>
    <row r="75" s="4" customFormat="1" hidden="1" spans="1:9">
      <c r="A75" s="5">
        <v>999229492860457</v>
      </c>
      <c r="B75" s="6">
        <v>45308</v>
      </c>
      <c r="C75" s="6">
        <v>45309</v>
      </c>
      <c r="D75" s="4">
        <v>255</v>
      </c>
      <c r="E75" s="4" t="str">
        <f>VLOOKUP(A75,HOP!A:L,12,0)</f>
        <v>255.00</v>
      </c>
      <c r="F75" s="4" t="str">
        <f>VLOOKUP(A75,HOP!A:C,3,0)</f>
        <v>4551269</v>
      </c>
      <c r="G75" s="4">
        <f t="shared" si="2"/>
        <v>0</v>
      </c>
      <c r="H75" s="4" t="str">
        <f t="shared" si="3"/>
        <v>，4551269</v>
      </c>
      <c r="I75" s="4" t="str">
        <f>VLOOKUP(A75,HOP!A:U,21,0)</f>
        <v>直采</v>
      </c>
    </row>
    <row r="76" s="4" customFormat="1" hidden="1" spans="1:9">
      <c r="A76" s="5">
        <v>999229495277769</v>
      </c>
      <c r="B76" s="6">
        <v>45307</v>
      </c>
      <c r="C76" s="6">
        <v>45309</v>
      </c>
      <c r="D76" s="4">
        <v>1250</v>
      </c>
      <c r="E76" s="4" t="str">
        <f>VLOOKUP(A76,HOP!A:L,12,0)</f>
        <v>1250.00</v>
      </c>
      <c r="F76" s="4" t="str">
        <f>VLOOKUP(A76,HOP!A:C,3,0)</f>
        <v>4551998</v>
      </c>
      <c r="G76" s="4">
        <f t="shared" si="2"/>
        <v>0</v>
      </c>
      <c r="H76" s="4" t="str">
        <f t="shared" si="3"/>
        <v>，4551998</v>
      </c>
      <c r="I76" s="4" t="str">
        <f>VLOOKUP(A76,HOP!A:U,21,0)</f>
        <v>直连</v>
      </c>
    </row>
    <row r="77" s="4" customFormat="1" hidden="1" spans="1:9">
      <c r="A77" s="5">
        <v>999229499248481</v>
      </c>
      <c r="B77" s="6">
        <v>45307</v>
      </c>
      <c r="C77" s="6">
        <v>45309</v>
      </c>
      <c r="D77" s="4">
        <v>900</v>
      </c>
      <c r="E77" s="4" t="str">
        <f>VLOOKUP(A77,HOP!A:L,12,0)</f>
        <v>900.00</v>
      </c>
      <c r="F77" s="4" t="str">
        <f>VLOOKUP(A77,HOP!A:C,3,0)</f>
        <v>4553791</v>
      </c>
      <c r="G77" s="4">
        <f t="shared" si="2"/>
        <v>0</v>
      </c>
      <c r="H77" s="4" t="str">
        <f t="shared" si="3"/>
        <v>，4553791</v>
      </c>
      <c r="I77" s="4" t="str">
        <f>VLOOKUP(A77,HOP!A:U,21,0)</f>
        <v>直采</v>
      </c>
    </row>
    <row r="78" s="4" customFormat="1" hidden="1" spans="1:9">
      <c r="A78" s="5">
        <v>999229532767699</v>
      </c>
      <c r="B78" s="6">
        <v>45307</v>
      </c>
      <c r="C78" s="6">
        <v>45309</v>
      </c>
      <c r="D78" s="4">
        <v>4118</v>
      </c>
      <c r="E78" s="4" t="str">
        <f>VLOOKUP(A78,HOP!A:L,12,0)</f>
        <v>4118.00</v>
      </c>
      <c r="F78" s="4" t="str">
        <f>VLOOKUP(A78,HOP!A:C,3,0)</f>
        <v>4556837</v>
      </c>
      <c r="G78" s="4">
        <f t="shared" si="2"/>
        <v>0</v>
      </c>
      <c r="H78" s="4" t="str">
        <f t="shared" si="3"/>
        <v>，4556837</v>
      </c>
      <c r="I78" s="4" t="str">
        <f>VLOOKUP(A78,HOP!A:U,21,0)</f>
        <v>直采</v>
      </c>
    </row>
    <row r="79" s="4" customFormat="1" hidden="1" spans="1:9">
      <c r="A79" s="5">
        <v>999229534754756</v>
      </c>
      <c r="B79" s="6">
        <v>45307</v>
      </c>
      <c r="C79" s="6">
        <v>45309</v>
      </c>
      <c r="D79" s="4">
        <v>764</v>
      </c>
      <c r="E79" s="4" t="str">
        <f>VLOOKUP(A79,HOP!A:L,12,0)</f>
        <v>764.00</v>
      </c>
      <c r="F79" s="4" t="str">
        <f>VLOOKUP(A79,HOP!A:C,3,0)</f>
        <v>4558368</v>
      </c>
      <c r="G79" s="4">
        <f t="shared" si="2"/>
        <v>0</v>
      </c>
      <c r="H79" s="4" t="str">
        <f t="shared" si="3"/>
        <v>，4558368</v>
      </c>
      <c r="I79" s="4" t="str">
        <f>VLOOKUP(A79,HOP!A:U,21,0)</f>
        <v>直采</v>
      </c>
    </row>
    <row r="80" s="4" customFormat="1" hidden="1" spans="1:9">
      <c r="A80" s="5">
        <v>999229536006836</v>
      </c>
      <c r="B80" s="6">
        <v>45308</v>
      </c>
      <c r="C80" s="6">
        <v>45309</v>
      </c>
      <c r="D80" s="4">
        <v>306</v>
      </c>
      <c r="E80" s="4" t="str">
        <f>VLOOKUP(A80,HOP!A:L,12,0)</f>
        <v>306.00</v>
      </c>
      <c r="F80" s="4" t="str">
        <f>VLOOKUP(A80,HOP!A:C,3,0)</f>
        <v>4559431</v>
      </c>
      <c r="G80" s="4">
        <f t="shared" si="2"/>
        <v>0</v>
      </c>
      <c r="H80" s="4" t="str">
        <f t="shared" si="3"/>
        <v>，4559431</v>
      </c>
      <c r="I80" s="4" t="str">
        <f>VLOOKUP(A80,HOP!A:U,21,0)</f>
        <v>直采</v>
      </c>
    </row>
    <row r="81" s="4" customFormat="1" hidden="1" spans="1:9">
      <c r="A81" s="5">
        <v>999229537705635</v>
      </c>
      <c r="B81" s="6">
        <v>45306</v>
      </c>
      <c r="C81" s="6">
        <v>45309</v>
      </c>
      <c r="D81" s="4">
        <v>2361</v>
      </c>
      <c r="E81" s="4" t="str">
        <f>VLOOKUP(A81,HOP!A:L,12,0)</f>
        <v>2361.00</v>
      </c>
      <c r="F81" s="4" t="str">
        <f>VLOOKUP(A81,HOP!A:C,3,0)</f>
        <v>4559674</v>
      </c>
      <c r="G81" s="4">
        <f t="shared" si="2"/>
        <v>0</v>
      </c>
      <c r="H81" s="4" t="str">
        <f t="shared" si="3"/>
        <v>，4559674</v>
      </c>
      <c r="I81" s="4" t="str">
        <f>VLOOKUP(A81,HOP!A:U,21,0)</f>
        <v>直采</v>
      </c>
    </row>
    <row r="82" s="4" customFormat="1" hidden="1" spans="1:9">
      <c r="A82" s="5">
        <v>999229538260785</v>
      </c>
      <c r="B82" s="6">
        <v>45303</v>
      </c>
      <c r="C82" s="6">
        <v>45309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29543575769</v>
      </c>
      <c r="B83" s="6">
        <v>45306</v>
      </c>
      <c r="C83" s="6">
        <v>45309</v>
      </c>
      <c r="D83" s="4">
        <v>6177</v>
      </c>
      <c r="E83" s="4" t="str">
        <f>VLOOKUP(A83,HOP!A:L,12,0)</f>
        <v>6177.00</v>
      </c>
      <c r="F83" s="4" t="str">
        <f>VLOOKUP(A83,HOP!A:C,3,0)</f>
        <v>4562050</v>
      </c>
      <c r="G83" s="4">
        <f t="shared" si="2"/>
        <v>0</v>
      </c>
      <c r="H83" s="4" t="str">
        <f t="shared" si="3"/>
        <v>，4562050</v>
      </c>
      <c r="I83" s="4" t="str">
        <f>VLOOKUP(A83,HOP!A:U,21,0)</f>
        <v>直采</v>
      </c>
    </row>
    <row r="84" s="4" customFormat="1" hidden="1" spans="1:9">
      <c r="A84" s="5">
        <v>999229543770254</v>
      </c>
      <c r="B84" s="6">
        <v>45306</v>
      </c>
      <c r="C84" s="6">
        <v>45309</v>
      </c>
      <c r="D84" s="4">
        <v>2028</v>
      </c>
      <c r="E84" s="4" t="str">
        <f>VLOOKUP(A84,HOP!A:L,12,0)</f>
        <v>2028.00</v>
      </c>
      <c r="F84" s="4" t="str">
        <f>VLOOKUP(A84,HOP!A:C,3,0)</f>
        <v>4562194</v>
      </c>
      <c r="G84" s="4">
        <f t="shared" si="2"/>
        <v>0</v>
      </c>
      <c r="H84" s="4" t="str">
        <f t="shared" si="3"/>
        <v>，4562194</v>
      </c>
      <c r="I84" s="4" t="str">
        <f>VLOOKUP(A84,HOP!A:U,21,0)</f>
        <v>直采</v>
      </c>
    </row>
    <row r="85" s="4" customFormat="1" hidden="1" spans="1:9">
      <c r="A85" s="5">
        <v>999229543910332</v>
      </c>
      <c r="B85" s="6">
        <v>45308</v>
      </c>
      <c r="C85" s="6">
        <v>45309</v>
      </c>
      <c r="D85" s="4">
        <v>594</v>
      </c>
      <c r="E85" s="4" t="str">
        <f>VLOOKUP(A85,HOP!A:L,12,0)</f>
        <v>594.00</v>
      </c>
      <c r="F85" s="4" t="str">
        <f>VLOOKUP(A85,HOP!A:C,3,0)</f>
        <v>4562458</v>
      </c>
      <c r="G85" s="4">
        <f t="shared" si="2"/>
        <v>0</v>
      </c>
      <c r="H85" s="4" t="str">
        <f t="shared" si="3"/>
        <v>，4562458</v>
      </c>
      <c r="I85" s="4" t="str">
        <f>VLOOKUP(A85,HOP!A:U,21,0)</f>
        <v>直采</v>
      </c>
    </row>
    <row r="86" s="4" customFormat="1" hidden="1" spans="1:9">
      <c r="A86" s="5">
        <v>999229544261048</v>
      </c>
      <c r="B86" s="6">
        <v>45308</v>
      </c>
      <c r="C86" s="6">
        <v>45309</v>
      </c>
      <c r="D86" s="4">
        <v>0</v>
      </c>
      <c r="E86" s="4" t="str">
        <f>VLOOKUP(A86,HOP!A:L,12,0)</f>
        <v>0.00</v>
      </c>
      <c r="F86" s="4" t="str">
        <f>VLOOKUP(A86,HOP!A:C,3,0)</f>
        <v>4563225</v>
      </c>
      <c r="G86" s="4">
        <f t="shared" si="2"/>
        <v>0</v>
      </c>
      <c r="H86" s="4" t="str">
        <f t="shared" si="3"/>
        <v>，4563225</v>
      </c>
      <c r="I86" s="4" t="str">
        <f>VLOOKUP(A86,HOP!A:U,21,0)</f>
        <v>直采</v>
      </c>
    </row>
    <row r="87" s="4" customFormat="1" spans="1:10">
      <c r="A87" s="5">
        <v>999229540835603</v>
      </c>
      <c r="B87" s="6">
        <v>45306</v>
      </c>
      <c r="C87" s="6">
        <v>45309</v>
      </c>
      <c r="D87" s="4">
        <v>1620.13</v>
      </c>
      <c r="E87" s="4" t="str">
        <f>VLOOKUP(A87,HOP!A:L,12,0)</f>
        <v>1600.00</v>
      </c>
      <c r="F87" s="4" t="str">
        <f>VLOOKUP(A87,HOP!A:C,3,0)</f>
        <v>4560472</v>
      </c>
      <c r="G87" s="4">
        <f t="shared" si="2"/>
        <v>20.1300000000001</v>
      </c>
      <c r="H87" s="4" t="str">
        <f t="shared" si="3"/>
        <v>，4560472</v>
      </c>
      <c r="I87" s="4" t="str">
        <f>VLOOKUP(A87,HOP!A:U,21,0)</f>
        <v>直采</v>
      </c>
      <c r="J87" s="4" t="s">
        <v>1087</v>
      </c>
    </row>
    <row r="88" s="4" customFormat="1" hidden="1" spans="1:9">
      <c r="A88" s="5">
        <v>999229544754104</v>
      </c>
      <c r="B88" s="6">
        <v>45307</v>
      </c>
      <c r="C88" s="6">
        <v>45309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999229545018420</v>
      </c>
      <c r="B89" s="6">
        <v>45307</v>
      </c>
      <c r="C89" s="6">
        <v>45309</v>
      </c>
      <c r="D89" s="4">
        <v>806</v>
      </c>
      <c r="E89" s="4" t="str">
        <f>VLOOKUP(A89,HOP!A:L,12,0)</f>
        <v>806.00</v>
      </c>
      <c r="F89" s="4" t="str">
        <f>VLOOKUP(A89,HOP!A:C,3,0)</f>
        <v>4564185</v>
      </c>
      <c r="G89" s="4">
        <f t="shared" si="2"/>
        <v>0</v>
      </c>
      <c r="H89" s="4" t="str">
        <f t="shared" si="3"/>
        <v>，4564185</v>
      </c>
      <c r="I89" s="4" t="str">
        <f>VLOOKUP(A89,HOP!A:U,21,0)</f>
        <v>直采</v>
      </c>
    </row>
    <row r="90" s="4" customFormat="1" hidden="1" spans="1:9">
      <c r="A90" s="5">
        <v>999229549992435</v>
      </c>
      <c r="B90" s="6">
        <v>45305</v>
      </c>
      <c r="C90" s="6">
        <v>45309</v>
      </c>
      <c r="D90" s="4">
        <v>6808</v>
      </c>
      <c r="E90" s="4" t="str">
        <f>VLOOKUP(A90,HOP!A:L,12,0)</f>
        <v>6808.00</v>
      </c>
      <c r="F90" s="4" t="str">
        <f>VLOOKUP(A90,HOP!A:C,3,0)</f>
        <v>4565340</v>
      </c>
      <c r="G90" s="4">
        <f t="shared" si="2"/>
        <v>0</v>
      </c>
      <c r="H90" s="4" t="str">
        <f t="shared" si="3"/>
        <v>，4565340</v>
      </c>
      <c r="I90" s="4" t="str">
        <f>VLOOKUP(A90,HOP!A:U,21,0)</f>
        <v>直采</v>
      </c>
    </row>
    <row r="91" s="4" customFormat="1" hidden="1" spans="1:9">
      <c r="A91" s="5">
        <v>999229550834523</v>
      </c>
      <c r="B91" s="6">
        <v>45308</v>
      </c>
      <c r="C91" s="6">
        <v>45309</v>
      </c>
      <c r="D91" s="4">
        <v>475</v>
      </c>
      <c r="E91" s="4" t="str">
        <f>VLOOKUP(A91,HOP!A:L,12,0)</f>
        <v>475.00</v>
      </c>
      <c r="F91" s="4" t="str">
        <f>VLOOKUP(A91,HOP!A:C,3,0)</f>
        <v>4565447</v>
      </c>
      <c r="G91" s="4">
        <f t="shared" si="2"/>
        <v>0</v>
      </c>
      <c r="H91" s="4" t="str">
        <f t="shared" si="3"/>
        <v>，4565447</v>
      </c>
      <c r="I91" s="4" t="str">
        <f>VLOOKUP(A91,HOP!A:U,21,0)</f>
        <v>直采</v>
      </c>
    </row>
    <row r="92" s="4" customFormat="1" hidden="1" spans="1:9">
      <c r="A92" s="5">
        <v>999229551213267</v>
      </c>
      <c r="B92" s="6">
        <v>45302</v>
      </c>
      <c r="C92" s="6">
        <v>45309</v>
      </c>
      <c r="D92" s="4">
        <v>9520</v>
      </c>
      <c r="E92" s="4" t="str">
        <f>VLOOKUP(A92,HOP!A:L,12,0)</f>
        <v>9520.00</v>
      </c>
      <c r="F92" s="4" t="str">
        <f>VLOOKUP(A92,HOP!A:C,3,0)</f>
        <v>4565586</v>
      </c>
      <c r="G92" s="4">
        <f t="shared" si="2"/>
        <v>0</v>
      </c>
      <c r="H92" s="4" t="str">
        <f t="shared" si="3"/>
        <v>，4565586</v>
      </c>
      <c r="I92" s="4" t="str">
        <f>VLOOKUP(A92,HOP!A:U,21,0)</f>
        <v>直连</v>
      </c>
    </row>
    <row r="93" s="4" customFormat="1" hidden="1" spans="1:9">
      <c r="A93" s="5">
        <v>999229555502025</v>
      </c>
      <c r="B93" s="6">
        <v>45307</v>
      </c>
      <c r="C93" s="6">
        <v>45309</v>
      </c>
      <c r="D93" s="4">
        <v>838</v>
      </c>
      <c r="E93" s="4" t="str">
        <f>VLOOKUP(A93,HOP!A:L,12,0)</f>
        <v>838.00</v>
      </c>
      <c r="F93" s="4" t="str">
        <f>VLOOKUP(A93,HOP!A:C,3,0)</f>
        <v>4566843</v>
      </c>
      <c r="G93" s="4">
        <f t="shared" si="2"/>
        <v>0</v>
      </c>
      <c r="H93" s="4" t="str">
        <f t="shared" si="3"/>
        <v>，4566843</v>
      </c>
      <c r="I93" s="4" t="str">
        <f>VLOOKUP(A93,HOP!A:U,21,0)</f>
        <v>直采</v>
      </c>
    </row>
    <row r="94" s="4" customFormat="1" hidden="1" spans="1:9">
      <c r="A94" s="5">
        <v>999229556321894</v>
      </c>
      <c r="B94" s="6">
        <v>45307</v>
      </c>
      <c r="C94" s="6">
        <v>45309</v>
      </c>
      <c r="D94" s="4">
        <v>7782</v>
      </c>
      <c r="E94" s="4" t="str">
        <f>VLOOKUP(A94,HOP!A:L,12,0)</f>
        <v>7782.00</v>
      </c>
      <c r="F94" s="4" t="str">
        <f>VLOOKUP(A94,HOP!A:C,3,0)</f>
        <v>4567334</v>
      </c>
      <c r="G94" s="4">
        <f t="shared" si="2"/>
        <v>0</v>
      </c>
      <c r="H94" s="4" t="str">
        <f t="shared" si="3"/>
        <v>，4567334</v>
      </c>
      <c r="I94" s="4" t="str">
        <f>VLOOKUP(A94,HOP!A:U,21,0)</f>
        <v>直采</v>
      </c>
    </row>
    <row r="95" s="4" customFormat="1" hidden="1" spans="1:9">
      <c r="A95" s="5">
        <v>999229558263947</v>
      </c>
      <c r="B95" s="6">
        <v>45307</v>
      </c>
      <c r="C95" s="6">
        <v>45309</v>
      </c>
      <c r="D95" s="4">
        <v>970</v>
      </c>
      <c r="E95" s="4" t="str">
        <f>VLOOKUP(A95,HOP!A:L,12,0)</f>
        <v>970.00</v>
      </c>
      <c r="F95" s="4" t="str">
        <f>VLOOKUP(A95,HOP!A:C,3,0)</f>
        <v>4568728</v>
      </c>
      <c r="G95" s="4">
        <f t="shared" si="2"/>
        <v>0</v>
      </c>
      <c r="H95" s="4" t="str">
        <f t="shared" si="3"/>
        <v>，4568728</v>
      </c>
      <c r="I95" s="4" t="str">
        <f>VLOOKUP(A95,HOP!A:U,21,0)</f>
        <v>直采</v>
      </c>
    </row>
    <row r="96" s="4" customFormat="1" hidden="1" spans="1:9">
      <c r="A96" s="5">
        <v>999229558483352</v>
      </c>
      <c r="B96" s="6">
        <v>45307</v>
      </c>
      <c r="C96" s="6">
        <v>45309</v>
      </c>
      <c r="D96" s="4">
        <v>2150</v>
      </c>
      <c r="E96" s="4" t="str">
        <f>VLOOKUP(A96,HOP!A:L,12,0)</f>
        <v>2150.00</v>
      </c>
      <c r="F96" s="4" t="str">
        <f>VLOOKUP(A96,HOP!A:C,3,0)</f>
        <v>4568823</v>
      </c>
      <c r="G96" s="4">
        <f t="shared" si="2"/>
        <v>0</v>
      </c>
      <c r="H96" s="4" t="str">
        <f t="shared" si="3"/>
        <v>，4568823</v>
      </c>
      <c r="I96" s="4" t="str">
        <f>VLOOKUP(A96,HOP!A:U,21,0)</f>
        <v>直采</v>
      </c>
    </row>
    <row r="97" s="4" customFormat="1" hidden="1" spans="1:9">
      <c r="A97" s="5">
        <v>999229568740884</v>
      </c>
      <c r="B97" s="6">
        <v>45308</v>
      </c>
      <c r="C97" s="6">
        <v>45309</v>
      </c>
      <c r="D97" s="4">
        <v>472</v>
      </c>
      <c r="E97" s="4" t="str">
        <f>VLOOKUP(A97,HOP!A:L,12,0)</f>
        <v>472.00</v>
      </c>
      <c r="F97" s="4" t="str">
        <f>VLOOKUP(A97,HOP!A:C,3,0)</f>
        <v>4570141</v>
      </c>
      <c r="G97" s="4">
        <f t="shared" si="2"/>
        <v>0</v>
      </c>
      <c r="H97" s="4" t="str">
        <f t="shared" si="3"/>
        <v>，4570141</v>
      </c>
      <c r="I97" s="4" t="str">
        <f>VLOOKUP(A97,HOP!A:U,21,0)</f>
        <v>直采</v>
      </c>
    </row>
    <row r="98" s="4" customFormat="1" hidden="1" spans="1:9">
      <c r="A98" s="5">
        <v>999229570356546</v>
      </c>
      <c r="B98" s="6">
        <v>45306</v>
      </c>
      <c r="C98" s="6">
        <v>45309</v>
      </c>
      <c r="D98" s="4">
        <v>3612</v>
      </c>
      <c r="E98" s="4" t="str">
        <f>VLOOKUP(A98,HOP!A:L,12,0)</f>
        <v>3612.00</v>
      </c>
      <c r="F98" s="4" t="str">
        <f>VLOOKUP(A98,HOP!A:C,3,0)</f>
        <v>4570468</v>
      </c>
      <c r="G98" s="4">
        <f t="shared" si="2"/>
        <v>0</v>
      </c>
      <c r="H98" s="4" t="str">
        <f t="shared" si="3"/>
        <v>，4570468</v>
      </c>
      <c r="I98" s="4" t="str">
        <f>VLOOKUP(A98,HOP!A:U,21,0)</f>
        <v>直采</v>
      </c>
    </row>
    <row r="99" s="4" customFormat="1" hidden="1" spans="1:9">
      <c r="A99" s="5">
        <v>999229570617297</v>
      </c>
      <c r="B99" s="6">
        <v>45307</v>
      </c>
      <c r="C99" s="6">
        <v>45309</v>
      </c>
      <c r="D99" s="4">
        <v>628</v>
      </c>
      <c r="E99" s="4" t="str">
        <f>VLOOKUP(A99,HOP!A:L,12,0)</f>
        <v>628.00</v>
      </c>
      <c r="F99" s="4" t="str">
        <f>VLOOKUP(A99,HOP!A:C,3,0)</f>
        <v>4570488</v>
      </c>
      <c r="G99" s="4">
        <f t="shared" si="2"/>
        <v>0</v>
      </c>
      <c r="H99" s="4" t="str">
        <f t="shared" si="3"/>
        <v>，4570488</v>
      </c>
      <c r="I99" s="4" t="str">
        <f>VLOOKUP(A99,HOP!A:U,21,0)</f>
        <v>直采</v>
      </c>
    </row>
    <row r="100" s="4" customFormat="1" hidden="1" spans="1:9">
      <c r="A100" s="5">
        <v>999229571931130</v>
      </c>
      <c r="B100" s="6">
        <v>45308</v>
      </c>
      <c r="C100" s="6">
        <v>45309</v>
      </c>
      <c r="D100" s="4">
        <v>451</v>
      </c>
      <c r="E100" s="4" t="str">
        <f>VLOOKUP(A100,HOP!A:L,12,0)</f>
        <v>451.00</v>
      </c>
      <c r="F100" s="4" t="str">
        <f>VLOOKUP(A100,HOP!A:C,3,0)</f>
        <v>4570760</v>
      </c>
      <c r="G100" s="4">
        <f t="shared" si="2"/>
        <v>0</v>
      </c>
      <c r="H100" s="4" t="str">
        <f t="shared" si="3"/>
        <v>，4570760</v>
      </c>
      <c r="I100" s="4" t="str">
        <f>VLOOKUP(A100,HOP!A:U,21,0)</f>
        <v>直采</v>
      </c>
    </row>
    <row r="101" s="4" customFormat="1" hidden="1" spans="1:9">
      <c r="A101" s="5">
        <v>999229572290647</v>
      </c>
      <c r="B101" s="6">
        <v>45307</v>
      </c>
      <c r="C101" s="6">
        <v>45309</v>
      </c>
      <c r="D101" s="4">
        <v>2720</v>
      </c>
      <c r="E101" s="4" t="str">
        <f>VLOOKUP(A101,HOP!A:L,12,0)</f>
        <v>2720.00</v>
      </c>
      <c r="F101" s="4" t="str">
        <f>VLOOKUP(A101,HOP!A:C,3,0)</f>
        <v>4570991</v>
      </c>
      <c r="G101" s="4">
        <f t="shared" si="2"/>
        <v>0</v>
      </c>
      <c r="H101" s="4" t="str">
        <f t="shared" si="3"/>
        <v>，4570991</v>
      </c>
      <c r="I101" s="4" t="str">
        <f>VLOOKUP(A101,HOP!A:U,21,0)</f>
        <v>直连</v>
      </c>
    </row>
    <row r="102" s="4" customFormat="1" hidden="1" spans="1:9">
      <c r="A102" s="5">
        <v>999229573444908</v>
      </c>
      <c r="B102" s="6">
        <v>45306</v>
      </c>
      <c r="C102" s="6">
        <v>45309</v>
      </c>
      <c r="D102" s="4">
        <v>2070</v>
      </c>
      <c r="E102" s="4" t="str">
        <f>VLOOKUP(A102,HOP!A:L,12,0)</f>
        <v>2070.00</v>
      </c>
      <c r="F102" s="4" t="str">
        <f>VLOOKUP(A102,HOP!A:C,3,0)</f>
        <v>4571661</v>
      </c>
      <c r="G102" s="4">
        <f t="shared" si="2"/>
        <v>0</v>
      </c>
      <c r="H102" s="4" t="str">
        <f t="shared" si="3"/>
        <v>，4571661</v>
      </c>
      <c r="I102" s="4" t="str">
        <f>VLOOKUP(A102,HOP!A:U,21,0)</f>
        <v>直采</v>
      </c>
    </row>
    <row r="103" s="4" customFormat="1" hidden="1" spans="1:9">
      <c r="A103" s="5">
        <v>999229573794016</v>
      </c>
      <c r="B103" s="6">
        <v>45307</v>
      </c>
      <c r="C103" s="6">
        <v>45309</v>
      </c>
      <c r="D103" s="4">
        <v>594</v>
      </c>
      <c r="E103" s="4" t="str">
        <f>VLOOKUP(A103,HOP!A:L,12,0)</f>
        <v>594.00</v>
      </c>
      <c r="F103" s="4" t="str">
        <f>VLOOKUP(A103,HOP!A:C,3,0)</f>
        <v>4571939</v>
      </c>
      <c r="G103" s="4">
        <f t="shared" si="2"/>
        <v>0</v>
      </c>
      <c r="H103" s="4" t="str">
        <f t="shared" si="3"/>
        <v>，4571939</v>
      </c>
      <c r="I103" s="4" t="str">
        <f>VLOOKUP(A103,HOP!A:U,21,0)</f>
        <v>直采</v>
      </c>
    </row>
    <row r="104" s="4" customFormat="1" hidden="1" spans="1:9">
      <c r="A104" s="5">
        <v>999229573836944</v>
      </c>
      <c r="B104" s="6">
        <v>45308</v>
      </c>
      <c r="C104" s="6">
        <v>45309</v>
      </c>
      <c r="D104" s="4">
        <v>1244</v>
      </c>
      <c r="E104" s="4" t="str">
        <f>VLOOKUP(A104,HOP!A:L,12,0)</f>
        <v>1244.00</v>
      </c>
      <c r="F104" s="4" t="str">
        <f>VLOOKUP(A104,HOP!A:C,3,0)</f>
        <v>4571964</v>
      </c>
      <c r="G104" s="4">
        <f t="shared" si="2"/>
        <v>0</v>
      </c>
      <c r="H104" s="4" t="str">
        <f t="shared" si="3"/>
        <v>，4571964</v>
      </c>
      <c r="I104" s="4" t="str">
        <f>VLOOKUP(A104,HOP!A:U,21,0)</f>
        <v>直采</v>
      </c>
    </row>
    <row r="105" s="4" customFormat="1" hidden="1" spans="1:9">
      <c r="A105" s="5">
        <v>999229583543684</v>
      </c>
      <c r="B105" s="6">
        <v>45307</v>
      </c>
      <c r="C105" s="6">
        <v>45309</v>
      </c>
      <c r="D105" s="4">
        <v>1508</v>
      </c>
      <c r="E105" s="4" t="str">
        <f>VLOOKUP(A105,HOP!A:L,12,0)</f>
        <v>1508.00</v>
      </c>
      <c r="F105" s="4" t="str">
        <f>VLOOKUP(A105,HOP!A:C,3,0)</f>
        <v>4573055</v>
      </c>
      <c r="G105" s="4">
        <f t="shared" si="2"/>
        <v>0</v>
      </c>
      <c r="H105" s="4" t="str">
        <f t="shared" si="3"/>
        <v>，4573055</v>
      </c>
      <c r="I105" s="4" t="str">
        <f>VLOOKUP(A105,HOP!A:U,21,0)</f>
        <v>直采</v>
      </c>
    </row>
    <row r="106" s="4" customFormat="1" hidden="1" spans="1:9">
      <c r="A106" s="5">
        <v>999229583992654</v>
      </c>
      <c r="B106" s="6">
        <v>45302</v>
      </c>
      <c r="C106" s="6">
        <v>45309</v>
      </c>
      <c r="D106" s="4">
        <v>8666</v>
      </c>
      <c r="E106" s="4" t="str">
        <f>VLOOKUP(A106,HOP!A:L,12,0)</f>
        <v>8666.00</v>
      </c>
      <c r="F106" s="4" t="str">
        <f>VLOOKUP(A106,HOP!A:C,3,0)</f>
        <v>4573204</v>
      </c>
      <c r="G106" s="4">
        <f t="shared" si="2"/>
        <v>0</v>
      </c>
      <c r="H106" s="4" t="str">
        <f t="shared" si="3"/>
        <v>，4573204</v>
      </c>
      <c r="I106" s="4" t="str">
        <f>VLOOKUP(A106,HOP!A:U,21,0)</f>
        <v>直采</v>
      </c>
    </row>
    <row r="107" s="4" customFormat="1" hidden="1" spans="1:9">
      <c r="A107" s="5">
        <v>29556157292</v>
      </c>
      <c r="B107" s="6">
        <v>45307</v>
      </c>
      <c r="C107" s="6">
        <v>45309</v>
      </c>
      <c r="D107" s="4">
        <v>505</v>
      </c>
      <c r="E107" s="4" t="str">
        <f>VLOOKUP(A107,HOP!A:L,12,0)</f>
        <v>505.00</v>
      </c>
      <c r="F107" s="4" t="str">
        <f>VLOOKUP(A107,HOP!A:C,3,0)</f>
        <v>4567238</v>
      </c>
      <c r="G107" s="4">
        <f t="shared" si="2"/>
        <v>0</v>
      </c>
      <c r="H107" s="4" t="str">
        <f t="shared" si="3"/>
        <v>，4567238</v>
      </c>
      <c r="I107" s="4" t="str">
        <f>VLOOKUP(A107,HOP!A:U,21,0)</f>
        <v>直连</v>
      </c>
    </row>
    <row r="108" s="4" customFormat="1" hidden="1" spans="1:9">
      <c r="A108" s="5">
        <v>999229584847630</v>
      </c>
      <c r="B108" s="6">
        <v>45305</v>
      </c>
      <c r="C108" s="6">
        <v>45309</v>
      </c>
      <c r="D108" s="4">
        <v>1952</v>
      </c>
      <c r="E108" s="4" t="str">
        <f>VLOOKUP(A108,HOP!A:L,12,0)</f>
        <v>1952.00</v>
      </c>
      <c r="F108" s="4" t="str">
        <f>VLOOKUP(A108,HOP!A:C,3,0)</f>
        <v>4573368</v>
      </c>
      <c r="G108" s="4">
        <f t="shared" si="2"/>
        <v>0</v>
      </c>
      <c r="H108" s="4" t="str">
        <f t="shared" si="3"/>
        <v>，4573368</v>
      </c>
      <c r="I108" s="4" t="str">
        <f>VLOOKUP(A108,HOP!A:U,21,0)</f>
        <v>直采</v>
      </c>
    </row>
    <row r="109" s="4" customFormat="1" hidden="1" spans="1:9">
      <c r="A109" s="5">
        <v>999229585454636</v>
      </c>
      <c r="B109" s="6">
        <v>45308</v>
      </c>
      <c r="C109" s="6">
        <v>45309</v>
      </c>
      <c r="D109" s="4">
        <v>501</v>
      </c>
      <c r="E109" s="4" t="str">
        <f>VLOOKUP(A109,HOP!A:L,12,0)</f>
        <v>501.00</v>
      </c>
      <c r="F109" s="4" t="str">
        <f>VLOOKUP(A109,HOP!A:C,3,0)</f>
        <v>4573540</v>
      </c>
      <c r="G109" s="4">
        <f t="shared" si="2"/>
        <v>0</v>
      </c>
      <c r="H109" s="4" t="str">
        <f t="shared" si="3"/>
        <v>，4573540</v>
      </c>
      <c r="I109" s="4" t="str">
        <f>VLOOKUP(A109,HOP!A:U,21,0)</f>
        <v>直连</v>
      </c>
    </row>
    <row r="110" s="4" customFormat="1" hidden="1" spans="1:9">
      <c r="A110" s="5">
        <v>999229585517951</v>
      </c>
      <c r="B110" s="6">
        <v>45307</v>
      </c>
      <c r="C110" s="6">
        <v>45309</v>
      </c>
      <c r="D110" s="4">
        <v>2844</v>
      </c>
      <c r="E110" s="4" t="str">
        <f>VLOOKUP(A110,HOP!A:L,12,0)</f>
        <v>2844.00</v>
      </c>
      <c r="F110" s="4" t="str">
        <f>VLOOKUP(A110,HOP!A:C,3,0)</f>
        <v>4573558</v>
      </c>
      <c r="G110" s="4">
        <f t="shared" si="2"/>
        <v>0</v>
      </c>
      <c r="H110" s="4" t="str">
        <f t="shared" si="3"/>
        <v>，4573558</v>
      </c>
      <c r="I110" s="4" t="str">
        <f>VLOOKUP(A110,HOP!A:U,21,0)</f>
        <v>直采</v>
      </c>
    </row>
    <row r="111" s="4" customFormat="1" hidden="1" spans="1:9">
      <c r="A111" s="5">
        <v>999229588404208</v>
      </c>
      <c r="B111" s="6">
        <v>45307</v>
      </c>
      <c r="C111" s="6">
        <v>45309</v>
      </c>
      <c r="D111" s="4">
        <v>2360</v>
      </c>
      <c r="E111" s="4" t="str">
        <f>VLOOKUP(A111,HOP!A:L,12,0)</f>
        <v>2360.00</v>
      </c>
      <c r="F111" s="4" t="str">
        <f>VLOOKUP(A111,HOP!A:C,3,0)</f>
        <v>4574455</v>
      </c>
      <c r="G111" s="4">
        <f t="shared" si="2"/>
        <v>0</v>
      </c>
      <c r="H111" s="4" t="str">
        <f t="shared" si="3"/>
        <v>，4574455</v>
      </c>
      <c r="I111" s="4" t="str">
        <f>VLOOKUP(A111,HOP!A:U,21,0)</f>
        <v>直采</v>
      </c>
    </row>
    <row r="112" s="4" customFormat="1" hidden="1" spans="1:9">
      <c r="A112" s="5">
        <v>999229589957685</v>
      </c>
      <c r="B112" s="6">
        <v>45307</v>
      </c>
      <c r="C112" s="6">
        <v>45309</v>
      </c>
      <c r="D112" s="4">
        <v>2406</v>
      </c>
      <c r="E112" s="4" t="str">
        <f>VLOOKUP(A112,HOP!A:L,12,0)</f>
        <v>2406.00</v>
      </c>
      <c r="F112" s="4" t="str">
        <f>VLOOKUP(A112,HOP!A:C,3,0)</f>
        <v>4575028</v>
      </c>
      <c r="G112" s="4">
        <f t="shared" si="2"/>
        <v>0</v>
      </c>
      <c r="H112" s="4" t="str">
        <f t="shared" si="3"/>
        <v>，4575028</v>
      </c>
      <c r="I112" s="4" t="str">
        <f>VLOOKUP(A112,HOP!A:U,21,0)</f>
        <v>直采</v>
      </c>
    </row>
    <row r="113" s="4" customFormat="1" hidden="1" spans="1:9">
      <c r="A113" s="5">
        <v>999229590625246</v>
      </c>
      <c r="B113" s="6">
        <v>45307</v>
      </c>
      <c r="C113" s="6">
        <v>45309</v>
      </c>
      <c r="D113" s="4">
        <v>1516</v>
      </c>
      <c r="E113" s="4" t="str">
        <f>VLOOKUP(A113,HOP!A:L,12,0)</f>
        <v>1516.00</v>
      </c>
      <c r="F113" s="4" t="str">
        <f>VLOOKUP(A113,HOP!A:C,3,0)</f>
        <v>4575387</v>
      </c>
      <c r="G113" s="4">
        <f t="shared" si="2"/>
        <v>0</v>
      </c>
      <c r="H113" s="4" t="str">
        <f t="shared" si="3"/>
        <v>，4575387</v>
      </c>
      <c r="I113" s="4" t="str">
        <f>VLOOKUP(A113,HOP!A:U,21,0)</f>
        <v>直采</v>
      </c>
    </row>
    <row r="114" s="4" customFormat="1" hidden="1" spans="1:9">
      <c r="A114" s="5">
        <v>999229558286331</v>
      </c>
      <c r="B114" s="6">
        <v>45307</v>
      </c>
      <c r="C114" s="6">
        <v>45309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999229598690324</v>
      </c>
      <c r="B115" s="6">
        <v>45307</v>
      </c>
      <c r="C115" s="6">
        <v>45309</v>
      </c>
      <c r="D115" s="4">
        <v>804</v>
      </c>
      <c r="E115" s="4" t="str">
        <f>VLOOKUP(A115,HOP!A:L,12,0)</f>
        <v>804.00</v>
      </c>
      <c r="F115" s="4" t="str">
        <f>VLOOKUP(A115,HOP!A:C,3,0)</f>
        <v>4576933</v>
      </c>
      <c r="G115" s="4">
        <f t="shared" si="2"/>
        <v>0</v>
      </c>
      <c r="H115" s="4" t="str">
        <f t="shared" si="3"/>
        <v>，4576933</v>
      </c>
      <c r="I115" s="4" t="str">
        <f>VLOOKUP(A115,HOP!A:U,21,0)</f>
        <v>直采</v>
      </c>
    </row>
    <row r="116" s="4" customFormat="1" hidden="1" spans="1:9">
      <c r="A116" s="5">
        <v>999229599652452</v>
      </c>
      <c r="B116" s="6">
        <v>45306</v>
      </c>
      <c r="C116" s="6">
        <v>45309</v>
      </c>
      <c r="D116" s="4">
        <v>1516</v>
      </c>
      <c r="E116" s="4" t="str">
        <f>VLOOKUP(A116,HOP!A:L,12,0)</f>
        <v>1516.00</v>
      </c>
      <c r="F116" s="4" t="str">
        <f>VLOOKUP(A116,HOP!A:C,3,0)</f>
        <v>4577057</v>
      </c>
      <c r="G116" s="4">
        <f t="shared" si="2"/>
        <v>0</v>
      </c>
      <c r="H116" s="4" t="str">
        <f t="shared" si="3"/>
        <v>，4577057</v>
      </c>
      <c r="I116" s="4" t="str">
        <f>VLOOKUP(A116,HOP!A:U,21,0)</f>
        <v>直连</v>
      </c>
    </row>
    <row r="117" s="4" customFormat="1" hidden="1" spans="1:9">
      <c r="A117" s="5">
        <v>999229600536914</v>
      </c>
      <c r="B117" s="6">
        <v>45304</v>
      </c>
      <c r="C117" s="6">
        <v>45309</v>
      </c>
      <c r="D117" s="4">
        <v>993</v>
      </c>
      <c r="E117" s="4" t="str">
        <f>VLOOKUP(A117,HOP!A:L,12,0)</f>
        <v>993.00</v>
      </c>
      <c r="F117" s="4" t="str">
        <f>VLOOKUP(A117,HOP!A:C,3,0)</f>
        <v>4577308</v>
      </c>
      <c r="G117" s="4">
        <f t="shared" si="2"/>
        <v>0</v>
      </c>
      <c r="H117" s="4" t="str">
        <f t="shared" si="3"/>
        <v>，4577308</v>
      </c>
      <c r="I117" s="4" t="str">
        <f>VLOOKUP(A117,HOP!A:U,21,0)</f>
        <v>直采</v>
      </c>
    </row>
    <row r="118" s="4" customFormat="1" hidden="1" spans="1:9">
      <c r="A118" s="5">
        <v>999229600953577</v>
      </c>
      <c r="B118" s="6">
        <v>45307</v>
      </c>
      <c r="C118" s="6">
        <v>45309</v>
      </c>
      <c r="D118" s="4">
        <v>800</v>
      </c>
      <c r="E118" s="4" t="str">
        <f>VLOOKUP(A118,HOP!A:L,12,0)</f>
        <v>800.00</v>
      </c>
      <c r="F118" s="4" t="str">
        <f>VLOOKUP(A118,HOP!A:C,3,0)</f>
        <v>4577406</v>
      </c>
      <c r="G118" s="4">
        <f t="shared" si="2"/>
        <v>0</v>
      </c>
      <c r="H118" s="4" t="str">
        <f t="shared" si="3"/>
        <v>，4577406</v>
      </c>
      <c r="I118" s="4" t="str">
        <f>VLOOKUP(A118,HOP!A:U,21,0)</f>
        <v>直采</v>
      </c>
    </row>
    <row r="119" s="4" customFormat="1" hidden="1" spans="1:9">
      <c r="A119" s="5">
        <v>999229602446331</v>
      </c>
      <c r="B119" s="6">
        <v>45308</v>
      </c>
      <c r="C119" s="6">
        <v>45309</v>
      </c>
      <c r="D119" s="4">
        <v>1138</v>
      </c>
      <c r="E119" s="4" t="str">
        <f>VLOOKUP(A119,HOP!A:L,12,0)</f>
        <v>1138.00</v>
      </c>
      <c r="F119" s="4" t="str">
        <f>VLOOKUP(A119,HOP!A:C,3,0)</f>
        <v>4577895</v>
      </c>
      <c r="G119" s="4">
        <f t="shared" si="2"/>
        <v>0</v>
      </c>
      <c r="H119" s="4" t="str">
        <f t="shared" si="3"/>
        <v>，4577895</v>
      </c>
      <c r="I119" s="4" t="str">
        <f>VLOOKUP(A119,HOP!A:U,21,0)</f>
        <v>直连</v>
      </c>
    </row>
    <row r="120" s="4" customFormat="1" hidden="1" spans="1:9">
      <c r="A120" s="5">
        <v>999229603961698</v>
      </c>
      <c r="B120" s="6">
        <v>45308</v>
      </c>
      <c r="C120" s="6">
        <v>45309</v>
      </c>
      <c r="D120" s="4">
        <v>476</v>
      </c>
      <c r="E120" s="4" t="str">
        <f>VLOOKUP(A120,HOP!A:L,12,0)</f>
        <v>476.00</v>
      </c>
      <c r="F120" s="4" t="str">
        <f>VLOOKUP(A120,HOP!A:C,3,0)</f>
        <v>4578544</v>
      </c>
      <c r="G120" s="4">
        <f t="shared" si="2"/>
        <v>0</v>
      </c>
      <c r="H120" s="4" t="str">
        <f t="shared" si="3"/>
        <v>，4578544</v>
      </c>
      <c r="I120" s="4" t="str">
        <f>VLOOKUP(A120,HOP!A:U,21,0)</f>
        <v>直采</v>
      </c>
    </row>
    <row r="121" s="4" customFormat="1" hidden="1" spans="1:9">
      <c r="A121" s="5">
        <v>999229605795423</v>
      </c>
      <c r="B121" s="6">
        <v>45307</v>
      </c>
      <c r="C121" s="6">
        <v>45309</v>
      </c>
      <c r="D121" s="4">
        <v>2500</v>
      </c>
      <c r="E121" s="4" t="str">
        <f>VLOOKUP(A121,HOP!A:L,12,0)</f>
        <v>2500.00</v>
      </c>
      <c r="F121" s="4" t="str">
        <f>VLOOKUP(A121,HOP!A:C,3,0)</f>
        <v>4579088</v>
      </c>
      <c r="G121" s="4">
        <f t="shared" si="2"/>
        <v>0</v>
      </c>
      <c r="H121" s="4" t="str">
        <f t="shared" si="3"/>
        <v>，4579088</v>
      </c>
      <c r="I121" s="4" t="str">
        <f>VLOOKUP(A121,HOP!A:U,21,0)</f>
        <v>直采</v>
      </c>
    </row>
    <row r="122" s="4" customFormat="1" hidden="1" spans="1:9">
      <c r="A122" s="5">
        <v>999229606079942</v>
      </c>
      <c r="B122" s="6">
        <v>45307</v>
      </c>
      <c r="C122" s="6">
        <v>45309</v>
      </c>
      <c r="D122" s="4">
        <v>3002</v>
      </c>
      <c r="E122" s="4" t="str">
        <f>VLOOKUP(A122,HOP!A:L,12,0)</f>
        <v>3002.00</v>
      </c>
      <c r="F122" s="4" t="str">
        <f>VLOOKUP(A122,HOP!A:C,3,0)</f>
        <v>4579168</v>
      </c>
      <c r="G122" s="4">
        <f t="shared" si="2"/>
        <v>0</v>
      </c>
      <c r="H122" s="4" t="str">
        <f t="shared" si="3"/>
        <v>，4579168</v>
      </c>
      <c r="I122" s="4" t="str">
        <f>VLOOKUP(A122,HOP!A:U,21,0)</f>
        <v>直采</v>
      </c>
    </row>
    <row r="123" s="4" customFormat="1" hidden="1" spans="1:9">
      <c r="A123" s="5">
        <v>999229606954720</v>
      </c>
      <c r="B123" s="6">
        <v>45305</v>
      </c>
      <c r="C123" s="6">
        <v>45309</v>
      </c>
      <c r="D123" s="4">
        <v>16960</v>
      </c>
      <c r="E123" s="4" t="str">
        <f>VLOOKUP(A123,HOP!A:L,12,0)</f>
        <v>16960.00</v>
      </c>
      <c r="F123" s="4" t="str">
        <f>VLOOKUP(A123,HOP!A:C,3,0)</f>
        <v>4579468</v>
      </c>
      <c r="G123" s="4">
        <f t="shared" si="2"/>
        <v>0</v>
      </c>
      <c r="H123" s="4" t="str">
        <f t="shared" si="3"/>
        <v>，4579468</v>
      </c>
      <c r="I123" s="4" t="str">
        <f>VLOOKUP(A123,HOP!A:U,21,0)</f>
        <v>直采</v>
      </c>
    </row>
    <row r="124" s="4" customFormat="1" hidden="1" spans="1:9">
      <c r="A124" s="5">
        <v>999229609746390</v>
      </c>
      <c r="B124" s="6">
        <v>45307</v>
      </c>
      <c r="C124" s="6">
        <v>45309</v>
      </c>
      <c r="D124" s="4">
        <v>1138</v>
      </c>
      <c r="E124" s="4" t="str">
        <f>VLOOKUP(A124,HOP!A:L,12,0)</f>
        <v>1138.00</v>
      </c>
      <c r="F124" s="4" t="str">
        <f>VLOOKUP(A124,HOP!A:C,3,0)</f>
        <v>4580524</v>
      </c>
      <c r="G124" s="4">
        <f t="shared" si="2"/>
        <v>0</v>
      </c>
      <c r="H124" s="4" t="str">
        <f t="shared" si="3"/>
        <v>，4580524</v>
      </c>
      <c r="I124" s="4" t="str">
        <f>VLOOKUP(A124,HOP!A:U,21,0)</f>
        <v>直连</v>
      </c>
    </row>
    <row r="125" s="4" customFormat="1" hidden="1" spans="1:9">
      <c r="A125" s="5">
        <v>999229610931876</v>
      </c>
      <c r="B125" s="6">
        <v>45307</v>
      </c>
      <c r="C125" s="6">
        <v>45309</v>
      </c>
      <c r="D125" s="4">
        <v>640</v>
      </c>
      <c r="E125" s="4" t="str">
        <f>VLOOKUP(A125,HOP!A:L,12,0)</f>
        <v>640.00</v>
      </c>
      <c r="F125" s="4" t="str">
        <f>VLOOKUP(A125,HOP!A:C,3,0)</f>
        <v>4581074</v>
      </c>
      <c r="G125" s="4">
        <f t="shared" si="2"/>
        <v>0</v>
      </c>
      <c r="H125" s="4" t="str">
        <f t="shared" si="3"/>
        <v>，4581074</v>
      </c>
      <c r="I125" s="4" t="str">
        <f>VLOOKUP(A125,HOP!A:U,21,0)</f>
        <v>直采</v>
      </c>
    </row>
    <row r="126" s="4" customFormat="1" hidden="1" spans="1:9">
      <c r="A126" s="5">
        <v>999229612657424</v>
      </c>
      <c r="B126" s="6">
        <v>45308</v>
      </c>
      <c r="C126" s="6">
        <v>45309</v>
      </c>
      <c r="D126" s="4">
        <v>429</v>
      </c>
      <c r="E126" s="4" t="str">
        <f>VLOOKUP(A126,HOP!A:L,12,0)</f>
        <v>429.00</v>
      </c>
      <c r="F126" s="4" t="str">
        <f>VLOOKUP(A126,HOP!A:C,3,0)</f>
        <v>4582024</v>
      </c>
      <c r="G126" s="4">
        <f t="shared" si="2"/>
        <v>0</v>
      </c>
      <c r="H126" s="4" t="str">
        <f t="shared" si="3"/>
        <v>，4582024</v>
      </c>
      <c r="I126" s="4" t="str">
        <f>VLOOKUP(A126,HOP!A:U,21,0)</f>
        <v>直采</v>
      </c>
    </row>
    <row r="127" s="4" customFormat="1" hidden="1" spans="1:9">
      <c r="A127" s="5">
        <v>999229635935893</v>
      </c>
      <c r="B127" s="6">
        <v>45308</v>
      </c>
      <c r="C127" s="6">
        <v>45309</v>
      </c>
      <c r="D127" s="4">
        <v>1080</v>
      </c>
      <c r="E127" s="4" t="str">
        <f>VLOOKUP(A127,HOP!A:L,12,0)</f>
        <v>1080.00</v>
      </c>
      <c r="F127" s="4" t="str">
        <f>VLOOKUP(A127,HOP!A:C,3,0)</f>
        <v>4582272</v>
      </c>
      <c r="G127" s="4">
        <f t="shared" si="2"/>
        <v>0</v>
      </c>
      <c r="H127" s="4" t="str">
        <f t="shared" si="3"/>
        <v>，4582272</v>
      </c>
      <c r="I127" s="4" t="str">
        <f>VLOOKUP(A127,HOP!A:U,21,0)</f>
        <v>直采</v>
      </c>
    </row>
    <row r="128" s="4" customFormat="1" hidden="1" spans="1:9">
      <c r="A128" s="5">
        <v>999229639303346</v>
      </c>
      <c r="B128" s="6">
        <v>45308</v>
      </c>
      <c r="C128" s="6">
        <v>45309</v>
      </c>
      <c r="D128" s="4">
        <v>710</v>
      </c>
      <c r="E128" s="4" t="str">
        <f>VLOOKUP(A128,HOP!A:L,12,0)</f>
        <v>710.00</v>
      </c>
      <c r="F128" s="4" t="str">
        <f>VLOOKUP(A128,HOP!A:C,3,0)</f>
        <v>4583030</v>
      </c>
      <c r="G128" s="4">
        <f t="shared" si="2"/>
        <v>0</v>
      </c>
      <c r="H128" s="4" t="str">
        <f t="shared" si="3"/>
        <v>，4583030</v>
      </c>
      <c r="I128" s="4" t="str">
        <f>VLOOKUP(A128,HOP!A:U,21,0)</f>
        <v>直采</v>
      </c>
    </row>
    <row r="129" s="4" customFormat="1" hidden="1" spans="1:9">
      <c r="A129" s="5">
        <v>29639386178</v>
      </c>
      <c r="B129" s="6">
        <v>45308</v>
      </c>
      <c r="C129" s="6">
        <v>45309</v>
      </c>
      <c r="D129" s="4">
        <v>1067</v>
      </c>
      <c r="E129" s="4" t="str">
        <f>VLOOKUP(A129,HOP!A:L,12,0)</f>
        <v>1067.00</v>
      </c>
      <c r="F129" s="4" t="str">
        <f>VLOOKUP(A129,HOP!A:C,3,0)</f>
        <v>4583046</v>
      </c>
      <c r="G129" s="4">
        <f t="shared" si="2"/>
        <v>0</v>
      </c>
      <c r="H129" s="4" t="str">
        <f t="shared" si="3"/>
        <v>，4583046</v>
      </c>
      <c r="I129" s="4" t="str">
        <f>VLOOKUP(A129,HOP!A:U,21,0)</f>
        <v>直采</v>
      </c>
    </row>
    <row r="130" s="4" customFormat="1" hidden="1" spans="1:9">
      <c r="A130" s="5">
        <v>999229639802392</v>
      </c>
      <c r="B130" s="6">
        <v>45305</v>
      </c>
      <c r="C130" s="6">
        <v>45309</v>
      </c>
      <c r="D130" s="4">
        <v>9816</v>
      </c>
      <c r="E130" s="4" t="str">
        <f>VLOOKUP(A130,HOP!A:L,12,0)</f>
        <v>9816.00</v>
      </c>
      <c r="F130" s="4" t="str">
        <f>VLOOKUP(A130,HOP!A:C,3,0)</f>
        <v>4583126</v>
      </c>
      <c r="G130" s="4">
        <f t="shared" si="2"/>
        <v>0</v>
      </c>
      <c r="H130" s="4" t="str">
        <f t="shared" si="3"/>
        <v>，4583126</v>
      </c>
      <c r="I130" s="4" t="str">
        <f>VLOOKUP(A130,HOP!A:U,21,0)</f>
        <v>直采</v>
      </c>
    </row>
    <row r="131" s="4" customFormat="1" hidden="1" spans="1:9">
      <c r="A131" s="5">
        <v>999229639821221</v>
      </c>
      <c r="B131" s="6">
        <v>45308</v>
      </c>
      <c r="C131" s="6">
        <v>45309</v>
      </c>
      <c r="D131" s="4">
        <v>2260</v>
      </c>
      <c r="E131" s="4" t="str">
        <f>VLOOKUP(A131,HOP!A:L,12,0)</f>
        <v>2260.00</v>
      </c>
      <c r="F131" s="4" t="str">
        <f>VLOOKUP(A131,HOP!A:C,3,0)</f>
        <v>4583135</v>
      </c>
      <c r="G131" s="4">
        <f t="shared" ref="G131:G194" si="4">D131-E131</f>
        <v>0</v>
      </c>
      <c r="H131" s="4" t="str">
        <f t="shared" ref="H131:H194" si="5">$H$1&amp;F131</f>
        <v>，4583135</v>
      </c>
      <c r="I131" s="4" t="str">
        <f>VLOOKUP(A131,HOP!A:U,21,0)</f>
        <v>直连</v>
      </c>
    </row>
    <row r="132" s="4" customFormat="1" hidden="1" spans="1:9">
      <c r="A132" s="5">
        <v>999229640002688</v>
      </c>
      <c r="B132" s="6">
        <v>45306</v>
      </c>
      <c r="C132" s="6">
        <v>45309</v>
      </c>
      <c r="D132" s="4">
        <v>1290</v>
      </c>
      <c r="E132" s="4" t="str">
        <f>VLOOKUP(A132,HOP!A:L,12,0)</f>
        <v>1290.00</v>
      </c>
      <c r="F132" s="4" t="str">
        <f>VLOOKUP(A132,HOP!A:C,3,0)</f>
        <v>4583179</v>
      </c>
      <c r="G132" s="4">
        <f t="shared" si="4"/>
        <v>0</v>
      </c>
      <c r="H132" s="4" t="str">
        <f t="shared" si="5"/>
        <v>，4583179</v>
      </c>
      <c r="I132" s="4" t="str">
        <f>VLOOKUP(A132,HOP!A:U,21,0)</f>
        <v>直采</v>
      </c>
    </row>
    <row r="133" s="4" customFormat="1" hidden="1" spans="1:9">
      <c r="A133" s="5">
        <v>999229640688730</v>
      </c>
      <c r="B133" s="6">
        <v>45307</v>
      </c>
      <c r="C133" s="6">
        <v>45309</v>
      </c>
      <c r="D133" s="4">
        <v>3800</v>
      </c>
      <c r="E133" s="4" t="str">
        <f>VLOOKUP(A133,HOP!A:L,12,0)</f>
        <v>3800.00</v>
      </c>
      <c r="F133" s="4" t="str">
        <f>VLOOKUP(A133,HOP!A:C,3,0)</f>
        <v>4583470</v>
      </c>
      <c r="G133" s="4">
        <f t="shared" si="4"/>
        <v>0</v>
      </c>
      <c r="H133" s="4" t="str">
        <f t="shared" si="5"/>
        <v>，4583470</v>
      </c>
      <c r="I133" s="4" t="str">
        <f>VLOOKUP(A133,HOP!A:U,21,0)</f>
        <v>直采</v>
      </c>
    </row>
    <row r="134" s="4" customFormat="1" hidden="1" spans="1:9">
      <c r="A134" s="5">
        <v>999229645998957</v>
      </c>
      <c r="B134" s="6">
        <v>45306</v>
      </c>
      <c r="C134" s="6">
        <v>45309</v>
      </c>
      <c r="D134" s="4">
        <v>23397</v>
      </c>
      <c r="E134" s="4" t="str">
        <f>VLOOKUP(A134,HOP!A:L,12,0)</f>
        <v>23397.00</v>
      </c>
      <c r="F134" s="4" t="str">
        <f>VLOOKUP(A134,HOP!A:C,3,0)</f>
        <v>4585285</v>
      </c>
      <c r="G134" s="4">
        <f t="shared" si="4"/>
        <v>0</v>
      </c>
      <c r="H134" s="4" t="str">
        <f t="shared" si="5"/>
        <v>，4585285</v>
      </c>
      <c r="I134" s="4" t="str">
        <f>VLOOKUP(A134,HOP!A:U,21,0)</f>
        <v>直采</v>
      </c>
    </row>
    <row r="135" s="4" customFormat="1" hidden="1" spans="1:9">
      <c r="A135" s="5">
        <v>999229647186143</v>
      </c>
      <c r="B135" s="6">
        <v>45308</v>
      </c>
      <c r="C135" s="6">
        <v>45309</v>
      </c>
      <c r="D135" s="4">
        <v>320</v>
      </c>
      <c r="E135" s="4" t="str">
        <f>VLOOKUP(A135,HOP!A:L,12,0)</f>
        <v>320.00</v>
      </c>
      <c r="F135" s="4" t="str">
        <f>VLOOKUP(A135,HOP!A:C,3,0)</f>
        <v>4585891</v>
      </c>
      <c r="G135" s="4">
        <f t="shared" si="4"/>
        <v>0</v>
      </c>
      <c r="H135" s="4" t="str">
        <f t="shared" si="5"/>
        <v>，4585891</v>
      </c>
      <c r="I135" s="4" t="str">
        <f>VLOOKUP(A135,HOP!A:U,21,0)</f>
        <v>直采</v>
      </c>
    </row>
    <row r="136" s="4" customFormat="1" hidden="1" spans="1:9">
      <c r="A136" s="5">
        <v>999229647859171</v>
      </c>
      <c r="B136" s="6">
        <v>45308</v>
      </c>
      <c r="C136" s="6">
        <v>45309</v>
      </c>
      <c r="D136" s="4">
        <v>297</v>
      </c>
      <c r="E136" s="4" t="str">
        <f>VLOOKUP(A136,HOP!A:L,12,0)</f>
        <v>297.00</v>
      </c>
      <c r="F136" s="4" t="str">
        <f>VLOOKUP(A136,HOP!A:C,3,0)</f>
        <v>4586231</v>
      </c>
      <c r="G136" s="4">
        <f t="shared" si="4"/>
        <v>0</v>
      </c>
      <c r="H136" s="4" t="str">
        <f t="shared" si="5"/>
        <v>，4586231</v>
      </c>
      <c r="I136" s="4" t="str">
        <f>VLOOKUP(A136,HOP!A:U,21,0)</f>
        <v>直采</v>
      </c>
    </row>
    <row r="137" s="4" customFormat="1" hidden="1" spans="1:9">
      <c r="A137" s="5">
        <v>999229648409267</v>
      </c>
      <c r="B137" s="6">
        <v>45304</v>
      </c>
      <c r="C137" s="6">
        <v>45309</v>
      </c>
      <c r="D137" s="4">
        <v>4225</v>
      </c>
      <c r="E137" s="4" t="str">
        <f>VLOOKUP(A137,HOP!A:L,12,0)</f>
        <v>4225.00</v>
      </c>
      <c r="F137" s="4" t="str">
        <f>VLOOKUP(A137,HOP!A:C,3,0)</f>
        <v>4586491</v>
      </c>
      <c r="G137" s="4">
        <f t="shared" si="4"/>
        <v>0</v>
      </c>
      <c r="H137" s="4" t="str">
        <f t="shared" si="5"/>
        <v>，4586491</v>
      </c>
      <c r="I137" s="4" t="str">
        <f>VLOOKUP(A137,HOP!A:U,21,0)</f>
        <v>直采</v>
      </c>
    </row>
    <row r="138" s="4" customFormat="1" hidden="1" spans="1:9">
      <c r="A138" s="5">
        <v>999229678764640</v>
      </c>
      <c r="B138" s="6">
        <v>45307</v>
      </c>
      <c r="C138" s="6">
        <v>45309</v>
      </c>
      <c r="D138" s="4">
        <v>622</v>
      </c>
      <c r="E138" s="4" t="str">
        <f>VLOOKUP(A138,HOP!A:L,12,0)</f>
        <v>622.00</v>
      </c>
      <c r="F138" s="4" t="str">
        <f>VLOOKUP(A138,HOP!A:C,3,0)</f>
        <v>4587327</v>
      </c>
      <c r="G138" s="4">
        <f t="shared" si="4"/>
        <v>0</v>
      </c>
      <c r="H138" s="4" t="str">
        <f t="shared" si="5"/>
        <v>，4587327</v>
      </c>
      <c r="I138" s="4" t="str">
        <f>VLOOKUP(A138,HOP!A:U,21,0)</f>
        <v>直采</v>
      </c>
    </row>
    <row r="139" s="4" customFormat="1" hidden="1" spans="1:9">
      <c r="A139" s="5">
        <v>999229682114866</v>
      </c>
      <c r="B139" s="6">
        <v>45306</v>
      </c>
      <c r="C139" s="6">
        <v>45309</v>
      </c>
      <c r="D139" s="4">
        <v>3180</v>
      </c>
      <c r="E139" s="4" t="str">
        <f>VLOOKUP(A139,HOP!A:L,12,0)</f>
        <v>3180.00</v>
      </c>
      <c r="F139" s="4" t="str">
        <f>VLOOKUP(A139,HOP!A:C,3,0)</f>
        <v>4588606</v>
      </c>
      <c r="G139" s="4">
        <f t="shared" si="4"/>
        <v>0</v>
      </c>
      <c r="H139" s="4" t="str">
        <f t="shared" si="5"/>
        <v>，4588606</v>
      </c>
      <c r="I139" s="4" t="str">
        <f>VLOOKUP(A139,HOP!A:U,21,0)</f>
        <v>直采</v>
      </c>
    </row>
    <row r="140" s="4" customFormat="1" hidden="1" spans="1:9">
      <c r="A140" s="5">
        <v>999229682468896</v>
      </c>
      <c r="B140" s="6">
        <v>45308</v>
      </c>
      <c r="C140" s="6">
        <v>45309</v>
      </c>
      <c r="D140" s="4">
        <v>506</v>
      </c>
      <c r="E140" s="4" t="str">
        <f>VLOOKUP(A140,HOP!A:L,12,0)</f>
        <v>506.00</v>
      </c>
      <c r="F140" s="4" t="str">
        <f>VLOOKUP(A140,HOP!A:C,3,0)</f>
        <v>4588804</v>
      </c>
      <c r="G140" s="4">
        <f t="shared" si="4"/>
        <v>0</v>
      </c>
      <c r="H140" s="4" t="str">
        <f t="shared" si="5"/>
        <v>，4588804</v>
      </c>
      <c r="I140" s="4" t="str">
        <f>VLOOKUP(A140,HOP!A:U,21,0)</f>
        <v>直连</v>
      </c>
    </row>
    <row r="141" s="4" customFormat="1" hidden="1" spans="1:9">
      <c r="A141" s="5">
        <v>999229683541928</v>
      </c>
      <c r="B141" s="6">
        <v>45306</v>
      </c>
      <c r="C141" s="6">
        <v>45309</v>
      </c>
      <c r="D141" s="4">
        <v>2337</v>
      </c>
      <c r="E141" s="4" t="str">
        <f>VLOOKUP(A141,HOP!A:L,12,0)</f>
        <v>2337.00</v>
      </c>
      <c r="F141" s="4" t="str">
        <f>VLOOKUP(A141,HOP!A:C,3,0)</f>
        <v>4589296</v>
      </c>
      <c r="G141" s="4">
        <f t="shared" si="4"/>
        <v>0</v>
      </c>
      <c r="H141" s="4" t="str">
        <f t="shared" si="5"/>
        <v>，4589296</v>
      </c>
      <c r="I141" s="4" t="str">
        <f>VLOOKUP(A141,HOP!A:U,21,0)</f>
        <v>直采</v>
      </c>
    </row>
    <row r="142" s="4" customFormat="1" hidden="1" spans="1:9">
      <c r="A142" s="5">
        <v>999229683826563</v>
      </c>
      <c r="B142" s="6">
        <v>45308</v>
      </c>
      <c r="C142" s="6">
        <v>45309</v>
      </c>
      <c r="D142" s="4">
        <v>2880</v>
      </c>
      <c r="E142" s="4" t="str">
        <f>VLOOKUP(A142,HOP!A:L,12,0)</f>
        <v>2880.00</v>
      </c>
      <c r="F142" s="4" t="str">
        <f>VLOOKUP(A142,HOP!A:C,3,0)</f>
        <v>4589553</v>
      </c>
      <c r="G142" s="4">
        <f t="shared" si="4"/>
        <v>0</v>
      </c>
      <c r="H142" s="4" t="str">
        <f t="shared" si="5"/>
        <v>，4589553</v>
      </c>
      <c r="I142" s="4" t="str">
        <f>VLOOKUP(A142,HOP!A:U,21,0)</f>
        <v>直采</v>
      </c>
    </row>
    <row r="143" s="4" customFormat="1" hidden="1" spans="1:9">
      <c r="A143" s="5">
        <v>999229684183378</v>
      </c>
      <c r="B143" s="6">
        <v>45307</v>
      </c>
      <c r="C143" s="6">
        <v>45309</v>
      </c>
      <c r="D143" s="4">
        <v>1230</v>
      </c>
      <c r="E143" s="4" t="str">
        <f>VLOOKUP(A143,HOP!A:L,12,0)</f>
        <v>1230.00</v>
      </c>
      <c r="F143" s="4" t="str">
        <f>VLOOKUP(A143,HOP!A:C,3,0)</f>
        <v>4589899</v>
      </c>
      <c r="G143" s="4">
        <f t="shared" si="4"/>
        <v>0</v>
      </c>
      <c r="H143" s="4" t="str">
        <f t="shared" si="5"/>
        <v>，4589899</v>
      </c>
      <c r="I143" s="4" t="str">
        <f>VLOOKUP(A143,HOP!A:U,21,0)</f>
        <v>直采</v>
      </c>
    </row>
    <row r="144" s="4" customFormat="1" hidden="1" spans="1:9">
      <c r="A144" s="5">
        <v>29685733360</v>
      </c>
      <c r="B144" s="6">
        <v>45307</v>
      </c>
      <c r="C144" s="6">
        <v>45309</v>
      </c>
      <c r="D144" s="4">
        <v>622</v>
      </c>
      <c r="E144" s="4" t="str">
        <f>VLOOKUP(A144,HOP!A:L,12,0)</f>
        <v>622.00</v>
      </c>
      <c r="F144" s="4" t="str">
        <f>VLOOKUP(A144,HOP!A:C,3,0)</f>
        <v>4590082</v>
      </c>
      <c r="G144" s="4">
        <f t="shared" si="4"/>
        <v>0</v>
      </c>
      <c r="H144" s="4" t="str">
        <f t="shared" si="5"/>
        <v>，4590082</v>
      </c>
      <c r="I144" s="4" t="str">
        <f>VLOOKUP(A144,HOP!A:U,21,0)</f>
        <v>直采</v>
      </c>
    </row>
    <row r="145" s="4" customFormat="1" hidden="1" spans="1:9">
      <c r="A145" s="5">
        <v>999229686886990</v>
      </c>
      <c r="B145" s="6">
        <v>45308</v>
      </c>
      <c r="C145" s="6">
        <v>45309</v>
      </c>
      <c r="D145" s="4">
        <v>506</v>
      </c>
      <c r="E145" s="4" t="str">
        <f>VLOOKUP(A145,HOP!A:L,12,0)</f>
        <v>506.00</v>
      </c>
      <c r="F145" s="4" t="str">
        <f>VLOOKUP(A145,HOP!A:C,3,0)</f>
        <v>4590259</v>
      </c>
      <c r="G145" s="4">
        <f t="shared" si="4"/>
        <v>0</v>
      </c>
      <c r="H145" s="4" t="str">
        <f t="shared" si="5"/>
        <v>，4590259</v>
      </c>
      <c r="I145" s="4" t="str">
        <f>VLOOKUP(A145,HOP!A:U,21,0)</f>
        <v>直连</v>
      </c>
    </row>
    <row r="146" s="4" customFormat="1" hidden="1" spans="1:9">
      <c r="A146" s="5">
        <v>999229689008595</v>
      </c>
      <c r="B146" s="6">
        <v>45306</v>
      </c>
      <c r="C146" s="6">
        <v>45309</v>
      </c>
      <c r="D146" s="4">
        <v>1200</v>
      </c>
      <c r="E146" s="4" t="str">
        <f>VLOOKUP(A146,HOP!A:L,12,0)</f>
        <v>1200.00</v>
      </c>
      <c r="F146" s="4" t="str">
        <f>VLOOKUP(A146,HOP!A:C,3,0)</f>
        <v>4590638</v>
      </c>
      <c r="G146" s="4">
        <f t="shared" si="4"/>
        <v>0</v>
      </c>
      <c r="H146" s="4" t="str">
        <f t="shared" si="5"/>
        <v>，4590638</v>
      </c>
      <c r="I146" s="4" t="str">
        <f>VLOOKUP(A146,HOP!A:U,21,0)</f>
        <v>直采</v>
      </c>
    </row>
    <row r="147" s="4" customFormat="1" hidden="1" spans="1:9">
      <c r="A147" s="5">
        <v>999229689116833</v>
      </c>
      <c r="B147" s="6">
        <v>45308</v>
      </c>
      <c r="C147" s="6">
        <v>45309</v>
      </c>
      <c r="D147" s="4">
        <v>506</v>
      </c>
      <c r="E147" s="4" t="str">
        <f>VLOOKUP(A147,HOP!A:L,12,0)</f>
        <v>506.00</v>
      </c>
      <c r="F147" s="4" t="str">
        <f>VLOOKUP(A147,HOP!A:C,3,0)</f>
        <v>4590665</v>
      </c>
      <c r="G147" s="4">
        <f t="shared" si="4"/>
        <v>0</v>
      </c>
      <c r="H147" s="4" t="str">
        <f t="shared" si="5"/>
        <v>，4590665</v>
      </c>
      <c r="I147" s="4" t="str">
        <f>VLOOKUP(A147,HOP!A:U,21,0)</f>
        <v>直连</v>
      </c>
    </row>
    <row r="148" s="4" customFormat="1" hidden="1" spans="1:9">
      <c r="A148" s="5">
        <v>999229689354826</v>
      </c>
      <c r="B148" s="6">
        <v>45305</v>
      </c>
      <c r="C148" s="6">
        <v>45309</v>
      </c>
      <c r="D148" s="4">
        <v>1492</v>
      </c>
      <c r="E148" s="4" t="str">
        <f>VLOOKUP(A148,HOP!A:L,12,0)</f>
        <v>1492.00</v>
      </c>
      <c r="F148" s="4" t="str">
        <f>VLOOKUP(A148,HOP!A:C,3,0)</f>
        <v>4590743</v>
      </c>
      <c r="G148" s="4">
        <f t="shared" si="4"/>
        <v>0</v>
      </c>
      <c r="H148" s="4" t="str">
        <f t="shared" si="5"/>
        <v>，4590743</v>
      </c>
      <c r="I148" s="4" t="str">
        <f>VLOOKUP(A148,HOP!A:U,21,0)</f>
        <v>直采</v>
      </c>
    </row>
    <row r="149" s="4" customFormat="1" hidden="1" spans="1:9">
      <c r="A149" s="5">
        <v>999229690703579</v>
      </c>
      <c r="B149" s="6">
        <v>45307</v>
      </c>
      <c r="C149" s="6">
        <v>45309</v>
      </c>
      <c r="D149" s="4">
        <v>2024</v>
      </c>
      <c r="E149" s="4" t="str">
        <f>VLOOKUP(A149,HOP!A:L,12,0)</f>
        <v>2024.00</v>
      </c>
      <c r="F149" s="4" t="str">
        <f>VLOOKUP(A149,HOP!A:C,3,0)</f>
        <v>4591129</v>
      </c>
      <c r="G149" s="4">
        <f t="shared" si="4"/>
        <v>0</v>
      </c>
      <c r="H149" s="4" t="str">
        <f t="shared" si="5"/>
        <v>，4591129</v>
      </c>
      <c r="I149" s="4" t="str">
        <f>VLOOKUP(A149,HOP!A:U,21,0)</f>
        <v>直连</v>
      </c>
    </row>
    <row r="150" s="4" customFormat="1" hidden="1" spans="1:9">
      <c r="A150" s="5">
        <v>29691938179</v>
      </c>
      <c r="B150" s="6">
        <v>45307</v>
      </c>
      <c r="C150" s="6">
        <v>45309</v>
      </c>
      <c r="D150" s="4">
        <v>1282</v>
      </c>
      <c r="E150" s="4" t="str">
        <f>VLOOKUP(A150,HOP!A:L,12,0)</f>
        <v>1282.00</v>
      </c>
      <c r="F150" s="4" t="str">
        <f>VLOOKUP(A150,HOP!A:C,3,0)</f>
        <v>4591672</v>
      </c>
      <c r="G150" s="4">
        <f t="shared" si="4"/>
        <v>0</v>
      </c>
      <c r="H150" s="4" t="str">
        <f t="shared" si="5"/>
        <v>，4591672</v>
      </c>
      <c r="I150" s="4" t="str">
        <f>VLOOKUP(A150,HOP!A:U,21,0)</f>
        <v>直采</v>
      </c>
    </row>
    <row r="151" s="4" customFormat="1" hidden="1" spans="1:9">
      <c r="A151" s="5">
        <v>999229692047512</v>
      </c>
      <c r="B151" s="6">
        <v>45308</v>
      </c>
      <c r="C151" s="6">
        <v>45309</v>
      </c>
      <c r="D151" s="4">
        <v>570</v>
      </c>
      <c r="E151" s="4" t="str">
        <f>VLOOKUP(A151,HOP!A:L,12,0)</f>
        <v>570.00</v>
      </c>
      <c r="F151" s="4" t="str">
        <f>VLOOKUP(A151,HOP!A:C,3,0)</f>
        <v>4591741</v>
      </c>
      <c r="G151" s="4">
        <f t="shared" si="4"/>
        <v>0</v>
      </c>
      <c r="H151" s="4" t="str">
        <f t="shared" si="5"/>
        <v>，4591741</v>
      </c>
      <c r="I151" s="4" t="str">
        <f>VLOOKUP(A151,HOP!A:U,21,0)</f>
        <v>直连</v>
      </c>
    </row>
    <row r="152" s="4" customFormat="1" hidden="1" spans="1:9">
      <c r="A152" s="5">
        <v>999229692256934</v>
      </c>
      <c r="B152" s="6">
        <v>45306</v>
      </c>
      <c r="C152" s="6">
        <v>45309</v>
      </c>
      <c r="D152" s="4">
        <v>3083</v>
      </c>
      <c r="E152" s="4" t="str">
        <f>VLOOKUP(A152,HOP!A:L,12,0)</f>
        <v>3083.00</v>
      </c>
      <c r="F152" s="4" t="str">
        <f>VLOOKUP(A152,HOP!A:C,3,0)</f>
        <v>4591852</v>
      </c>
      <c r="G152" s="4">
        <f t="shared" si="4"/>
        <v>0</v>
      </c>
      <c r="H152" s="4" t="str">
        <f t="shared" si="5"/>
        <v>，4591852</v>
      </c>
      <c r="I152" s="4" t="str">
        <f>VLOOKUP(A152,HOP!A:U,21,0)</f>
        <v>直采</v>
      </c>
    </row>
    <row r="153" s="4" customFormat="1" hidden="1" spans="1:9">
      <c r="A153" s="5">
        <v>999229692509783</v>
      </c>
      <c r="B153" s="6">
        <v>45307</v>
      </c>
      <c r="C153" s="6">
        <v>45309</v>
      </c>
      <c r="D153" s="4">
        <v>837</v>
      </c>
      <c r="E153" s="4" t="str">
        <f>VLOOKUP(A153,HOP!A:L,12,0)</f>
        <v>837.00</v>
      </c>
      <c r="F153" s="4" t="str">
        <f>VLOOKUP(A153,HOP!A:C,3,0)</f>
        <v>4592123</v>
      </c>
      <c r="G153" s="4">
        <f t="shared" si="4"/>
        <v>0</v>
      </c>
      <c r="H153" s="4" t="str">
        <f t="shared" si="5"/>
        <v>，4592123</v>
      </c>
      <c r="I153" s="4" t="str">
        <f>VLOOKUP(A153,HOP!A:U,21,0)</f>
        <v>直采</v>
      </c>
    </row>
    <row r="154" s="4" customFormat="1" hidden="1" spans="1:9">
      <c r="A154" s="5">
        <v>999229692704336</v>
      </c>
      <c r="B154" s="6">
        <v>45305</v>
      </c>
      <c r="C154" s="6">
        <v>45309</v>
      </c>
      <c r="D154" s="4">
        <v>5029</v>
      </c>
      <c r="E154" s="4" t="str">
        <f>VLOOKUP(A154,HOP!A:L,12,0)</f>
        <v>5029.00</v>
      </c>
      <c r="F154" s="4" t="str">
        <f>VLOOKUP(A154,HOP!A:C,3,0)</f>
        <v>4592452</v>
      </c>
      <c r="G154" s="4">
        <f t="shared" si="4"/>
        <v>0</v>
      </c>
      <c r="H154" s="4" t="str">
        <f t="shared" si="5"/>
        <v>，4592452</v>
      </c>
      <c r="I154" s="4" t="str">
        <f>VLOOKUP(A154,HOP!A:U,21,0)</f>
        <v>直采</v>
      </c>
    </row>
    <row r="155" s="4" customFormat="1" hidden="1" spans="1:9">
      <c r="A155" s="5">
        <v>999229693356350</v>
      </c>
      <c r="B155" s="6">
        <v>45306</v>
      </c>
      <c r="C155" s="6">
        <v>45309</v>
      </c>
      <c r="D155" s="4">
        <v>1563</v>
      </c>
      <c r="E155" s="4" t="str">
        <f>VLOOKUP(A155,HOP!A:L,12,0)</f>
        <v>1563.00</v>
      </c>
      <c r="F155" s="4" t="str">
        <f>VLOOKUP(A155,HOP!A:C,3,0)</f>
        <v>4592967</v>
      </c>
      <c r="G155" s="4">
        <f t="shared" si="4"/>
        <v>0</v>
      </c>
      <c r="H155" s="4" t="str">
        <f t="shared" si="5"/>
        <v>，4592967</v>
      </c>
      <c r="I155" s="4" t="str">
        <f>VLOOKUP(A155,HOP!A:U,21,0)</f>
        <v>直采</v>
      </c>
    </row>
    <row r="156" s="4" customFormat="1" hidden="1" spans="1:9">
      <c r="A156" s="5">
        <v>999229693496911</v>
      </c>
      <c r="B156" s="6">
        <v>45308</v>
      </c>
      <c r="C156" s="6">
        <v>45309</v>
      </c>
      <c r="D156" s="4">
        <v>508</v>
      </c>
      <c r="E156" s="4" t="str">
        <f>VLOOKUP(A156,HOP!A:L,12,0)</f>
        <v>508.00</v>
      </c>
      <c r="F156" s="4" t="str">
        <f>VLOOKUP(A156,HOP!A:C,3,0)</f>
        <v>4593096</v>
      </c>
      <c r="G156" s="4">
        <f t="shared" si="4"/>
        <v>0</v>
      </c>
      <c r="H156" s="4" t="str">
        <f t="shared" si="5"/>
        <v>，4593096</v>
      </c>
      <c r="I156" s="4" t="str">
        <f>VLOOKUP(A156,HOP!A:U,21,0)</f>
        <v>直连</v>
      </c>
    </row>
    <row r="157" s="4" customFormat="1" hidden="1" spans="1:9">
      <c r="A157" s="5">
        <v>999229701069474</v>
      </c>
      <c r="B157" s="6">
        <v>45308</v>
      </c>
      <c r="C157" s="6">
        <v>45309</v>
      </c>
      <c r="D157" s="4">
        <v>1362</v>
      </c>
      <c r="E157" s="4" t="str">
        <f>VLOOKUP(A157,HOP!A:L,12,0)</f>
        <v>1362.00</v>
      </c>
      <c r="F157" s="4" t="str">
        <f>VLOOKUP(A157,HOP!A:C,3,0)</f>
        <v>4594421</v>
      </c>
      <c r="G157" s="4">
        <f t="shared" si="4"/>
        <v>0</v>
      </c>
      <c r="H157" s="4" t="str">
        <f t="shared" si="5"/>
        <v>，4594421</v>
      </c>
      <c r="I157" s="4" t="str">
        <f>VLOOKUP(A157,HOP!A:U,21,0)</f>
        <v>直连</v>
      </c>
    </row>
    <row r="158" s="4" customFormat="1" hidden="1" spans="1:9">
      <c r="A158" s="5">
        <v>999229703060812</v>
      </c>
      <c r="B158" s="6">
        <v>45308</v>
      </c>
      <c r="C158" s="6">
        <v>45309</v>
      </c>
      <c r="D158" s="4">
        <v>463</v>
      </c>
      <c r="E158" s="4" t="str">
        <f>VLOOKUP(A158,HOP!A:L,12,0)</f>
        <v>463.00</v>
      </c>
      <c r="F158" s="4" t="str">
        <f>VLOOKUP(A158,HOP!A:C,3,0)</f>
        <v>4594984</v>
      </c>
      <c r="G158" s="4">
        <f t="shared" si="4"/>
        <v>0</v>
      </c>
      <c r="H158" s="4" t="str">
        <f t="shared" si="5"/>
        <v>，4594984</v>
      </c>
      <c r="I158" s="4" t="str">
        <f>VLOOKUP(A158,HOP!A:U,21,0)</f>
        <v>直采</v>
      </c>
    </row>
    <row r="159" s="4" customFormat="1" hidden="1" spans="1:9">
      <c r="A159" s="5">
        <v>999229703889956</v>
      </c>
      <c r="B159" s="6">
        <v>45308</v>
      </c>
      <c r="C159" s="6">
        <v>45309</v>
      </c>
      <c r="D159" s="4">
        <v>523</v>
      </c>
      <c r="E159" s="4" t="str">
        <f>VLOOKUP(A159,HOP!A:L,12,0)</f>
        <v>523.00</v>
      </c>
      <c r="F159" s="4" t="str">
        <f>VLOOKUP(A159,HOP!A:C,3,0)</f>
        <v>4595300</v>
      </c>
      <c r="G159" s="4">
        <f t="shared" si="4"/>
        <v>0</v>
      </c>
      <c r="H159" s="4" t="str">
        <f t="shared" si="5"/>
        <v>，4595300</v>
      </c>
      <c r="I159" s="4" t="str">
        <f>VLOOKUP(A159,HOP!A:U,21,0)</f>
        <v>直采</v>
      </c>
    </row>
    <row r="160" s="4" customFormat="1" hidden="1" spans="1:9">
      <c r="A160" s="5">
        <v>999229704270031</v>
      </c>
      <c r="B160" s="6">
        <v>45307</v>
      </c>
      <c r="C160" s="6">
        <v>45309</v>
      </c>
      <c r="D160" s="4">
        <v>470</v>
      </c>
      <c r="E160" s="4" t="str">
        <f>VLOOKUP(A160,HOP!A:L,12,0)</f>
        <v>470.00</v>
      </c>
      <c r="F160" s="4" t="str">
        <f>VLOOKUP(A160,HOP!A:C,3,0)</f>
        <v>4595556</v>
      </c>
      <c r="G160" s="4">
        <f t="shared" si="4"/>
        <v>0</v>
      </c>
      <c r="H160" s="4" t="str">
        <f t="shared" si="5"/>
        <v>，4595556</v>
      </c>
      <c r="I160" s="4" t="str">
        <f>VLOOKUP(A160,HOP!A:U,21,0)</f>
        <v>直采</v>
      </c>
    </row>
    <row r="161" s="4" customFormat="1" hidden="1" spans="1:9">
      <c r="A161" s="5">
        <v>999229704781914</v>
      </c>
      <c r="B161" s="6">
        <v>45306</v>
      </c>
      <c r="C161" s="6">
        <v>45309</v>
      </c>
      <c r="D161" s="4">
        <v>3825</v>
      </c>
      <c r="E161" s="4" t="str">
        <f>VLOOKUP(A161,HOP!A:L,12,0)</f>
        <v>3825.00</v>
      </c>
      <c r="F161" s="4" t="str">
        <f>VLOOKUP(A161,HOP!A:C,3,0)</f>
        <v>4596094</v>
      </c>
      <c r="G161" s="4">
        <f t="shared" si="4"/>
        <v>0</v>
      </c>
      <c r="H161" s="4" t="str">
        <f t="shared" si="5"/>
        <v>，4596094</v>
      </c>
      <c r="I161" s="4" t="str">
        <f>VLOOKUP(A161,HOP!A:U,21,0)</f>
        <v>直采</v>
      </c>
    </row>
    <row r="162" s="4" customFormat="1" hidden="1" spans="1:9">
      <c r="A162" s="5">
        <v>999229704785513</v>
      </c>
      <c r="B162" s="6">
        <v>45306</v>
      </c>
      <c r="C162" s="6">
        <v>45309</v>
      </c>
      <c r="D162" s="4">
        <v>3825</v>
      </c>
      <c r="E162" s="4" t="str">
        <f>VLOOKUP(A162,HOP!A:L,12,0)</f>
        <v>3825.00</v>
      </c>
      <c r="F162" s="4" t="str">
        <f>VLOOKUP(A162,HOP!A:C,3,0)</f>
        <v>4596099</v>
      </c>
      <c r="G162" s="4">
        <f t="shared" si="4"/>
        <v>0</v>
      </c>
      <c r="H162" s="4" t="str">
        <f t="shared" si="5"/>
        <v>，4596099</v>
      </c>
      <c r="I162" s="4" t="str">
        <f>VLOOKUP(A162,HOP!A:U,21,0)</f>
        <v>直采</v>
      </c>
    </row>
    <row r="163" s="4" customFormat="1" hidden="1" spans="1:9">
      <c r="A163" s="5">
        <v>999229704924704</v>
      </c>
      <c r="B163" s="6">
        <v>45306</v>
      </c>
      <c r="C163" s="6">
        <v>45309</v>
      </c>
      <c r="D163" s="4">
        <v>1350</v>
      </c>
      <c r="E163" s="4" t="str">
        <f>VLOOKUP(A163,HOP!A:L,12,0)</f>
        <v>1350.00</v>
      </c>
      <c r="F163" s="4" t="str">
        <f>VLOOKUP(A163,HOP!A:C,3,0)</f>
        <v>4596178</v>
      </c>
      <c r="G163" s="4">
        <f t="shared" si="4"/>
        <v>0</v>
      </c>
      <c r="H163" s="4" t="str">
        <f t="shared" si="5"/>
        <v>，4596178</v>
      </c>
      <c r="I163" s="4" t="str">
        <f>VLOOKUP(A163,HOP!A:U,21,0)</f>
        <v>直采</v>
      </c>
    </row>
    <row r="164" s="4" customFormat="1" hidden="1" spans="1:9">
      <c r="A164" s="5">
        <v>999229704947901</v>
      </c>
      <c r="B164" s="6">
        <v>45307</v>
      </c>
      <c r="C164" s="6">
        <v>45309</v>
      </c>
      <c r="D164" s="4">
        <v>670</v>
      </c>
      <c r="E164" s="4" t="str">
        <f>VLOOKUP(A164,HOP!A:L,12,0)</f>
        <v>670.00</v>
      </c>
      <c r="F164" s="4" t="str">
        <f>VLOOKUP(A164,HOP!A:C,3,0)</f>
        <v>4596186</v>
      </c>
      <c r="G164" s="4">
        <f t="shared" si="4"/>
        <v>0</v>
      </c>
      <c r="H164" s="4" t="str">
        <f t="shared" si="5"/>
        <v>，4596186</v>
      </c>
      <c r="I164" s="4" t="str">
        <f>VLOOKUP(A164,HOP!A:U,21,0)</f>
        <v>直采</v>
      </c>
    </row>
    <row r="165" s="4" customFormat="1" hidden="1" spans="1:9">
      <c r="A165" s="5">
        <v>999229704173528</v>
      </c>
      <c r="B165" s="6">
        <v>45307</v>
      </c>
      <c r="C165" s="6">
        <v>45309</v>
      </c>
      <c r="D165" s="4">
        <v>1558</v>
      </c>
      <c r="E165" s="4" t="str">
        <f>VLOOKUP(A165,HOP!A:L,12,0)</f>
        <v>1558.00</v>
      </c>
      <c r="F165" s="4" t="str">
        <f>VLOOKUP(A165,HOP!A:C,3,0)</f>
        <v>4595477</v>
      </c>
      <c r="G165" s="4">
        <f t="shared" si="4"/>
        <v>0</v>
      </c>
      <c r="H165" s="4" t="str">
        <f t="shared" si="5"/>
        <v>，4595477</v>
      </c>
      <c r="I165" s="4" t="str">
        <f>VLOOKUP(A165,HOP!A:U,21,0)</f>
        <v>直采</v>
      </c>
    </row>
    <row r="166" s="4" customFormat="1" hidden="1" spans="1:9">
      <c r="A166" s="5">
        <v>999229705335375</v>
      </c>
      <c r="B166" s="6">
        <v>45307</v>
      </c>
      <c r="C166" s="6">
        <v>45309</v>
      </c>
      <c r="D166" s="4">
        <v>765</v>
      </c>
      <c r="E166" s="4" t="str">
        <f>VLOOKUP(A166,HOP!A:L,12,0)</f>
        <v>765.00</v>
      </c>
      <c r="F166" s="4" t="str">
        <f>VLOOKUP(A166,HOP!A:C,3,0)</f>
        <v>4596392</v>
      </c>
      <c r="G166" s="4">
        <f t="shared" si="4"/>
        <v>0</v>
      </c>
      <c r="H166" s="4" t="str">
        <f t="shared" si="5"/>
        <v>，4596392</v>
      </c>
      <c r="I166" s="4" t="str">
        <f>VLOOKUP(A166,HOP!A:U,21,0)</f>
        <v>直采</v>
      </c>
    </row>
    <row r="167" s="4" customFormat="1" hidden="1" spans="1:9">
      <c r="A167" s="5">
        <v>999229705218161</v>
      </c>
      <c r="B167" s="6">
        <v>45307</v>
      </c>
      <c r="C167" s="6">
        <v>45309</v>
      </c>
      <c r="D167" s="4">
        <v>951</v>
      </c>
      <c r="E167" s="4" t="str">
        <f>VLOOKUP(A167,HOP!A:L,12,0)</f>
        <v>951.00</v>
      </c>
      <c r="F167" s="4" t="str">
        <f>VLOOKUP(A167,HOP!A:C,3,0)</f>
        <v>4596344</v>
      </c>
      <c r="G167" s="4">
        <f t="shared" si="4"/>
        <v>0</v>
      </c>
      <c r="H167" s="4" t="str">
        <f t="shared" si="5"/>
        <v>，4596344</v>
      </c>
      <c r="I167" s="4" t="str">
        <f>VLOOKUP(A167,HOP!A:U,21,0)</f>
        <v>直采</v>
      </c>
    </row>
    <row r="168" s="4" customFormat="1" hidden="1" spans="1:9">
      <c r="A168" s="5">
        <v>999229706312179</v>
      </c>
      <c r="B168" s="6">
        <v>45307</v>
      </c>
      <c r="C168" s="6">
        <v>45309</v>
      </c>
      <c r="D168" s="4">
        <v>590</v>
      </c>
      <c r="E168" s="4" t="str">
        <f>VLOOKUP(A168,HOP!A:L,12,0)</f>
        <v>590.00</v>
      </c>
      <c r="F168" s="4" t="str">
        <f>VLOOKUP(A168,HOP!A:C,3,0)</f>
        <v>4596843</v>
      </c>
      <c r="G168" s="4">
        <f t="shared" si="4"/>
        <v>0</v>
      </c>
      <c r="H168" s="4" t="str">
        <f t="shared" si="5"/>
        <v>，4596843</v>
      </c>
      <c r="I168" s="4" t="str">
        <f>VLOOKUP(A168,HOP!A:U,21,0)</f>
        <v>直采</v>
      </c>
    </row>
    <row r="169" s="4" customFormat="1" hidden="1" spans="1:9">
      <c r="A169" s="5">
        <v>999229706510168</v>
      </c>
      <c r="B169" s="6">
        <v>45308</v>
      </c>
      <c r="C169" s="6">
        <v>45309</v>
      </c>
      <c r="D169" s="4">
        <v>960</v>
      </c>
      <c r="E169" s="4" t="str">
        <f>VLOOKUP(A169,HOP!A:L,12,0)</f>
        <v>960.00</v>
      </c>
      <c r="F169" s="4" t="str">
        <f>VLOOKUP(A169,HOP!A:C,3,0)</f>
        <v>4596908</v>
      </c>
      <c r="G169" s="4">
        <f t="shared" si="4"/>
        <v>0</v>
      </c>
      <c r="H169" s="4" t="str">
        <f t="shared" si="5"/>
        <v>，4596908</v>
      </c>
      <c r="I169" s="4" t="str">
        <f>VLOOKUP(A169,HOP!A:U,21,0)</f>
        <v>直采</v>
      </c>
    </row>
    <row r="170" s="4" customFormat="1" hidden="1" spans="1:9">
      <c r="A170" s="5">
        <v>999229706759518</v>
      </c>
      <c r="B170" s="6">
        <v>45307</v>
      </c>
      <c r="C170" s="6">
        <v>45309</v>
      </c>
      <c r="D170" s="4">
        <v>4582</v>
      </c>
      <c r="E170" s="4" t="str">
        <f>VLOOKUP(A170,HOP!A:L,12,0)</f>
        <v>4582.00</v>
      </c>
      <c r="F170" s="4" t="str">
        <f>VLOOKUP(A170,HOP!A:C,3,0)</f>
        <v>4596999</v>
      </c>
      <c r="G170" s="4">
        <f t="shared" si="4"/>
        <v>0</v>
      </c>
      <c r="H170" s="4" t="str">
        <f t="shared" si="5"/>
        <v>，4596999</v>
      </c>
      <c r="I170" s="4" t="str">
        <f>VLOOKUP(A170,HOP!A:U,21,0)</f>
        <v>直采</v>
      </c>
    </row>
    <row r="171" s="4" customFormat="1" hidden="1" spans="1:9">
      <c r="A171" s="5">
        <v>999229706148639</v>
      </c>
      <c r="B171" s="6">
        <v>45306</v>
      </c>
      <c r="C171" s="6">
        <v>45309</v>
      </c>
      <c r="D171" s="4">
        <v>837</v>
      </c>
      <c r="E171" s="4" t="str">
        <f>VLOOKUP(A171,HOP!A:L,12,0)</f>
        <v>837.00</v>
      </c>
      <c r="F171" s="4" t="str">
        <f>VLOOKUP(A171,HOP!A:C,3,0)</f>
        <v>4596761</v>
      </c>
      <c r="G171" s="4">
        <f t="shared" si="4"/>
        <v>0</v>
      </c>
      <c r="H171" s="4" t="str">
        <f t="shared" si="5"/>
        <v>，4596761</v>
      </c>
      <c r="I171" s="4" t="str">
        <f>VLOOKUP(A171,HOP!A:U,21,0)</f>
        <v>直采</v>
      </c>
    </row>
    <row r="172" s="4" customFormat="1" hidden="1" spans="1:9">
      <c r="A172" s="5">
        <v>999229732707209</v>
      </c>
      <c r="B172" s="6">
        <v>45308</v>
      </c>
      <c r="C172" s="6">
        <v>45309</v>
      </c>
      <c r="D172" s="4">
        <v>407</v>
      </c>
      <c r="E172" s="4" t="str">
        <f>VLOOKUP(A172,HOP!A:L,12,0)</f>
        <v>407.00</v>
      </c>
      <c r="F172" s="4" t="str">
        <f>VLOOKUP(A172,HOP!A:C,3,0)</f>
        <v>4597225</v>
      </c>
      <c r="G172" s="4">
        <f t="shared" si="4"/>
        <v>0</v>
      </c>
      <c r="H172" s="4" t="str">
        <f t="shared" si="5"/>
        <v>，4597225</v>
      </c>
      <c r="I172" s="4" t="str">
        <f>VLOOKUP(A172,HOP!A:U,21,0)</f>
        <v>直采</v>
      </c>
    </row>
    <row r="173" s="4" customFormat="1" hidden="1" spans="1:9">
      <c r="A173" s="5">
        <v>999229734408719</v>
      </c>
      <c r="B173" s="6">
        <v>45308</v>
      </c>
      <c r="C173" s="6">
        <v>45309</v>
      </c>
      <c r="D173" s="4">
        <v>650</v>
      </c>
      <c r="E173" s="4" t="str">
        <f>VLOOKUP(A173,HOP!A:L,12,0)</f>
        <v>650.00</v>
      </c>
      <c r="F173" s="4" t="str">
        <f>VLOOKUP(A173,HOP!A:C,3,0)</f>
        <v>4597515</v>
      </c>
      <c r="G173" s="4">
        <f t="shared" si="4"/>
        <v>0</v>
      </c>
      <c r="H173" s="4" t="str">
        <f t="shared" si="5"/>
        <v>，4597515</v>
      </c>
      <c r="I173" s="4" t="str">
        <f>VLOOKUP(A173,HOP!A:U,21,0)</f>
        <v>直连</v>
      </c>
    </row>
    <row r="174" s="4" customFormat="1" hidden="1" spans="1:9">
      <c r="A174" s="5">
        <v>999229734418986</v>
      </c>
      <c r="B174" s="6">
        <v>45308</v>
      </c>
      <c r="C174" s="6">
        <v>45309</v>
      </c>
      <c r="D174" s="4">
        <v>320</v>
      </c>
      <c r="E174" s="4" t="str">
        <f>VLOOKUP(A174,HOP!A:L,12,0)</f>
        <v>320.00</v>
      </c>
      <c r="F174" s="4" t="str">
        <f>VLOOKUP(A174,HOP!A:C,3,0)</f>
        <v>4597517</v>
      </c>
      <c r="G174" s="4">
        <f t="shared" si="4"/>
        <v>0</v>
      </c>
      <c r="H174" s="4" t="str">
        <f t="shared" si="5"/>
        <v>，4597517</v>
      </c>
      <c r="I174" s="4" t="str">
        <f>VLOOKUP(A174,HOP!A:U,21,0)</f>
        <v>直采</v>
      </c>
    </row>
    <row r="175" s="4" customFormat="1" hidden="1" spans="1:9">
      <c r="A175" s="5">
        <v>999229734435759</v>
      </c>
      <c r="B175" s="6">
        <v>45308</v>
      </c>
      <c r="C175" s="6">
        <v>45309</v>
      </c>
      <c r="D175" s="4">
        <v>320</v>
      </c>
      <c r="E175" s="4" t="str">
        <f>VLOOKUP(A175,HOP!A:L,12,0)</f>
        <v>320.00</v>
      </c>
      <c r="F175" s="4" t="str">
        <f>VLOOKUP(A175,HOP!A:C,3,0)</f>
        <v>4597522</v>
      </c>
      <c r="G175" s="4">
        <f t="shared" si="4"/>
        <v>0</v>
      </c>
      <c r="H175" s="4" t="str">
        <f t="shared" si="5"/>
        <v>，4597522</v>
      </c>
      <c r="I175" s="4" t="str">
        <f>VLOOKUP(A175,HOP!A:U,21,0)</f>
        <v>直采</v>
      </c>
    </row>
    <row r="176" s="4" customFormat="1" hidden="1" spans="1:9">
      <c r="A176" s="5">
        <v>999229734456485</v>
      </c>
      <c r="B176" s="6">
        <v>45308</v>
      </c>
      <c r="C176" s="6">
        <v>45309</v>
      </c>
      <c r="D176" s="4">
        <v>320</v>
      </c>
      <c r="E176" s="4" t="str">
        <f>VLOOKUP(A176,HOP!A:L,12,0)</f>
        <v>320.00</v>
      </c>
      <c r="F176" s="4" t="str">
        <f>VLOOKUP(A176,HOP!A:C,3,0)</f>
        <v>4597525</v>
      </c>
      <c r="G176" s="4">
        <f t="shared" si="4"/>
        <v>0</v>
      </c>
      <c r="H176" s="4" t="str">
        <f t="shared" si="5"/>
        <v>，4597525</v>
      </c>
      <c r="I176" s="4" t="str">
        <f>VLOOKUP(A176,HOP!A:U,21,0)</f>
        <v>直采</v>
      </c>
    </row>
    <row r="177" s="4" customFormat="1" hidden="1" spans="1:9">
      <c r="A177" s="5">
        <v>999229736873784</v>
      </c>
      <c r="B177" s="6">
        <v>45308</v>
      </c>
      <c r="C177" s="6">
        <v>45309</v>
      </c>
      <c r="D177" s="4">
        <v>328</v>
      </c>
      <c r="E177" s="4" t="str">
        <f>VLOOKUP(A177,HOP!A:L,12,0)</f>
        <v>328.00</v>
      </c>
      <c r="F177" s="4" t="str">
        <f>VLOOKUP(A177,HOP!A:C,3,0)</f>
        <v>4597980</v>
      </c>
      <c r="G177" s="4">
        <f t="shared" si="4"/>
        <v>0</v>
      </c>
      <c r="H177" s="4" t="str">
        <f t="shared" si="5"/>
        <v>，4597980</v>
      </c>
      <c r="I177" s="4" t="str">
        <f>VLOOKUP(A177,HOP!A:U,21,0)</f>
        <v>直采</v>
      </c>
    </row>
    <row r="178" s="4" customFormat="1" hidden="1" spans="1:9">
      <c r="A178" s="5">
        <v>999229736895857</v>
      </c>
      <c r="B178" s="6">
        <v>45307</v>
      </c>
      <c r="C178" s="6">
        <v>45309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999229736965526</v>
      </c>
      <c r="B179" s="6">
        <v>45307</v>
      </c>
      <c r="C179" s="6">
        <v>45309</v>
      </c>
      <c r="D179" s="4">
        <v>1400</v>
      </c>
      <c r="E179" s="4" t="str">
        <f>VLOOKUP(A179,HOP!A:L,12,0)</f>
        <v>1400.00</v>
      </c>
      <c r="F179" s="4" t="str">
        <f>VLOOKUP(A179,HOP!A:C,3,0)</f>
        <v>4597998</v>
      </c>
      <c r="G179" s="4">
        <f t="shared" si="4"/>
        <v>0</v>
      </c>
      <c r="H179" s="4" t="str">
        <f t="shared" si="5"/>
        <v>，4597998</v>
      </c>
      <c r="I179" s="4" t="str">
        <f>VLOOKUP(A179,HOP!A:U,21,0)</f>
        <v>直采</v>
      </c>
    </row>
    <row r="180" s="4" customFormat="1" hidden="1" spans="1:9">
      <c r="A180" s="5">
        <v>999229737993679</v>
      </c>
      <c r="B180" s="6">
        <v>45307</v>
      </c>
      <c r="C180" s="6">
        <v>45309</v>
      </c>
      <c r="D180" s="4">
        <v>518</v>
      </c>
      <c r="E180" s="4" t="str">
        <f>VLOOKUP(A180,HOP!A:L,12,0)</f>
        <v>518.00</v>
      </c>
      <c r="F180" s="4" t="str">
        <f>VLOOKUP(A180,HOP!A:C,3,0)</f>
        <v>4598295</v>
      </c>
      <c r="G180" s="4">
        <f t="shared" si="4"/>
        <v>0</v>
      </c>
      <c r="H180" s="4" t="str">
        <f t="shared" si="5"/>
        <v>，4598295</v>
      </c>
      <c r="I180" s="4" t="str">
        <f>VLOOKUP(A180,HOP!A:U,21,0)</f>
        <v>直采</v>
      </c>
    </row>
    <row r="181" s="4" customFormat="1" hidden="1" spans="1:9">
      <c r="A181" s="5">
        <v>999229738203286</v>
      </c>
      <c r="B181" s="6">
        <v>45307</v>
      </c>
      <c r="C181" s="6">
        <v>45309</v>
      </c>
      <c r="D181" s="4">
        <v>656</v>
      </c>
      <c r="E181" s="4" t="str">
        <f>VLOOKUP(A181,HOP!A:L,12,0)</f>
        <v>656.00</v>
      </c>
      <c r="F181" s="4" t="str">
        <f>VLOOKUP(A181,HOP!A:C,3,0)</f>
        <v>4598365</v>
      </c>
      <c r="G181" s="4">
        <f t="shared" si="4"/>
        <v>0</v>
      </c>
      <c r="H181" s="4" t="str">
        <f t="shared" si="5"/>
        <v>，4598365</v>
      </c>
      <c r="I181" s="4" t="str">
        <f>VLOOKUP(A181,HOP!A:U,21,0)</f>
        <v>直采</v>
      </c>
    </row>
    <row r="182" s="4" customFormat="1" hidden="1" spans="1:9">
      <c r="A182" s="5">
        <v>999229738746466</v>
      </c>
      <c r="B182" s="6">
        <v>45308</v>
      </c>
      <c r="C182" s="6">
        <v>45309</v>
      </c>
      <c r="D182" s="4">
        <v>450</v>
      </c>
      <c r="E182" s="4" t="str">
        <f>VLOOKUP(A182,HOP!A:L,12,0)</f>
        <v>450.00</v>
      </c>
      <c r="F182" s="4" t="str">
        <f>VLOOKUP(A182,HOP!A:C,3,0)</f>
        <v>4598528</v>
      </c>
      <c r="G182" s="4">
        <f t="shared" si="4"/>
        <v>0</v>
      </c>
      <c r="H182" s="4" t="str">
        <f t="shared" si="5"/>
        <v>，4598528</v>
      </c>
      <c r="I182" s="4" t="str">
        <f>VLOOKUP(A182,HOP!A:U,21,0)</f>
        <v>直采</v>
      </c>
    </row>
    <row r="183" s="4" customFormat="1" hidden="1" spans="1:9">
      <c r="A183" s="5">
        <v>999229739526343</v>
      </c>
      <c r="B183" s="6">
        <v>45307</v>
      </c>
      <c r="C183" s="6">
        <v>45309</v>
      </c>
      <c r="D183" s="4">
        <v>604</v>
      </c>
      <c r="E183" s="4" t="str">
        <f>VLOOKUP(A183,HOP!A:L,12,0)</f>
        <v>604.00</v>
      </c>
      <c r="F183" s="4" t="str">
        <f>VLOOKUP(A183,HOP!A:C,3,0)</f>
        <v>4598910</v>
      </c>
      <c r="G183" s="4">
        <f t="shared" si="4"/>
        <v>0</v>
      </c>
      <c r="H183" s="4" t="str">
        <f t="shared" si="5"/>
        <v>，4598910</v>
      </c>
      <c r="I183" s="4" t="str">
        <f>VLOOKUP(A183,HOP!A:U,21,0)</f>
        <v>直采</v>
      </c>
    </row>
    <row r="184" s="4" customFormat="1" hidden="1" spans="1:9">
      <c r="A184" s="5">
        <v>999229740099173</v>
      </c>
      <c r="B184" s="6">
        <v>45307</v>
      </c>
      <c r="C184" s="6">
        <v>45309</v>
      </c>
      <c r="D184" s="4">
        <v>1000</v>
      </c>
      <c r="E184" s="4" t="str">
        <f>VLOOKUP(A184,HOP!A:L,12,0)</f>
        <v>1000.00</v>
      </c>
      <c r="F184" s="4" t="str">
        <f>VLOOKUP(A184,HOP!A:C,3,0)</f>
        <v>4600109</v>
      </c>
      <c r="G184" s="4">
        <f t="shared" si="4"/>
        <v>0</v>
      </c>
      <c r="H184" s="4" t="str">
        <f t="shared" si="5"/>
        <v>，4600109</v>
      </c>
      <c r="I184" s="4" t="str">
        <f>VLOOKUP(A184,HOP!A:U,21,0)</f>
        <v>直采</v>
      </c>
    </row>
    <row r="185" s="4" customFormat="1" hidden="1" spans="1:9">
      <c r="A185" s="5">
        <v>999229740150692</v>
      </c>
      <c r="B185" s="6">
        <v>45308</v>
      </c>
      <c r="C185" s="6">
        <v>45309</v>
      </c>
      <c r="D185" s="4">
        <v>256</v>
      </c>
      <c r="E185" s="4" t="str">
        <f>VLOOKUP(A185,HOP!A:L,12,0)</f>
        <v>256.00</v>
      </c>
      <c r="F185" s="4" t="str">
        <f>VLOOKUP(A185,HOP!A:C,3,0)</f>
        <v>4600127</v>
      </c>
      <c r="G185" s="4">
        <f t="shared" si="4"/>
        <v>0</v>
      </c>
      <c r="H185" s="4" t="str">
        <f t="shared" si="5"/>
        <v>，4600127</v>
      </c>
      <c r="I185" s="4" t="str">
        <f>VLOOKUP(A185,HOP!A:U,21,0)</f>
        <v>直采</v>
      </c>
    </row>
    <row r="186" s="4" customFormat="1" hidden="1" spans="1:9">
      <c r="A186" s="5">
        <v>999229740185211</v>
      </c>
      <c r="B186" s="6">
        <v>45308</v>
      </c>
      <c r="C186" s="6">
        <v>45309</v>
      </c>
      <c r="D186" s="4">
        <v>704</v>
      </c>
      <c r="E186" s="4" t="str">
        <f>VLOOKUP(A186,HOP!A:L,12,0)</f>
        <v>704.00</v>
      </c>
      <c r="F186" s="4" t="str">
        <f>VLOOKUP(A186,HOP!A:C,3,0)</f>
        <v>4600148</v>
      </c>
      <c r="G186" s="4">
        <f t="shared" si="4"/>
        <v>0</v>
      </c>
      <c r="H186" s="4" t="str">
        <f t="shared" si="5"/>
        <v>，4600148</v>
      </c>
      <c r="I186" s="4" t="str">
        <f>VLOOKUP(A186,HOP!A:U,21,0)</f>
        <v>直采</v>
      </c>
    </row>
    <row r="187" s="4" customFormat="1" hidden="1" spans="1:9">
      <c r="A187" s="5">
        <v>999229740420342</v>
      </c>
      <c r="B187" s="6">
        <v>45307</v>
      </c>
      <c r="C187" s="6">
        <v>45309</v>
      </c>
      <c r="D187" s="4">
        <v>2072</v>
      </c>
      <c r="E187" s="4" t="str">
        <f>VLOOKUP(A187,HOP!A:L,12,0)</f>
        <v>2072.00</v>
      </c>
      <c r="F187" s="4" t="str">
        <f>VLOOKUP(A187,HOP!A:C,3,0)</f>
        <v>4600404</v>
      </c>
      <c r="G187" s="4">
        <f t="shared" si="4"/>
        <v>0</v>
      </c>
      <c r="H187" s="4" t="str">
        <f t="shared" si="5"/>
        <v>，4600404</v>
      </c>
      <c r="I187" s="4" t="str">
        <f>VLOOKUP(A187,HOP!A:U,21,0)</f>
        <v>直采</v>
      </c>
    </row>
    <row r="188" s="4" customFormat="1" hidden="1" spans="1:9">
      <c r="A188" s="5">
        <v>999229740848579</v>
      </c>
      <c r="B188" s="6">
        <v>45307</v>
      </c>
      <c r="C188" s="6">
        <v>45309</v>
      </c>
      <c r="D188" s="4">
        <v>860</v>
      </c>
      <c r="E188" s="4" t="str">
        <f>VLOOKUP(A188,HOP!A:L,12,0)</f>
        <v>860.00</v>
      </c>
      <c r="F188" s="4" t="str">
        <f>VLOOKUP(A188,HOP!A:C,3,0)</f>
        <v>4601060</v>
      </c>
      <c r="G188" s="4">
        <f t="shared" si="4"/>
        <v>0</v>
      </c>
      <c r="H188" s="4" t="str">
        <f t="shared" si="5"/>
        <v>，4601060</v>
      </c>
      <c r="I188" s="4" t="str">
        <f>VLOOKUP(A188,HOP!A:U,21,0)</f>
        <v>直采</v>
      </c>
    </row>
    <row r="189" s="4" customFormat="1" hidden="1" spans="1:9">
      <c r="A189" s="5">
        <v>999229741025025</v>
      </c>
      <c r="B189" s="6">
        <v>45308</v>
      </c>
      <c r="C189" s="6">
        <v>45309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999229741559748</v>
      </c>
      <c r="B190" s="6">
        <v>45307</v>
      </c>
      <c r="C190" s="6">
        <v>45309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999229742313413</v>
      </c>
      <c r="B191" s="6">
        <v>45308</v>
      </c>
      <c r="C191" s="6">
        <v>45309</v>
      </c>
      <c r="D191" s="4">
        <v>390</v>
      </c>
      <c r="E191" s="4" t="str">
        <f>VLOOKUP(A191,HOP!A:L,12,0)</f>
        <v>390.00</v>
      </c>
      <c r="F191" s="4" t="str">
        <f>VLOOKUP(A191,HOP!A:C,3,0)</f>
        <v>4603368</v>
      </c>
      <c r="G191" s="4">
        <f t="shared" si="4"/>
        <v>0</v>
      </c>
      <c r="H191" s="4" t="str">
        <f t="shared" si="5"/>
        <v>，4603368</v>
      </c>
      <c r="I191" s="4" t="str">
        <f>VLOOKUP(A191,HOP!A:U,21,0)</f>
        <v>直采</v>
      </c>
    </row>
    <row r="192" s="4" customFormat="1" hidden="1" spans="1:9">
      <c r="A192" s="5">
        <v>999229742575751</v>
      </c>
      <c r="B192" s="6">
        <v>45308</v>
      </c>
      <c r="C192" s="6">
        <v>45309</v>
      </c>
      <c r="D192" s="4">
        <v>320</v>
      </c>
      <c r="E192" s="4" t="str">
        <f>VLOOKUP(A192,HOP!A:L,12,0)</f>
        <v>320.00</v>
      </c>
      <c r="F192" s="4" t="str">
        <f>VLOOKUP(A192,HOP!A:C,3,0)</f>
        <v>4603634</v>
      </c>
      <c r="G192" s="4">
        <f t="shared" si="4"/>
        <v>0</v>
      </c>
      <c r="H192" s="4" t="str">
        <f t="shared" si="5"/>
        <v>，4603634</v>
      </c>
      <c r="I192" s="4" t="str">
        <f>VLOOKUP(A192,HOP!A:U,21,0)</f>
        <v>直采</v>
      </c>
    </row>
    <row r="193" s="4" customFormat="1" hidden="1" spans="1:9">
      <c r="A193" s="5">
        <v>999229744831777</v>
      </c>
      <c r="B193" s="6">
        <v>45308</v>
      </c>
      <c r="C193" s="6">
        <v>45309</v>
      </c>
      <c r="D193" s="4">
        <v>741</v>
      </c>
      <c r="E193" s="4" t="str">
        <f>VLOOKUP(A193,HOP!A:L,12,0)</f>
        <v>741.00</v>
      </c>
      <c r="F193" s="4" t="str">
        <f>VLOOKUP(A193,HOP!A:C,3,0)</f>
        <v>4604115</v>
      </c>
      <c r="G193" s="4">
        <f t="shared" si="4"/>
        <v>0</v>
      </c>
      <c r="H193" s="4" t="str">
        <f t="shared" si="5"/>
        <v>，4604115</v>
      </c>
      <c r="I193" s="4" t="str">
        <f>VLOOKUP(A193,HOP!A:U,21,0)</f>
        <v>直采</v>
      </c>
    </row>
    <row r="194" s="4" customFormat="1" hidden="1" spans="1:9">
      <c r="A194" s="5">
        <v>999229745509272</v>
      </c>
      <c r="B194" s="6">
        <v>45308</v>
      </c>
      <c r="C194" s="6">
        <v>45309</v>
      </c>
      <c r="D194" s="4">
        <v>440</v>
      </c>
      <c r="E194" s="4" t="str">
        <f>VLOOKUP(A194,HOP!A:L,12,0)</f>
        <v>440.00</v>
      </c>
      <c r="F194" s="4" t="str">
        <f>VLOOKUP(A194,HOP!A:C,3,0)</f>
        <v>4604209</v>
      </c>
      <c r="G194" s="4">
        <f t="shared" si="4"/>
        <v>0</v>
      </c>
      <c r="H194" s="4" t="str">
        <f t="shared" si="5"/>
        <v>，4604209</v>
      </c>
      <c r="I194" s="4" t="str">
        <f>VLOOKUP(A194,HOP!A:U,21,0)</f>
        <v>直采</v>
      </c>
    </row>
    <row r="195" s="4" customFormat="1" hidden="1" spans="1:9">
      <c r="A195" s="5">
        <v>999229746311721</v>
      </c>
      <c r="B195" s="6">
        <v>45308</v>
      </c>
      <c r="C195" s="6">
        <v>45309</v>
      </c>
      <c r="D195" s="4">
        <v>400</v>
      </c>
      <c r="E195" s="4" t="str">
        <f>VLOOKUP(A195,HOP!A:L,12,0)</f>
        <v>400.00</v>
      </c>
      <c r="F195" s="4" t="str">
        <f>VLOOKUP(A195,HOP!A:C,3,0)</f>
        <v>4604336</v>
      </c>
      <c r="G195" s="4">
        <f>D195-E195</f>
        <v>0</v>
      </c>
      <c r="H195" s="4" t="str">
        <f>$H$1&amp;F195</f>
        <v>，4604336</v>
      </c>
      <c r="I195" s="4" t="str">
        <f>VLOOKUP(A195,HOP!A:U,21,0)</f>
        <v>直采</v>
      </c>
    </row>
    <row r="196" s="4" customFormat="1" hidden="1" spans="1:9">
      <c r="A196" s="5">
        <v>999229749731876</v>
      </c>
      <c r="B196" s="6">
        <v>45308</v>
      </c>
      <c r="C196" s="6">
        <v>45309</v>
      </c>
      <c r="D196" s="4">
        <v>1588</v>
      </c>
      <c r="E196" s="4" t="str">
        <f>VLOOKUP(A196,HOP!A:L,12,0)</f>
        <v>1588.00</v>
      </c>
      <c r="F196" s="4" t="str">
        <f>VLOOKUP(A196,HOP!A:C,3,0)</f>
        <v>4605056</v>
      </c>
      <c r="G196" s="4">
        <f>D196-E196</f>
        <v>0</v>
      </c>
      <c r="H196" s="4" t="str">
        <f>$H$1&amp;F196</f>
        <v>，4605056</v>
      </c>
      <c r="I196" s="4" t="str">
        <f>VLOOKUP(A196,HOP!A:U,21,0)</f>
        <v>直采</v>
      </c>
    </row>
    <row r="197" s="4" customFormat="1" hidden="1" spans="1:9">
      <c r="A197" s="5">
        <v>999229750963517</v>
      </c>
      <c r="B197" s="6">
        <v>45308</v>
      </c>
      <c r="C197" s="6">
        <v>45309</v>
      </c>
      <c r="D197" s="4">
        <v>209</v>
      </c>
      <c r="E197" s="4" t="str">
        <f>VLOOKUP(A197,HOP!A:L,12,0)</f>
        <v>209.00</v>
      </c>
      <c r="F197" s="4" t="str">
        <f>VLOOKUP(A197,HOP!A:C,3,0)</f>
        <v>4605486</v>
      </c>
      <c r="G197" s="4">
        <f>D197-E197</f>
        <v>0</v>
      </c>
      <c r="H197" s="4" t="str">
        <f>$H$1&amp;F197</f>
        <v>，4605486</v>
      </c>
      <c r="I197" s="4" t="str">
        <f>VLOOKUP(A197,HOP!A:U,21,0)</f>
        <v>直采</v>
      </c>
    </row>
    <row r="198" s="4" customFormat="1" hidden="1" spans="1:9">
      <c r="A198" s="5">
        <v>999229752244213</v>
      </c>
      <c r="B198" s="6">
        <v>45308</v>
      </c>
      <c r="C198" s="6">
        <v>45309</v>
      </c>
      <c r="D198" s="4">
        <v>326</v>
      </c>
      <c r="E198" s="4" t="str">
        <f>VLOOKUP(A198,HOP!A:L,12,0)</f>
        <v>326.00</v>
      </c>
      <c r="F198" s="4" t="str">
        <f>VLOOKUP(A198,HOP!A:C,3,0)</f>
        <v>4605864</v>
      </c>
      <c r="G198" s="4">
        <f>D198-E198</f>
        <v>0</v>
      </c>
      <c r="H198" s="4" t="str">
        <f>$H$1&amp;F198</f>
        <v>，4605864</v>
      </c>
      <c r="I198" s="4" t="str">
        <f>VLOOKUP(A198,HOP!A:U,21,0)</f>
        <v>直采</v>
      </c>
    </row>
    <row r="199" s="4" customFormat="1" hidden="1" spans="1:9">
      <c r="A199" s="5">
        <v>999229752776749</v>
      </c>
      <c r="B199" s="6">
        <v>45308</v>
      </c>
      <c r="C199" s="6">
        <v>45309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>D199-E199</f>
        <v>#N/A</v>
      </c>
      <c r="H199" s="4" t="e">
        <f>$H$1&amp;F199</f>
        <v>#N/A</v>
      </c>
      <c r="I199" s="4" t="e">
        <f>VLOOKUP(A199,HOP!A:U,21,0)</f>
        <v>#N/A</v>
      </c>
    </row>
    <row r="200" s="4" customFormat="1" hidden="1" spans="1:9">
      <c r="A200" s="5">
        <v>999229751533833</v>
      </c>
      <c r="B200" s="6">
        <v>45308</v>
      </c>
      <c r="C200" s="6">
        <v>45309</v>
      </c>
      <c r="D200" s="4">
        <v>530</v>
      </c>
      <c r="E200" s="4" t="str">
        <f>VLOOKUP(A200,HOP!A:L,12,0)</f>
        <v>530.00</v>
      </c>
      <c r="F200" s="4" t="str">
        <f>VLOOKUP(A200,HOP!A:C,3,0)</f>
        <v>4605654</v>
      </c>
      <c r="G200" s="4">
        <f>D200-E200</f>
        <v>0</v>
      </c>
      <c r="H200" s="4" t="str">
        <f>$H$1&amp;F200</f>
        <v>，4605654</v>
      </c>
      <c r="I200" s="4" t="str">
        <f>VLOOKUP(A200,HOP!A:U,21,0)</f>
        <v>直采</v>
      </c>
    </row>
    <row r="201" s="4" customFormat="1" hidden="1" spans="1:9">
      <c r="A201" s="5">
        <v>999229754126882</v>
      </c>
      <c r="B201" s="6">
        <v>45308</v>
      </c>
      <c r="C201" s="6">
        <v>45309</v>
      </c>
      <c r="D201" s="4">
        <v>363</v>
      </c>
      <c r="E201" s="4" t="str">
        <f>VLOOKUP(A201,HOP!A:L,12,0)</f>
        <v>363.00</v>
      </c>
      <c r="F201" s="4" t="str">
        <f>VLOOKUP(A201,HOP!A:C,3,0)</f>
        <v>4606789</v>
      </c>
      <c r="G201" s="4">
        <f>D201-E201</f>
        <v>0</v>
      </c>
      <c r="H201" s="4" t="str">
        <f>$H$1&amp;F201</f>
        <v>，4606789</v>
      </c>
      <c r="I201" s="4" t="str">
        <f>VLOOKUP(A201,HOP!A:U,21,0)</f>
        <v>直采</v>
      </c>
    </row>
    <row r="202" s="4" customFormat="1" hidden="1" spans="1:9">
      <c r="A202" s="5">
        <v>999229754894220</v>
      </c>
      <c r="B202" s="6">
        <v>45308</v>
      </c>
      <c r="C202" s="6">
        <v>45309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>D202-E202</f>
        <v>#N/A</v>
      </c>
      <c r="H202" s="4" t="e">
        <f>$H$1&amp;F202</f>
        <v>#N/A</v>
      </c>
      <c r="I202" s="4" t="e">
        <f>VLOOKUP(A202,HOP!A:U,21,0)</f>
        <v>#N/A</v>
      </c>
    </row>
    <row r="203" s="4" customFormat="1" hidden="1" spans="1:9">
      <c r="A203" s="5">
        <v>999229756022474</v>
      </c>
      <c r="B203" s="6">
        <v>45308</v>
      </c>
      <c r="C203" s="6">
        <v>45309</v>
      </c>
      <c r="D203" s="4">
        <v>335</v>
      </c>
      <c r="E203" s="4" t="str">
        <f>VLOOKUP(A203,HOP!A:L,12,0)</f>
        <v>335.00</v>
      </c>
      <c r="F203" s="4" t="str">
        <f>VLOOKUP(A203,HOP!A:C,3,0)</f>
        <v>4607419</v>
      </c>
      <c r="G203" s="4">
        <f>D203-E203</f>
        <v>0</v>
      </c>
      <c r="H203" s="4" t="str">
        <f>$H$1&amp;F203</f>
        <v>，4607419</v>
      </c>
      <c r="I203" s="4" t="str">
        <f>VLOOKUP(A203,HOP!A:U,21,0)</f>
        <v>直采</v>
      </c>
    </row>
    <row r="204" s="4" customFormat="1" hidden="1" spans="1:9">
      <c r="A204" s="5">
        <v>29756336101</v>
      </c>
      <c r="B204" s="6">
        <v>45308</v>
      </c>
      <c r="C204" s="6">
        <v>45309</v>
      </c>
      <c r="D204" s="4">
        <v>353</v>
      </c>
      <c r="E204" s="4" t="str">
        <f>VLOOKUP(A204,HOP!A:L,12,0)</f>
        <v>353.00</v>
      </c>
      <c r="F204" s="4" t="str">
        <f>VLOOKUP(A204,HOP!A:C,3,0)</f>
        <v>4607518</v>
      </c>
      <c r="G204" s="4">
        <f>D204-E204</f>
        <v>0</v>
      </c>
      <c r="H204" s="4" t="str">
        <f>$H$1&amp;F204</f>
        <v>，4607518</v>
      </c>
      <c r="I204" s="4" t="str">
        <f>VLOOKUP(A204,HOP!A:U,21,0)</f>
        <v>直采</v>
      </c>
    </row>
    <row r="205" s="4" customFormat="1" hidden="1" spans="1:9">
      <c r="A205" s="5">
        <v>999229756797474</v>
      </c>
      <c r="B205" s="6">
        <v>45308</v>
      </c>
      <c r="C205" s="6">
        <v>45309</v>
      </c>
      <c r="D205" s="4">
        <v>1107</v>
      </c>
      <c r="E205" s="4" t="str">
        <f>VLOOKUP(A205,HOP!A:L,12,0)</f>
        <v>1107.00</v>
      </c>
      <c r="F205" s="4" t="str">
        <f>VLOOKUP(A205,HOP!A:C,3,0)</f>
        <v>4607737</v>
      </c>
      <c r="G205" s="4">
        <f>D205-E205</f>
        <v>0</v>
      </c>
      <c r="H205" s="4" t="str">
        <f>$H$1&amp;F205</f>
        <v>，4607737</v>
      </c>
      <c r="I205" s="4" t="str">
        <f>VLOOKUP(A205,HOP!A:U,21,0)</f>
        <v>直采</v>
      </c>
    </row>
    <row r="207" spans="4:4">
      <c r="D207" s="4">
        <f>SUM(D2:D206)</f>
        <v>395371.13</v>
      </c>
    </row>
    <row r="213" spans="1:4">
      <c r="A213" s="4" t="s">
        <v>1088</v>
      </c>
      <c r="C213" s="4">
        <v>357621</v>
      </c>
      <c r="D213" s="4">
        <v>387782.74</v>
      </c>
    </row>
    <row r="214" spans="1:4">
      <c r="A214" s="4" t="s">
        <v>1089</v>
      </c>
      <c r="C214" s="4">
        <v>37730</v>
      </c>
      <c r="D214" s="4">
        <v>40912.15</v>
      </c>
    </row>
    <row r="215" spans="1:4">
      <c r="A215" s="4" t="s">
        <v>1090</v>
      </c>
      <c r="C215" s="4">
        <v>20.13</v>
      </c>
      <c r="D215" s="4">
        <v>21.83</v>
      </c>
    </row>
    <row r="216" spans="1:4">
      <c r="A216" s="4" t="s">
        <v>1091</v>
      </c>
      <c r="C216" s="4">
        <f>SUBTOTAL(9,C213:C215)</f>
        <v>395371.13</v>
      </c>
      <c r="D216" s="4">
        <f>SUBTOTAL(9,D213:D215)</f>
        <v>428716.72</v>
      </c>
    </row>
    <row r="217" spans="1:1">
      <c r="A217" s="4" t="s">
        <v>1092</v>
      </c>
    </row>
  </sheetData>
  <autoFilter ref="A1:XFD207">
    <filterColumn colId="3">
      <filters blank="1">
        <filter val="400"/>
        <filter val="800"/>
        <filter val="900"/>
        <filter val="1000"/>
        <filter val="1200"/>
        <filter val="1400"/>
        <filter val="1500"/>
        <filter val="2500"/>
        <filter val="2800"/>
        <filter val="3000"/>
        <filter val="3600"/>
        <filter val="3800"/>
        <filter val="5800"/>
        <filter val="501"/>
        <filter val="2601"/>
        <filter val="3002"/>
        <filter val="604"/>
        <filter val="704"/>
        <filter val="804"/>
        <filter val="3204"/>
        <filter val="17304"/>
        <filter val="505"/>
        <filter val="306"/>
        <filter val="506"/>
        <filter val="806"/>
        <filter val="2406"/>
        <filter val="407"/>
        <filter val="1107"/>
        <filter val="1507"/>
        <filter val="508"/>
        <filter val="1508"/>
        <filter val="6808"/>
        <filter val="209"/>
        <filter val="710"/>
        <filter val="810"/>
        <filter val="3110"/>
        <filter val="3612"/>
        <filter val="3014"/>
        <filter val="1516"/>
        <filter val="9816"/>
        <filter val="518"/>
        <filter val="1518"/>
        <filter val="4118"/>
        <filter val="320"/>
        <filter val="2720"/>
        <filter val="9520"/>
        <filter val="921"/>
        <filter val="622"/>
        <filter val="2422"/>
        <filter val="123"/>
        <filter val="523"/>
        <filter val="1224"/>
        <filter val="2024"/>
        <filter val="3024"/>
        <filter val="7424"/>
        <filter val="3825"/>
        <filter val="4225"/>
        <filter val="326"/>
        <filter val="1026"/>
        <filter val="1526"/>
        <filter val="328"/>
        <filter val="628"/>
        <filter val="1328"/>
        <filter val="2028"/>
        <filter val="429"/>
        <filter val="1629"/>
        <filter val="5029"/>
        <filter val="530"/>
        <filter val="730"/>
        <filter val="1230"/>
        <filter val="1530"/>
        <filter val="2330"/>
        <filter val="2630"/>
        <filter val="1631"/>
        <filter val="9833"/>
        <filter val="434"/>
        <filter val="1734"/>
        <filter val="3634"/>
        <filter val="335"/>
        <filter val="837"/>
        <filter val="2337"/>
        <filter val="838"/>
        <filter val="1138"/>
        <filter val="440"/>
        <filter val="640"/>
        <filter val="1740"/>
        <filter val="2040"/>
        <filter val="2140"/>
        <filter val="741"/>
        <filter val="1620.13"/>
        <filter val="1244"/>
        <filter val="2844"/>
        <filter val="4844"/>
        <filter val="649"/>
        <filter val="450"/>
        <filter val="650"/>
        <filter val="1250"/>
        <filter val="1350"/>
        <filter val="2150"/>
        <filter val="451"/>
        <filter val="951"/>
        <filter val="1952"/>
        <filter val="3552"/>
        <filter val="353"/>
        <filter val="395371.13"/>
        <filter val="255"/>
        <filter val="855"/>
        <filter val="256"/>
        <filter val="656"/>
        <filter val="1558"/>
        <filter val="860"/>
        <filter val="960"/>
        <filter val="2260"/>
        <filter val="2360"/>
        <filter val="2460"/>
        <filter val="16960"/>
        <filter val="2361"/>
        <filter val="1362"/>
        <filter val="363"/>
        <filter val="463"/>
        <filter val="1563"/>
        <filter val="764"/>
        <filter val="6064"/>
        <filter val="765"/>
        <filter val="866"/>
        <filter val="2266"/>
        <filter val="8666"/>
        <filter val="1067"/>
        <filter val="468"/>
        <filter val="1968"/>
        <filter val="470"/>
        <filter val="570"/>
        <filter val="670"/>
        <filter val="970"/>
        <filter val="2070"/>
        <filter val="472"/>
        <filter val="2072"/>
        <filter val="475"/>
        <filter val="476"/>
        <filter val="4076"/>
        <filter val="6177"/>
        <filter val="280"/>
        <filter val="1080"/>
        <filter val="2880"/>
        <filter val="3180"/>
        <filter val="5880"/>
        <filter val="381"/>
        <filter val="1282"/>
        <filter val="1382"/>
        <filter val="2382"/>
        <filter val="4582"/>
        <filter val="7782"/>
        <filter val="383"/>
        <filter val="783"/>
        <filter val="3083"/>
        <filter val="1084"/>
        <filter val="2784"/>
        <filter val="1588"/>
        <filter val="2888"/>
        <filter val="390"/>
        <filter val="590"/>
        <filter val="890"/>
        <filter val="1290"/>
        <filter val="1990"/>
        <filter val="1492"/>
        <filter val="993"/>
        <filter val="594"/>
        <filter val="297"/>
        <filter val="23397"/>
        <filter val="998"/>
        <filter val="1599"/>
      </filters>
    </filterColumn>
    <filterColumn colId="6">
      <filters blank="1">
        <filter val="-1000"/>
        <filter val="#N/A"/>
        <filter val="20.1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1093</v>
      </c>
      <c r="B1" s="2" t="s">
        <v>1094</v>
      </c>
      <c r="C1" s="2" t="s">
        <v>1095</v>
      </c>
      <c r="D1" s="2" t="s">
        <v>1096</v>
      </c>
      <c r="E1" s="2" t="s">
        <v>13</v>
      </c>
      <c r="F1" s="2" t="s">
        <v>5</v>
      </c>
      <c r="G1" s="2" t="s">
        <v>6</v>
      </c>
      <c r="H1" s="2" t="s">
        <v>1097</v>
      </c>
      <c r="I1" s="2" t="s">
        <v>1098</v>
      </c>
      <c r="J1" s="2" t="s">
        <v>1099</v>
      </c>
      <c r="K1" s="2" t="s">
        <v>1100</v>
      </c>
      <c r="L1" s="2" t="s">
        <v>1101</v>
      </c>
      <c r="M1" s="2" t="s">
        <v>1102</v>
      </c>
      <c r="N1" s="2" t="s">
        <v>1103</v>
      </c>
      <c r="O1" s="2" t="s">
        <v>1104</v>
      </c>
      <c r="P1" s="2" t="s">
        <v>1105</v>
      </c>
      <c r="Q1" s="2" t="s">
        <v>1106</v>
      </c>
      <c r="R1" s="2" t="s">
        <v>1107</v>
      </c>
      <c r="S1" s="2" t="s">
        <v>1108</v>
      </c>
      <c r="T1" s="2" t="s">
        <v>1109</v>
      </c>
      <c r="U1" s="2" t="s">
        <v>1110</v>
      </c>
      <c r="V1" s="2" t="s">
        <v>1111</v>
      </c>
    </row>
    <row r="2" s="1" customFormat="1" spans="1:22">
      <c r="A2" s="3">
        <v>999229756797474</v>
      </c>
      <c r="B2" s="1" t="s">
        <v>1112</v>
      </c>
      <c r="C2" s="1" t="s">
        <v>1113</v>
      </c>
      <c r="D2" s="1" t="s">
        <v>1114</v>
      </c>
      <c r="E2" s="1" t="s">
        <v>1115</v>
      </c>
      <c r="F2" s="1" t="s">
        <v>1112</v>
      </c>
      <c r="G2" s="1" t="s">
        <v>1116</v>
      </c>
      <c r="H2" s="1" t="s">
        <v>1117</v>
      </c>
      <c r="I2" s="1" t="s">
        <v>1118</v>
      </c>
      <c r="J2" s="1" t="s">
        <v>1119</v>
      </c>
      <c r="K2" s="1" t="s">
        <v>1118</v>
      </c>
      <c r="L2" s="1" t="s">
        <v>1118</v>
      </c>
      <c r="M2" s="1" t="s">
        <v>1120</v>
      </c>
      <c r="N2" s="1" t="s">
        <v>1120</v>
      </c>
      <c r="O2" s="1" t="s">
        <v>1121</v>
      </c>
      <c r="P2" s="1" t="s">
        <v>1122</v>
      </c>
      <c r="Q2" s="1" t="s">
        <v>1123</v>
      </c>
      <c r="R2" s="1" t="s">
        <v>1124</v>
      </c>
      <c r="S2" s="1" t="s">
        <v>1125</v>
      </c>
      <c r="T2" s="1" t="s">
        <v>1126</v>
      </c>
      <c r="U2" s="1" t="s">
        <v>1086</v>
      </c>
      <c r="V2" s="1" t="s">
        <v>1127</v>
      </c>
    </row>
    <row r="3" s="1" customFormat="1" spans="1:22">
      <c r="A3" s="3">
        <v>29756336101</v>
      </c>
      <c r="B3" s="1" t="s">
        <v>1112</v>
      </c>
      <c r="C3" s="1" t="s">
        <v>1128</v>
      </c>
      <c r="D3" s="1" t="s">
        <v>1129</v>
      </c>
      <c r="E3" s="1" t="s">
        <v>1130</v>
      </c>
      <c r="F3" s="1" t="s">
        <v>1112</v>
      </c>
      <c r="G3" s="1" t="s">
        <v>1116</v>
      </c>
      <c r="H3" s="1" t="s">
        <v>1117</v>
      </c>
      <c r="I3" s="1" t="s">
        <v>1131</v>
      </c>
      <c r="J3" s="1" t="s">
        <v>1119</v>
      </c>
      <c r="K3" s="1" t="s">
        <v>1131</v>
      </c>
      <c r="L3" s="1" t="s">
        <v>1131</v>
      </c>
      <c r="M3" s="1" t="s">
        <v>1120</v>
      </c>
      <c r="N3" s="1" t="s">
        <v>1120</v>
      </c>
      <c r="O3" s="1" t="s">
        <v>1121</v>
      </c>
      <c r="P3" s="1" t="s">
        <v>1122</v>
      </c>
      <c r="Q3" s="1" t="s">
        <v>1123</v>
      </c>
      <c r="R3" s="1" t="s">
        <v>1132</v>
      </c>
      <c r="S3" s="1" t="s">
        <v>1125</v>
      </c>
      <c r="T3" s="1" t="s">
        <v>1126</v>
      </c>
      <c r="U3" s="1" t="s">
        <v>1086</v>
      </c>
      <c r="V3" s="1" t="s">
        <v>1133</v>
      </c>
    </row>
    <row r="4" s="1" customFormat="1" spans="1:22">
      <c r="A4" s="3">
        <v>999229756022474</v>
      </c>
      <c r="B4" s="1" t="s">
        <v>1112</v>
      </c>
      <c r="C4" s="1" t="s">
        <v>1134</v>
      </c>
      <c r="D4" s="1" t="s">
        <v>1135</v>
      </c>
      <c r="E4" s="1" t="s">
        <v>1136</v>
      </c>
      <c r="F4" s="1" t="s">
        <v>1112</v>
      </c>
      <c r="G4" s="1" t="s">
        <v>1116</v>
      </c>
      <c r="H4" s="1" t="s">
        <v>1117</v>
      </c>
      <c r="I4" s="1" t="s">
        <v>1137</v>
      </c>
      <c r="J4" s="1" t="s">
        <v>1119</v>
      </c>
      <c r="K4" s="1" t="s">
        <v>1137</v>
      </c>
      <c r="L4" s="1" t="s">
        <v>1137</v>
      </c>
      <c r="M4" s="1" t="s">
        <v>1120</v>
      </c>
      <c r="N4" s="1" t="s">
        <v>1120</v>
      </c>
      <c r="O4" s="1" t="s">
        <v>1121</v>
      </c>
      <c r="P4" s="1" t="s">
        <v>1122</v>
      </c>
      <c r="Q4" s="1" t="s">
        <v>1123</v>
      </c>
      <c r="R4" s="1" t="s">
        <v>1138</v>
      </c>
      <c r="S4" s="1" t="s">
        <v>1125</v>
      </c>
      <c r="T4" s="1" t="s">
        <v>1126</v>
      </c>
      <c r="U4" s="1" t="s">
        <v>1086</v>
      </c>
      <c r="V4" s="1" t="s">
        <v>1127</v>
      </c>
    </row>
    <row r="5" s="1" customFormat="1" spans="1:22">
      <c r="A5" s="3">
        <v>999229754126882</v>
      </c>
      <c r="B5" s="1" t="s">
        <v>1112</v>
      </c>
      <c r="C5" s="1" t="s">
        <v>1139</v>
      </c>
      <c r="D5" s="1" t="s">
        <v>1140</v>
      </c>
      <c r="E5" s="1" t="s">
        <v>1141</v>
      </c>
      <c r="F5" s="1" t="s">
        <v>1112</v>
      </c>
      <c r="G5" s="1" t="s">
        <v>1116</v>
      </c>
      <c r="H5" s="1" t="s">
        <v>1117</v>
      </c>
      <c r="I5" s="1" t="s">
        <v>1142</v>
      </c>
      <c r="J5" s="1" t="s">
        <v>1119</v>
      </c>
      <c r="K5" s="1" t="s">
        <v>1142</v>
      </c>
      <c r="L5" s="1" t="s">
        <v>1142</v>
      </c>
      <c r="M5" s="1" t="s">
        <v>1120</v>
      </c>
      <c r="N5" s="1" t="s">
        <v>1120</v>
      </c>
      <c r="O5" s="1" t="s">
        <v>1121</v>
      </c>
      <c r="P5" s="1" t="s">
        <v>1122</v>
      </c>
      <c r="Q5" s="1" t="s">
        <v>1123</v>
      </c>
      <c r="R5" s="1" t="s">
        <v>1143</v>
      </c>
      <c r="S5" s="1" t="s">
        <v>1125</v>
      </c>
      <c r="T5" s="1" t="s">
        <v>1126</v>
      </c>
      <c r="U5" s="1" t="s">
        <v>1086</v>
      </c>
      <c r="V5" s="1" t="s">
        <v>1127</v>
      </c>
    </row>
    <row r="6" s="1" customFormat="1" spans="1:22">
      <c r="A6" s="3">
        <v>999229752244213</v>
      </c>
      <c r="B6" s="1" t="s">
        <v>1112</v>
      </c>
      <c r="C6" s="1" t="s">
        <v>1144</v>
      </c>
      <c r="D6" s="1" t="s">
        <v>1145</v>
      </c>
      <c r="E6" s="1" t="s">
        <v>1146</v>
      </c>
      <c r="F6" s="1" t="s">
        <v>1112</v>
      </c>
      <c r="G6" s="1" t="s">
        <v>1116</v>
      </c>
      <c r="H6" s="1" t="s">
        <v>1117</v>
      </c>
      <c r="I6" s="1" t="s">
        <v>1147</v>
      </c>
      <c r="J6" s="1" t="s">
        <v>1119</v>
      </c>
      <c r="K6" s="1" t="s">
        <v>1147</v>
      </c>
      <c r="L6" s="1" t="s">
        <v>1147</v>
      </c>
      <c r="M6" s="1" t="s">
        <v>1120</v>
      </c>
      <c r="N6" s="1" t="s">
        <v>1120</v>
      </c>
      <c r="O6" s="1" t="s">
        <v>1121</v>
      </c>
      <c r="P6" s="1" t="s">
        <v>1122</v>
      </c>
      <c r="Q6" s="1" t="s">
        <v>1123</v>
      </c>
      <c r="R6" s="1" t="s">
        <v>1148</v>
      </c>
      <c r="S6" s="1" t="s">
        <v>1125</v>
      </c>
      <c r="T6" s="1" t="s">
        <v>1126</v>
      </c>
      <c r="U6" s="1" t="s">
        <v>1086</v>
      </c>
      <c r="V6" s="1" t="s">
        <v>1133</v>
      </c>
    </row>
    <row r="7" s="1" customFormat="1" spans="1:22">
      <c r="A7" s="3">
        <v>999229751533833</v>
      </c>
      <c r="B7" s="1" t="s">
        <v>1112</v>
      </c>
      <c r="C7" s="1" t="s">
        <v>1149</v>
      </c>
      <c r="D7" s="1" t="s">
        <v>1150</v>
      </c>
      <c r="E7" s="1" t="s">
        <v>1151</v>
      </c>
      <c r="F7" s="1" t="s">
        <v>1112</v>
      </c>
      <c r="G7" s="1" t="s">
        <v>1116</v>
      </c>
      <c r="H7" s="1" t="s">
        <v>1117</v>
      </c>
      <c r="I7" s="1" t="s">
        <v>1152</v>
      </c>
      <c r="J7" s="1" t="s">
        <v>1119</v>
      </c>
      <c r="K7" s="1" t="s">
        <v>1152</v>
      </c>
      <c r="L7" s="1" t="s">
        <v>1152</v>
      </c>
      <c r="M7" s="1" t="s">
        <v>1120</v>
      </c>
      <c r="N7" s="1" t="s">
        <v>1120</v>
      </c>
      <c r="O7" s="1" t="s">
        <v>1121</v>
      </c>
      <c r="P7" s="1" t="s">
        <v>1122</v>
      </c>
      <c r="Q7" s="1" t="s">
        <v>1123</v>
      </c>
      <c r="R7" s="1" t="s">
        <v>1153</v>
      </c>
      <c r="S7" s="1" t="s">
        <v>1125</v>
      </c>
      <c r="T7" s="1" t="s">
        <v>1126</v>
      </c>
      <c r="U7" s="1" t="s">
        <v>1086</v>
      </c>
      <c r="V7" s="1" t="s">
        <v>1127</v>
      </c>
    </row>
    <row r="8" s="1" customFormat="1" spans="1:22">
      <c r="A8" s="3">
        <v>999229750963517</v>
      </c>
      <c r="B8" s="1" t="s">
        <v>1154</v>
      </c>
      <c r="C8" s="1" t="s">
        <v>1155</v>
      </c>
      <c r="D8" s="1" t="s">
        <v>1156</v>
      </c>
      <c r="E8" s="1" t="s">
        <v>1157</v>
      </c>
      <c r="F8" s="1" t="s">
        <v>1112</v>
      </c>
      <c r="G8" s="1" t="s">
        <v>1116</v>
      </c>
      <c r="H8" s="1" t="s">
        <v>1117</v>
      </c>
      <c r="I8" s="1" t="s">
        <v>1158</v>
      </c>
      <c r="J8" s="1" t="s">
        <v>1119</v>
      </c>
      <c r="K8" s="1" t="s">
        <v>1158</v>
      </c>
      <c r="L8" s="1" t="s">
        <v>1158</v>
      </c>
      <c r="M8" s="1" t="s">
        <v>1120</v>
      </c>
      <c r="N8" s="1" t="s">
        <v>1120</v>
      </c>
      <c r="O8" s="1" t="s">
        <v>1121</v>
      </c>
      <c r="P8" s="1" t="s">
        <v>1122</v>
      </c>
      <c r="Q8" s="1" t="s">
        <v>1123</v>
      </c>
      <c r="R8" s="1" t="s">
        <v>1159</v>
      </c>
      <c r="S8" s="1" t="s">
        <v>1125</v>
      </c>
      <c r="T8" s="1" t="s">
        <v>1126</v>
      </c>
      <c r="U8" s="1" t="s">
        <v>1086</v>
      </c>
      <c r="V8" s="1" t="s">
        <v>1127</v>
      </c>
    </row>
    <row r="9" s="1" customFormat="1" spans="1:22">
      <c r="A9" s="3">
        <v>999229749731876</v>
      </c>
      <c r="B9" s="1" t="s">
        <v>1154</v>
      </c>
      <c r="C9" s="1" t="s">
        <v>1160</v>
      </c>
      <c r="D9" s="1" t="s">
        <v>1161</v>
      </c>
      <c r="E9" s="1" t="s">
        <v>1162</v>
      </c>
      <c r="F9" s="1" t="s">
        <v>1112</v>
      </c>
      <c r="G9" s="1" t="s">
        <v>1116</v>
      </c>
      <c r="H9" s="1" t="s">
        <v>1117</v>
      </c>
      <c r="I9" s="1" t="s">
        <v>1163</v>
      </c>
      <c r="J9" s="1" t="s">
        <v>1119</v>
      </c>
      <c r="K9" s="1" t="s">
        <v>1163</v>
      </c>
      <c r="L9" s="1" t="s">
        <v>1163</v>
      </c>
      <c r="M9" s="1" t="s">
        <v>1120</v>
      </c>
      <c r="N9" s="1" t="s">
        <v>1120</v>
      </c>
      <c r="O9" s="1" t="s">
        <v>1121</v>
      </c>
      <c r="P9" s="1" t="s">
        <v>1122</v>
      </c>
      <c r="Q9" s="1" t="s">
        <v>1123</v>
      </c>
      <c r="R9" s="1" t="s">
        <v>1148</v>
      </c>
      <c r="S9" s="1" t="s">
        <v>1125</v>
      </c>
      <c r="T9" s="1" t="s">
        <v>1126</v>
      </c>
      <c r="U9" s="1" t="s">
        <v>1086</v>
      </c>
      <c r="V9" s="1" t="s">
        <v>1164</v>
      </c>
    </row>
    <row r="10" s="1" customFormat="1" spans="1:22">
      <c r="A10" s="3">
        <v>999229746311721</v>
      </c>
      <c r="B10" s="1" t="s">
        <v>1154</v>
      </c>
      <c r="C10" s="1" t="s">
        <v>1165</v>
      </c>
      <c r="D10" s="1" t="s">
        <v>1166</v>
      </c>
      <c r="E10" s="1" t="s">
        <v>1167</v>
      </c>
      <c r="F10" s="1" t="s">
        <v>1112</v>
      </c>
      <c r="G10" s="1" t="s">
        <v>1116</v>
      </c>
      <c r="H10" s="1" t="s">
        <v>1117</v>
      </c>
      <c r="I10" s="1" t="s">
        <v>1168</v>
      </c>
      <c r="J10" s="1" t="s">
        <v>1119</v>
      </c>
      <c r="K10" s="1" t="s">
        <v>1168</v>
      </c>
      <c r="L10" s="1" t="s">
        <v>1168</v>
      </c>
      <c r="M10" s="1" t="s">
        <v>1120</v>
      </c>
      <c r="N10" s="1" t="s">
        <v>1120</v>
      </c>
      <c r="O10" s="1" t="s">
        <v>1121</v>
      </c>
      <c r="P10" s="1" t="s">
        <v>1122</v>
      </c>
      <c r="Q10" s="1" t="s">
        <v>1123</v>
      </c>
      <c r="R10" s="1" t="s">
        <v>1169</v>
      </c>
      <c r="S10" s="1" t="s">
        <v>1125</v>
      </c>
      <c r="T10" s="1" t="s">
        <v>1126</v>
      </c>
      <c r="U10" s="1" t="s">
        <v>1086</v>
      </c>
      <c r="V10" s="1" t="s">
        <v>1170</v>
      </c>
    </row>
    <row r="11" s="1" customFormat="1" spans="1:22">
      <c r="A11" s="3">
        <v>999229745509272</v>
      </c>
      <c r="B11" s="1" t="s">
        <v>1154</v>
      </c>
      <c r="C11" s="1" t="s">
        <v>1171</v>
      </c>
      <c r="D11" s="1" t="s">
        <v>1172</v>
      </c>
      <c r="E11" s="1" t="s">
        <v>1173</v>
      </c>
      <c r="F11" s="1" t="s">
        <v>1112</v>
      </c>
      <c r="G11" s="1" t="s">
        <v>1116</v>
      </c>
      <c r="H11" s="1" t="s">
        <v>1117</v>
      </c>
      <c r="I11" s="1" t="s">
        <v>1174</v>
      </c>
      <c r="J11" s="1" t="s">
        <v>1119</v>
      </c>
      <c r="K11" s="1" t="s">
        <v>1174</v>
      </c>
      <c r="L11" s="1" t="s">
        <v>1174</v>
      </c>
      <c r="M11" s="1" t="s">
        <v>1120</v>
      </c>
      <c r="N11" s="1" t="s">
        <v>1120</v>
      </c>
      <c r="O11" s="1" t="s">
        <v>1121</v>
      </c>
      <c r="P11" s="1" t="s">
        <v>1122</v>
      </c>
      <c r="Q11" s="1" t="s">
        <v>1123</v>
      </c>
      <c r="R11" s="1" t="s">
        <v>1175</v>
      </c>
      <c r="S11" s="1" t="s">
        <v>1125</v>
      </c>
      <c r="T11" s="1" t="s">
        <v>1126</v>
      </c>
      <c r="U11" s="1" t="s">
        <v>1086</v>
      </c>
      <c r="V11" s="1" t="s">
        <v>1133</v>
      </c>
    </row>
    <row r="12" s="1" customFormat="1" spans="1:22">
      <c r="A12" s="3">
        <v>999229744831777</v>
      </c>
      <c r="B12" s="1" t="s">
        <v>1154</v>
      </c>
      <c r="C12" s="1" t="s">
        <v>1176</v>
      </c>
      <c r="D12" s="1" t="s">
        <v>1177</v>
      </c>
      <c r="E12" s="1" t="s">
        <v>1178</v>
      </c>
      <c r="F12" s="1" t="s">
        <v>1112</v>
      </c>
      <c r="G12" s="1" t="s">
        <v>1116</v>
      </c>
      <c r="H12" s="1" t="s">
        <v>1117</v>
      </c>
      <c r="I12" s="1" t="s">
        <v>1179</v>
      </c>
      <c r="J12" s="1" t="s">
        <v>1119</v>
      </c>
      <c r="K12" s="1" t="s">
        <v>1179</v>
      </c>
      <c r="L12" s="1" t="s">
        <v>1179</v>
      </c>
      <c r="M12" s="1" t="s">
        <v>1120</v>
      </c>
      <c r="N12" s="1" t="s">
        <v>1120</v>
      </c>
      <c r="O12" s="1" t="s">
        <v>1121</v>
      </c>
      <c r="P12" s="1" t="s">
        <v>1122</v>
      </c>
      <c r="Q12" s="1" t="s">
        <v>1123</v>
      </c>
      <c r="R12" s="1" t="s">
        <v>1180</v>
      </c>
      <c r="S12" s="1" t="s">
        <v>1125</v>
      </c>
      <c r="T12" s="1" t="s">
        <v>1126</v>
      </c>
      <c r="U12" s="1" t="s">
        <v>1086</v>
      </c>
      <c r="V12" s="1" t="s">
        <v>1170</v>
      </c>
    </row>
    <row r="13" s="1" customFormat="1" spans="1:22">
      <c r="A13" s="3">
        <v>999229742575751</v>
      </c>
      <c r="B13" s="1" t="s">
        <v>1154</v>
      </c>
      <c r="C13" s="1" t="s">
        <v>1181</v>
      </c>
      <c r="D13" s="1" t="s">
        <v>1129</v>
      </c>
      <c r="E13" s="1" t="s">
        <v>1182</v>
      </c>
      <c r="F13" s="1" t="s">
        <v>1112</v>
      </c>
      <c r="G13" s="1" t="s">
        <v>1116</v>
      </c>
      <c r="H13" s="1" t="s">
        <v>1117</v>
      </c>
      <c r="I13" s="1" t="s">
        <v>1183</v>
      </c>
      <c r="J13" s="1" t="s">
        <v>1119</v>
      </c>
      <c r="K13" s="1" t="s">
        <v>1183</v>
      </c>
      <c r="L13" s="1" t="s">
        <v>1183</v>
      </c>
      <c r="M13" s="1" t="s">
        <v>1120</v>
      </c>
      <c r="N13" s="1" t="s">
        <v>1120</v>
      </c>
      <c r="O13" s="1" t="s">
        <v>1121</v>
      </c>
      <c r="P13" s="1" t="s">
        <v>1122</v>
      </c>
      <c r="Q13" s="1" t="s">
        <v>1123</v>
      </c>
      <c r="R13" s="1" t="s">
        <v>1184</v>
      </c>
      <c r="S13" s="1" t="s">
        <v>1125</v>
      </c>
      <c r="T13" s="1" t="s">
        <v>1126</v>
      </c>
      <c r="U13" s="1" t="s">
        <v>1086</v>
      </c>
      <c r="V13" s="1" t="s">
        <v>1133</v>
      </c>
    </row>
    <row r="14" s="1" customFormat="1" spans="1:22">
      <c r="A14" s="3">
        <v>999229742313413</v>
      </c>
      <c r="B14" s="1" t="s">
        <v>1154</v>
      </c>
      <c r="C14" s="1" t="s">
        <v>1185</v>
      </c>
      <c r="D14" s="1" t="s">
        <v>1186</v>
      </c>
      <c r="E14" s="1" t="s">
        <v>1187</v>
      </c>
      <c r="F14" s="1" t="s">
        <v>1112</v>
      </c>
      <c r="G14" s="1" t="s">
        <v>1116</v>
      </c>
      <c r="H14" s="1" t="s">
        <v>1117</v>
      </c>
      <c r="I14" s="1" t="s">
        <v>1188</v>
      </c>
      <c r="J14" s="1" t="s">
        <v>1119</v>
      </c>
      <c r="K14" s="1" t="s">
        <v>1188</v>
      </c>
      <c r="L14" s="1" t="s">
        <v>1188</v>
      </c>
      <c r="M14" s="1" t="s">
        <v>1120</v>
      </c>
      <c r="N14" s="1" t="s">
        <v>1120</v>
      </c>
      <c r="O14" s="1" t="s">
        <v>1121</v>
      </c>
      <c r="P14" s="1" t="s">
        <v>1122</v>
      </c>
      <c r="Q14" s="1" t="s">
        <v>1123</v>
      </c>
      <c r="R14" s="1" t="s">
        <v>1189</v>
      </c>
      <c r="S14" s="1" t="s">
        <v>1125</v>
      </c>
      <c r="T14" s="1" t="s">
        <v>1126</v>
      </c>
      <c r="U14" s="1" t="s">
        <v>1086</v>
      </c>
      <c r="V14" s="1" t="s">
        <v>1133</v>
      </c>
    </row>
    <row r="15" s="1" customFormat="1" spans="1:22">
      <c r="A15" s="3">
        <v>999229740848579</v>
      </c>
      <c r="B15" s="1" t="s">
        <v>1154</v>
      </c>
      <c r="C15" s="1" t="s">
        <v>1190</v>
      </c>
      <c r="D15" s="1" t="s">
        <v>1191</v>
      </c>
      <c r="E15" s="1" t="s">
        <v>1192</v>
      </c>
      <c r="F15" s="1" t="s">
        <v>1154</v>
      </c>
      <c r="G15" s="1" t="s">
        <v>1116</v>
      </c>
      <c r="H15" s="1" t="s">
        <v>1117</v>
      </c>
      <c r="I15" s="1" t="s">
        <v>1193</v>
      </c>
      <c r="J15" s="1" t="s">
        <v>1119</v>
      </c>
      <c r="K15" s="1" t="s">
        <v>1193</v>
      </c>
      <c r="L15" s="1" t="s">
        <v>1193</v>
      </c>
      <c r="M15" s="1" t="s">
        <v>1120</v>
      </c>
      <c r="N15" s="1" t="s">
        <v>1120</v>
      </c>
      <c r="O15" s="1" t="s">
        <v>1121</v>
      </c>
      <c r="P15" s="1" t="s">
        <v>1122</v>
      </c>
      <c r="Q15" s="1" t="s">
        <v>1123</v>
      </c>
      <c r="R15" s="1" t="s">
        <v>1194</v>
      </c>
      <c r="S15" s="1" t="s">
        <v>1125</v>
      </c>
      <c r="T15" s="1" t="s">
        <v>1126</v>
      </c>
      <c r="U15" s="1" t="s">
        <v>1086</v>
      </c>
      <c r="V15" s="1" t="s">
        <v>1127</v>
      </c>
    </row>
    <row r="16" s="1" customFormat="1" spans="1:22">
      <c r="A16" s="3">
        <v>999229740420342</v>
      </c>
      <c r="B16" s="1" t="s">
        <v>1154</v>
      </c>
      <c r="C16" s="1" t="s">
        <v>1195</v>
      </c>
      <c r="D16" s="1" t="s">
        <v>1196</v>
      </c>
      <c r="E16" s="1" t="s">
        <v>1197</v>
      </c>
      <c r="F16" s="1" t="s">
        <v>1154</v>
      </c>
      <c r="G16" s="1" t="s">
        <v>1116</v>
      </c>
      <c r="H16" s="1" t="s">
        <v>1117</v>
      </c>
      <c r="I16" s="1" t="s">
        <v>1198</v>
      </c>
      <c r="J16" s="1" t="s">
        <v>1119</v>
      </c>
      <c r="K16" s="1" t="s">
        <v>1198</v>
      </c>
      <c r="L16" s="1" t="s">
        <v>1198</v>
      </c>
      <c r="M16" s="1" t="s">
        <v>1120</v>
      </c>
      <c r="N16" s="1" t="s">
        <v>1120</v>
      </c>
      <c r="O16" s="1" t="s">
        <v>1121</v>
      </c>
      <c r="P16" s="1" t="s">
        <v>1122</v>
      </c>
      <c r="Q16" s="1" t="s">
        <v>1123</v>
      </c>
      <c r="R16" s="1" t="s">
        <v>1199</v>
      </c>
      <c r="S16" s="1" t="s">
        <v>1125</v>
      </c>
      <c r="T16" s="1" t="s">
        <v>1126</v>
      </c>
      <c r="U16" s="1" t="s">
        <v>1086</v>
      </c>
      <c r="V16" s="1" t="s">
        <v>1127</v>
      </c>
    </row>
    <row r="17" s="1" customFormat="1" spans="1:22">
      <c r="A17" s="3">
        <v>999229740185211</v>
      </c>
      <c r="B17" s="1" t="s">
        <v>1200</v>
      </c>
      <c r="C17" s="1" t="s">
        <v>1201</v>
      </c>
      <c r="D17" s="1" t="s">
        <v>1202</v>
      </c>
      <c r="E17" s="1" t="s">
        <v>1203</v>
      </c>
      <c r="F17" s="1" t="s">
        <v>1112</v>
      </c>
      <c r="G17" s="1" t="s">
        <v>1116</v>
      </c>
      <c r="H17" s="1" t="s">
        <v>1117</v>
      </c>
      <c r="I17" s="1" t="s">
        <v>1204</v>
      </c>
      <c r="J17" s="1" t="s">
        <v>1119</v>
      </c>
      <c r="K17" s="1" t="s">
        <v>1204</v>
      </c>
      <c r="L17" s="1" t="s">
        <v>1204</v>
      </c>
      <c r="M17" s="1" t="s">
        <v>1120</v>
      </c>
      <c r="N17" s="1" t="s">
        <v>1120</v>
      </c>
      <c r="O17" s="1" t="s">
        <v>1121</v>
      </c>
      <c r="P17" s="1" t="s">
        <v>1122</v>
      </c>
      <c r="Q17" s="1" t="s">
        <v>1123</v>
      </c>
      <c r="R17" s="1" t="s">
        <v>1205</v>
      </c>
      <c r="S17" s="1" t="s">
        <v>1125</v>
      </c>
      <c r="T17" s="1" t="s">
        <v>1126</v>
      </c>
      <c r="U17" s="1" t="s">
        <v>1086</v>
      </c>
      <c r="V17" s="1" t="s">
        <v>1133</v>
      </c>
    </row>
    <row r="18" s="1" customFormat="1" spans="1:22">
      <c r="A18" s="3">
        <v>999229740150692</v>
      </c>
      <c r="B18" s="1" t="s">
        <v>1200</v>
      </c>
      <c r="C18" s="1" t="s">
        <v>1206</v>
      </c>
      <c r="D18" s="1" t="s">
        <v>1207</v>
      </c>
      <c r="E18" s="1" t="s">
        <v>1208</v>
      </c>
      <c r="F18" s="1" t="s">
        <v>1112</v>
      </c>
      <c r="G18" s="1" t="s">
        <v>1116</v>
      </c>
      <c r="H18" s="1" t="s">
        <v>1117</v>
      </c>
      <c r="I18" s="1" t="s">
        <v>1209</v>
      </c>
      <c r="J18" s="1" t="s">
        <v>1119</v>
      </c>
      <c r="K18" s="1" t="s">
        <v>1209</v>
      </c>
      <c r="L18" s="1" t="s">
        <v>1209</v>
      </c>
      <c r="M18" s="1" t="s">
        <v>1120</v>
      </c>
      <c r="N18" s="1" t="s">
        <v>1120</v>
      </c>
      <c r="O18" s="1" t="s">
        <v>1121</v>
      </c>
      <c r="P18" s="1" t="s">
        <v>1122</v>
      </c>
      <c r="Q18" s="1" t="s">
        <v>1123</v>
      </c>
      <c r="R18" s="1" t="s">
        <v>1210</v>
      </c>
      <c r="S18" s="1" t="s">
        <v>1125</v>
      </c>
      <c r="T18" s="1" t="s">
        <v>1126</v>
      </c>
      <c r="U18" s="1" t="s">
        <v>1086</v>
      </c>
      <c r="V18" s="1" t="s">
        <v>1127</v>
      </c>
    </row>
    <row r="19" s="1" customFormat="1" spans="1:22">
      <c r="A19" s="3">
        <v>999229740099173</v>
      </c>
      <c r="B19" s="1" t="s">
        <v>1200</v>
      </c>
      <c r="C19" s="1" t="s">
        <v>1211</v>
      </c>
      <c r="D19" s="1" t="s">
        <v>1212</v>
      </c>
      <c r="E19" s="1" t="s">
        <v>1213</v>
      </c>
      <c r="F19" s="1" t="s">
        <v>1154</v>
      </c>
      <c r="G19" s="1" t="s">
        <v>1116</v>
      </c>
      <c r="H19" s="1" t="s">
        <v>1117</v>
      </c>
      <c r="I19" s="1" t="s">
        <v>1214</v>
      </c>
      <c r="J19" s="1" t="s">
        <v>1119</v>
      </c>
      <c r="K19" s="1" t="s">
        <v>1214</v>
      </c>
      <c r="L19" s="1" t="s">
        <v>1214</v>
      </c>
      <c r="M19" s="1" t="s">
        <v>1120</v>
      </c>
      <c r="N19" s="1" t="s">
        <v>1120</v>
      </c>
      <c r="O19" s="1" t="s">
        <v>1121</v>
      </c>
      <c r="P19" s="1" t="s">
        <v>1122</v>
      </c>
      <c r="Q19" s="1" t="s">
        <v>1123</v>
      </c>
      <c r="R19" s="1" t="s">
        <v>1215</v>
      </c>
      <c r="S19" s="1" t="s">
        <v>1125</v>
      </c>
      <c r="T19" s="1" t="s">
        <v>1126</v>
      </c>
      <c r="U19" s="1" t="s">
        <v>1086</v>
      </c>
      <c r="V19" s="1" t="s">
        <v>1216</v>
      </c>
    </row>
    <row r="20" s="1" customFormat="1" spans="1:22">
      <c r="A20" s="3">
        <v>999229739526343</v>
      </c>
      <c r="B20" s="1" t="s">
        <v>1200</v>
      </c>
      <c r="C20" s="1" t="s">
        <v>1217</v>
      </c>
      <c r="D20" s="1" t="s">
        <v>1218</v>
      </c>
      <c r="E20" s="1" t="s">
        <v>1219</v>
      </c>
      <c r="F20" s="1" t="s">
        <v>1154</v>
      </c>
      <c r="G20" s="1" t="s">
        <v>1116</v>
      </c>
      <c r="H20" s="1" t="s">
        <v>1117</v>
      </c>
      <c r="I20" s="1" t="s">
        <v>1220</v>
      </c>
      <c r="J20" s="1" t="s">
        <v>1119</v>
      </c>
      <c r="K20" s="1" t="s">
        <v>1220</v>
      </c>
      <c r="L20" s="1" t="s">
        <v>1220</v>
      </c>
      <c r="M20" s="1" t="s">
        <v>1120</v>
      </c>
      <c r="N20" s="1" t="s">
        <v>1120</v>
      </c>
      <c r="O20" s="1" t="s">
        <v>1121</v>
      </c>
      <c r="P20" s="1" t="s">
        <v>1122</v>
      </c>
      <c r="Q20" s="1" t="s">
        <v>1123</v>
      </c>
      <c r="R20" s="1" t="s">
        <v>1221</v>
      </c>
      <c r="S20" s="1" t="s">
        <v>1125</v>
      </c>
      <c r="T20" s="1" t="s">
        <v>1126</v>
      </c>
      <c r="U20" s="1" t="s">
        <v>1086</v>
      </c>
      <c r="V20" s="1" t="s">
        <v>1127</v>
      </c>
    </row>
    <row r="21" s="1" customFormat="1" spans="1:22">
      <c r="A21" s="3">
        <v>999229738746466</v>
      </c>
      <c r="B21" s="1" t="s">
        <v>1200</v>
      </c>
      <c r="C21" s="1" t="s">
        <v>1222</v>
      </c>
      <c r="D21" s="1" t="s">
        <v>1223</v>
      </c>
      <c r="E21" s="1" t="s">
        <v>1224</v>
      </c>
      <c r="F21" s="1" t="s">
        <v>1112</v>
      </c>
      <c r="G21" s="1" t="s">
        <v>1116</v>
      </c>
      <c r="H21" s="1" t="s">
        <v>1117</v>
      </c>
      <c r="I21" s="1" t="s">
        <v>1225</v>
      </c>
      <c r="J21" s="1" t="s">
        <v>1119</v>
      </c>
      <c r="K21" s="1" t="s">
        <v>1225</v>
      </c>
      <c r="L21" s="1" t="s">
        <v>1225</v>
      </c>
      <c r="M21" s="1" t="s">
        <v>1120</v>
      </c>
      <c r="N21" s="1" t="s">
        <v>1120</v>
      </c>
      <c r="O21" s="1" t="s">
        <v>1121</v>
      </c>
      <c r="P21" s="1" t="s">
        <v>1122</v>
      </c>
      <c r="Q21" s="1" t="s">
        <v>1123</v>
      </c>
      <c r="R21" s="1" t="s">
        <v>1226</v>
      </c>
      <c r="S21" s="1" t="s">
        <v>1125</v>
      </c>
      <c r="T21" s="1" t="s">
        <v>1126</v>
      </c>
      <c r="U21" s="1" t="s">
        <v>1086</v>
      </c>
      <c r="V21" s="1" t="s">
        <v>1127</v>
      </c>
    </row>
    <row r="22" s="1" customFormat="1" spans="1:22">
      <c r="A22" s="3">
        <v>999229738203286</v>
      </c>
      <c r="B22" s="1" t="s">
        <v>1200</v>
      </c>
      <c r="C22" s="1" t="s">
        <v>1227</v>
      </c>
      <c r="D22" s="1" t="s">
        <v>1145</v>
      </c>
      <c r="E22" s="1" t="s">
        <v>1228</v>
      </c>
      <c r="F22" s="1" t="s">
        <v>1154</v>
      </c>
      <c r="G22" s="1" t="s">
        <v>1116</v>
      </c>
      <c r="H22" s="1" t="s">
        <v>1117</v>
      </c>
      <c r="I22" s="1" t="s">
        <v>1229</v>
      </c>
      <c r="J22" s="1" t="s">
        <v>1119</v>
      </c>
      <c r="K22" s="1" t="s">
        <v>1229</v>
      </c>
      <c r="L22" s="1" t="s">
        <v>1229</v>
      </c>
      <c r="M22" s="1" t="s">
        <v>1120</v>
      </c>
      <c r="N22" s="1" t="s">
        <v>1120</v>
      </c>
      <c r="O22" s="1" t="s">
        <v>1121</v>
      </c>
      <c r="P22" s="1" t="s">
        <v>1122</v>
      </c>
      <c r="Q22" s="1" t="s">
        <v>1123</v>
      </c>
      <c r="R22" s="1" t="s">
        <v>1230</v>
      </c>
      <c r="S22" s="1" t="s">
        <v>1125</v>
      </c>
      <c r="T22" s="1" t="s">
        <v>1126</v>
      </c>
      <c r="U22" s="1" t="s">
        <v>1086</v>
      </c>
      <c r="V22" s="1" t="s">
        <v>1133</v>
      </c>
    </row>
    <row r="23" s="1" customFormat="1" spans="1:22">
      <c r="A23" s="3">
        <v>999229737993679</v>
      </c>
      <c r="B23" s="1" t="s">
        <v>1200</v>
      </c>
      <c r="C23" s="1" t="s">
        <v>1231</v>
      </c>
      <c r="D23" s="1" t="s">
        <v>1156</v>
      </c>
      <c r="E23" s="1" t="s">
        <v>1232</v>
      </c>
      <c r="F23" s="1" t="s">
        <v>1154</v>
      </c>
      <c r="G23" s="1" t="s">
        <v>1116</v>
      </c>
      <c r="H23" s="1" t="s">
        <v>1117</v>
      </c>
      <c r="I23" s="1" t="s">
        <v>1233</v>
      </c>
      <c r="J23" s="1" t="s">
        <v>1119</v>
      </c>
      <c r="K23" s="1" t="s">
        <v>1233</v>
      </c>
      <c r="L23" s="1" t="s">
        <v>1233</v>
      </c>
      <c r="M23" s="1" t="s">
        <v>1120</v>
      </c>
      <c r="N23" s="1" t="s">
        <v>1120</v>
      </c>
      <c r="O23" s="1" t="s">
        <v>1121</v>
      </c>
      <c r="P23" s="1" t="s">
        <v>1122</v>
      </c>
      <c r="Q23" s="1" t="s">
        <v>1123</v>
      </c>
      <c r="R23" s="1" t="s">
        <v>1234</v>
      </c>
      <c r="S23" s="1" t="s">
        <v>1125</v>
      </c>
      <c r="T23" s="1" t="s">
        <v>1126</v>
      </c>
      <c r="U23" s="1" t="s">
        <v>1086</v>
      </c>
      <c r="V23" s="1" t="s">
        <v>1127</v>
      </c>
    </row>
    <row r="24" s="1" customFormat="1" spans="1:22">
      <c r="A24" s="3">
        <v>999229736965526</v>
      </c>
      <c r="B24" s="1" t="s">
        <v>1200</v>
      </c>
      <c r="C24" s="1" t="s">
        <v>1235</v>
      </c>
      <c r="D24" s="1" t="s">
        <v>1236</v>
      </c>
      <c r="E24" s="1" t="s">
        <v>1237</v>
      </c>
      <c r="F24" s="1" t="s">
        <v>1154</v>
      </c>
      <c r="G24" s="1" t="s">
        <v>1116</v>
      </c>
      <c r="H24" s="1" t="s">
        <v>1117</v>
      </c>
      <c r="I24" s="1" t="s">
        <v>1238</v>
      </c>
      <c r="J24" s="1" t="s">
        <v>1119</v>
      </c>
      <c r="K24" s="1" t="s">
        <v>1238</v>
      </c>
      <c r="L24" s="1" t="s">
        <v>1238</v>
      </c>
      <c r="M24" s="1" t="s">
        <v>1120</v>
      </c>
      <c r="N24" s="1" t="s">
        <v>1120</v>
      </c>
      <c r="O24" s="1" t="s">
        <v>1121</v>
      </c>
      <c r="P24" s="1" t="s">
        <v>1122</v>
      </c>
      <c r="Q24" s="1" t="s">
        <v>1123</v>
      </c>
      <c r="R24" s="1" t="s">
        <v>1239</v>
      </c>
      <c r="S24" s="1" t="s">
        <v>1125</v>
      </c>
      <c r="T24" s="1" t="s">
        <v>1126</v>
      </c>
      <c r="U24" s="1" t="s">
        <v>1086</v>
      </c>
      <c r="V24" s="1" t="s">
        <v>1127</v>
      </c>
    </row>
    <row r="25" s="1" customFormat="1" spans="1:22">
      <c r="A25" s="3">
        <v>999229736873784</v>
      </c>
      <c r="B25" s="1" t="s">
        <v>1200</v>
      </c>
      <c r="C25" s="1" t="s">
        <v>1240</v>
      </c>
      <c r="D25" s="1" t="s">
        <v>1145</v>
      </c>
      <c r="E25" s="1" t="s">
        <v>1241</v>
      </c>
      <c r="F25" s="1" t="s">
        <v>1112</v>
      </c>
      <c r="G25" s="1" t="s">
        <v>1116</v>
      </c>
      <c r="H25" s="1" t="s">
        <v>1117</v>
      </c>
      <c r="I25" s="1" t="s">
        <v>1242</v>
      </c>
      <c r="J25" s="1" t="s">
        <v>1119</v>
      </c>
      <c r="K25" s="1" t="s">
        <v>1242</v>
      </c>
      <c r="L25" s="1" t="s">
        <v>1242</v>
      </c>
      <c r="M25" s="1" t="s">
        <v>1120</v>
      </c>
      <c r="N25" s="1" t="s">
        <v>1120</v>
      </c>
      <c r="O25" s="1" t="s">
        <v>1121</v>
      </c>
      <c r="P25" s="1" t="s">
        <v>1122</v>
      </c>
      <c r="Q25" s="1" t="s">
        <v>1123</v>
      </c>
      <c r="R25" s="1" t="s">
        <v>1243</v>
      </c>
      <c r="S25" s="1" t="s">
        <v>1125</v>
      </c>
      <c r="T25" s="1" t="s">
        <v>1126</v>
      </c>
      <c r="U25" s="1" t="s">
        <v>1086</v>
      </c>
      <c r="V25" s="1" t="s">
        <v>1133</v>
      </c>
    </row>
    <row r="26" s="1" customFormat="1" spans="1:22">
      <c r="A26" s="3">
        <v>999229734456485</v>
      </c>
      <c r="B26" s="1" t="s">
        <v>1200</v>
      </c>
      <c r="C26" s="1" t="s">
        <v>1244</v>
      </c>
      <c r="D26" s="1" t="s">
        <v>1129</v>
      </c>
      <c r="E26" s="1" t="s">
        <v>1245</v>
      </c>
      <c r="F26" s="1" t="s">
        <v>1112</v>
      </c>
      <c r="G26" s="1" t="s">
        <v>1116</v>
      </c>
      <c r="H26" s="1" t="s">
        <v>1117</v>
      </c>
      <c r="I26" s="1" t="s">
        <v>1183</v>
      </c>
      <c r="J26" s="1" t="s">
        <v>1119</v>
      </c>
      <c r="K26" s="1" t="s">
        <v>1183</v>
      </c>
      <c r="L26" s="1" t="s">
        <v>1183</v>
      </c>
      <c r="M26" s="1" t="s">
        <v>1120</v>
      </c>
      <c r="N26" s="1" t="s">
        <v>1120</v>
      </c>
      <c r="O26" s="1" t="s">
        <v>1121</v>
      </c>
      <c r="P26" s="1" t="s">
        <v>1122</v>
      </c>
      <c r="Q26" s="1" t="s">
        <v>1123</v>
      </c>
      <c r="R26" s="1" t="s">
        <v>1246</v>
      </c>
      <c r="S26" s="1" t="s">
        <v>1125</v>
      </c>
      <c r="T26" s="1" t="s">
        <v>1126</v>
      </c>
      <c r="U26" s="1" t="s">
        <v>1086</v>
      </c>
      <c r="V26" s="1" t="s">
        <v>1133</v>
      </c>
    </row>
    <row r="27" s="1" customFormat="1" spans="1:22">
      <c r="A27" s="3">
        <v>999229734435759</v>
      </c>
      <c r="B27" s="1" t="s">
        <v>1200</v>
      </c>
      <c r="C27" s="1" t="s">
        <v>1247</v>
      </c>
      <c r="D27" s="1" t="s">
        <v>1129</v>
      </c>
      <c r="E27" s="1" t="s">
        <v>1248</v>
      </c>
      <c r="F27" s="1" t="s">
        <v>1112</v>
      </c>
      <c r="G27" s="1" t="s">
        <v>1116</v>
      </c>
      <c r="H27" s="1" t="s">
        <v>1117</v>
      </c>
      <c r="I27" s="1" t="s">
        <v>1183</v>
      </c>
      <c r="J27" s="1" t="s">
        <v>1119</v>
      </c>
      <c r="K27" s="1" t="s">
        <v>1183</v>
      </c>
      <c r="L27" s="1" t="s">
        <v>1183</v>
      </c>
      <c r="M27" s="1" t="s">
        <v>1120</v>
      </c>
      <c r="N27" s="1" t="s">
        <v>1120</v>
      </c>
      <c r="O27" s="1" t="s">
        <v>1121</v>
      </c>
      <c r="P27" s="1" t="s">
        <v>1122</v>
      </c>
      <c r="Q27" s="1" t="s">
        <v>1123</v>
      </c>
      <c r="R27" s="1" t="s">
        <v>1249</v>
      </c>
      <c r="S27" s="1" t="s">
        <v>1125</v>
      </c>
      <c r="T27" s="1" t="s">
        <v>1126</v>
      </c>
      <c r="U27" s="1" t="s">
        <v>1086</v>
      </c>
      <c r="V27" s="1" t="s">
        <v>1133</v>
      </c>
    </row>
    <row r="28" s="1" customFormat="1" spans="1:22">
      <c r="A28" s="3">
        <v>999229734418986</v>
      </c>
      <c r="B28" s="1" t="s">
        <v>1200</v>
      </c>
      <c r="C28" s="1" t="s">
        <v>1250</v>
      </c>
      <c r="D28" s="1" t="s">
        <v>1129</v>
      </c>
      <c r="E28" s="1" t="s">
        <v>1251</v>
      </c>
      <c r="F28" s="1" t="s">
        <v>1112</v>
      </c>
      <c r="G28" s="1" t="s">
        <v>1116</v>
      </c>
      <c r="H28" s="1" t="s">
        <v>1117</v>
      </c>
      <c r="I28" s="1" t="s">
        <v>1183</v>
      </c>
      <c r="J28" s="1" t="s">
        <v>1119</v>
      </c>
      <c r="K28" s="1" t="s">
        <v>1183</v>
      </c>
      <c r="L28" s="1" t="s">
        <v>1183</v>
      </c>
      <c r="M28" s="1" t="s">
        <v>1120</v>
      </c>
      <c r="N28" s="1" t="s">
        <v>1120</v>
      </c>
      <c r="O28" s="1" t="s">
        <v>1121</v>
      </c>
      <c r="P28" s="1" t="s">
        <v>1122</v>
      </c>
      <c r="Q28" s="1" t="s">
        <v>1123</v>
      </c>
      <c r="R28" s="1" t="s">
        <v>1252</v>
      </c>
      <c r="S28" s="1" t="s">
        <v>1125</v>
      </c>
      <c r="T28" s="1" t="s">
        <v>1126</v>
      </c>
      <c r="U28" s="1" t="s">
        <v>1086</v>
      </c>
      <c r="V28" s="1" t="s">
        <v>1133</v>
      </c>
    </row>
    <row r="29" s="1" customFormat="1" spans="1:22">
      <c r="A29" s="3">
        <v>999229734408719</v>
      </c>
      <c r="B29" s="1" t="s">
        <v>1200</v>
      </c>
      <c r="C29" s="1" t="s">
        <v>1253</v>
      </c>
      <c r="D29" s="1" t="s">
        <v>1254</v>
      </c>
      <c r="E29" s="1" t="s">
        <v>1255</v>
      </c>
      <c r="F29" s="1" t="s">
        <v>1112</v>
      </c>
      <c r="G29" s="1" t="s">
        <v>1116</v>
      </c>
      <c r="H29" s="1" t="s">
        <v>1117</v>
      </c>
      <c r="I29" s="1" t="s">
        <v>1256</v>
      </c>
      <c r="J29" s="1" t="s">
        <v>1119</v>
      </c>
      <c r="K29" s="1" t="s">
        <v>1256</v>
      </c>
      <c r="L29" s="1" t="s">
        <v>1256</v>
      </c>
      <c r="M29" s="1" t="s">
        <v>1120</v>
      </c>
      <c r="N29" s="1" t="s">
        <v>1120</v>
      </c>
      <c r="O29" s="1" t="s">
        <v>1121</v>
      </c>
      <c r="P29" s="1" t="s">
        <v>1122</v>
      </c>
      <c r="Q29" s="1" t="s">
        <v>1123</v>
      </c>
      <c r="R29" s="1" t="s">
        <v>1257</v>
      </c>
      <c r="S29" s="1" t="s">
        <v>1125</v>
      </c>
      <c r="T29" s="1" t="s">
        <v>1126</v>
      </c>
      <c r="U29" s="1" t="s">
        <v>1258</v>
      </c>
      <c r="V29" s="1" t="s">
        <v>1133</v>
      </c>
    </row>
    <row r="30" s="1" customFormat="1" spans="1:22">
      <c r="A30" s="3">
        <v>999229732707209</v>
      </c>
      <c r="B30" s="1" t="s">
        <v>1200</v>
      </c>
      <c r="C30" s="1" t="s">
        <v>1259</v>
      </c>
      <c r="D30" s="1" t="s">
        <v>1260</v>
      </c>
      <c r="E30" s="1" t="s">
        <v>1261</v>
      </c>
      <c r="F30" s="1" t="s">
        <v>1112</v>
      </c>
      <c r="G30" s="1" t="s">
        <v>1116</v>
      </c>
      <c r="H30" s="1" t="s">
        <v>1117</v>
      </c>
      <c r="I30" s="1" t="s">
        <v>1262</v>
      </c>
      <c r="J30" s="1" t="s">
        <v>1119</v>
      </c>
      <c r="K30" s="1" t="s">
        <v>1262</v>
      </c>
      <c r="L30" s="1" t="s">
        <v>1262</v>
      </c>
      <c r="M30" s="1" t="s">
        <v>1120</v>
      </c>
      <c r="N30" s="1" t="s">
        <v>1120</v>
      </c>
      <c r="O30" s="1" t="s">
        <v>1121</v>
      </c>
      <c r="P30" s="1" t="s">
        <v>1122</v>
      </c>
      <c r="Q30" s="1" t="s">
        <v>1123</v>
      </c>
      <c r="R30" s="1" t="s">
        <v>1263</v>
      </c>
      <c r="S30" s="1" t="s">
        <v>1125</v>
      </c>
      <c r="T30" s="1" t="s">
        <v>1126</v>
      </c>
      <c r="U30" s="1" t="s">
        <v>1086</v>
      </c>
      <c r="V30" s="1" t="s">
        <v>1133</v>
      </c>
    </row>
    <row r="31" s="1" customFormat="1" spans="1:22">
      <c r="A31" s="3">
        <v>999229706759518</v>
      </c>
      <c r="B31" s="1" t="s">
        <v>1200</v>
      </c>
      <c r="C31" s="1" t="s">
        <v>1264</v>
      </c>
      <c r="D31" s="1" t="s">
        <v>1265</v>
      </c>
      <c r="E31" s="1" t="s">
        <v>1266</v>
      </c>
      <c r="F31" s="1" t="s">
        <v>1154</v>
      </c>
      <c r="G31" s="1" t="s">
        <v>1116</v>
      </c>
      <c r="H31" s="1" t="s">
        <v>1117</v>
      </c>
      <c r="I31" s="1" t="s">
        <v>1267</v>
      </c>
      <c r="J31" s="1" t="s">
        <v>1119</v>
      </c>
      <c r="K31" s="1" t="s">
        <v>1267</v>
      </c>
      <c r="L31" s="1" t="s">
        <v>1267</v>
      </c>
      <c r="M31" s="1" t="s">
        <v>1120</v>
      </c>
      <c r="N31" s="1" t="s">
        <v>1120</v>
      </c>
      <c r="O31" s="1" t="s">
        <v>1121</v>
      </c>
      <c r="P31" s="1" t="s">
        <v>1122</v>
      </c>
      <c r="Q31" s="1" t="s">
        <v>1123</v>
      </c>
      <c r="R31" s="1" t="s">
        <v>1268</v>
      </c>
      <c r="S31" s="1" t="s">
        <v>1125</v>
      </c>
      <c r="T31" s="1" t="s">
        <v>1126</v>
      </c>
      <c r="U31" s="1" t="s">
        <v>1086</v>
      </c>
      <c r="V31" s="1" t="s">
        <v>1127</v>
      </c>
    </row>
    <row r="32" s="1" customFormat="1" spans="1:22">
      <c r="A32" s="3">
        <v>999229706510168</v>
      </c>
      <c r="B32" s="1" t="s">
        <v>1200</v>
      </c>
      <c r="C32" s="1" t="s">
        <v>1269</v>
      </c>
      <c r="D32" s="1" t="s">
        <v>1270</v>
      </c>
      <c r="E32" s="1" t="s">
        <v>1271</v>
      </c>
      <c r="F32" s="1" t="s">
        <v>1112</v>
      </c>
      <c r="G32" s="1" t="s">
        <v>1116</v>
      </c>
      <c r="H32" s="1" t="s">
        <v>1117</v>
      </c>
      <c r="I32" s="1" t="s">
        <v>1272</v>
      </c>
      <c r="J32" s="1" t="s">
        <v>1119</v>
      </c>
      <c r="K32" s="1" t="s">
        <v>1272</v>
      </c>
      <c r="L32" s="1" t="s">
        <v>1272</v>
      </c>
      <c r="M32" s="1" t="s">
        <v>1120</v>
      </c>
      <c r="N32" s="1" t="s">
        <v>1120</v>
      </c>
      <c r="O32" s="1" t="s">
        <v>1121</v>
      </c>
      <c r="P32" s="1" t="s">
        <v>1122</v>
      </c>
      <c r="Q32" s="1" t="s">
        <v>1123</v>
      </c>
      <c r="R32" s="1" t="s">
        <v>1273</v>
      </c>
      <c r="S32" s="1" t="s">
        <v>1125</v>
      </c>
      <c r="T32" s="1" t="s">
        <v>1126</v>
      </c>
      <c r="U32" s="1" t="s">
        <v>1086</v>
      </c>
      <c r="V32" s="1" t="s">
        <v>1127</v>
      </c>
    </row>
    <row r="33" s="1" customFormat="1" spans="1:22">
      <c r="A33" s="3">
        <v>999229706312179</v>
      </c>
      <c r="B33" s="1" t="s">
        <v>1200</v>
      </c>
      <c r="C33" s="1" t="s">
        <v>1274</v>
      </c>
      <c r="D33" s="1" t="s">
        <v>1275</v>
      </c>
      <c r="E33" s="1" t="s">
        <v>1276</v>
      </c>
      <c r="F33" s="1" t="s">
        <v>1154</v>
      </c>
      <c r="G33" s="1" t="s">
        <v>1116</v>
      </c>
      <c r="H33" s="1" t="s">
        <v>1117</v>
      </c>
      <c r="I33" s="1" t="s">
        <v>1277</v>
      </c>
      <c r="J33" s="1" t="s">
        <v>1119</v>
      </c>
      <c r="K33" s="1" t="s">
        <v>1277</v>
      </c>
      <c r="L33" s="1" t="s">
        <v>1277</v>
      </c>
      <c r="M33" s="1" t="s">
        <v>1120</v>
      </c>
      <c r="N33" s="1" t="s">
        <v>1120</v>
      </c>
      <c r="O33" s="1" t="s">
        <v>1121</v>
      </c>
      <c r="P33" s="1" t="s">
        <v>1122</v>
      </c>
      <c r="Q33" s="1" t="s">
        <v>1123</v>
      </c>
      <c r="R33" s="1" t="s">
        <v>1278</v>
      </c>
      <c r="S33" s="1" t="s">
        <v>1125</v>
      </c>
      <c r="T33" s="1" t="s">
        <v>1126</v>
      </c>
      <c r="U33" s="1" t="s">
        <v>1086</v>
      </c>
      <c r="V33" s="1" t="s">
        <v>1133</v>
      </c>
    </row>
    <row r="34" s="1" customFormat="1" spans="1:22">
      <c r="A34" s="3">
        <v>999229706148639</v>
      </c>
      <c r="B34" s="1" t="s">
        <v>1200</v>
      </c>
      <c r="C34" s="1" t="s">
        <v>1279</v>
      </c>
      <c r="D34" s="1" t="s">
        <v>1280</v>
      </c>
      <c r="E34" s="1" t="s">
        <v>1281</v>
      </c>
      <c r="F34" s="1" t="s">
        <v>1200</v>
      </c>
      <c r="G34" s="1" t="s">
        <v>1116</v>
      </c>
      <c r="H34" s="1" t="s">
        <v>1117</v>
      </c>
      <c r="I34" s="1" t="s">
        <v>1282</v>
      </c>
      <c r="J34" s="1" t="s">
        <v>1119</v>
      </c>
      <c r="K34" s="1" t="s">
        <v>1282</v>
      </c>
      <c r="L34" s="1" t="s">
        <v>1282</v>
      </c>
      <c r="M34" s="1" t="s">
        <v>1120</v>
      </c>
      <c r="N34" s="1" t="s">
        <v>1120</v>
      </c>
      <c r="O34" s="1" t="s">
        <v>1121</v>
      </c>
      <c r="P34" s="1" t="s">
        <v>1122</v>
      </c>
      <c r="Q34" s="1" t="s">
        <v>1123</v>
      </c>
      <c r="R34" s="1" t="s">
        <v>1283</v>
      </c>
      <c r="S34" s="1" t="s">
        <v>1125</v>
      </c>
      <c r="T34" s="1" t="s">
        <v>1126</v>
      </c>
      <c r="U34" s="1" t="s">
        <v>1086</v>
      </c>
      <c r="V34" s="1" t="s">
        <v>1133</v>
      </c>
    </row>
    <row r="35" s="1" customFormat="1" spans="1:22">
      <c r="A35" s="3">
        <v>999229705335375</v>
      </c>
      <c r="B35" s="1" t="s">
        <v>1200</v>
      </c>
      <c r="C35" s="1" t="s">
        <v>1284</v>
      </c>
      <c r="D35" s="1" t="s">
        <v>1285</v>
      </c>
      <c r="E35" s="1" t="s">
        <v>1286</v>
      </c>
      <c r="F35" s="1" t="s">
        <v>1154</v>
      </c>
      <c r="G35" s="1" t="s">
        <v>1116</v>
      </c>
      <c r="H35" s="1" t="s">
        <v>1117</v>
      </c>
      <c r="I35" s="1" t="s">
        <v>1287</v>
      </c>
      <c r="J35" s="1" t="s">
        <v>1119</v>
      </c>
      <c r="K35" s="1" t="s">
        <v>1287</v>
      </c>
      <c r="L35" s="1" t="s">
        <v>1287</v>
      </c>
      <c r="M35" s="1" t="s">
        <v>1120</v>
      </c>
      <c r="N35" s="1" t="s">
        <v>1120</v>
      </c>
      <c r="O35" s="1" t="s">
        <v>1121</v>
      </c>
      <c r="P35" s="1" t="s">
        <v>1122</v>
      </c>
      <c r="Q35" s="1" t="s">
        <v>1123</v>
      </c>
      <c r="R35" s="1" t="s">
        <v>1288</v>
      </c>
      <c r="S35" s="1" t="s">
        <v>1125</v>
      </c>
      <c r="T35" s="1" t="s">
        <v>1126</v>
      </c>
      <c r="U35" s="1" t="s">
        <v>1086</v>
      </c>
      <c r="V35" s="1" t="s">
        <v>1127</v>
      </c>
    </row>
    <row r="36" s="1" customFormat="1" spans="1:22">
      <c r="A36" s="3">
        <v>999229705218161</v>
      </c>
      <c r="B36" s="1" t="s">
        <v>1200</v>
      </c>
      <c r="C36" s="1" t="s">
        <v>1289</v>
      </c>
      <c r="D36" s="1" t="s">
        <v>1290</v>
      </c>
      <c r="E36" s="1" t="s">
        <v>1291</v>
      </c>
      <c r="F36" s="1" t="s">
        <v>1154</v>
      </c>
      <c r="G36" s="1" t="s">
        <v>1116</v>
      </c>
      <c r="H36" s="1" t="s">
        <v>1117</v>
      </c>
      <c r="I36" s="1" t="s">
        <v>1292</v>
      </c>
      <c r="J36" s="1" t="s">
        <v>1119</v>
      </c>
      <c r="K36" s="1" t="s">
        <v>1292</v>
      </c>
      <c r="L36" s="1" t="s">
        <v>1292</v>
      </c>
      <c r="M36" s="1" t="s">
        <v>1120</v>
      </c>
      <c r="N36" s="1" t="s">
        <v>1120</v>
      </c>
      <c r="O36" s="1" t="s">
        <v>1121</v>
      </c>
      <c r="P36" s="1" t="s">
        <v>1122</v>
      </c>
      <c r="Q36" s="1" t="s">
        <v>1123</v>
      </c>
      <c r="R36" s="1" t="s">
        <v>1293</v>
      </c>
      <c r="S36" s="1" t="s">
        <v>1125</v>
      </c>
      <c r="T36" s="1" t="s">
        <v>1126</v>
      </c>
      <c r="U36" s="1" t="s">
        <v>1086</v>
      </c>
      <c r="V36" s="1" t="s">
        <v>1127</v>
      </c>
    </row>
    <row r="37" s="1" customFormat="1" spans="1:22">
      <c r="A37" s="3">
        <v>999229704947901</v>
      </c>
      <c r="B37" s="1" t="s">
        <v>1200</v>
      </c>
      <c r="C37" s="1" t="s">
        <v>1294</v>
      </c>
      <c r="D37" s="1" t="s">
        <v>1135</v>
      </c>
      <c r="E37" s="1" t="s">
        <v>1295</v>
      </c>
      <c r="F37" s="1" t="s">
        <v>1154</v>
      </c>
      <c r="G37" s="1" t="s">
        <v>1116</v>
      </c>
      <c r="H37" s="1" t="s">
        <v>1117</v>
      </c>
      <c r="I37" s="1" t="s">
        <v>1296</v>
      </c>
      <c r="J37" s="1" t="s">
        <v>1119</v>
      </c>
      <c r="K37" s="1" t="s">
        <v>1296</v>
      </c>
      <c r="L37" s="1" t="s">
        <v>1296</v>
      </c>
      <c r="M37" s="1" t="s">
        <v>1120</v>
      </c>
      <c r="N37" s="1" t="s">
        <v>1120</v>
      </c>
      <c r="O37" s="1" t="s">
        <v>1121</v>
      </c>
      <c r="P37" s="1" t="s">
        <v>1122</v>
      </c>
      <c r="Q37" s="1" t="s">
        <v>1123</v>
      </c>
      <c r="R37" s="1" t="s">
        <v>1297</v>
      </c>
      <c r="S37" s="1" t="s">
        <v>1125</v>
      </c>
      <c r="T37" s="1" t="s">
        <v>1126</v>
      </c>
      <c r="U37" s="1" t="s">
        <v>1086</v>
      </c>
      <c r="V37" s="1" t="s">
        <v>1127</v>
      </c>
    </row>
    <row r="38" s="1" customFormat="1" spans="1:22">
      <c r="A38" s="3">
        <v>999229704924704</v>
      </c>
      <c r="B38" s="1" t="s">
        <v>1200</v>
      </c>
      <c r="C38" s="1" t="s">
        <v>1298</v>
      </c>
      <c r="D38" s="1" t="s">
        <v>1299</v>
      </c>
      <c r="E38" s="1" t="s">
        <v>1300</v>
      </c>
      <c r="F38" s="1" t="s">
        <v>1200</v>
      </c>
      <c r="G38" s="1" t="s">
        <v>1116</v>
      </c>
      <c r="H38" s="1" t="s">
        <v>1117</v>
      </c>
      <c r="I38" s="1" t="s">
        <v>1301</v>
      </c>
      <c r="J38" s="1" t="s">
        <v>1119</v>
      </c>
      <c r="K38" s="1" t="s">
        <v>1301</v>
      </c>
      <c r="L38" s="1" t="s">
        <v>1301</v>
      </c>
      <c r="M38" s="1" t="s">
        <v>1120</v>
      </c>
      <c r="N38" s="1" t="s">
        <v>1120</v>
      </c>
      <c r="O38" s="1" t="s">
        <v>1121</v>
      </c>
      <c r="P38" s="1" t="s">
        <v>1122</v>
      </c>
      <c r="Q38" s="1" t="s">
        <v>1123</v>
      </c>
      <c r="R38" s="1" t="s">
        <v>1302</v>
      </c>
      <c r="S38" s="1" t="s">
        <v>1125</v>
      </c>
      <c r="T38" s="1" t="s">
        <v>1126</v>
      </c>
      <c r="U38" s="1" t="s">
        <v>1086</v>
      </c>
      <c r="V38" s="1" t="s">
        <v>1127</v>
      </c>
    </row>
    <row r="39" s="1" customFormat="1" spans="1:22">
      <c r="A39" s="3">
        <v>999229704785513</v>
      </c>
      <c r="B39" s="1" t="s">
        <v>1200</v>
      </c>
      <c r="C39" s="1" t="s">
        <v>1303</v>
      </c>
      <c r="D39" s="1" t="s">
        <v>1304</v>
      </c>
      <c r="E39" s="1" t="s">
        <v>1305</v>
      </c>
      <c r="F39" s="1" t="s">
        <v>1200</v>
      </c>
      <c r="G39" s="1" t="s">
        <v>1116</v>
      </c>
      <c r="H39" s="1" t="s">
        <v>1117</v>
      </c>
      <c r="I39" s="1" t="s">
        <v>1306</v>
      </c>
      <c r="J39" s="1" t="s">
        <v>1119</v>
      </c>
      <c r="K39" s="1" t="s">
        <v>1306</v>
      </c>
      <c r="L39" s="1" t="s">
        <v>1306</v>
      </c>
      <c r="M39" s="1" t="s">
        <v>1120</v>
      </c>
      <c r="N39" s="1" t="s">
        <v>1120</v>
      </c>
      <c r="O39" s="1" t="s">
        <v>1121</v>
      </c>
      <c r="P39" s="1" t="s">
        <v>1122</v>
      </c>
      <c r="Q39" s="1" t="s">
        <v>1123</v>
      </c>
      <c r="R39" s="1" t="s">
        <v>1307</v>
      </c>
      <c r="S39" s="1" t="s">
        <v>1125</v>
      </c>
      <c r="T39" s="1" t="s">
        <v>1126</v>
      </c>
      <c r="U39" s="1" t="s">
        <v>1086</v>
      </c>
      <c r="V39" s="1" t="s">
        <v>1170</v>
      </c>
    </row>
    <row r="40" s="1" customFormat="1" spans="1:22">
      <c r="A40" s="3">
        <v>999229704781914</v>
      </c>
      <c r="B40" s="1" t="s">
        <v>1200</v>
      </c>
      <c r="C40" s="1" t="s">
        <v>1308</v>
      </c>
      <c r="D40" s="1" t="s">
        <v>1304</v>
      </c>
      <c r="E40" s="1" t="s">
        <v>1309</v>
      </c>
      <c r="F40" s="1" t="s">
        <v>1200</v>
      </c>
      <c r="G40" s="1" t="s">
        <v>1116</v>
      </c>
      <c r="H40" s="1" t="s">
        <v>1117</v>
      </c>
      <c r="I40" s="1" t="s">
        <v>1306</v>
      </c>
      <c r="J40" s="1" t="s">
        <v>1119</v>
      </c>
      <c r="K40" s="1" t="s">
        <v>1306</v>
      </c>
      <c r="L40" s="1" t="s">
        <v>1306</v>
      </c>
      <c r="M40" s="1" t="s">
        <v>1120</v>
      </c>
      <c r="N40" s="1" t="s">
        <v>1120</v>
      </c>
      <c r="O40" s="1" t="s">
        <v>1121</v>
      </c>
      <c r="P40" s="1" t="s">
        <v>1122</v>
      </c>
      <c r="Q40" s="1" t="s">
        <v>1123</v>
      </c>
      <c r="R40" s="1" t="s">
        <v>1310</v>
      </c>
      <c r="S40" s="1" t="s">
        <v>1125</v>
      </c>
      <c r="T40" s="1" t="s">
        <v>1126</v>
      </c>
      <c r="U40" s="1" t="s">
        <v>1086</v>
      </c>
      <c r="V40" s="1" t="s">
        <v>1170</v>
      </c>
    </row>
    <row r="41" s="1" customFormat="1" spans="1:22">
      <c r="A41" s="3">
        <v>999229704270031</v>
      </c>
      <c r="B41" s="1" t="s">
        <v>1200</v>
      </c>
      <c r="C41" s="1" t="s">
        <v>1311</v>
      </c>
      <c r="D41" s="1" t="s">
        <v>1156</v>
      </c>
      <c r="E41" s="1" t="s">
        <v>1312</v>
      </c>
      <c r="F41" s="1" t="s">
        <v>1154</v>
      </c>
      <c r="G41" s="1" t="s">
        <v>1116</v>
      </c>
      <c r="H41" s="1" t="s">
        <v>1117</v>
      </c>
      <c r="I41" s="1" t="s">
        <v>1313</v>
      </c>
      <c r="J41" s="1" t="s">
        <v>1119</v>
      </c>
      <c r="K41" s="1" t="s">
        <v>1313</v>
      </c>
      <c r="L41" s="1" t="s">
        <v>1313</v>
      </c>
      <c r="M41" s="1" t="s">
        <v>1120</v>
      </c>
      <c r="N41" s="1" t="s">
        <v>1120</v>
      </c>
      <c r="O41" s="1" t="s">
        <v>1121</v>
      </c>
      <c r="P41" s="1" t="s">
        <v>1122</v>
      </c>
      <c r="Q41" s="1" t="s">
        <v>1123</v>
      </c>
      <c r="R41" s="1" t="s">
        <v>1314</v>
      </c>
      <c r="S41" s="1" t="s">
        <v>1125</v>
      </c>
      <c r="T41" s="1" t="s">
        <v>1126</v>
      </c>
      <c r="U41" s="1" t="s">
        <v>1086</v>
      </c>
      <c r="V41" s="1" t="s">
        <v>1127</v>
      </c>
    </row>
    <row r="42" s="1" customFormat="1" spans="1:22">
      <c r="A42" s="3">
        <v>999229704173528</v>
      </c>
      <c r="B42" s="1" t="s">
        <v>1200</v>
      </c>
      <c r="C42" s="1" t="s">
        <v>1315</v>
      </c>
      <c r="D42" s="1" t="s">
        <v>1316</v>
      </c>
      <c r="E42" s="1" t="s">
        <v>1317</v>
      </c>
      <c r="F42" s="1" t="s">
        <v>1154</v>
      </c>
      <c r="G42" s="1" t="s">
        <v>1116</v>
      </c>
      <c r="H42" s="1" t="s">
        <v>1117</v>
      </c>
      <c r="I42" s="1" t="s">
        <v>1318</v>
      </c>
      <c r="J42" s="1" t="s">
        <v>1119</v>
      </c>
      <c r="K42" s="1" t="s">
        <v>1318</v>
      </c>
      <c r="L42" s="1" t="s">
        <v>1318</v>
      </c>
      <c r="M42" s="1" t="s">
        <v>1120</v>
      </c>
      <c r="N42" s="1" t="s">
        <v>1120</v>
      </c>
      <c r="O42" s="1" t="s">
        <v>1121</v>
      </c>
      <c r="P42" s="1" t="s">
        <v>1122</v>
      </c>
      <c r="Q42" s="1" t="s">
        <v>1123</v>
      </c>
      <c r="R42" s="1" t="s">
        <v>1319</v>
      </c>
      <c r="S42" s="1" t="s">
        <v>1125</v>
      </c>
      <c r="T42" s="1" t="s">
        <v>1126</v>
      </c>
      <c r="U42" s="1" t="s">
        <v>1086</v>
      </c>
      <c r="V42" s="1" t="s">
        <v>1133</v>
      </c>
    </row>
    <row r="43" s="1" customFormat="1" spans="1:22">
      <c r="A43" s="3">
        <v>999229703889956</v>
      </c>
      <c r="B43" s="1" t="s">
        <v>1320</v>
      </c>
      <c r="C43" s="1" t="s">
        <v>1321</v>
      </c>
      <c r="D43" s="1" t="s">
        <v>1322</v>
      </c>
      <c r="E43" s="1" t="s">
        <v>1323</v>
      </c>
      <c r="F43" s="1" t="s">
        <v>1112</v>
      </c>
      <c r="G43" s="1" t="s">
        <v>1116</v>
      </c>
      <c r="H43" s="1" t="s">
        <v>1117</v>
      </c>
      <c r="I43" s="1" t="s">
        <v>1324</v>
      </c>
      <c r="J43" s="1" t="s">
        <v>1119</v>
      </c>
      <c r="K43" s="1" t="s">
        <v>1324</v>
      </c>
      <c r="L43" s="1" t="s">
        <v>1324</v>
      </c>
      <c r="M43" s="1" t="s">
        <v>1120</v>
      </c>
      <c r="N43" s="1" t="s">
        <v>1120</v>
      </c>
      <c r="O43" s="1" t="s">
        <v>1121</v>
      </c>
      <c r="P43" s="1" t="s">
        <v>1122</v>
      </c>
      <c r="Q43" s="1" t="s">
        <v>1123</v>
      </c>
      <c r="R43" s="1" t="s">
        <v>1325</v>
      </c>
      <c r="S43" s="1" t="s">
        <v>1125</v>
      </c>
      <c r="T43" s="1" t="s">
        <v>1126</v>
      </c>
      <c r="U43" s="1" t="s">
        <v>1086</v>
      </c>
      <c r="V43" s="1" t="s">
        <v>1133</v>
      </c>
    </row>
    <row r="44" s="1" customFormat="1" spans="1:22">
      <c r="A44" s="3">
        <v>999229703060812</v>
      </c>
      <c r="B44" s="1" t="s">
        <v>1320</v>
      </c>
      <c r="C44" s="1" t="s">
        <v>1326</v>
      </c>
      <c r="D44" s="1" t="s">
        <v>1327</v>
      </c>
      <c r="E44" s="1" t="s">
        <v>1328</v>
      </c>
      <c r="F44" s="1" t="s">
        <v>1112</v>
      </c>
      <c r="G44" s="1" t="s">
        <v>1116</v>
      </c>
      <c r="H44" s="1" t="s">
        <v>1117</v>
      </c>
      <c r="I44" s="1" t="s">
        <v>1329</v>
      </c>
      <c r="J44" s="1" t="s">
        <v>1119</v>
      </c>
      <c r="K44" s="1" t="s">
        <v>1329</v>
      </c>
      <c r="L44" s="1" t="s">
        <v>1329</v>
      </c>
      <c r="M44" s="1" t="s">
        <v>1120</v>
      </c>
      <c r="N44" s="1" t="s">
        <v>1120</v>
      </c>
      <c r="O44" s="1" t="s">
        <v>1121</v>
      </c>
      <c r="P44" s="1" t="s">
        <v>1122</v>
      </c>
      <c r="Q44" s="1" t="s">
        <v>1123</v>
      </c>
      <c r="R44" s="1" t="s">
        <v>1330</v>
      </c>
      <c r="S44" s="1" t="s">
        <v>1125</v>
      </c>
      <c r="T44" s="1" t="s">
        <v>1126</v>
      </c>
      <c r="U44" s="1" t="s">
        <v>1086</v>
      </c>
      <c r="V44" s="1" t="s">
        <v>1127</v>
      </c>
    </row>
    <row r="45" s="1" customFormat="1" spans="1:22">
      <c r="A45" s="3">
        <v>999229701069474</v>
      </c>
      <c r="B45" s="1" t="s">
        <v>1320</v>
      </c>
      <c r="C45" s="1" t="s">
        <v>1331</v>
      </c>
      <c r="D45" s="1" t="s">
        <v>1254</v>
      </c>
      <c r="E45" s="1" t="s">
        <v>1332</v>
      </c>
      <c r="F45" s="1" t="s">
        <v>1112</v>
      </c>
      <c r="G45" s="1" t="s">
        <v>1116</v>
      </c>
      <c r="H45" s="1" t="s">
        <v>1117</v>
      </c>
      <c r="I45" s="1" t="s">
        <v>1333</v>
      </c>
      <c r="J45" s="1" t="s">
        <v>1119</v>
      </c>
      <c r="K45" s="1" t="s">
        <v>1333</v>
      </c>
      <c r="L45" s="1" t="s">
        <v>1333</v>
      </c>
      <c r="M45" s="1" t="s">
        <v>1120</v>
      </c>
      <c r="N45" s="1" t="s">
        <v>1120</v>
      </c>
      <c r="O45" s="1" t="s">
        <v>1121</v>
      </c>
      <c r="P45" s="1" t="s">
        <v>1122</v>
      </c>
      <c r="Q45" s="1" t="s">
        <v>1123</v>
      </c>
      <c r="R45" s="1" t="s">
        <v>1334</v>
      </c>
      <c r="S45" s="1" t="s">
        <v>1125</v>
      </c>
      <c r="T45" s="1" t="s">
        <v>1126</v>
      </c>
      <c r="U45" s="1" t="s">
        <v>1258</v>
      </c>
      <c r="V45" s="1" t="s">
        <v>1133</v>
      </c>
    </row>
    <row r="46" s="1" customFormat="1" spans="1:22">
      <c r="A46" s="3">
        <v>999229693496911</v>
      </c>
      <c r="B46" s="1" t="s">
        <v>1320</v>
      </c>
      <c r="C46" s="1" t="s">
        <v>1335</v>
      </c>
      <c r="D46" s="1" t="s">
        <v>1254</v>
      </c>
      <c r="E46" s="1" t="s">
        <v>1336</v>
      </c>
      <c r="F46" s="1" t="s">
        <v>1112</v>
      </c>
      <c r="G46" s="1" t="s">
        <v>1116</v>
      </c>
      <c r="H46" s="1" t="s">
        <v>1117</v>
      </c>
      <c r="I46" s="1" t="s">
        <v>1337</v>
      </c>
      <c r="J46" s="1" t="s">
        <v>1119</v>
      </c>
      <c r="K46" s="1" t="s">
        <v>1337</v>
      </c>
      <c r="L46" s="1" t="s">
        <v>1337</v>
      </c>
      <c r="M46" s="1" t="s">
        <v>1120</v>
      </c>
      <c r="N46" s="1" t="s">
        <v>1120</v>
      </c>
      <c r="O46" s="1" t="s">
        <v>1121</v>
      </c>
      <c r="P46" s="1" t="s">
        <v>1122</v>
      </c>
      <c r="Q46" s="1" t="s">
        <v>1123</v>
      </c>
      <c r="R46" s="1" t="s">
        <v>1338</v>
      </c>
      <c r="S46" s="1" t="s">
        <v>1125</v>
      </c>
      <c r="T46" s="1" t="s">
        <v>1126</v>
      </c>
      <c r="U46" s="1" t="s">
        <v>1258</v>
      </c>
      <c r="V46" s="1" t="s">
        <v>1133</v>
      </c>
    </row>
    <row r="47" s="1" customFormat="1" spans="1:22">
      <c r="A47" s="3">
        <v>999229693356350</v>
      </c>
      <c r="B47" s="1" t="s">
        <v>1320</v>
      </c>
      <c r="C47" s="1" t="s">
        <v>1339</v>
      </c>
      <c r="D47" s="1" t="s">
        <v>1340</v>
      </c>
      <c r="E47" s="1" t="s">
        <v>1341</v>
      </c>
      <c r="F47" s="1" t="s">
        <v>1200</v>
      </c>
      <c r="G47" s="1" t="s">
        <v>1116</v>
      </c>
      <c r="H47" s="1" t="s">
        <v>1117</v>
      </c>
      <c r="I47" s="1" t="s">
        <v>1342</v>
      </c>
      <c r="J47" s="1" t="s">
        <v>1119</v>
      </c>
      <c r="K47" s="1" t="s">
        <v>1342</v>
      </c>
      <c r="L47" s="1" t="s">
        <v>1342</v>
      </c>
      <c r="M47" s="1" t="s">
        <v>1120</v>
      </c>
      <c r="N47" s="1" t="s">
        <v>1120</v>
      </c>
      <c r="O47" s="1" t="s">
        <v>1121</v>
      </c>
      <c r="P47" s="1" t="s">
        <v>1122</v>
      </c>
      <c r="Q47" s="1" t="s">
        <v>1123</v>
      </c>
      <c r="R47" s="1" t="s">
        <v>1343</v>
      </c>
      <c r="S47" s="1" t="s">
        <v>1125</v>
      </c>
      <c r="T47" s="1" t="s">
        <v>1126</v>
      </c>
      <c r="U47" s="1" t="s">
        <v>1086</v>
      </c>
      <c r="V47" s="1" t="s">
        <v>1127</v>
      </c>
    </row>
    <row r="48" s="1" customFormat="1" spans="1:22">
      <c r="A48" s="3">
        <v>999229692704336</v>
      </c>
      <c r="B48" s="1" t="s">
        <v>1320</v>
      </c>
      <c r="C48" s="1" t="s">
        <v>1344</v>
      </c>
      <c r="D48" s="1" t="s">
        <v>1345</v>
      </c>
      <c r="E48" s="1" t="s">
        <v>1346</v>
      </c>
      <c r="F48" s="1" t="s">
        <v>1320</v>
      </c>
      <c r="G48" s="1" t="s">
        <v>1116</v>
      </c>
      <c r="H48" s="1" t="s">
        <v>1117</v>
      </c>
      <c r="I48" s="1" t="s">
        <v>1347</v>
      </c>
      <c r="J48" s="1" t="s">
        <v>1119</v>
      </c>
      <c r="K48" s="1" t="s">
        <v>1347</v>
      </c>
      <c r="L48" s="1" t="s">
        <v>1347</v>
      </c>
      <c r="M48" s="1" t="s">
        <v>1120</v>
      </c>
      <c r="N48" s="1" t="s">
        <v>1120</v>
      </c>
      <c r="O48" s="1" t="s">
        <v>1121</v>
      </c>
      <c r="P48" s="1" t="s">
        <v>1122</v>
      </c>
      <c r="Q48" s="1" t="s">
        <v>1123</v>
      </c>
      <c r="R48" s="1" t="s">
        <v>1348</v>
      </c>
      <c r="S48" s="1" t="s">
        <v>1125</v>
      </c>
      <c r="T48" s="1" t="s">
        <v>1126</v>
      </c>
      <c r="U48" s="1" t="s">
        <v>1086</v>
      </c>
      <c r="V48" s="1" t="s">
        <v>1127</v>
      </c>
    </row>
    <row r="49" s="1" customFormat="1" spans="1:22">
      <c r="A49" s="3">
        <v>999229692509783</v>
      </c>
      <c r="B49" s="1" t="s">
        <v>1320</v>
      </c>
      <c r="C49" s="1" t="s">
        <v>1349</v>
      </c>
      <c r="D49" s="1" t="s">
        <v>1350</v>
      </c>
      <c r="E49" s="1" t="s">
        <v>1351</v>
      </c>
      <c r="F49" s="1" t="s">
        <v>1154</v>
      </c>
      <c r="G49" s="1" t="s">
        <v>1116</v>
      </c>
      <c r="H49" s="1" t="s">
        <v>1117</v>
      </c>
      <c r="I49" s="1" t="s">
        <v>1282</v>
      </c>
      <c r="J49" s="1" t="s">
        <v>1119</v>
      </c>
      <c r="K49" s="1" t="s">
        <v>1282</v>
      </c>
      <c r="L49" s="1" t="s">
        <v>1282</v>
      </c>
      <c r="M49" s="1" t="s">
        <v>1120</v>
      </c>
      <c r="N49" s="1" t="s">
        <v>1120</v>
      </c>
      <c r="O49" s="1" t="s">
        <v>1121</v>
      </c>
      <c r="P49" s="1" t="s">
        <v>1122</v>
      </c>
      <c r="Q49" s="1" t="s">
        <v>1123</v>
      </c>
      <c r="R49" s="1" t="s">
        <v>1352</v>
      </c>
      <c r="S49" s="1" t="s">
        <v>1125</v>
      </c>
      <c r="T49" s="1" t="s">
        <v>1126</v>
      </c>
      <c r="U49" s="1" t="s">
        <v>1086</v>
      </c>
      <c r="V49" s="1" t="s">
        <v>1127</v>
      </c>
    </row>
    <row r="50" s="1" customFormat="1" spans="1:22">
      <c r="A50" s="3">
        <v>999229692256934</v>
      </c>
      <c r="B50" s="1" t="s">
        <v>1320</v>
      </c>
      <c r="C50" s="1" t="s">
        <v>1353</v>
      </c>
      <c r="D50" s="1" t="s">
        <v>1270</v>
      </c>
      <c r="E50" s="1" t="s">
        <v>1354</v>
      </c>
      <c r="F50" s="1" t="s">
        <v>1200</v>
      </c>
      <c r="G50" s="1" t="s">
        <v>1116</v>
      </c>
      <c r="H50" s="1" t="s">
        <v>1117</v>
      </c>
      <c r="I50" s="1" t="s">
        <v>1355</v>
      </c>
      <c r="J50" s="1" t="s">
        <v>1119</v>
      </c>
      <c r="K50" s="1" t="s">
        <v>1355</v>
      </c>
      <c r="L50" s="1" t="s">
        <v>1355</v>
      </c>
      <c r="M50" s="1" t="s">
        <v>1120</v>
      </c>
      <c r="N50" s="1" t="s">
        <v>1120</v>
      </c>
      <c r="O50" s="1" t="s">
        <v>1121</v>
      </c>
      <c r="P50" s="1" t="s">
        <v>1122</v>
      </c>
      <c r="Q50" s="1" t="s">
        <v>1123</v>
      </c>
      <c r="R50" s="1" t="s">
        <v>1356</v>
      </c>
      <c r="S50" s="1" t="s">
        <v>1125</v>
      </c>
      <c r="T50" s="1" t="s">
        <v>1126</v>
      </c>
      <c r="U50" s="1" t="s">
        <v>1086</v>
      </c>
      <c r="V50" s="1" t="s">
        <v>1127</v>
      </c>
    </row>
    <row r="51" s="1" customFormat="1" spans="1:22">
      <c r="A51" s="3">
        <v>999229692047512</v>
      </c>
      <c r="B51" s="1" t="s">
        <v>1320</v>
      </c>
      <c r="C51" s="1" t="s">
        <v>1357</v>
      </c>
      <c r="D51" s="1" t="s">
        <v>1358</v>
      </c>
      <c r="E51" s="1" t="s">
        <v>1359</v>
      </c>
      <c r="F51" s="1" t="s">
        <v>1112</v>
      </c>
      <c r="G51" s="1" t="s">
        <v>1116</v>
      </c>
      <c r="H51" s="1" t="s">
        <v>1117</v>
      </c>
      <c r="I51" s="1" t="s">
        <v>1360</v>
      </c>
      <c r="J51" s="1" t="s">
        <v>1119</v>
      </c>
      <c r="K51" s="1" t="s">
        <v>1360</v>
      </c>
      <c r="L51" s="1" t="s">
        <v>1360</v>
      </c>
      <c r="M51" s="1" t="s">
        <v>1120</v>
      </c>
      <c r="N51" s="1" t="s">
        <v>1120</v>
      </c>
      <c r="O51" s="1" t="s">
        <v>1121</v>
      </c>
      <c r="P51" s="1" t="s">
        <v>1122</v>
      </c>
      <c r="Q51" s="1" t="s">
        <v>1123</v>
      </c>
      <c r="R51" s="1" t="s">
        <v>1361</v>
      </c>
      <c r="S51" s="1" t="s">
        <v>1125</v>
      </c>
      <c r="T51" s="1" t="s">
        <v>1126</v>
      </c>
      <c r="U51" s="1" t="s">
        <v>1258</v>
      </c>
      <c r="V51" s="1" t="s">
        <v>1133</v>
      </c>
    </row>
    <row r="52" s="1" customFormat="1" spans="1:22">
      <c r="A52" s="3">
        <v>29691938179</v>
      </c>
      <c r="B52" s="1" t="s">
        <v>1362</v>
      </c>
      <c r="C52" s="1" t="s">
        <v>1363</v>
      </c>
      <c r="D52" s="1" t="s">
        <v>1364</v>
      </c>
      <c r="E52" s="1" t="s">
        <v>1365</v>
      </c>
      <c r="F52" s="1" t="s">
        <v>1154</v>
      </c>
      <c r="G52" s="1" t="s">
        <v>1116</v>
      </c>
      <c r="H52" s="1" t="s">
        <v>1117</v>
      </c>
      <c r="I52" s="1" t="s">
        <v>1366</v>
      </c>
      <c r="J52" s="1" t="s">
        <v>1119</v>
      </c>
      <c r="K52" s="1" t="s">
        <v>1366</v>
      </c>
      <c r="L52" s="1" t="s">
        <v>1366</v>
      </c>
      <c r="M52" s="1" t="s">
        <v>1120</v>
      </c>
      <c r="N52" s="1" t="s">
        <v>1120</v>
      </c>
      <c r="O52" s="1" t="s">
        <v>1121</v>
      </c>
      <c r="P52" s="1" t="s">
        <v>1122</v>
      </c>
      <c r="Q52" s="1" t="s">
        <v>1123</v>
      </c>
      <c r="R52" s="1" t="s">
        <v>1367</v>
      </c>
      <c r="S52" s="1" t="s">
        <v>1125</v>
      </c>
      <c r="T52" s="1" t="s">
        <v>1126</v>
      </c>
      <c r="U52" s="1" t="s">
        <v>1086</v>
      </c>
      <c r="V52" s="1" t="s">
        <v>1127</v>
      </c>
    </row>
    <row r="53" s="1" customFormat="1" spans="1:22">
      <c r="A53" s="3">
        <v>999229690703579</v>
      </c>
      <c r="B53" s="1" t="s">
        <v>1362</v>
      </c>
      <c r="C53" s="1" t="s">
        <v>1368</v>
      </c>
      <c r="D53" s="1" t="s">
        <v>1254</v>
      </c>
      <c r="E53" s="1" t="s">
        <v>1369</v>
      </c>
      <c r="F53" s="1" t="s">
        <v>1154</v>
      </c>
      <c r="G53" s="1" t="s">
        <v>1116</v>
      </c>
      <c r="H53" s="1" t="s">
        <v>1117</v>
      </c>
      <c r="I53" s="1" t="s">
        <v>1370</v>
      </c>
      <c r="J53" s="1" t="s">
        <v>1119</v>
      </c>
      <c r="K53" s="1" t="s">
        <v>1370</v>
      </c>
      <c r="L53" s="1" t="s">
        <v>1370</v>
      </c>
      <c r="M53" s="1" t="s">
        <v>1120</v>
      </c>
      <c r="N53" s="1" t="s">
        <v>1120</v>
      </c>
      <c r="O53" s="1" t="s">
        <v>1121</v>
      </c>
      <c r="P53" s="1" t="s">
        <v>1122</v>
      </c>
      <c r="Q53" s="1" t="s">
        <v>1123</v>
      </c>
      <c r="R53" s="1" t="s">
        <v>1371</v>
      </c>
      <c r="S53" s="1" t="s">
        <v>1125</v>
      </c>
      <c r="T53" s="1" t="s">
        <v>1126</v>
      </c>
      <c r="U53" s="1" t="s">
        <v>1258</v>
      </c>
      <c r="V53" s="1" t="s">
        <v>1133</v>
      </c>
    </row>
    <row r="54" s="1" customFormat="1" spans="1:22">
      <c r="A54" s="3">
        <v>999229689354826</v>
      </c>
      <c r="B54" s="1" t="s">
        <v>1362</v>
      </c>
      <c r="C54" s="1" t="s">
        <v>1372</v>
      </c>
      <c r="D54" s="1" t="s">
        <v>1373</v>
      </c>
      <c r="E54" s="1" t="s">
        <v>1374</v>
      </c>
      <c r="F54" s="1" t="s">
        <v>1320</v>
      </c>
      <c r="G54" s="1" t="s">
        <v>1116</v>
      </c>
      <c r="H54" s="1" t="s">
        <v>1117</v>
      </c>
      <c r="I54" s="1" t="s">
        <v>1375</v>
      </c>
      <c r="J54" s="1" t="s">
        <v>1119</v>
      </c>
      <c r="K54" s="1" t="s">
        <v>1375</v>
      </c>
      <c r="L54" s="1" t="s">
        <v>1375</v>
      </c>
      <c r="M54" s="1" t="s">
        <v>1120</v>
      </c>
      <c r="N54" s="1" t="s">
        <v>1120</v>
      </c>
      <c r="O54" s="1" t="s">
        <v>1121</v>
      </c>
      <c r="P54" s="1" t="s">
        <v>1122</v>
      </c>
      <c r="Q54" s="1" t="s">
        <v>1123</v>
      </c>
      <c r="R54" s="1" t="s">
        <v>1376</v>
      </c>
      <c r="S54" s="1" t="s">
        <v>1125</v>
      </c>
      <c r="T54" s="1" t="s">
        <v>1126</v>
      </c>
      <c r="U54" s="1" t="s">
        <v>1086</v>
      </c>
      <c r="V54" s="1" t="s">
        <v>1377</v>
      </c>
    </row>
    <row r="55" s="1" customFormat="1" spans="1:22">
      <c r="A55" s="3">
        <v>999229689116833</v>
      </c>
      <c r="B55" s="1" t="s">
        <v>1362</v>
      </c>
      <c r="C55" s="1" t="s">
        <v>1378</v>
      </c>
      <c r="D55" s="1" t="s">
        <v>1254</v>
      </c>
      <c r="E55" s="1" t="s">
        <v>1379</v>
      </c>
      <c r="F55" s="1" t="s">
        <v>1112</v>
      </c>
      <c r="G55" s="1" t="s">
        <v>1116</v>
      </c>
      <c r="H55" s="1" t="s">
        <v>1117</v>
      </c>
      <c r="I55" s="1" t="s">
        <v>1380</v>
      </c>
      <c r="J55" s="1" t="s">
        <v>1119</v>
      </c>
      <c r="K55" s="1" t="s">
        <v>1380</v>
      </c>
      <c r="L55" s="1" t="s">
        <v>1380</v>
      </c>
      <c r="M55" s="1" t="s">
        <v>1120</v>
      </c>
      <c r="N55" s="1" t="s">
        <v>1120</v>
      </c>
      <c r="O55" s="1" t="s">
        <v>1121</v>
      </c>
      <c r="P55" s="1" t="s">
        <v>1122</v>
      </c>
      <c r="Q55" s="1" t="s">
        <v>1123</v>
      </c>
      <c r="R55" s="1" t="s">
        <v>1381</v>
      </c>
      <c r="S55" s="1" t="s">
        <v>1125</v>
      </c>
      <c r="T55" s="1" t="s">
        <v>1126</v>
      </c>
      <c r="U55" s="1" t="s">
        <v>1258</v>
      </c>
      <c r="V55" s="1" t="s">
        <v>1133</v>
      </c>
    </row>
    <row r="56" s="1" customFormat="1" spans="1:22">
      <c r="A56" s="3">
        <v>999229689008595</v>
      </c>
      <c r="B56" s="1" t="s">
        <v>1362</v>
      </c>
      <c r="C56" s="1" t="s">
        <v>1382</v>
      </c>
      <c r="D56" s="1" t="s">
        <v>1114</v>
      </c>
      <c r="E56" s="1" t="s">
        <v>1383</v>
      </c>
      <c r="F56" s="1" t="s">
        <v>1200</v>
      </c>
      <c r="G56" s="1" t="s">
        <v>1116</v>
      </c>
      <c r="H56" s="1" t="s">
        <v>1117</v>
      </c>
      <c r="I56" s="1" t="s">
        <v>1384</v>
      </c>
      <c r="J56" s="1" t="s">
        <v>1119</v>
      </c>
      <c r="K56" s="1" t="s">
        <v>1384</v>
      </c>
      <c r="L56" s="1" t="s">
        <v>1384</v>
      </c>
      <c r="M56" s="1" t="s">
        <v>1120</v>
      </c>
      <c r="N56" s="1" t="s">
        <v>1120</v>
      </c>
      <c r="O56" s="1" t="s">
        <v>1121</v>
      </c>
      <c r="P56" s="1" t="s">
        <v>1122</v>
      </c>
      <c r="Q56" s="1" t="s">
        <v>1123</v>
      </c>
      <c r="R56" s="1" t="s">
        <v>1385</v>
      </c>
      <c r="S56" s="1" t="s">
        <v>1125</v>
      </c>
      <c r="T56" s="1" t="s">
        <v>1126</v>
      </c>
      <c r="U56" s="1" t="s">
        <v>1086</v>
      </c>
      <c r="V56" s="1" t="s">
        <v>1127</v>
      </c>
    </row>
    <row r="57" s="1" customFormat="1" spans="1:22">
      <c r="A57" s="3">
        <v>999229686886990</v>
      </c>
      <c r="B57" s="1" t="s">
        <v>1362</v>
      </c>
      <c r="C57" s="1" t="s">
        <v>1386</v>
      </c>
      <c r="D57" s="1" t="s">
        <v>1254</v>
      </c>
      <c r="E57" s="1" t="s">
        <v>1387</v>
      </c>
      <c r="F57" s="1" t="s">
        <v>1112</v>
      </c>
      <c r="G57" s="1" t="s">
        <v>1116</v>
      </c>
      <c r="H57" s="1" t="s">
        <v>1117</v>
      </c>
      <c r="I57" s="1" t="s">
        <v>1380</v>
      </c>
      <c r="J57" s="1" t="s">
        <v>1119</v>
      </c>
      <c r="K57" s="1" t="s">
        <v>1380</v>
      </c>
      <c r="L57" s="1" t="s">
        <v>1380</v>
      </c>
      <c r="M57" s="1" t="s">
        <v>1120</v>
      </c>
      <c r="N57" s="1" t="s">
        <v>1120</v>
      </c>
      <c r="O57" s="1" t="s">
        <v>1121</v>
      </c>
      <c r="P57" s="1" t="s">
        <v>1122</v>
      </c>
      <c r="Q57" s="1" t="s">
        <v>1123</v>
      </c>
      <c r="R57" s="1" t="s">
        <v>1388</v>
      </c>
      <c r="S57" s="1" t="s">
        <v>1125</v>
      </c>
      <c r="T57" s="1" t="s">
        <v>1126</v>
      </c>
      <c r="U57" s="1" t="s">
        <v>1258</v>
      </c>
      <c r="V57" s="1" t="s">
        <v>1133</v>
      </c>
    </row>
    <row r="58" s="1" customFormat="1" spans="1:22">
      <c r="A58" s="3">
        <v>29685733360</v>
      </c>
      <c r="B58" s="1" t="s">
        <v>1362</v>
      </c>
      <c r="C58" s="1" t="s">
        <v>1389</v>
      </c>
      <c r="D58" s="1" t="s">
        <v>1390</v>
      </c>
      <c r="E58" s="1" t="s">
        <v>1391</v>
      </c>
      <c r="F58" s="1" t="s">
        <v>1154</v>
      </c>
      <c r="G58" s="1" t="s">
        <v>1116</v>
      </c>
      <c r="H58" s="1" t="s">
        <v>1117</v>
      </c>
      <c r="I58" s="1" t="s">
        <v>1392</v>
      </c>
      <c r="J58" s="1" t="s">
        <v>1119</v>
      </c>
      <c r="K58" s="1" t="s">
        <v>1392</v>
      </c>
      <c r="L58" s="1" t="s">
        <v>1392</v>
      </c>
      <c r="M58" s="1" t="s">
        <v>1120</v>
      </c>
      <c r="N58" s="1" t="s">
        <v>1120</v>
      </c>
      <c r="O58" s="1" t="s">
        <v>1121</v>
      </c>
      <c r="P58" s="1" t="s">
        <v>1122</v>
      </c>
      <c r="Q58" s="1" t="s">
        <v>1123</v>
      </c>
      <c r="R58" s="1" t="s">
        <v>1393</v>
      </c>
      <c r="S58" s="1" t="s">
        <v>1125</v>
      </c>
      <c r="T58" s="1" t="s">
        <v>1126</v>
      </c>
      <c r="U58" s="1" t="s">
        <v>1086</v>
      </c>
      <c r="V58" s="1" t="s">
        <v>1133</v>
      </c>
    </row>
    <row r="59" s="1" customFormat="1" spans="1:22">
      <c r="A59" s="3">
        <v>999229684183378</v>
      </c>
      <c r="B59" s="1" t="s">
        <v>1362</v>
      </c>
      <c r="C59" s="1" t="s">
        <v>1394</v>
      </c>
      <c r="D59" s="1" t="s">
        <v>1177</v>
      </c>
      <c r="E59" s="1" t="s">
        <v>1395</v>
      </c>
      <c r="F59" s="1" t="s">
        <v>1154</v>
      </c>
      <c r="G59" s="1" t="s">
        <v>1116</v>
      </c>
      <c r="H59" s="1" t="s">
        <v>1117</v>
      </c>
      <c r="I59" s="1" t="s">
        <v>1396</v>
      </c>
      <c r="J59" s="1" t="s">
        <v>1119</v>
      </c>
      <c r="K59" s="1" t="s">
        <v>1396</v>
      </c>
      <c r="L59" s="1" t="s">
        <v>1396</v>
      </c>
      <c r="M59" s="1" t="s">
        <v>1120</v>
      </c>
      <c r="N59" s="1" t="s">
        <v>1120</v>
      </c>
      <c r="O59" s="1" t="s">
        <v>1121</v>
      </c>
      <c r="P59" s="1" t="s">
        <v>1122</v>
      </c>
      <c r="Q59" s="1" t="s">
        <v>1123</v>
      </c>
      <c r="R59" s="1" t="s">
        <v>1397</v>
      </c>
      <c r="S59" s="1" t="s">
        <v>1125</v>
      </c>
      <c r="T59" s="1" t="s">
        <v>1126</v>
      </c>
      <c r="U59" s="1" t="s">
        <v>1086</v>
      </c>
      <c r="V59" s="1" t="s">
        <v>1170</v>
      </c>
    </row>
    <row r="60" s="1" customFormat="1" spans="1:22">
      <c r="A60" s="3">
        <v>999229683826563</v>
      </c>
      <c r="B60" s="1" t="s">
        <v>1362</v>
      </c>
      <c r="C60" s="1" t="s">
        <v>1398</v>
      </c>
      <c r="D60" s="1" t="s">
        <v>1270</v>
      </c>
      <c r="E60" s="1" t="s">
        <v>1399</v>
      </c>
      <c r="F60" s="1" t="s">
        <v>1112</v>
      </c>
      <c r="G60" s="1" t="s">
        <v>1116</v>
      </c>
      <c r="H60" s="1" t="s">
        <v>1117</v>
      </c>
      <c r="I60" s="1" t="s">
        <v>1400</v>
      </c>
      <c r="J60" s="1" t="s">
        <v>1119</v>
      </c>
      <c r="K60" s="1" t="s">
        <v>1400</v>
      </c>
      <c r="L60" s="1" t="s">
        <v>1400</v>
      </c>
      <c r="M60" s="1" t="s">
        <v>1120</v>
      </c>
      <c r="N60" s="1" t="s">
        <v>1120</v>
      </c>
      <c r="O60" s="1" t="s">
        <v>1121</v>
      </c>
      <c r="P60" s="1" t="s">
        <v>1122</v>
      </c>
      <c r="Q60" s="1" t="s">
        <v>1123</v>
      </c>
      <c r="R60" s="1" t="s">
        <v>1401</v>
      </c>
      <c r="S60" s="1" t="s">
        <v>1125</v>
      </c>
      <c r="T60" s="1" t="s">
        <v>1126</v>
      </c>
      <c r="U60" s="1" t="s">
        <v>1086</v>
      </c>
      <c r="V60" s="1" t="s">
        <v>1127</v>
      </c>
    </row>
    <row r="61" s="1" customFormat="1" spans="1:22">
      <c r="A61" s="3">
        <v>999229683541928</v>
      </c>
      <c r="B61" s="1" t="s">
        <v>1362</v>
      </c>
      <c r="C61" s="1" t="s">
        <v>1402</v>
      </c>
      <c r="D61" s="1" t="s">
        <v>1403</v>
      </c>
      <c r="E61" s="1" t="s">
        <v>1404</v>
      </c>
      <c r="F61" s="1" t="s">
        <v>1200</v>
      </c>
      <c r="G61" s="1" t="s">
        <v>1116</v>
      </c>
      <c r="H61" s="1" t="s">
        <v>1117</v>
      </c>
      <c r="I61" s="1" t="s">
        <v>1405</v>
      </c>
      <c r="J61" s="1" t="s">
        <v>1119</v>
      </c>
      <c r="K61" s="1" t="s">
        <v>1405</v>
      </c>
      <c r="L61" s="1" t="s">
        <v>1405</v>
      </c>
      <c r="M61" s="1" t="s">
        <v>1120</v>
      </c>
      <c r="N61" s="1" t="s">
        <v>1120</v>
      </c>
      <c r="O61" s="1" t="s">
        <v>1121</v>
      </c>
      <c r="P61" s="1" t="s">
        <v>1122</v>
      </c>
      <c r="Q61" s="1" t="s">
        <v>1123</v>
      </c>
      <c r="R61" s="1" t="s">
        <v>1406</v>
      </c>
      <c r="S61" s="1" t="s">
        <v>1125</v>
      </c>
      <c r="T61" s="1" t="s">
        <v>1126</v>
      </c>
      <c r="U61" s="1" t="s">
        <v>1086</v>
      </c>
      <c r="V61" s="1" t="s">
        <v>1133</v>
      </c>
    </row>
    <row r="62" s="1" customFormat="1" spans="1:22">
      <c r="A62" s="3">
        <v>999229682468896</v>
      </c>
      <c r="B62" s="1" t="s">
        <v>1362</v>
      </c>
      <c r="C62" s="1" t="s">
        <v>1407</v>
      </c>
      <c r="D62" s="1" t="s">
        <v>1254</v>
      </c>
      <c r="E62" s="1" t="s">
        <v>1408</v>
      </c>
      <c r="F62" s="1" t="s">
        <v>1112</v>
      </c>
      <c r="G62" s="1" t="s">
        <v>1116</v>
      </c>
      <c r="H62" s="1" t="s">
        <v>1117</v>
      </c>
      <c r="I62" s="1" t="s">
        <v>1380</v>
      </c>
      <c r="J62" s="1" t="s">
        <v>1119</v>
      </c>
      <c r="K62" s="1" t="s">
        <v>1380</v>
      </c>
      <c r="L62" s="1" t="s">
        <v>1380</v>
      </c>
      <c r="M62" s="1" t="s">
        <v>1120</v>
      </c>
      <c r="N62" s="1" t="s">
        <v>1120</v>
      </c>
      <c r="O62" s="1" t="s">
        <v>1121</v>
      </c>
      <c r="P62" s="1" t="s">
        <v>1122</v>
      </c>
      <c r="Q62" s="1" t="s">
        <v>1123</v>
      </c>
      <c r="R62" s="1" t="s">
        <v>1409</v>
      </c>
      <c r="S62" s="1" t="s">
        <v>1125</v>
      </c>
      <c r="T62" s="1" t="s">
        <v>1126</v>
      </c>
      <c r="U62" s="1" t="s">
        <v>1258</v>
      </c>
      <c r="V62" s="1" t="s">
        <v>1133</v>
      </c>
    </row>
    <row r="63" s="1" customFormat="1" spans="1:22">
      <c r="A63" s="3">
        <v>999229682114866</v>
      </c>
      <c r="B63" s="1" t="s">
        <v>1362</v>
      </c>
      <c r="C63" s="1" t="s">
        <v>1410</v>
      </c>
      <c r="D63" s="1" t="s">
        <v>1304</v>
      </c>
      <c r="E63" s="1" t="s">
        <v>1411</v>
      </c>
      <c r="F63" s="1" t="s">
        <v>1200</v>
      </c>
      <c r="G63" s="1" t="s">
        <v>1116</v>
      </c>
      <c r="H63" s="1" t="s">
        <v>1117</v>
      </c>
      <c r="I63" s="1" t="s">
        <v>1412</v>
      </c>
      <c r="J63" s="1" t="s">
        <v>1119</v>
      </c>
      <c r="K63" s="1" t="s">
        <v>1412</v>
      </c>
      <c r="L63" s="1" t="s">
        <v>1412</v>
      </c>
      <c r="M63" s="1" t="s">
        <v>1120</v>
      </c>
      <c r="N63" s="1" t="s">
        <v>1120</v>
      </c>
      <c r="O63" s="1" t="s">
        <v>1121</v>
      </c>
      <c r="P63" s="1" t="s">
        <v>1122</v>
      </c>
      <c r="Q63" s="1" t="s">
        <v>1123</v>
      </c>
      <c r="R63" s="1" t="s">
        <v>1413</v>
      </c>
      <c r="S63" s="1" t="s">
        <v>1125</v>
      </c>
      <c r="T63" s="1" t="s">
        <v>1126</v>
      </c>
      <c r="U63" s="1" t="s">
        <v>1086</v>
      </c>
      <c r="V63" s="1" t="s">
        <v>1170</v>
      </c>
    </row>
    <row r="64" s="1" customFormat="1" spans="1:22">
      <c r="A64" s="3">
        <v>999229678764640</v>
      </c>
      <c r="B64" s="1" t="s">
        <v>1414</v>
      </c>
      <c r="C64" s="1" t="s">
        <v>1415</v>
      </c>
      <c r="D64" s="1" t="s">
        <v>1390</v>
      </c>
      <c r="E64" s="1" t="s">
        <v>1416</v>
      </c>
      <c r="F64" s="1" t="s">
        <v>1154</v>
      </c>
      <c r="G64" s="1" t="s">
        <v>1116</v>
      </c>
      <c r="H64" s="1" t="s">
        <v>1117</v>
      </c>
      <c r="I64" s="1" t="s">
        <v>1392</v>
      </c>
      <c r="J64" s="1" t="s">
        <v>1119</v>
      </c>
      <c r="K64" s="1" t="s">
        <v>1392</v>
      </c>
      <c r="L64" s="1" t="s">
        <v>1392</v>
      </c>
      <c r="M64" s="1" t="s">
        <v>1120</v>
      </c>
      <c r="N64" s="1" t="s">
        <v>1120</v>
      </c>
      <c r="O64" s="1" t="s">
        <v>1121</v>
      </c>
      <c r="P64" s="1" t="s">
        <v>1122</v>
      </c>
      <c r="Q64" s="1" t="s">
        <v>1123</v>
      </c>
      <c r="R64" s="1" t="s">
        <v>1417</v>
      </c>
      <c r="S64" s="1" t="s">
        <v>1125</v>
      </c>
      <c r="T64" s="1" t="s">
        <v>1126</v>
      </c>
      <c r="U64" s="1" t="s">
        <v>1086</v>
      </c>
      <c r="V64" s="1" t="s">
        <v>1133</v>
      </c>
    </row>
    <row r="65" s="1" customFormat="1" spans="1:22">
      <c r="A65" s="3">
        <v>999229648409267</v>
      </c>
      <c r="B65" s="1" t="s">
        <v>1414</v>
      </c>
      <c r="C65" s="1" t="s">
        <v>1418</v>
      </c>
      <c r="D65" s="1" t="s">
        <v>1419</v>
      </c>
      <c r="E65" s="1" t="s">
        <v>1420</v>
      </c>
      <c r="F65" s="1" t="s">
        <v>1362</v>
      </c>
      <c r="G65" s="1" t="s">
        <v>1116</v>
      </c>
      <c r="H65" s="1" t="s">
        <v>1117</v>
      </c>
      <c r="I65" s="1" t="s">
        <v>1421</v>
      </c>
      <c r="J65" s="1" t="s">
        <v>1119</v>
      </c>
      <c r="K65" s="1" t="s">
        <v>1421</v>
      </c>
      <c r="L65" s="1" t="s">
        <v>1421</v>
      </c>
      <c r="M65" s="1" t="s">
        <v>1120</v>
      </c>
      <c r="N65" s="1" t="s">
        <v>1120</v>
      </c>
      <c r="O65" s="1" t="s">
        <v>1121</v>
      </c>
      <c r="P65" s="1" t="s">
        <v>1122</v>
      </c>
      <c r="Q65" s="1" t="s">
        <v>1123</v>
      </c>
      <c r="R65" s="1" t="s">
        <v>1422</v>
      </c>
      <c r="S65" s="1" t="s">
        <v>1125</v>
      </c>
      <c r="T65" s="1" t="s">
        <v>1126</v>
      </c>
      <c r="U65" s="1" t="s">
        <v>1086</v>
      </c>
      <c r="V65" s="1" t="s">
        <v>1127</v>
      </c>
    </row>
    <row r="66" s="1" customFormat="1" spans="1:22">
      <c r="A66" s="3">
        <v>999229647859171</v>
      </c>
      <c r="B66" s="1" t="s">
        <v>1414</v>
      </c>
      <c r="C66" s="1" t="s">
        <v>1423</v>
      </c>
      <c r="D66" s="1" t="s">
        <v>1390</v>
      </c>
      <c r="E66" s="1" t="s">
        <v>1424</v>
      </c>
      <c r="F66" s="1" t="s">
        <v>1112</v>
      </c>
      <c r="G66" s="1" t="s">
        <v>1116</v>
      </c>
      <c r="H66" s="1" t="s">
        <v>1117</v>
      </c>
      <c r="I66" s="1" t="s">
        <v>1425</v>
      </c>
      <c r="J66" s="1" t="s">
        <v>1119</v>
      </c>
      <c r="K66" s="1" t="s">
        <v>1425</v>
      </c>
      <c r="L66" s="1" t="s">
        <v>1425</v>
      </c>
      <c r="M66" s="1" t="s">
        <v>1120</v>
      </c>
      <c r="N66" s="1" t="s">
        <v>1120</v>
      </c>
      <c r="O66" s="1" t="s">
        <v>1121</v>
      </c>
      <c r="P66" s="1" t="s">
        <v>1122</v>
      </c>
      <c r="Q66" s="1" t="s">
        <v>1123</v>
      </c>
      <c r="R66" s="1" t="s">
        <v>1426</v>
      </c>
      <c r="S66" s="1" t="s">
        <v>1125</v>
      </c>
      <c r="T66" s="1" t="s">
        <v>1126</v>
      </c>
      <c r="U66" s="1" t="s">
        <v>1086</v>
      </c>
      <c r="V66" s="1" t="s">
        <v>1133</v>
      </c>
    </row>
    <row r="67" s="1" customFormat="1" spans="1:22">
      <c r="A67" s="3">
        <v>999229647186143</v>
      </c>
      <c r="B67" s="1" t="s">
        <v>1414</v>
      </c>
      <c r="C67" s="1" t="s">
        <v>1427</v>
      </c>
      <c r="D67" s="1" t="s">
        <v>1129</v>
      </c>
      <c r="E67" s="1" t="s">
        <v>1428</v>
      </c>
      <c r="F67" s="1" t="s">
        <v>1112</v>
      </c>
      <c r="G67" s="1" t="s">
        <v>1116</v>
      </c>
      <c r="H67" s="1" t="s">
        <v>1117</v>
      </c>
      <c r="I67" s="1" t="s">
        <v>1183</v>
      </c>
      <c r="J67" s="1" t="s">
        <v>1119</v>
      </c>
      <c r="K67" s="1" t="s">
        <v>1183</v>
      </c>
      <c r="L67" s="1" t="s">
        <v>1183</v>
      </c>
      <c r="M67" s="1" t="s">
        <v>1120</v>
      </c>
      <c r="N67" s="1" t="s">
        <v>1120</v>
      </c>
      <c r="O67" s="1" t="s">
        <v>1121</v>
      </c>
      <c r="P67" s="1" t="s">
        <v>1122</v>
      </c>
      <c r="Q67" s="1" t="s">
        <v>1123</v>
      </c>
      <c r="R67" s="1" t="s">
        <v>1429</v>
      </c>
      <c r="S67" s="1" t="s">
        <v>1125</v>
      </c>
      <c r="T67" s="1" t="s">
        <v>1126</v>
      </c>
      <c r="U67" s="1" t="s">
        <v>1086</v>
      </c>
      <c r="V67" s="1" t="s">
        <v>1133</v>
      </c>
    </row>
    <row r="68" s="1" customFormat="1" spans="1:22">
      <c r="A68" s="3">
        <v>999229645998957</v>
      </c>
      <c r="B68" s="1" t="s">
        <v>1414</v>
      </c>
      <c r="C68" s="1" t="s">
        <v>1430</v>
      </c>
      <c r="D68" s="1" t="s">
        <v>1431</v>
      </c>
      <c r="E68" s="1" t="s">
        <v>1432</v>
      </c>
      <c r="F68" s="1" t="s">
        <v>1200</v>
      </c>
      <c r="G68" s="1" t="s">
        <v>1116</v>
      </c>
      <c r="H68" s="1" t="s">
        <v>1117</v>
      </c>
      <c r="I68" s="1" t="s">
        <v>1433</v>
      </c>
      <c r="J68" s="1" t="s">
        <v>1119</v>
      </c>
      <c r="K68" s="1" t="s">
        <v>1433</v>
      </c>
      <c r="L68" s="1" t="s">
        <v>1433</v>
      </c>
      <c r="M68" s="1" t="s">
        <v>1120</v>
      </c>
      <c r="N68" s="1" t="s">
        <v>1120</v>
      </c>
      <c r="O68" s="1" t="s">
        <v>1121</v>
      </c>
      <c r="P68" s="1" t="s">
        <v>1122</v>
      </c>
      <c r="Q68" s="1" t="s">
        <v>1123</v>
      </c>
      <c r="R68" s="1" t="s">
        <v>1434</v>
      </c>
      <c r="S68" s="1" t="s">
        <v>1125</v>
      </c>
      <c r="T68" s="1" t="s">
        <v>1126</v>
      </c>
      <c r="U68" s="1" t="s">
        <v>1086</v>
      </c>
      <c r="V68" s="1" t="s">
        <v>1127</v>
      </c>
    </row>
    <row r="69" s="1" customFormat="1" spans="1:22">
      <c r="A69" s="3">
        <v>999229640688730</v>
      </c>
      <c r="B69" s="1" t="s">
        <v>1414</v>
      </c>
      <c r="C69" s="1" t="s">
        <v>1435</v>
      </c>
      <c r="D69" s="1" t="s">
        <v>1436</v>
      </c>
      <c r="E69" s="1" t="s">
        <v>1437</v>
      </c>
      <c r="F69" s="1" t="s">
        <v>1154</v>
      </c>
      <c r="G69" s="1" t="s">
        <v>1116</v>
      </c>
      <c r="H69" s="1" t="s">
        <v>1117</v>
      </c>
      <c r="I69" s="1" t="s">
        <v>1438</v>
      </c>
      <c r="J69" s="1" t="s">
        <v>1119</v>
      </c>
      <c r="K69" s="1" t="s">
        <v>1438</v>
      </c>
      <c r="L69" s="1" t="s">
        <v>1438</v>
      </c>
      <c r="M69" s="1" t="s">
        <v>1120</v>
      </c>
      <c r="N69" s="1" t="s">
        <v>1120</v>
      </c>
      <c r="O69" s="1" t="s">
        <v>1121</v>
      </c>
      <c r="P69" s="1" t="s">
        <v>1122</v>
      </c>
      <c r="Q69" s="1" t="s">
        <v>1123</v>
      </c>
      <c r="R69" s="1" t="s">
        <v>1439</v>
      </c>
      <c r="S69" s="1" t="s">
        <v>1125</v>
      </c>
      <c r="T69" s="1" t="s">
        <v>1126</v>
      </c>
      <c r="U69" s="1" t="s">
        <v>1086</v>
      </c>
      <c r="V69" s="1" t="s">
        <v>1127</v>
      </c>
    </row>
    <row r="70" s="1" customFormat="1" spans="1:22">
      <c r="A70" s="3">
        <v>999229640002688</v>
      </c>
      <c r="B70" s="1" t="s">
        <v>1440</v>
      </c>
      <c r="C70" s="1" t="s">
        <v>1441</v>
      </c>
      <c r="D70" s="1" t="s">
        <v>1191</v>
      </c>
      <c r="E70" s="1" t="s">
        <v>1442</v>
      </c>
      <c r="F70" s="1" t="s">
        <v>1200</v>
      </c>
      <c r="G70" s="1" t="s">
        <v>1116</v>
      </c>
      <c r="H70" s="1" t="s">
        <v>1117</v>
      </c>
      <c r="I70" s="1" t="s">
        <v>1443</v>
      </c>
      <c r="J70" s="1" t="s">
        <v>1119</v>
      </c>
      <c r="K70" s="1" t="s">
        <v>1443</v>
      </c>
      <c r="L70" s="1" t="s">
        <v>1443</v>
      </c>
      <c r="M70" s="1" t="s">
        <v>1120</v>
      </c>
      <c r="N70" s="1" t="s">
        <v>1120</v>
      </c>
      <c r="O70" s="1" t="s">
        <v>1121</v>
      </c>
      <c r="P70" s="1" t="s">
        <v>1122</v>
      </c>
      <c r="Q70" s="1" t="s">
        <v>1123</v>
      </c>
      <c r="R70" s="1" t="s">
        <v>1444</v>
      </c>
      <c r="S70" s="1" t="s">
        <v>1125</v>
      </c>
      <c r="T70" s="1" t="s">
        <v>1126</v>
      </c>
      <c r="U70" s="1" t="s">
        <v>1086</v>
      </c>
      <c r="V70" s="1" t="s">
        <v>1127</v>
      </c>
    </row>
    <row r="71" s="1" customFormat="1" spans="1:22">
      <c r="A71" s="3">
        <v>999229639821221</v>
      </c>
      <c r="B71" s="1" t="s">
        <v>1440</v>
      </c>
      <c r="C71" s="1" t="s">
        <v>1445</v>
      </c>
      <c r="D71" s="1" t="s">
        <v>1446</v>
      </c>
      <c r="E71" s="1" t="s">
        <v>1447</v>
      </c>
      <c r="F71" s="1" t="s">
        <v>1112</v>
      </c>
      <c r="G71" s="1" t="s">
        <v>1116</v>
      </c>
      <c r="H71" s="1" t="s">
        <v>1117</v>
      </c>
      <c r="I71" s="1" t="s">
        <v>1448</v>
      </c>
      <c r="J71" s="1" t="s">
        <v>1119</v>
      </c>
      <c r="K71" s="1" t="s">
        <v>1448</v>
      </c>
      <c r="L71" s="1" t="s">
        <v>1448</v>
      </c>
      <c r="M71" s="1" t="s">
        <v>1120</v>
      </c>
      <c r="N71" s="1" t="s">
        <v>1120</v>
      </c>
      <c r="O71" s="1" t="s">
        <v>1121</v>
      </c>
      <c r="P71" s="1" t="s">
        <v>1122</v>
      </c>
      <c r="Q71" s="1" t="s">
        <v>1123</v>
      </c>
      <c r="R71" s="1" t="s">
        <v>1449</v>
      </c>
      <c r="S71" s="1" t="s">
        <v>1125</v>
      </c>
      <c r="T71" s="1" t="s">
        <v>1126</v>
      </c>
      <c r="U71" s="1" t="s">
        <v>1258</v>
      </c>
      <c r="V71" s="1" t="s">
        <v>1377</v>
      </c>
    </row>
    <row r="72" s="1" customFormat="1" spans="1:22">
      <c r="A72" s="3">
        <v>999229639802392</v>
      </c>
      <c r="B72" s="1" t="s">
        <v>1440</v>
      </c>
      <c r="C72" s="1" t="s">
        <v>1450</v>
      </c>
      <c r="D72" s="1" t="s">
        <v>1451</v>
      </c>
      <c r="E72" s="1" t="s">
        <v>1452</v>
      </c>
      <c r="F72" s="1" t="s">
        <v>1320</v>
      </c>
      <c r="G72" s="1" t="s">
        <v>1116</v>
      </c>
      <c r="H72" s="1" t="s">
        <v>1117</v>
      </c>
      <c r="I72" s="1" t="s">
        <v>1453</v>
      </c>
      <c r="J72" s="1" t="s">
        <v>1119</v>
      </c>
      <c r="K72" s="1" t="s">
        <v>1453</v>
      </c>
      <c r="L72" s="1" t="s">
        <v>1453</v>
      </c>
      <c r="M72" s="1" t="s">
        <v>1120</v>
      </c>
      <c r="N72" s="1" t="s">
        <v>1120</v>
      </c>
      <c r="O72" s="1" t="s">
        <v>1121</v>
      </c>
      <c r="P72" s="1" t="s">
        <v>1122</v>
      </c>
      <c r="Q72" s="1" t="s">
        <v>1123</v>
      </c>
      <c r="R72" s="1" t="s">
        <v>1454</v>
      </c>
      <c r="S72" s="1" t="s">
        <v>1125</v>
      </c>
      <c r="T72" s="1" t="s">
        <v>1126</v>
      </c>
      <c r="U72" s="1" t="s">
        <v>1086</v>
      </c>
      <c r="V72" s="1" t="s">
        <v>1164</v>
      </c>
    </row>
    <row r="73" s="1" customFormat="1" spans="1:22">
      <c r="A73" s="3">
        <v>29639386178</v>
      </c>
      <c r="B73" s="1" t="s">
        <v>1440</v>
      </c>
      <c r="C73" s="1" t="s">
        <v>1455</v>
      </c>
      <c r="D73" s="1" t="s">
        <v>1451</v>
      </c>
      <c r="E73" s="1" t="s">
        <v>1456</v>
      </c>
      <c r="F73" s="1" t="s">
        <v>1112</v>
      </c>
      <c r="G73" s="1" t="s">
        <v>1116</v>
      </c>
      <c r="H73" s="1" t="s">
        <v>1117</v>
      </c>
      <c r="I73" s="1" t="s">
        <v>1457</v>
      </c>
      <c r="J73" s="1" t="s">
        <v>1119</v>
      </c>
      <c r="K73" s="1" t="s">
        <v>1457</v>
      </c>
      <c r="L73" s="1" t="s">
        <v>1457</v>
      </c>
      <c r="M73" s="1" t="s">
        <v>1120</v>
      </c>
      <c r="N73" s="1" t="s">
        <v>1120</v>
      </c>
      <c r="O73" s="1" t="s">
        <v>1121</v>
      </c>
      <c r="P73" s="1" t="s">
        <v>1122</v>
      </c>
      <c r="Q73" s="1" t="s">
        <v>1123</v>
      </c>
      <c r="R73" s="1" t="s">
        <v>1458</v>
      </c>
      <c r="S73" s="1" t="s">
        <v>1125</v>
      </c>
      <c r="T73" s="1" t="s">
        <v>1126</v>
      </c>
      <c r="U73" s="1" t="s">
        <v>1086</v>
      </c>
      <c r="V73" s="1" t="s">
        <v>1164</v>
      </c>
    </row>
    <row r="74" s="1" customFormat="1" spans="1:22">
      <c r="A74" s="3">
        <v>999229639303346</v>
      </c>
      <c r="B74" s="1" t="s">
        <v>1440</v>
      </c>
      <c r="C74" s="1" t="s">
        <v>1459</v>
      </c>
      <c r="D74" s="1" t="s">
        <v>1460</v>
      </c>
      <c r="E74" s="1" t="s">
        <v>1461</v>
      </c>
      <c r="F74" s="1" t="s">
        <v>1112</v>
      </c>
      <c r="G74" s="1" t="s">
        <v>1116</v>
      </c>
      <c r="H74" s="1" t="s">
        <v>1117</v>
      </c>
      <c r="I74" s="1" t="s">
        <v>1462</v>
      </c>
      <c r="J74" s="1" t="s">
        <v>1119</v>
      </c>
      <c r="K74" s="1" t="s">
        <v>1462</v>
      </c>
      <c r="L74" s="1" t="s">
        <v>1462</v>
      </c>
      <c r="M74" s="1" t="s">
        <v>1120</v>
      </c>
      <c r="N74" s="1" t="s">
        <v>1120</v>
      </c>
      <c r="O74" s="1" t="s">
        <v>1121</v>
      </c>
      <c r="P74" s="1" t="s">
        <v>1122</v>
      </c>
      <c r="Q74" s="1" t="s">
        <v>1123</v>
      </c>
      <c r="R74" s="1" t="s">
        <v>1463</v>
      </c>
      <c r="S74" s="1" t="s">
        <v>1125</v>
      </c>
      <c r="T74" s="1" t="s">
        <v>1126</v>
      </c>
      <c r="U74" s="1" t="s">
        <v>1086</v>
      </c>
      <c r="V74" s="1" t="s">
        <v>1170</v>
      </c>
    </row>
    <row r="75" s="1" customFormat="1" spans="1:22">
      <c r="A75" s="3">
        <v>999229635935893</v>
      </c>
      <c r="B75" s="1" t="s">
        <v>1440</v>
      </c>
      <c r="C75" s="1" t="s">
        <v>1464</v>
      </c>
      <c r="D75" s="1" t="s">
        <v>1465</v>
      </c>
      <c r="E75" s="1" t="s">
        <v>1466</v>
      </c>
      <c r="F75" s="1" t="s">
        <v>1112</v>
      </c>
      <c r="G75" s="1" t="s">
        <v>1116</v>
      </c>
      <c r="H75" s="1" t="s">
        <v>1117</v>
      </c>
      <c r="I75" s="1" t="s">
        <v>1467</v>
      </c>
      <c r="J75" s="1" t="s">
        <v>1119</v>
      </c>
      <c r="K75" s="1" t="s">
        <v>1467</v>
      </c>
      <c r="L75" s="1" t="s">
        <v>1467</v>
      </c>
      <c r="M75" s="1" t="s">
        <v>1120</v>
      </c>
      <c r="N75" s="1" t="s">
        <v>1120</v>
      </c>
      <c r="O75" s="1" t="s">
        <v>1121</v>
      </c>
      <c r="P75" s="1" t="s">
        <v>1122</v>
      </c>
      <c r="Q75" s="1" t="s">
        <v>1123</v>
      </c>
      <c r="R75" s="1" t="s">
        <v>1468</v>
      </c>
      <c r="S75" s="1" t="s">
        <v>1125</v>
      </c>
      <c r="T75" s="1" t="s">
        <v>1126</v>
      </c>
      <c r="U75" s="1" t="s">
        <v>1086</v>
      </c>
      <c r="V75" s="1" t="s">
        <v>1127</v>
      </c>
    </row>
    <row r="76" s="1" customFormat="1" spans="1:22">
      <c r="A76" s="3">
        <v>999229612657424</v>
      </c>
      <c r="B76" s="1" t="s">
        <v>1440</v>
      </c>
      <c r="C76" s="1" t="s">
        <v>1469</v>
      </c>
      <c r="D76" s="1" t="s">
        <v>1140</v>
      </c>
      <c r="E76" s="1" t="s">
        <v>1470</v>
      </c>
      <c r="F76" s="1" t="s">
        <v>1112</v>
      </c>
      <c r="G76" s="1" t="s">
        <v>1116</v>
      </c>
      <c r="H76" s="1" t="s">
        <v>1117</v>
      </c>
      <c r="I76" s="1" t="s">
        <v>1471</v>
      </c>
      <c r="J76" s="1" t="s">
        <v>1119</v>
      </c>
      <c r="K76" s="1" t="s">
        <v>1471</v>
      </c>
      <c r="L76" s="1" t="s">
        <v>1471</v>
      </c>
      <c r="M76" s="1" t="s">
        <v>1120</v>
      </c>
      <c r="N76" s="1" t="s">
        <v>1120</v>
      </c>
      <c r="O76" s="1" t="s">
        <v>1121</v>
      </c>
      <c r="P76" s="1" t="s">
        <v>1122</v>
      </c>
      <c r="Q76" s="1" t="s">
        <v>1123</v>
      </c>
      <c r="R76" s="1" t="s">
        <v>1472</v>
      </c>
      <c r="S76" s="1" t="s">
        <v>1125</v>
      </c>
      <c r="T76" s="1" t="s">
        <v>1126</v>
      </c>
      <c r="U76" s="1" t="s">
        <v>1086</v>
      </c>
      <c r="V76" s="1" t="s">
        <v>1127</v>
      </c>
    </row>
    <row r="77" s="1" customFormat="1" spans="1:22">
      <c r="A77" s="3">
        <v>999229610931876</v>
      </c>
      <c r="B77" s="1" t="s">
        <v>1440</v>
      </c>
      <c r="C77" s="1" t="s">
        <v>1473</v>
      </c>
      <c r="D77" s="1" t="s">
        <v>1474</v>
      </c>
      <c r="E77" s="1" t="s">
        <v>1475</v>
      </c>
      <c r="F77" s="1" t="s">
        <v>1154</v>
      </c>
      <c r="G77" s="1" t="s">
        <v>1116</v>
      </c>
      <c r="H77" s="1" t="s">
        <v>1117</v>
      </c>
      <c r="I77" s="1" t="s">
        <v>1476</v>
      </c>
      <c r="J77" s="1" t="s">
        <v>1119</v>
      </c>
      <c r="K77" s="1" t="s">
        <v>1476</v>
      </c>
      <c r="L77" s="1" t="s">
        <v>1476</v>
      </c>
      <c r="M77" s="1" t="s">
        <v>1120</v>
      </c>
      <c r="N77" s="1" t="s">
        <v>1120</v>
      </c>
      <c r="O77" s="1" t="s">
        <v>1121</v>
      </c>
      <c r="P77" s="1" t="s">
        <v>1122</v>
      </c>
      <c r="Q77" s="1" t="s">
        <v>1123</v>
      </c>
      <c r="R77" s="1" t="s">
        <v>1477</v>
      </c>
      <c r="S77" s="1" t="s">
        <v>1125</v>
      </c>
      <c r="T77" s="1" t="s">
        <v>1126</v>
      </c>
      <c r="U77" s="1" t="s">
        <v>1086</v>
      </c>
      <c r="V77" s="1" t="s">
        <v>1127</v>
      </c>
    </row>
    <row r="78" s="1" customFormat="1" spans="1:22">
      <c r="A78" s="3">
        <v>999229609746390</v>
      </c>
      <c r="B78" s="1" t="s">
        <v>1440</v>
      </c>
      <c r="C78" s="1" t="s">
        <v>1478</v>
      </c>
      <c r="D78" s="1" t="s">
        <v>1358</v>
      </c>
      <c r="E78" s="1" t="s">
        <v>1479</v>
      </c>
      <c r="F78" s="1" t="s">
        <v>1154</v>
      </c>
      <c r="G78" s="1" t="s">
        <v>1116</v>
      </c>
      <c r="H78" s="1" t="s">
        <v>1117</v>
      </c>
      <c r="I78" s="1" t="s">
        <v>1480</v>
      </c>
      <c r="J78" s="1" t="s">
        <v>1119</v>
      </c>
      <c r="K78" s="1" t="s">
        <v>1480</v>
      </c>
      <c r="L78" s="1" t="s">
        <v>1480</v>
      </c>
      <c r="M78" s="1" t="s">
        <v>1120</v>
      </c>
      <c r="N78" s="1" t="s">
        <v>1120</v>
      </c>
      <c r="O78" s="1" t="s">
        <v>1121</v>
      </c>
      <c r="P78" s="1" t="s">
        <v>1122</v>
      </c>
      <c r="Q78" s="1" t="s">
        <v>1123</v>
      </c>
      <c r="R78" s="1" t="s">
        <v>1481</v>
      </c>
      <c r="S78" s="1" t="s">
        <v>1125</v>
      </c>
      <c r="T78" s="1" t="s">
        <v>1126</v>
      </c>
      <c r="U78" s="1" t="s">
        <v>1258</v>
      </c>
      <c r="V78" s="1" t="s">
        <v>1133</v>
      </c>
    </row>
    <row r="79" s="1" customFormat="1" spans="1:22">
      <c r="A79" s="3">
        <v>999229606954720</v>
      </c>
      <c r="B79" s="1" t="s">
        <v>1440</v>
      </c>
      <c r="C79" s="1" t="s">
        <v>1482</v>
      </c>
      <c r="D79" s="1" t="s">
        <v>1483</v>
      </c>
      <c r="E79" s="1" t="s">
        <v>1484</v>
      </c>
      <c r="F79" s="1" t="s">
        <v>1320</v>
      </c>
      <c r="G79" s="1" t="s">
        <v>1116</v>
      </c>
      <c r="H79" s="1" t="s">
        <v>1117</v>
      </c>
      <c r="I79" s="1" t="s">
        <v>1485</v>
      </c>
      <c r="J79" s="1" t="s">
        <v>1119</v>
      </c>
      <c r="K79" s="1" t="s">
        <v>1485</v>
      </c>
      <c r="L79" s="1" t="s">
        <v>1485</v>
      </c>
      <c r="M79" s="1" t="s">
        <v>1120</v>
      </c>
      <c r="N79" s="1" t="s">
        <v>1120</v>
      </c>
      <c r="O79" s="1" t="s">
        <v>1121</v>
      </c>
      <c r="P79" s="1" t="s">
        <v>1122</v>
      </c>
      <c r="Q79" s="1" t="s">
        <v>1123</v>
      </c>
      <c r="R79" s="1" t="s">
        <v>1486</v>
      </c>
      <c r="S79" s="1" t="s">
        <v>1125</v>
      </c>
      <c r="T79" s="1" t="s">
        <v>1126</v>
      </c>
      <c r="U79" s="1" t="s">
        <v>1086</v>
      </c>
      <c r="V79" s="1" t="s">
        <v>1127</v>
      </c>
    </row>
    <row r="80" s="1" customFormat="1" spans="1:22">
      <c r="A80" s="3">
        <v>999229606079942</v>
      </c>
      <c r="B80" s="1" t="s">
        <v>1440</v>
      </c>
      <c r="C80" s="1" t="s">
        <v>1487</v>
      </c>
      <c r="D80" s="1" t="s">
        <v>1488</v>
      </c>
      <c r="E80" s="1" t="s">
        <v>1489</v>
      </c>
      <c r="F80" s="1" t="s">
        <v>1154</v>
      </c>
      <c r="G80" s="1" t="s">
        <v>1116</v>
      </c>
      <c r="H80" s="1" t="s">
        <v>1117</v>
      </c>
      <c r="I80" s="1" t="s">
        <v>1490</v>
      </c>
      <c r="J80" s="1" t="s">
        <v>1119</v>
      </c>
      <c r="K80" s="1" t="s">
        <v>1490</v>
      </c>
      <c r="L80" s="1" t="s">
        <v>1490</v>
      </c>
      <c r="M80" s="1" t="s">
        <v>1120</v>
      </c>
      <c r="N80" s="1" t="s">
        <v>1120</v>
      </c>
      <c r="O80" s="1" t="s">
        <v>1121</v>
      </c>
      <c r="P80" s="1" t="s">
        <v>1122</v>
      </c>
      <c r="Q80" s="1" t="s">
        <v>1123</v>
      </c>
      <c r="R80" s="1" t="s">
        <v>1491</v>
      </c>
      <c r="S80" s="1" t="s">
        <v>1125</v>
      </c>
      <c r="T80" s="1" t="s">
        <v>1126</v>
      </c>
      <c r="U80" s="1" t="s">
        <v>1086</v>
      </c>
      <c r="V80" s="1" t="s">
        <v>1127</v>
      </c>
    </row>
    <row r="81" s="1" customFormat="1" spans="1:22">
      <c r="A81" s="3">
        <v>999229605795423</v>
      </c>
      <c r="B81" s="1" t="s">
        <v>1440</v>
      </c>
      <c r="C81" s="1" t="s">
        <v>1492</v>
      </c>
      <c r="D81" s="1" t="s">
        <v>1493</v>
      </c>
      <c r="E81" s="1" t="s">
        <v>1494</v>
      </c>
      <c r="F81" s="1" t="s">
        <v>1154</v>
      </c>
      <c r="G81" s="1" t="s">
        <v>1116</v>
      </c>
      <c r="H81" s="1" t="s">
        <v>1117</v>
      </c>
      <c r="I81" s="1" t="s">
        <v>1495</v>
      </c>
      <c r="J81" s="1" t="s">
        <v>1119</v>
      </c>
      <c r="K81" s="1" t="s">
        <v>1495</v>
      </c>
      <c r="L81" s="1" t="s">
        <v>1495</v>
      </c>
      <c r="M81" s="1" t="s">
        <v>1120</v>
      </c>
      <c r="N81" s="1" t="s">
        <v>1120</v>
      </c>
      <c r="O81" s="1" t="s">
        <v>1121</v>
      </c>
      <c r="P81" s="1" t="s">
        <v>1122</v>
      </c>
      <c r="Q81" s="1" t="s">
        <v>1123</v>
      </c>
      <c r="R81" s="1" t="s">
        <v>1496</v>
      </c>
      <c r="S81" s="1" t="s">
        <v>1125</v>
      </c>
      <c r="T81" s="1" t="s">
        <v>1126</v>
      </c>
      <c r="U81" s="1" t="s">
        <v>1086</v>
      </c>
      <c r="V81" s="1" t="s">
        <v>1377</v>
      </c>
    </row>
    <row r="82" s="1" customFormat="1" spans="1:22">
      <c r="A82" s="3">
        <v>999229603961698</v>
      </c>
      <c r="B82" s="1" t="s">
        <v>1440</v>
      </c>
      <c r="C82" s="1" t="s">
        <v>1497</v>
      </c>
      <c r="D82" s="1" t="s">
        <v>1322</v>
      </c>
      <c r="E82" s="1" t="s">
        <v>1498</v>
      </c>
      <c r="F82" s="1" t="s">
        <v>1112</v>
      </c>
      <c r="G82" s="1" t="s">
        <v>1116</v>
      </c>
      <c r="H82" s="1" t="s">
        <v>1117</v>
      </c>
      <c r="I82" s="1" t="s">
        <v>1499</v>
      </c>
      <c r="J82" s="1" t="s">
        <v>1119</v>
      </c>
      <c r="K82" s="1" t="s">
        <v>1499</v>
      </c>
      <c r="L82" s="1" t="s">
        <v>1499</v>
      </c>
      <c r="M82" s="1" t="s">
        <v>1120</v>
      </c>
      <c r="N82" s="1" t="s">
        <v>1120</v>
      </c>
      <c r="O82" s="1" t="s">
        <v>1121</v>
      </c>
      <c r="P82" s="1" t="s">
        <v>1122</v>
      </c>
      <c r="Q82" s="1" t="s">
        <v>1123</v>
      </c>
      <c r="R82" s="1" t="s">
        <v>1500</v>
      </c>
      <c r="S82" s="1" t="s">
        <v>1125</v>
      </c>
      <c r="T82" s="1" t="s">
        <v>1126</v>
      </c>
      <c r="U82" s="1" t="s">
        <v>1086</v>
      </c>
      <c r="V82" s="1" t="s">
        <v>1133</v>
      </c>
    </row>
    <row r="83" s="1" customFormat="1" spans="1:22">
      <c r="A83" s="3">
        <v>999229602446331</v>
      </c>
      <c r="B83" s="1" t="s">
        <v>1440</v>
      </c>
      <c r="C83" s="1" t="s">
        <v>1501</v>
      </c>
      <c r="D83" s="1" t="s">
        <v>1358</v>
      </c>
      <c r="E83" s="1" t="s">
        <v>1502</v>
      </c>
      <c r="F83" s="1" t="s">
        <v>1112</v>
      </c>
      <c r="G83" s="1" t="s">
        <v>1116</v>
      </c>
      <c r="H83" s="1" t="s">
        <v>1117</v>
      </c>
      <c r="I83" s="1" t="s">
        <v>1480</v>
      </c>
      <c r="J83" s="1" t="s">
        <v>1119</v>
      </c>
      <c r="K83" s="1" t="s">
        <v>1480</v>
      </c>
      <c r="L83" s="1" t="s">
        <v>1480</v>
      </c>
      <c r="M83" s="1" t="s">
        <v>1120</v>
      </c>
      <c r="N83" s="1" t="s">
        <v>1120</v>
      </c>
      <c r="O83" s="1" t="s">
        <v>1121</v>
      </c>
      <c r="P83" s="1" t="s">
        <v>1122</v>
      </c>
      <c r="Q83" s="1" t="s">
        <v>1123</v>
      </c>
      <c r="R83" s="1" t="s">
        <v>1503</v>
      </c>
      <c r="S83" s="1" t="s">
        <v>1125</v>
      </c>
      <c r="T83" s="1" t="s">
        <v>1126</v>
      </c>
      <c r="U83" s="1" t="s">
        <v>1258</v>
      </c>
      <c r="V83" s="1" t="s">
        <v>1133</v>
      </c>
    </row>
    <row r="84" s="1" customFormat="1" spans="1:22">
      <c r="A84" s="3">
        <v>999229600953577</v>
      </c>
      <c r="B84" s="1" t="s">
        <v>1504</v>
      </c>
      <c r="C84" s="1" t="s">
        <v>1505</v>
      </c>
      <c r="D84" s="1" t="s">
        <v>1506</v>
      </c>
      <c r="E84" s="1" t="s">
        <v>1507</v>
      </c>
      <c r="F84" s="1" t="s">
        <v>1154</v>
      </c>
      <c r="G84" s="1" t="s">
        <v>1116</v>
      </c>
      <c r="H84" s="1" t="s">
        <v>1117</v>
      </c>
      <c r="I84" s="1" t="s">
        <v>1508</v>
      </c>
      <c r="J84" s="1" t="s">
        <v>1119</v>
      </c>
      <c r="K84" s="1" t="s">
        <v>1508</v>
      </c>
      <c r="L84" s="1" t="s">
        <v>1508</v>
      </c>
      <c r="M84" s="1" t="s">
        <v>1120</v>
      </c>
      <c r="N84" s="1" t="s">
        <v>1120</v>
      </c>
      <c r="O84" s="1" t="s">
        <v>1121</v>
      </c>
      <c r="P84" s="1" t="s">
        <v>1122</v>
      </c>
      <c r="Q84" s="1" t="s">
        <v>1123</v>
      </c>
      <c r="R84" s="1" t="s">
        <v>1509</v>
      </c>
      <c r="S84" s="1" t="s">
        <v>1125</v>
      </c>
      <c r="T84" s="1" t="s">
        <v>1126</v>
      </c>
      <c r="U84" s="1" t="s">
        <v>1086</v>
      </c>
      <c r="V84" s="1" t="s">
        <v>1133</v>
      </c>
    </row>
    <row r="85" s="1" customFormat="1" spans="1:22">
      <c r="A85" s="3">
        <v>999229600536914</v>
      </c>
      <c r="B85" s="1" t="s">
        <v>1504</v>
      </c>
      <c r="C85" s="1" t="s">
        <v>1510</v>
      </c>
      <c r="D85" s="1" t="s">
        <v>1156</v>
      </c>
      <c r="E85" s="1" t="s">
        <v>1511</v>
      </c>
      <c r="F85" s="1" t="s">
        <v>1362</v>
      </c>
      <c r="G85" s="1" t="s">
        <v>1116</v>
      </c>
      <c r="H85" s="1" t="s">
        <v>1117</v>
      </c>
      <c r="I85" s="1" t="s">
        <v>1512</v>
      </c>
      <c r="J85" s="1" t="s">
        <v>1119</v>
      </c>
      <c r="K85" s="1" t="s">
        <v>1512</v>
      </c>
      <c r="L85" s="1" t="s">
        <v>1512</v>
      </c>
      <c r="M85" s="1" t="s">
        <v>1120</v>
      </c>
      <c r="N85" s="1" t="s">
        <v>1120</v>
      </c>
      <c r="O85" s="1" t="s">
        <v>1121</v>
      </c>
      <c r="P85" s="1" t="s">
        <v>1122</v>
      </c>
      <c r="Q85" s="1" t="s">
        <v>1123</v>
      </c>
      <c r="R85" s="1" t="s">
        <v>1513</v>
      </c>
      <c r="S85" s="1" t="s">
        <v>1125</v>
      </c>
      <c r="T85" s="1" t="s">
        <v>1126</v>
      </c>
      <c r="U85" s="1" t="s">
        <v>1086</v>
      </c>
      <c r="V85" s="1" t="s">
        <v>1127</v>
      </c>
    </row>
    <row r="86" s="1" customFormat="1" spans="1:22">
      <c r="A86" s="3">
        <v>999229599652452</v>
      </c>
      <c r="B86" s="1" t="s">
        <v>1504</v>
      </c>
      <c r="C86" s="1" t="s">
        <v>1514</v>
      </c>
      <c r="D86" s="1" t="s">
        <v>1254</v>
      </c>
      <c r="E86" s="1" t="s">
        <v>1515</v>
      </c>
      <c r="F86" s="1" t="s">
        <v>1200</v>
      </c>
      <c r="G86" s="1" t="s">
        <v>1116</v>
      </c>
      <c r="H86" s="1" t="s">
        <v>1117</v>
      </c>
      <c r="I86" s="1" t="s">
        <v>1516</v>
      </c>
      <c r="J86" s="1" t="s">
        <v>1119</v>
      </c>
      <c r="K86" s="1" t="s">
        <v>1516</v>
      </c>
      <c r="L86" s="1" t="s">
        <v>1516</v>
      </c>
      <c r="M86" s="1" t="s">
        <v>1120</v>
      </c>
      <c r="N86" s="1" t="s">
        <v>1120</v>
      </c>
      <c r="O86" s="1" t="s">
        <v>1121</v>
      </c>
      <c r="P86" s="1" t="s">
        <v>1122</v>
      </c>
      <c r="Q86" s="1" t="s">
        <v>1123</v>
      </c>
      <c r="R86" s="1" t="s">
        <v>1517</v>
      </c>
      <c r="S86" s="1" t="s">
        <v>1125</v>
      </c>
      <c r="T86" s="1" t="s">
        <v>1126</v>
      </c>
      <c r="U86" s="1" t="s">
        <v>1258</v>
      </c>
      <c r="V86" s="1" t="s">
        <v>1133</v>
      </c>
    </row>
    <row r="87" s="1" customFormat="1" spans="1:22">
      <c r="A87" s="3">
        <v>999229598690324</v>
      </c>
      <c r="B87" s="1" t="s">
        <v>1504</v>
      </c>
      <c r="C87" s="1" t="s">
        <v>1518</v>
      </c>
      <c r="D87" s="1" t="s">
        <v>1519</v>
      </c>
      <c r="E87" s="1" t="s">
        <v>1520</v>
      </c>
      <c r="F87" s="1" t="s">
        <v>1154</v>
      </c>
      <c r="G87" s="1" t="s">
        <v>1116</v>
      </c>
      <c r="H87" s="1" t="s">
        <v>1117</v>
      </c>
      <c r="I87" s="1" t="s">
        <v>1521</v>
      </c>
      <c r="J87" s="1" t="s">
        <v>1119</v>
      </c>
      <c r="K87" s="1" t="s">
        <v>1521</v>
      </c>
      <c r="L87" s="1" t="s">
        <v>1521</v>
      </c>
      <c r="M87" s="1" t="s">
        <v>1120</v>
      </c>
      <c r="N87" s="1" t="s">
        <v>1120</v>
      </c>
      <c r="O87" s="1" t="s">
        <v>1121</v>
      </c>
      <c r="P87" s="1" t="s">
        <v>1122</v>
      </c>
      <c r="Q87" s="1" t="s">
        <v>1123</v>
      </c>
      <c r="R87" s="1" t="s">
        <v>1522</v>
      </c>
      <c r="S87" s="1" t="s">
        <v>1125</v>
      </c>
      <c r="T87" s="1" t="s">
        <v>1126</v>
      </c>
      <c r="U87" s="1" t="s">
        <v>1086</v>
      </c>
      <c r="V87" s="1" t="s">
        <v>1127</v>
      </c>
    </row>
    <row r="88" s="1" customFormat="1" spans="1:22">
      <c r="A88" s="3">
        <v>999229590625246</v>
      </c>
      <c r="B88" s="1" t="s">
        <v>1504</v>
      </c>
      <c r="C88" s="1" t="s">
        <v>1523</v>
      </c>
      <c r="D88" s="1" t="s">
        <v>1524</v>
      </c>
      <c r="E88" s="1" t="s">
        <v>1525</v>
      </c>
      <c r="F88" s="1" t="s">
        <v>1154</v>
      </c>
      <c r="G88" s="1" t="s">
        <v>1116</v>
      </c>
      <c r="H88" s="1" t="s">
        <v>1117</v>
      </c>
      <c r="I88" s="1" t="s">
        <v>1516</v>
      </c>
      <c r="J88" s="1" t="s">
        <v>1119</v>
      </c>
      <c r="K88" s="1" t="s">
        <v>1516</v>
      </c>
      <c r="L88" s="1" t="s">
        <v>1516</v>
      </c>
      <c r="M88" s="1" t="s">
        <v>1120</v>
      </c>
      <c r="N88" s="1" t="s">
        <v>1120</v>
      </c>
      <c r="O88" s="1" t="s">
        <v>1121</v>
      </c>
      <c r="P88" s="1" t="s">
        <v>1122</v>
      </c>
      <c r="Q88" s="1" t="s">
        <v>1123</v>
      </c>
      <c r="R88" s="1" t="s">
        <v>1526</v>
      </c>
      <c r="S88" s="1" t="s">
        <v>1125</v>
      </c>
      <c r="T88" s="1" t="s">
        <v>1126</v>
      </c>
      <c r="U88" s="1" t="s">
        <v>1086</v>
      </c>
      <c r="V88" s="1" t="s">
        <v>1170</v>
      </c>
    </row>
    <row r="89" s="1" customFormat="1" spans="1:22">
      <c r="A89" s="3">
        <v>999229589957685</v>
      </c>
      <c r="B89" s="1" t="s">
        <v>1504</v>
      </c>
      <c r="C89" s="1" t="s">
        <v>1527</v>
      </c>
      <c r="D89" s="1" t="s">
        <v>1528</v>
      </c>
      <c r="E89" s="1" t="s">
        <v>1529</v>
      </c>
      <c r="F89" s="1" t="s">
        <v>1154</v>
      </c>
      <c r="G89" s="1" t="s">
        <v>1116</v>
      </c>
      <c r="H89" s="1" t="s">
        <v>1117</v>
      </c>
      <c r="I89" s="1" t="s">
        <v>1530</v>
      </c>
      <c r="J89" s="1" t="s">
        <v>1119</v>
      </c>
      <c r="K89" s="1" t="s">
        <v>1530</v>
      </c>
      <c r="L89" s="1" t="s">
        <v>1530</v>
      </c>
      <c r="M89" s="1" t="s">
        <v>1120</v>
      </c>
      <c r="N89" s="1" t="s">
        <v>1120</v>
      </c>
      <c r="O89" s="1" t="s">
        <v>1121</v>
      </c>
      <c r="P89" s="1" t="s">
        <v>1122</v>
      </c>
      <c r="Q89" s="1" t="s">
        <v>1123</v>
      </c>
      <c r="R89" s="1" t="s">
        <v>1531</v>
      </c>
      <c r="S89" s="1" t="s">
        <v>1125</v>
      </c>
      <c r="T89" s="1" t="s">
        <v>1126</v>
      </c>
      <c r="U89" s="1" t="s">
        <v>1086</v>
      </c>
      <c r="V89" s="1" t="s">
        <v>1127</v>
      </c>
    </row>
    <row r="90" s="1" customFormat="1" spans="1:22">
      <c r="A90" s="3">
        <v>999229588404208</v>
      </c>
      <c r="B90" s="1" t="s">
        <v>1504</v>
      </c>
      <c r="C90" s="1" t="s">
        <v>1532</v>
      </c>
      <c r="D90" s="1" t="s">
        <v>1533</v>
      </c>
      <c r="E90" s="1" t="s">
        <v>1534</v>
      </c>
      <c r="F90" s="1" t="s">
        <v>1154</v>
      </c>
      <c r="G90" s="1" t="s">
        <v>1116</v>
      </c>
      <c r="H90" s="1" t="s">
        <v>1117</v>
      </c>
      <c r="I90" s="1" t="s">
        <v>1535</v>
      </c>
      <c r="J90" s="1" t="s">
        <v>1119</v>
      </c>
      <c r="K90" s="1" t="s">
        <v>1535</v>
      </c>
      <c r="L90" s="1" t="s">
        <v>1535</v>
      </c>
      <c r="M90" s="1" t="s">
        <v>1120</v>
      </c>
      <c r="N90" s="1" t="s">
        <v>1120</v>
      </c>
      <c r="O90" s="1" t="s">
        <v>1121</v>
      </c>
      <c r="P90" s="1" t="s">
        <v>1122</v>
      </c>
      <c r="Q90" s="1" t="s">
        <v>1123</v>
      </c>
      <c r="R90" s="1" t="s">
        <v>1536</v>
      </c>
      <c r="S90" s="1" t="s">
        <v>1125</v>
      </c>
      <c r="T90" s="1" t="s">
        <v>1126</v>
      </c>
      <c r="U90" s="1" t="s">
        <v>1086</v>
      </c>
      <c r="V90" s="1" t="s">
        <v>1170</v>
      </c>
    </row>
    <row r="91" s="1" customFormat="1" spans="1:22">
      <c r="A91" s="3">
        <v>999229585517951</v>
      </c>
      <c r="B91" s="1" t="s">
        <v>1504</v>
      </c>
      <c r="C91" s="1" t="s">
        <v>1537</v>
      </c>
      <c r="D91" s="1" t="s">
        <v>1538</v>
      </c>
      <c r="E91" s="1" t="s">
        <v>1539</v>
      </c>
      <c r="F91" s="1" t="s">
        <v>1154</v>
      </c>
      <c r="G91" s="1" t="s">
        <v>1116</v>
      </c>
      <c r="H91" s="1" t="s">
        <v>1117</v>
      </c>
      <c r="I91" s="1" t="s">
        <v>1540</v>
      </c>
      <c r="J91" s="1" t="s">
        <v>1119</v>
      </c>
      <c r="K91" s="1" t="s">
        <v>1540</v>
      </c>
      <c r="L91" s="1" t="s">
        <v>1540</v>
      </c>
      <c r="M91" s="1" t="s">
        <v>1120</v>
      </c>
      <c r="N91" s="1" t="s">
        <v>1120</v>
      </c>
      <c r="O91" s="1" t="s">
        <v>1121</v>
      </c>
      <c r="P91" s="1" t="s">
        <v>1122</v>
      </c>
      <c r="Q91" s="1" t="s">
        <v>1123</v>
      </c>
      <c r="R91" s="1" t="s">
        <v>1541</v>
      </c>
      <c r="S91" s="1" t="s">
        <v>1125</v>
      </c>
      <c r="T91" s="1" t="s">
        <v>1126</v>
      </c>
      <c r="U91" s="1" t="s">
        <v>1086</v>
      </c>
      <c r="V91" s="1" t="s">
        <v>1164</v>
      </c>
    </row>
    <row r="92" s="1" customFormat="1" spans="1:22">
      <c r="A92" s="3">
        <v>999229585454636</v>
      </c>
      <c r="B92" s="1" t="s">
        <v>1504</v>
      </c>
      <c r="C92" s="1" t="s">
        <v>1542</v>
      </c>
      <c r="D92" s="1" t="s">
        <v>1254</v>
      </c>
      <c r="E92" s="1" t="s">
        <v>1543</v>
      </c>
      <c r="F92" s="1" t="s">
        <v>1112</v>
      </c>
      <c r="G92" s="1" t="s">
        <v>1116</v>
      </c>
      <c r="H92" s="1" t="s">
        <v>1117</v>
      </c>
      <c r="I92" s="1" t="s">
        <v>1544</v>
      </c>
      <c r="J92" s="1" t="s">
        <v>1119</v>
      </c>
      <c r="K92" s="1" t="s">
        <v>1544</v>
      </c>
      <c r="L92" s="1" t="s">
        <v>1544</v>
      </c>
      <c r="M92" s="1" t="s">
        <v>1120</v>
      </c>
      <c r="N92" s="1" t="s">
        <v>1120</v>
      </c>
      <c r="O92" s="1" t="s">
        <v>1121</v>
      </c>
      <c r="P92" s="1" t="s">
        <v>1122</v>
      </c>
      <c r="Q92" s="1" t="s">
        <v>1123</v>
      </c>
      <c r="R92" s="1" t="s">
        <v>1545</v>
      </c>
      <c r="S92" s="1" t="s">
        <v>1125</v>
      </c>
      <c r="T92" s="1" t="s">
        <v>1126</v>
      </c>
      <c r="U92" s="1" t="s">
        <v>1258</v>
      </c>
      <c r="V92" s="1" t="s">
        <v>1133</v>
      </c>
    </row>
    <row r="93" s="1" customFormat="1" spans="1:22">
      <c r="A93" s="3">
        <v>999229584847630</v>
      </c>
      <c r="B93" s="1" t="s">
        <v>1504</v>
      </c>
      <c r="C93" s="1" t="s">
        <v>1546</v>
      </c>
      <c r="D93" s="1" t="s">
        <v>1547</v>
      </c>
      <c r="E93" s="1" t="s">
        <v>1548</v>
      </c>
      <c r="F93" s="1" t="s">
        <v>1320</v>
      </c>
      <c r="G93" s="1" t="s">
        <v>1116</v>
      </c>
      <c r="H93" s="1" t="s">
        <v>1117</v>
      </c>
      <c r="I93" s="1" t="s">
        <v>1549</v>
      </c>
      <c r="J93" s="1" t="s">
        <v>1119</v>
      </c>
      <c r="K93" s="1" t="s">
        <v>1549</v>
      </c>
      <c r="L93" s="1" t="s">
        <v>1549</v>
      </c>
      <c r="M93" s="1" t="s">
        <v>1120</v>
      </c>
      <c r="N93" s="1" t="s">
        <v>1120</v>
      </c>
      <c r="O93" s="1" t="s">
        <v>1121</v>
      </c>
      <c r="P93" s="1" t="s">
        <v>1122</v>
      </c>
      <c r="Q93" s="1" t="s">
        <v>1123</v>
      </c>
      <c r="R93" s="1" t="s">
        <v>1550</v>
      </c>
      <c r="S93" s="1" t="s">
        <v>1125</v>
      </c>
      <c r="T93" s="1" t="s">
        <v>1126</v>
      </c>
      <c r="U93" s="1" t="s">
        <v>1086</v>
      </c>
      <c r="V93" s="1" t="s">
        <v>1133</v>
      </c>
    </row>
    <row r="94" s="1" customFormat="1" spans="1:22">
      <c r="A94" s="3">
        <v>999229583992654</v>
      </c>
      <c r="B94" s="1" t="s">
        <v>1504</v>
      </c>
      <c r="C94" s="1" t="s">
        <v>1551</v>
      </c>
      <c r="D94" s="1" t="s">
        <v>1419</v>
      </c>
      <c r="E94" s="1" t="s">
        <v>1552</v>
      </c>
      <c r="F94" s="1" t="s">
        <v>1440</v>
      </c>
      <c r="G94" s="1" t="s">
        <v>1116</v>
      </c>
      <c r="H94" s="1" t="s">
        <v>1117</v>
      </c>
      <c r="I94" s="1" t="s">
        <v>1553</v>
      </c>
      <c r="J94" s="1" t="s">
        <v>1119</v>
      </c>
      <c r="K94" s="1" t="s">
        <v>1553</v>
      </c>
      <c r="L94" s="1" t="s">
        <v>1553</v>
      </c>
      <c r="M94" s="1" t="s">
        <v>1120</v>
      </c>
      <c r="N94" s="1" t="s">
        <v>1120</v>
      </c>
      <c r="O94" s="1" t="s">
        <v>1121</v>
      </c>
      <c r="P94" s="1" t="s">
        <v>1122</v>
      </c>
      <c r="Q94" s="1" t="s">
        <v>1123</v>
      </c>
      <c r="R94" s="1" t="s">
        <v>1554</v>
      </c>
      <c r="S94" s="1" t="s">
        <v>1125</v>
      </c>
      <c r="T94" s="1" t="s">
        <v>1126</v>
      </c>
      <c r="U94" s="1" t="s">
        <v>1086</v>
      </c>
      <c r="V94" s="1" t="s">
        <v>1127</v>
      </c>
    </row>
    <row r="95" s="1" customFormat="1" spans="1:22">
      <c r="A95" s="3">
        <v>999229583543684</v>
      </c>
      <c r="B95" s="1" t="s">
        <v>1504</v>
      </c>
      <c r="C95" s="1" t="s">
        <v>1555</v>
      </c>
      <c r="D95" s="1" t="s">
        <v>1556</v>
      </c>
      <c r="E95" s="1" t="s">
        <v>1557</v>
      </c>
      <c r="F95" s="1" t="s">
        <v>1154</v>
      </c>
      <c r="G95" s="1" t="s">
        <v>1116</v>
      </c>
      <c r="H95" s="1" t="s">
        <v>1117</v>
      </c>
      <c r="I95" s="1" t="s">
        <v>1558</v>
      </c>
      <c r="J95" s="1" t="s">
        <v>1119</v>
      </c>
      <c r="K95" s="1" t="s">
        <v>1558</v>
      </c>
      <c r="L95" s="1" t="s">
        <v>1558</v>
      </c>
      <c r="M95" s="1" t="s">
        <v>1120</v>
      </c>
      <c r="N95" s="1" t="s">
        <v>1120</v>
      </c>
      <c r="O95" s="1" t="s">
        <v>1121</v>
      </c>
      <c r="P95" s="1" t="s">
        <v>1122</v>
      </c>
      <c r="Q95" s="1" t="s">
        <v>1123</v>
      </c>
      <c r="R95" s="1" t="s">
        <v>1559</v>
      </c>
      <c r="S95" s="1" t="s">
        <v>1125</v>
      </c>
      <c r="T95" s="1" t="s">
        <v>1126</v>
      </c>
      <c r="U95" s="1" t="s">
        <v>1086</v>
      </c>
      <c r="V95" s="1" t="s">
        <v>1164</v>
      </c>
    </row>
    <row r="96" s="1" customFormat="1" spans="1:22">
      <c r="A96" s="3">
        <v>999229573836944</v>
      </c>
      <c r="B96" s="1" t="s">
        <v>1560</v>
      </c>
      <c r="C96" s="1" t="s">
        <v>1561</v>
      </c>
      <c r="D96" s="1" t="s">
        <v>1562</v>
      </c>
      <c r="E96" s="1" t="s">
        <v>1563</v>
      </c>
      <c r="F96" s="1" t="s">
        <v>1112</v>
      </c>
      <c r="G96" s="1" t="s">
        <v>1116</v>
      </c>
      <c r="H96" s="1" t="s">
        <v>1117</v>
      </c>
      <c r="I96" s="1" t="s">
        <v>1564</v>
      </c>
      <c r="J96" s="1" t="s">
        <v>1119</v>
      </c>
      <c r="K96" s="1" t="s">
        <v>1564</v>
      </c>
      <c r="L96" s="1" t="s">
        <v>1564</v>
      </c>
      <c r="M96" s="1" t="s">
        <v>1120</v>
      </c>
      <c r="N96" s="1" t="s">
        <v>1120</v>
      </c>
      <c r="O96" s="1" t="s">
        <v>1121</v>
      </c>
      <c r="P96" s="1" t="s">
        <v>1122</v>
      </c>
      <c r="Q96" s="1" t="s">
        <v>1123</v>
      </c>
      <c r="R96" s="1" t="s">
        <v>1565</v>
      </c>
      <c r="S96" s="1" t="s">
        <v>1125</v>
      </c>
      <c r="T96" s="1" t="s">
        <v>1126</v>
      </c>
      <c r="U96" s="1" t="s">
        <v>1086</v>
      </c>
      <c r="V96" s="1" t="s">
        <v>1377</v>
      </c>
    </row>
    <row r="97" s="1" customFormat="1" spans="1:22">
      <c r="A97" s="3">
        <v>999229573794016</v>
      </c>
      <c r="B97" s="1" t="s">
        <v>1560</v>
      </c>
      <c r="C97" s="1" t="s">
        <v>1566</v>
      </c>
      <c r="D97" s="1" t="s">
        <v>1390</v>
      </c>
      <c r="E97" s="1" t="s">
        <v>1567</v>
      </c>
      <c r="F97" s="1" t="s">
        <v>1154</v>
      </c>
      <c r="G97" s="1" t="s">
        <v>1116</v>
      </c>
      <c r="H97" s="1" t="s">
        <v>1117</v>
      </c>
      <c r="I97" s="1" t="s">
        <v>1568</v>
      </c>
      <c r="J97" s="1" t="s">
        <v>1119</v>
      </c>
      <c r="K97" s="1" t="s">
        <v>1568</v>
      </c>
      <c r="L97" s="1" t="s">
        <v>1568</v>
      </c>
      <c r="M97" s="1" t="s">
        <v>1120</v>
      </c>
      <c r="N97" s="1" t="s">
        <v>1120</v>
      </c>
      <c r="O97" s="1" t="s">
        <v>1121</v>
      </c>
      <c r="P97" s="1" t="s">
        <v>1122</v>
      </c>
      <c r="Q97" s="1" t="s">
        <v>1123</v>
      </c>
      <c r="R97" s="1" t="s">
        <v>1569</v>
      </c>
      <c r="S97" s="1" t="s">
        <v>1125</v>
      </c>
      <c r="T97" s="1" t="s">
        <v>1126</v>
      </c>
      <c r="U97" s="1" t="s">
        <v>1086</v>
      </c>
      <c r="V97" s="1" t="s">
        <v>1133</v>
      </c>
    </row>
    <row r="98" s="1" customFormat="1" spans="1:22">
      <c r="A98" s="3">
        <v>999229573444908</v>
      </c>
      <c r="B98" s="1" t="s">
        <v>1560</v>
      </c>
      <c r="C98" s="1" t="s">
        <v>1570</v>
      </c>
      <c r="D98" s="1" t="s">
        <v>1223</v>
      </c>
      <c r="E98" s="1" t="s">
        <v>1571</v>
      </c>
      <c r="F98" s="1" t="s">
        <v>1200</v>
      </c>
      <c r="G98" s="1" t="s">
        <v>1116</v>
      </c>
      <c r="H98" s="1" t="s">
        <v>1117</v>
      </c>
      <c r="I98" s="1" t="s">
        <v>1572</v>
      </c>
      <c r="J98" s="1" t="s">
        <v>1119</v>
      </c>
      <c r="K98" s="1" t="s">
        <v>1572</v>
      </c>
      <c r="L98" s="1" t="s">
        <v>1572</v>
      </c>
      <c r="M98" s="1" t="s">
        <v>1120</v>
      </c>
      <c r="N98" s="1" t="s">
        <v>1120</v>
      </c>
      <c r="O98" s="1" t="s">
        <v>1121</v>
      </c>
      <c r="P98" s="1" t="s">
        <v>1122</v>
      </c>
      <c r="Q98" s="1" t="s">
        <v>1123</v>
      </c>
      <c r="R98" s="1" t="s">
        <v>1573</v>
      </c>
      <c r="S98" s="1" t="s">
        <v>1125</v>
      </c>
      <c r="T98" s="1" t="s">
        <v>1126</v>
      </c>
      <c r="U98" s="1" t="s">
        <v>1086</v>
      </c>
      <c r="V98" s="1" t="s">
        <v>1127</v>
      </c>
    </row>
    <row r="99" s="1" customFormat="1" spans="1:22">
      <c r="A99" s="3">
        <v>999229572290647</v>
      </c>
      <c r="B99" s="1" t="s">
        <v>1560</v>
      </c>
      <c r="C99" s="1" t="s">
        <v>1574</v>
      </c>
      <c r="D99" s="1" t="s">
        <v>1254</v>
      </c>
      <c r="E99" s="1" t="s">
        <v>1575</v>
      </c>
      <c r="F99" s="1" t="s">
        <v>1154</v>
      </c>
      <c r="G99" s="1" t="s">
        <v>1116</v>
      </c>
      <c r="H99" s="1" t="s">
        <v>1117</v>
      </c>
      <c r="I99" s="1" t="s">
        <v>1576</v>
      </c>
      <c r="J99" s="1" t="s">
        <v>1119</v>
      </c>
      <c r="K99" s="1" t="s">
        <v>1576</v>
      </c>
      <c r="L99" s="1" t="s">
        <v>1576</v>
      </c>
      <c r="M99" s="1" t="s">
        <v>1120</v>
      </c>
      <c r="N99" s="1" t="s">
        <v>1120</v>
      </c>
      <c r="O99" s="1" t="s">
        <v>1121</v>
      </c>
      <c r="P99" s="1" t="s">
        <v>1122</v>
      </c>
      <c r="Q99" s="1" t="s">
        <v>1123</v>
      </c>
      <c r="R99" s="1" t="s">
        <v>1577</v>
      </c>
      <c r="S99" s="1" t="s">
        <v>1125</v>
      </c>
      <c r="T99" s="1" t="s">
        <v>1126</v>
      </c>
      <c r="U99" s="1" t="s">
        <v>1258</v>
      </c>
      <c r="V99" s="1" t="s">
        <v>1133</v>
      </c>
    </row>
    <row r="100" s="1" customFormat="1" spans="1:22">
      <c r="A100" s="3">
        <v>999229571931130</v>
      </c>
      <c r="B100" s="1" t="s">
        <v>1560</v>
      </c>
      <c r="C100" s="1" t="s">
        <v>1578</v>
      </c>
      <c r="D100" s="1" t="s">
        <v>1579</v>
      </c>
      <c r="E100" s="1" t="s">
        <v>1580</v>
      </c>
      <c r="F100" s="1" t="s">
        <v>1112</v>
      </c>
      <c r="G100" s="1" t="s">
        <v>1116</v>
      </c>
      <c r="H100" s="1" t="s">
        <v>1117</v>
      </c>
      <c r="I100" s="1" t="s">
        <v>1581</v>
      </c>
      <c r="J100" s="1" t="s">
        <v>1119</v>
      </c>
      <c r="K100" s="1" t="s">
        <v>1581</v>
      </c>
      <c r="L100" s="1" t="s">
        <v>1581</v>
      </c>
      <c r="M100" s="1" t="s">
        <v>1120</v>
      </c>
      <c r="N100" s="1" t="s">
        <v>1120</v>
      </c>
      <c r="O100" s="1" t="s">
        <v>1121</v>
      </c>
      <c r="P100" s="1" t="s">
        <v>1122</v>
      </c>
      <c r="Q100" s="1" t="s">
        <v>1123</v>
      </c>
      <c r="R100" s="1" t="s">
        <v>1582</v>
      </c>
      <c r="S100" s="1" t="s">
        <v>1125</v>
      </c>
      <c r="T100" s="1" t="s">
        <v>1126</v>
      </c>
      <c r="U100" s="1" t="s">
        <v>1086</v>
      </c>
      <c r="V100" s="1" t="s">
        <v>1170</v>
      </c>
    </row>
    <row r="101" s="1" customFormat="1" spans="1:22">
      <c r="A101" s="3">
        <v>999229570617297</v>
      </c>
      <c r="B101" s="1" t="s">
        <v>1560</v>
      </c>
      <c r="C101" s="1" t="s">
        <v>1583</v>
      </c>
      <c r="D101" s="1" t="s">
        <v>1584</v>
      </c>
      <c r="E101" s="1" t="s">
        <v>1585</v>
      </c>
      <c r="F101" s="1" t="s">
        <v>1154</v>
      </c>
      <c r="G101" s="1" t="s">
        <v>1116</v>
      </c>
      <c r="H101" s="1" t="s">
        <v>1117</v>
      </c>
      <c r="I101" s="1" t="s">
        <v>1586</v>
      </c>
      <c r="J101" s="1" t="s">
        <v>1119</v>
      </c>
      <c r="K101" s="1" t="s">
        <v>1586</v>
      </c>
      <c r="L101" s="1" t="s">
        <v>1586</v>
      </c>
      <c r="M101" s="1" t="s">
        <v>1120</v>
      </c>
      <c r="N101" s="1" t="s">
        <v>1120</v>
      </c>
      <c r="O101" s="1" t="s">
        <v>1121</v>
      </c>
      <c r="P101" s="1" t="s">
        <v>1122</v>
      </c>
      <c r="Q101" s="1" t="s">
        <v>1123</v>
      </c>
      <c r="R101" s="1" t="s">
        <v>1587</v>
      </c>
      <c r="S101" s="1" t="s">
        <v>1125</v>
      </c>
      <c r="T101" s="1" t="s">
        <v>1126</v>
      </c>
      <c r="U101" s="1" t="s">
        <v>1086</v>
      </c>
      <c r="V101" s="1" t="s">
        <v>1127</v>
      </c>
    </row>
    <row r="102" s="1" customFormat="1" spans="1:22">
      <c r="A102" s="3">
        <v>999229570356546</v>
      </c>
      <c r="B102" s="1" t="s">
        <v>1560</v>
      </c>
      <c r="C102" s="1" t="s">
        <v>1588</v>
      </c>
      <c r="D102" s="1" t="s">
        <v>1528</v>
      </c>
      <c r="E102" s="1" t="s">
        <v>1589</v>
      </c>
      <c r="F102" s="1" t="s">
        <v>1200</v>
      </c>
      <c r="G102" s="1" t="s">
        <v>1116</v>
      </c>
      <c r="H102" s="1" t="s">
        <v>1117</v>
      </c>
      <c r="I102" s="1" t="s">
        <v>1590</v>
      </c>
      <c r="J102" s="1" t="s">
        <v>1119</v>
      </c>
      <c r="K102" s="1" t="s">
        <v>1590</v>
      </c>
      <c r="L102" s="1" t="s">
        <v>1590</v>
      </c>
      <c r="M102" s="1" t="s">
        <v>1120</v>
      </c>
      <c r="N102" s="1" t="s">
        <v>1120</v>
      </c>
      <c r="O102" s="1" t="s">
        <v>1121</v>
      </c>
      <c r="P102" s="1" t="s">
        <v>1122</v>
      </c>
      <c r="Q102" s="1" t="s">
        <v>1123</v>
      </c>
      <c r="R102" s="1" t="s">
        <v>1591</v>
      </c>
      <c r="S102" s="1" t="s">
        <v>1125</v>
      </c>
      <c r="T102" s="1" t="s">
        <v>1126</v>
      </c>
      <c r="U102" s="1" t="s">
        <v>1086</v>
      </c>
      <c r="V102" s="1" t="s">
        <v>1127</v>
      </c>
    </row>
    <row r="103" s="1" customFormat="1" spans="1:22">
      <c r="A103" s="3">
        <v>999229568740884</v>
      </c>
      <c r="B103" s="1" t="s">
        <v>1560</v>
      </c>
      <c r="C103" s="1" t="s">
        <v>1592</v>
      </c>
      <c r="D103" s="1" t="s">
        <v>1327</v>
      </c>
      <c r="E103" s="1" t="s">
        <v>1593</v>
      </c>
      <c r="F103" s="1" t="s">
        <v>1112</v>
      </c>
      <c r="G103" s="1" t="s">
        <v>1116</v>
      </c>
      <c r="H103" s="1" t="s">
        <v>1117</v>
      </c>
      <c r="I103" s="1" t="s">
        <v>1594</v>
      </c>
      <c r="J103" s="1" t="s">
        <v>1119</v>
      </c>
      <c r="K103" s="1" t="s">
        <v>1594</v>
      </c>
      <c r="L103" s="1" t="s">
        <v>1594</v>
      </c>
      <c r="M103" s="1" t="s">
        <v>1120</v>
      </c>
      <c r="N103" s="1" t="s">
        <v>1120</v>
      </c>
      <c r="O103" s="1" t="s">
        <v>1121</v>
      </c>
      <c r="P103" s="1" t="s">
        <v>1122</v>
      </c>
      <c r="Q103" s="1" t="s">
        <v>1123</v>
      </c>
      <c r="R103" s="1" t="s">
        <v>1595</v>
      </c>
      <c r="S103" s="1" t="s">
        <v>1125</v>
      </c>
      <c r="T103" s="1" t="s">
        <v>1126</v>
      </c>
      <c r="U103" s="1" t="s">
        <v>1086</v>
      </c>
      <c r="V103" s="1" t="s">
        <v>1127</v>
      </c>
    </row>
    <row r="104" s="1" customFormat="1" spans="1:22">
      <c r="A104" s="3">
        <v>999229558483352</v>
      </c>
      <c r="B104" s="1" t="s">
        <v>1560</v>
      </c>
      <c r="C104" s="1" t="s">
        <v>1596</v>
      </c>
      <c r="D104" s="1" t="s">
        <v>1597</v>
      </c>
      <c r="E104" s="1" t="s">
        <v>1598</v>
      </c>
      <c r="F104" s="1" t="s">
        <v>1154</v>
      </c>
      <c r="G104" s="1" t="s">
        <v>1116</v>
      </c>
      <c r="H104" s="1" t="s">
        <v>1117</v>
      </c>
      <c r="I104" s="1" t="s">
        <v>1599</v>
      </c>
      <c r="J104" s="1" t="s">
        <v>1119</v>
      </c>
      <c r="K104" s="1" t="s">
        <v>1599</v>
      </c>
      <c r="L104" s="1" t="s">
        <v>1599</v>
      </c>
      <c r="M104" s="1" t="s">
        <v>1120</v>
      </c>
      <c r="N104" s="1" t="s">
        <v>1120</v>
      </c>
      <c r="O104" s="1" t="s">
        <v>1121</v>
      </c>
      <c r="P104" s="1" t="s">
        <v>1122</v>
      </c>
      <c r="Q104" s="1" t="s">
        <v>1123</v>
      </c>
      <c r="R104" s="1" t="s">
        <v>1600</v>
      </c>
      <c r="S104" s="1" t="s">
        <v>1125</v>
      </c>
      <c r="T104" s="1" t="s">
        <v>1126</v>
      </c>
      <c r="U104" s="1" t="s">
        <v>1086</v>
      </c>
      <c r="V104" s="1" t="s">
        <v>1127</v>
      </c>
    </row>
    <row r="105" s="1" customFormat="1" spans="1:22">
      <c r="A105" s="3">
        <v>999229558263947</v>
      </c>
      <c r="B105" s="1" t="s">
        <v>1560</v>
      </c>
      <c r="C105" s="1" t="s">
        <v>1601</v>
      </c>
      <c r="D105" s="1" t="s">
        <v>1322</v>
      </c>
      <c r="E105" s="1" t="s">
        <v>1602</v>
      </c>
      <c r="F105" s="1" t="s">
        <v>1154</v>
      </c>
      <c r="G105" s="1" t="s">
        <v>1116</v>
      </c>
      <c r="H105" s="1" t="s">
        <v>1117</v>
      </c>
      <c r="I105" s="1" t="s">
        <v>1603</v>
      </c>
      <c r="J105" s="1" t="s">
        <v>1119</v>
      </c>
      <c r="K105" s="1" t="s">
        <v>1603</v>
      </c>
      <c r="L105" s="1" t="s">
        <v>1603</v>
      </c>
      <c r="M105" s="1" t="s">
        <v>1120</v>
      </c>
      <c r="N105" s="1" t="s">
        <v>1120</v>
      </c>
      <c r="O105" s="1" t="s">
        <v>1121</v>
      </c>
      <c r="P105" s="1" t="s">
        <v>1122</v>
      </c>
      <c r="Q105" s="1" t="s">
        <v>1123</v>
      </c>
      <c r="R105" s="1" t="s">
        <v>1604</v>
      </c>
      <c r="S105" s="1" t="s">
        <v>1125</v>
      </c>
      <c r="T105" s="1" t="s">
        <v>1126</v>
      </c>
      <c r="U105" s="1" t="s">
        <v>1086</v>
      </c>
      <c r="V105" s="1" t="s">
        <v>1133</v>
      </c>
    </row>
    <row r="106" s="1" customFormat="1" spans="1:22">
      <c r="A106" s="3">
        <v>999229556727700</v>
      </c>
      <c r="B106" s="1" t="s">
        <v>1560</v>
      </c>
      <c r="C106" s="1" t="s">
        <v>1605</v>
      </c>
      <c r="D106" s="1" t="s">
        <v>1446</v>
      </c>
      <c r="E106" s="1" t="s">
        <v>1606</v>
      </c>
      <c r="F106" s="1" t="s">
        <v>1440</v>
      </c>
      <c r="G106" s="1" t="s">
        <v>1154</v>
      </c>
      <c r="H106" s="1" t="s">
        <v>1117</v>
      </c>
      <c r="I106" s="1" t="s">
        <v>1607</v>
      </c>
      <c r="J106" s="1" t="s">
        <v>1119</v>
      </c>
      <c r="K106" s="1" t="s">
        <v>1607</v>
      </c>
      <c r="L106" s="1" t="s">
        <v>1607</v>
      </c>
      <c r="M106" s="1" t="s">
        <v>1120</v>
      </c>
      <c r="N106" s="1" t="s">
        <v>1120</v>
      </c>
      <c r="O106" s="1" t="s">
        <v>1121</v>
      </c>
      <c r="P106" s="1" t="s">
        <v>1122</v>
      </c>
      <c r="Q106" s="1" t="s">
        <v>1123</v>
      </c>
      <c r="R106" s="1" t="s">
        <v>1608</v>
      </c>
      <c r="S106" s="1" t="s">
        <v>1125</v>
      </c>
      <c r="T106" s="1" t="s">
        <v>1126</v>
      </c>
      <c r="U106" s="1" t="s">
        <v>1258</v>
      </c>
      <c r="V106" s="1" t="s">
        <v>1377</v>
      </c>
    </row>
    <row r="107" s="1" customFormat="1" spans="1:22">
      <c r="A107" s="3">
        <v>999229556321894</v>
      </c>
      <c r="B107" s="1" t="s">
        <v>1609</v>
      </c>
      <c r="C107" s="1" t="s">
        <v>1610</v>
      </c>
      <c r="D107" s="1" t="s">
        <v>1611</v>
      </c>
      <c r="E107" s="1" t="s">
        <v>1612</v>
      </c>
      <c r="F107" s="1" t="s">
        <v>1154</v>
      </c>
      <c r="G107" s="1" t="s">
        <v>1116</v>
      </c>
      <c r="H107" s="1" t="s">
        <v>1117</v>
      </c>
      <c r="I107" s="1" t="s">
        <v>1613</v>
      </c>
      <c r="J107" s="1" t="s">
        <v>1119</v>
      </c>
      <c r="K107" s="1" t="s">
        <v>1613</v>
      </c>
      <c r="L107" s="1" t="s">
        <v>1613</v>
      </c>
      <c r="M107" s="1" t="s">
        <v>1120</v>
      </c>
      <c r="N107" s="1" t="s">
        <v>1120</v>
      </c>
      <c r="O107" s="1" t="s">
        <v>1121</v>
      </c>
      <c r="P107" s="1" t="s">
        <v>1122</v>
      </c>
      <c r="Q107" s="1" t="s">
        <v>1123</v>
      </c>
      <c r="R107" s="1" t="s">
        <v>1614</v>
      </c>
      <c r="S107" s="1" t="s">
        <v>1125</v>
      </c>
      <c r="T107" s="1" t="s">
        <v>1126</v>
      </c>
      <c r="U107" s="1" t="s">
        <v>1086</v>
      </c>
      <c r="V107" s="1" t="s">
        <v>1615</v>
      </c>
    </row>
    <row r="108" s="1" customFormat="1" spans="1:22">
      <c r="A108" s="3">
        <v>29556157292</v>
      </c>
      <c r="B108" s="1" t="s">
        <v>1609</v>
      </c>
      <c r="C108" s="1" t="s">
        <v>1616</v>
      </c>
      <c r="D108" s="1" t="s">
        <v>1254</v>
      </c>
      <c r="E108" s="1" t="s">
        <v>1617</v>
      </c>
      <c r="F108" s="1" t="s">
        <v>1154</v>
      </c>
      <c r="G108" s="1" t="s">
        <v>1116</v>
      </c>
      <c r="H108" s="1" t="s">
        <v>1117</v>
      </c>
      <c r="I108" s="1" t="s">
        <v>1618</v>
      </c>
      <c r="J108" s="1" t="s">
        <v>1119</v>
      </c>
      <c r="K108" s="1" t="s">
        <v>1618</v>
      </c>
      <c r="L108" s="1" t="s">
        <v>1619</v>
      </c>
      <c r="M108" s="1" t="s">
        <v>1620</v>
      </c>
      <c r="N108" s="1" t="s">
        <v>1620</v>
      </c>
      <c r="O108" s="1" t="s">
        <v>1121</v>
      </c>
      <c r="P108" s="1" t="s">
        <v>1122</v>
      </c>
      <c r="Q108" s="1" t="s">
        <v>1123</v>
      </c>
      <c r="R108" s="1" t="s">
        <v>1621</v>
      </c>
      <c r="S108" s="1" t="s">
        <v>1125</v>
      </c>
      <c r="T108" s="1" t="s">
        <v>1126</v>
      </c>
      <c r="U108" s="1" t="s">
        <v>1258</v>
      </c>
      <c r="V108" s="1" t="s">
        <v>1133</v>
      </c>
    </row>
    <row r="109" s="1" customFormat="1" spans="1:22">
      <c r="A109" s="3">
        <v>999229555502025</v>
      </c>
      <c r="B109" s="1" t="s">
        <v>1609</v>
      </c>
      <c r="C109" s="1" t="s">
        <v>1622</v>
      </c>
      <c r="D109" s="1" t="s">
        <v>1322</v>
      </c>
      <c r="E109" s="1" t="s">
        <v>1623</v>
      </c>
      <c r="F109" s="1" t="s">
        <v>1154</v>
      </c>
      <c r="G109" s="1" t="s">
        <v>1116</v>
      </c>
      <c r="H109" s="1" t="s">
        <v>1117</v>
      </c>
      <c r="I109" s="1" t="s">
        <v>1624</v>
      </c>
      <c r="J109" s="1" t="s">
        <v>1119</v>
      </c>
      <c r="K109" s="1" t="s">
        <v>1624</v>
      </c>
      <c r="L109" s="1" t="s">
        <v>1624</v>
      </c>
      <c r="M109" s="1" t="s">
        <v>1120</v>
      </c>
      <c r="N109" s="1" t="s">
        <v>1120</v>
      </c>
      <c r="O109" s="1" t="s">
        <v>1121</v>
      </c>
      <c r="P109" s="1" t="s">
        <v>1122</v>
      </c>
      <c r="Q109" s="1" t="s">
        <v>1123</v>
      </c>
      <c r="R109" s="1" t="s">
        <v>1625</v>
      </c>
      <c r="S109" s="1" t="s">
        <v>1125</v>
      </c>
      <c r="T109" s="1" t="s">
        <v>1126</v>
      </c>
      <c r="U109" s="1" t="s">
        <v>1086</v>
      </c>
      <c r="V109" s="1" t="s">
        <v>1133</v>
      </c>
    </row>
    <row r="110" s="1" customFormat="1" spans="1:22">
      <c r="A110" s="3">
        <v>999229551213267</v>
      </c>
      <c r="B110" s="1" t="s">
        <v>1609</v>
      </c>
      <c r="C110" s="1" t="s">
        <v>1626</v>
      </c>
      <c r="D110" s="1" t="s">
        <v>1254</v>
      </c>
      <c r="E110" s="1" t="s">
        <v>1627</v>
      </c>
      <c r="F110" s="1" t="s">
        <v>1440</v>
      </c>
      <c r="G110" s="1" t="s">
        <v>1116</v>
      </c>
      <c r="H110" s="1" t="s">
        <v>1117</v>
      </c>
      <c r="I110" s="1" t="s">
        <v>1628</v>
      </c>
      <c r="J110" s="1" t="s">
        <v>1119</v>
      </c>
      <c r="K110" s="1" t="s">
        <v>1628</v>
      </c>
      <c r="L110" s="1" t="s">
        <v>1628</v>
      </c>
      <c r="M110" s="1" t="s">
        <v>1120</v>
      </c>
      <c r="N110" s="1" t="s">
        <v>1120</v>
      </c>
      <c r="O110" s="1" t="s">
        <v>1121</v>
      </c>
      <c r="P110" s="1" t="s">
        <v>1122</v>
      </c>
      <c r="Q110" s="1" t="s">
        <v>1123</v>
      </c>
      <c r="R110" s="1" t="s">
        <v>1629</v>
      </c>
      <c r="S110" s="1" t="s">
        <v>1125</v>
      </c>
      <c r="T110" s="1" t="s">
        <v>1126</v>
      </c>
      <c r="U110" s="1" t="s">
        <v>1258</v>
      </c>
      <c r="V110" s="1" t="s">
        <v>1133</v>
      </c>
    </row>
    <row r="111" s="1" customFormat="1" spans="1:22">
      <c r="A111" s="3">
        <v>999229550834523</v>
      </c>
      <c r="B111" s="1" t="s">
        <v>1609</v>
      </c>
      <c r="C111" s="1" t="s">
        <v>1630</v>
      </c>
      <c r="D111" s="1" t="s">
        <v>1631</v>
      </c>
      <c r="E111" s="1" t="s">
        <v>1632</v>
      </c>
      <c r="F111" s="1" t="s">
        <v>1112</v>
      </c>
      <c r="G111" s="1" t="s">
        <v>1116</v>
      </c>
      <c r="H111" s="1" t="s">
        <v>1117</v>
      </c>
      <c r="I111" s="1" t="s">
        <v>1633</v>
      </c>
      <c r="J111" s="1" t="s">
        <v>1119</v>
      </c>
      <c r="K111" s="1" t="s">
        <v>1633</v>
      </c>
      <c r="L111" s="1" t="s">
        <v>1633</v>
      </c>
      <c r="M111" s="1" t="s">
        <v>1120</v>
      </c>
      <c r="N111" s="1" t="s">
        <v>1120</v>
      </c>
      <c r="O111" s="1" t="s">
        <v>1121</v>
      </c>
      <c r="P111" s="1" t="s">
        <v>1122</v>
      </c>
      <c r="Q111" s="1" t="s">
        <v>1123</v>
      </c>
      <c r="R111" s="1" t="s">
        <v>1634</v>
      </c>
      <c r="S111" s="1" t="s">
        <v>1125</v>
      </c>
      <c r="T111" s="1" t="s">
        <v>1126</v>
      </c>
      <c r="U111" s="1" t="s">
        <v>1086</v>
      </c>
      <c r="V111" s="1" t="s">
        <v>1127</v>
      </c>
    </row>
    <row r="112" s="1" customFormat="1" spans="1:22">
      <c r="A112" s="3">
        <v>999229549992435</v>
      </c>
      <c r="B112" s="1" t="s">
        <v>1609</v>
      </c>
      <c r="C112" s="1" t="s">
        <v>1635</v>
      </c>
      <c r="D112" s="1" t="s">
        <v>1636</v>
      </c>
      <c r="E112" s="1" t="s">
        <v>1637</v>
      </c>
      <c r="F112" s="1" t="s">
        <v>1320</v>
      </c>
      <c r="G112" s="1" t="s">
        <v>1116</v>
      </c>
      <c r="H112" s="1" t="s">
        <v>1117</v>
      </c>
      <c r="I112" s="1" t="s">
        <v>1638</v>
      </c>
      <c r="J112" s="1" t="s">
        <v>1119</v>
      </c>
      <c r="K112" s="1" t="s">
        <v>1638</v>
      </c>
      <c r="L112" s="1" t="s">
        <v>1638</v>
      </c>
      <c r="M112" s="1" t="s">
        <v>1120</v>
      </c>
      <c r="N112" s="1" t="s">
        <v>1120</v>
      </c>
      <c r="O112" s="1" t="s">
        <v>1121</v>
      </c>
      <c r="P112" s="1" t="s">
        <v>1122</v>
      </c>
      <c r="Q112" s="1" t="s">
        <v>1123</v>
      </c>
      <c r="R112" s="1" t="s">
        <v>1639</v>
      </c>
      <c r="S112" s="1" t="s">
        <v>1125</v>
      </c>
      <c r="T112" s="1" t="s">
        <v>1126</v>
      </c>
      <c r="U112" s="1" t="s">
        <v>1086</v>
      </c>
      <c r="V112" s="1" t="s">
        <v>1127</v>
      </c>
    </row>
    <row r="113" s="1" customFormat="1" spans="1:22">
      <c r="A113" s="3">
        <v>999229545018420</v>
      </c>
      <c r="B113" s="1" t="s">
        <v>1609</v>
      </c>
      <c r="C113" s="1" t="s">
        <v>1640</v>
      </c>
      <c r="D113" s="1" t="s">
        <v>1641</v>
      </c>
      <c r="E113" s="1" t="s">
        <v>1642</v>
      </c>
      <c r="F113" s="1" t="s">
        <v>1154</v>
      </c>
      <c r="G113" s="1" t="s">
        <v>1116</v>
      </c>
      <c r="H113" s="1" t="s">
        <v>1117</v>
      </c>
      <c r="I113" s="1" t="s">
        <v>1643</v>
      </c>
      <c r="J113" s="1" t="s">
        <v>1119</v>
      </c>
      <c r="K113" s="1" t="s">
        <v>1643</v>
      </c>
      <c r="L113" s="1" t="s">
        <v>1643</v>
      </c>
      <c r="M113" s="1" t="s">
        <v>1120</v>
      </c>
      <c r="N113" s="1" t="s">
        <v>1120</v>
      </c>
      <c r="O113" s="1" t="s">
        <v>1121</v>
      </c>
      <c r="P113" s="1" t="s">
        <v>1122</v>
      </c>
      <c r="Q113" s="1" t="s">
        <v>1123</v>
      </c>
      <c r="R113" s="1" t="s">
        <v>1644</v>
      </c>
      <c r="S113" s="1" t="s">
        <v>1125</v>
      </c>
      <c r="T113" s="1" t="s">
        <v>1126</v>
      </c>
      <c r="U113" s="1" t="s">
        <v>1086</v>
      </c>
      <c r="V113" s="1" t="s">
        <v>1127</v>
      </c>
    </row>
    <row r="114" s="1" customFormat="1" spans="1:22">
      <c r="A114" s="3">
        <v>999229544261048</v>
      </c>
      <c r="B114" s="1" t="s">
        <v>1609</v>
      </c>
      <c r="C114" s="1" t="s">
        <v>1645</v>
      </c>
      <c r="D114" s="1" t="s">
        <v>1646</v>
      </c>
      <c r="E114" s="1" t="s">
        <v>1647</v>
      </c>
      <c r="F114" s="1" t="s">
        <v>1112</v>
      </c>
      <c r="G114" s="1" t="s">
        <v>1116</v>
      </c>
      <c r="H114" s="1" t="s">
        <v>1117</v>
      </c>
      <c r="I114" s="1" t="s">
        <v>1648</v>
      </c>
      <c r="J114" s="1" t="s">
        <v>1119</v>
      </c>
      <c r="K114" s="1" t="s">
        <v>1648</v>
      </c>
      <c r="L114" s="1" t="s">
        <v>1121</v>
      </c>
      <c r="M114" s="1" t="s">
        <v>1649</v>
      </c>
      <c r="N114" s="1" t="s">
        <v>1649</v>
      </c>
      <c r="O114" s="1" t="s">
        <v>1121</v>
      </c>
      <c r="P114" s="1" t="s">
        <v>1122</v>
      </c>
      <c r="Q114" s="1" t="s">
        <v>1123</v>
      </c>
      <c r="R114" s="1" t="s">
        <v>1650</v>
      </c>
      <c r="S114" s="1" t="s">
        <v>1125</v>
      </c>
      <c r="T114" s="1" t="s">
        <v>1126</v>
      </c>
      <c r="U114" s="1" t="s">
        <v>1086</v>
      </c>
      <c r="V114" s="1" t="s">
        <v>1170</v>
      </c>
    </row>
    <row r="115" s="1" customFormat="1" spans="1:22">
      <c r="A115" s="3">
        <v>999229543910332</v>
      </c>
      <c r="B115" s="1" t="s">
        <v>1609</v>
      </c>
      <c r="C115" s="1" t="s">
        <v>1651</v>
      </c>
      <c r="D115" s="1" t="s">
        <v>1327</v>
      </c>
      <c r="E115" s="1" t="s">
        <v>1652</v>
      </c>
      <c r="F115" s="1" t="s">
        <v>1112</v>
      </c>
      <c r="G115" s="1" t="s">
        <v>1116</v>
      </c>
      <c r="H115" s="1" t="s">
        <v>1117</v>
      </c>
      <c r="I115" s="1" t="s">
        <v>1568</v>
      </c>
      <c r="J115" s="1" t="s">
        <v>1119</v>
      </c>
      <c r="K115" s="1" t="s">
        <v>1568</v>
      </c>
      <c r="L115" s="1" t="s">
        <v>1568</v>
      </c>
      <c r="M115" s="1" t="s">
        <v>1120</v>
      </c>
      <c r="N115" s="1" t="s">
        <v>1120</v>
      </c>
      <c r="O115" s="1" t="s">
        <v>1121</v>
      </c>
      <c r="P115" s="1" t="s">
        <v>1122</v>
      </c>
      <c r="Q115" s="1" t="s">
        <v>1123</v>
      </c>
      <c r="R115" s="1" t="s">
        <v>1653</v>
      </c>
      <c r="S115" s="1" t="s">
        <v>1125</v>
      </c>
      <c r="T115" s="1" t="s">
        <v>1126</v>
      </c>
      <c r="U115" s="1" t="s">
        <v>1086</v>
      </c>
      <c r="V115" s="1" t="s">
        <v>1127</v>
      </c>
    </row>
    <row r="116" s="1" customFormat="1" spans="1:22">
      <c r="A116" s="3">
        <v>999229543770254</v>
      </c>
      <c r="B116" s="1" t="s">
        <v>1609</v>
      </c>
      <c r="C116" s="1" t="s">
        <v>1654</v>
      </c>
      <c r="D116" s="1" t="s">
        <v>1655</v>
      </c>
      <c r="E116" s="1" t="s">
        <v>1656</v>
      </c>
      <c r="F116" s="1" t="s">
        <v>1200</v>
      </c>
      <c r="G116" s="1" t="s">
        <v>1116</v>
      </c>
      <c r="H116" s="1" t="s">
        <v>1117</v>
      </c>
      <c r="I116" s="1" t="s">
        <v>1657</v>
      </c>
      <c r="J116" s="1" t="s">
        <v>1119</v>
      </c>
      <c r="K116" s="1" t="s">
        <v>1657</v>
      </c>
      <c r="L116" s="1" t="s">
        <v>1657</v>
      </c>
      <c r="M116" s="1" t="s">
        <v>1120</v>
      </c>
      <c r="N116" s="1" t="s">
        <v>1120</v>
      </c>
      <c r="O116" s="1" t="s">
        <v>1121</v>
      </c>
      <c r="P116" s="1" t="s">
        <v>1122</v>
      </c>
      <c r="Q116" s="1" t="s">
        <v>1123</v>
      </c>
      <c r="R116" s="1" t="s">
        <v>1658</v>
      </c>
      <c r="S116" s="1" t="s">
        <v>1125</v>
      </c>
      <c r="T116" s="1" t="s">
        <v>1126</v>
      </c>
      <c r="U116" s="1" t="s">
        <v>1086</v>
      </c>
      <c r="V116" s="1" t="s">
        <v>1127</v>
      </c>
    </row>
    <row r="117" s="1" customFormat="1" spans="1:22">
      <c r="A117" s="3">
        <v>29543575769</v>
      </c>
      <c r="B117" s="1" t="s">
        <v>1659</v>
      </c>
      <c r="C117" s="1" t="s">
        <v>1660</v>
      </c>
      <c r="D117" s="1" t="s">
        <v>1661</v>
      </c>
      <c r="E117" s="1" t="s">
        <v>1662</v>
      </c>
      <c r="F117" s="1" t="s">
        <v>1200</v>
      </c>
      <c r="G117" s="1" t="s">
        <v>1116</v>
      </c>
      <c r="H117" s="1" t="s">
        <v>1117</v>
      </c>
      <c r="I117" s="1" t="s">
        <v>1663</v>
      </c>
      <c r="J117" s="1" t="s">
        <v>1119</v>
      </c>
      <c r="K117" s="1" t="s">
        <v>1663</v>
      </c>
      <c r="L117" s="1" t="s">
        <v>1663</v>
      </c>
      <c r="M117" s="1" t="s">
        <v>1120</v>
      </c>
      <c r="N117" s="1" t="s">
        <v>1120</v>
      </c>
      <c r="O117" s="1" t="s">
        <v>1121</v>
      </c>
      <c r="P117" s="1" t="s">
        <v>1122</v>
      </c>
      <c r="Q117" s="1" t="s">
        <v>1123</v>
      </c>
      <c r="R117" s="1" t="s">
        <v>1664</v>
      </c>
      <c r="S117" s="1" t="s">
        <v>1125</v>
      </c>
      <c r="T117" s="1" t="s">
        <v>1126</v>
      </c>
      <c r="U117" s="1" t="s">
        <v>1086</v>
      </c>
      <c r="V117" s="1" t="s">
        <v>1127</v>
      </c>
    </row>
    <row r="118" s="1" customFormat="1" spans="1:22">
      <c r="A118" s="3">
        <v>999229540835603</v>
      </c>
      <c r="B118" s="1" t="s">
        <v>1659</v>
      </c>
      <c r="C118" s="1" t="s">
        <v>1665</v>
      </c>
      <c r="D118" s="1" t="s">
        <v>1666</v>
      </c>
      <c r="E118" s="1" t="s">
        <v>1667</v>
      </c>
      <c r="F118" s="1" t="s">
        <v>1200</v>
      </c>
      <c r="G118" s="1" t="s">
        <v>1116</v>
      </c>
      <c r="H118" s="1" t="s">
        <v>1117</v>
      </c>
      <c r="I118" s="1" t="s">
        <v>1668</v>
      </c>
      <c r="J118" s="1" t="s">
        <v>1119</v>
      </c>
      <c r="K118" s="1" t="s">
        <v>1668</v>
      </c>
      <c r="L118" s="1" t="s">
        <v>1668</v>
      </c>
      <c r="M118" s="1" t="s">
        <v>1120</v>
      </c>
      <c r="N118" s="1" t="s">
        <v>1120</v>
      </c>
      <c r="O118" s="1" t="s">
        <v>1121</v>
      </c>
      <c r="P118" s="1" t="s">
        <v>1122</v>
      </c>
      <c r="Q118" s="1" t="s">
        <v>1123</v>
      </c>
      <c r="R118" s="1" t="s">
        <v>1669</v>
      </c>
      <c r="S118" s="1" t="s">
        <v>1125</v>
      </c>
      <c r="T118" s="1" t="s">
        <v>1126</v>
      </c>
      <c r="U118" s="1" t="s">
        <v>1086</v>
      </c>
      <c r="V118" s="1" t="s">
        <v>1377</v>
      </c>
    </row>
    <row r="119" s="1" customFormat="1" spans="1:22">
      <c r="A119" s="3">
        <v>999229537705635</v>
      </c>
      <c r="B119" s="1" t="s">
        <v>1659</v>
      </c>
      <c r="C119" s="1" t="s">
        <v>1670</v>
      </c>
      <c r="D119" s="1" t="s">
        <v>1671</v>
      </c>
      <c r="E119" s="1" t="s">
        <v>1672</v>
      </c>
      <c r="F119" s="1" t="s">
        <v>1200</v>
      </c>
      <c r="G119" s="1" t="s">
        <v>1116</v>
      </c>
      <c r="H119" s="1" t="s">
        <v>1117</v>
      </c>
      <c r="I119" s="1" t="s">
        <v>1673</v>
      </c>
      <c r="J119" s="1" t="s">
        <v>1119</v>
      </c>
      <c r="K119" s="1" t="s">
        <v>1673</v>
      </c>
      <c r="L119" s="1" t="s">
        <v>1673</v>
      </c>
      <c r="M119" s="1" t="s">
        <v>1120</v>
      </c>
      <c r="N119" s="1" t="s">
        <v>1120</v>
      </c>
      <c r="O119" s="1" t="s">
        <v>1121</v>
      </c>
      <c r="P119" s="1" t="s">
        <v>1122</v>
      </c>
      <c r="Q119" s="1" t="s">
        <v>1123</v>
      </c>
      <c r="R119" s="1" t="s">
        <v>1674</v>
      </c>
      <c r="S119" s="1" t="s">
        <v>1125</v>
      </c>
      <c r="T119" s="1" t="s">
        <v>1126</v>
      </c>
      <c r="U119" s="1" t="s">
        <v>1086</v>
      </c>
      <c r="V119" s="1" t="s">
        <v>1216</v>
      </c>
    </row>
    <row r="120" s="1" customFormat="1" spans="1:22">
      <c r="A120" s="3">
        <v>999229536006836</v>
      </c>
      <c r="B120" s="1" t="s">
        <v>1659</v>
      </c>
      <c r="C120" s="1" t="s">
        <v>1675</v>
      </c>
      <c r="D120" s="1" t="s">
        <v>1676</v>
      </c>
      <c r="E120" s="1" t="s">
        <v>1677</v>
      </c>
      <c r="F120" s="1" t="s">
        <v>1112</v>
      </c>
      <c r="G120" s="1" t="s">
        <v>1116</v>
      </c>
      <c r="H120" s="1" t="s">
        <v>1117</v>
      </c>
      <c r="I120" s="1" t="s">
        <v>1678</v>
      </c>
      <c r="J120" s="1" t="s">
        <v>1119</v>
      </c>
      <c r="K120" s="1" t="s">
        <v>1678</v>
      </c>
      <c r="L120" s="1" t="s">
        <v>1678</v>
      </c>
      <c r="M120" s="1" t="s">
        <v>1120</v>
      </c>
      <c r="N120" s="1" t="s">
        <v>1120</v>
      </c>
      <c r="O120" s="1" t="s">
        <v>1121</v>
      </c>
      <c r="P120" s="1" t="s">
        <v>1122</v>
      </c>
      <c r="Q120" s="1" t="s">
        <v>1123</v>
      </c>
      <c r="R120" s="1" t="s">
        <v>1679</v>
      </c>
      <c r="S120" s="1" t="s">
        <v>1125</v>
      </c>
      <c r="T120" s="1" t="s">
        <v>1126</v>
      </c>
      <c r="U120" s="1" t="s">
        <v>1086</v>
      </c>
      <c r="V120" s="1" t="s">
        <v>1377</v>
      </c>
    </row>
    <row r="121" s="1" customFormat="1" spans="1:22">
      <c r="A121" s="3">
        <v>999229534754756</v>
      </c>
      <c r="B121" s="1" t="s">
        <v>1659</v>
      </c>
      <c r="C121" s="1" t="s">
        <v>1680</v>
      </c>
      <c r="D121" s="1" t="s">
        <v>1681</v>
      </c>
      <c r="E121" s="1" t="s">
        <v>1682</v>
      </c>
      <c r="F121" s="1" t="s">
        <v>1154</v>
      </c>
      <c r="G121" s="1" t="s">
        <v>1116</v>
      </c>
      <c r="H121" s="1" t="s">
        <v>1117</v>
      </c>
      <c r="I121" s="1" t="s">
        <v>1683</v>
      </c>
      <c r="J121" s="1" t="s">
        <v>1119</v>
      </c>
      <c r="K121" s="1" t="s">
        <v>1683</v>
      </c>
      <c r="L121" s="1" t="s">
        <v>1683</v>
      </c>
      <c r="M121" s="1" t="s">
        <v>1120</v>
      </c>
      <c r="N121" s="1" t="s">
        <v>1120</v>
      </c>
      <c r="O121" s="1" t="s">
        <v>1121</v>
      </c>
      <c r="P121" s="1" t="s">
        <v>1122</v>
      </c>
      <c r="Q121" s="1" t="s">
        <v>1123</v>
      </c>
      <c r="R121" s="1" t="s">
        <v>1684</v>
      </c>
      <c r="S121" s="1" t="s">
        <v>1125</v>
      </c>
      <c r="T121" s="1" t="s">
        <v>1126</v>
      </c>
      <c r="U121" s="1" t="s">
        <v>1086</v>
      </c>
      <c r="V121" s="1" t="s">
        <v>1133</v>
      </c>
    </row>
    <row r="122" s="1" customFormat="1" spans="1:22">
      <c r="A122" s="3">
        <v>999229532767699</v>
      </c>
      <c r="B122" s="1" t="s">
        <v>1685</v>
      </c>
      <c r="C122" s="1" t="s">
        <v>1686</v>
      </c>
      <c r="D122" s="1" t="s">
        <v>1661</v>
      </c>
      <c r="E122" s="1" t="s">
        <v>1687</v>
      </c>
      <c r="F122" s="1" t="s">
        <v>1154</v>
      </c>
      <c r="G122" s="1" t="s">
        <v>1116</v>
      </c>
      <c r="H122" s="1" t="s">
        <v>1117</v>
      </c>
      <c r="I122" s="1" t="s">
        <v>1688</v>
      </c>
      <c r="J122" s="1" t="s">
        <v>1119</v>
      </c>
      <c r="K122" s="1" t="s">
        <v>1688</v>
      </c>
      <c r="L122" s="1" t="s">
        <v>1688</v>
      </c>
      <c r="M122" s="1" t="s">
        <v>1120</v>
      </c>
      <c r="N122" s="1" t="s">
        <v>1120</v>
      </c>
      <c r="O122" s="1" t="s">
        <v>1121</v>
      </c>
      <c r="P122" s="1" t="s">
        <v>1122</v>
      </c>
      <c r="Q122" s="1" t="s">
        <v>1123</v>
      </c>
      <c r="R122" s="1" t="s">
        <v>1689</v>
      </c>
      <c r="S122" s="1" t="s">
        <v>1125</v>
      </c>
      <c r="T122" s="1" t="s">
        <v>1126</v>
      </c>
      <c r="U122" s="1" t="s">
        <v>1086</v>
      </c>
      <c r="V122" s="1" t="s">
        <v>1127</v>
      </c>
    </row>
    <row r="123" s="1" customFormat="1" spans="1:22">
      <c r="A123" s="3">
        <v>999229499248481</v>
      </c>
      <c r="B123" s="1" t="s">
        <v>1685</v>
      </c>
      <c r="C123" s="1" t="s">
        <v>1690</v>
      </c>
      <c r="D123" s="1" t="s">
        <v>1676</v>
      </c>
      <c r="E123" s="1" t="s">
        <v>1691</v>
      </c>
      <c r="F123" s="1" t="s">
        <v>1154</v>
      </c>
      <c r="G123" s="1" t="s">
        <v>1116</v>
      </c>
      <c r="H123" s="1" t="s">
        <v>1117</v>
      </c>
      <c r="I123" s="1" t="s">
        <v>1692</v>
      </c>
      <c r="J123" s="1" t="s">
        <v>1119</v>
      </c>
      <c r="K123" s="1" t="s">
        <v>1692</v>
      </c>
      <c r="L123" s="1" t="s">
        <v>1692</v>
      </c>
      <c r="M123" s="1" t="s">
        <v>1120</v>
      </c>
      <c r="N123" s="1" t="s">
        <v>1120</v>
      </c>
      <c r="O123" s="1" t="s">
        <v>1121</v>
      </c>
      <c r="P123" s="1" t="s">
        <v>1122</v>
      </c>
      <c r="Q123" s="1" t="s">
        <v>1123</v>
      </c>
      <c r="R123" s="1" t="s">
        <v>1693</v>
      </c>
      <c r="S123" s="1" t="s">
        <v>1125</v>
      </c>
      <c r="T123" s="1" t="s">
        <v>1126</v>
      </c>
      <c r="U123" s="1" t="s">
        <v>1086</v>
      </c>
      <c r="V123" s="1" t="s">
        <v>1377</v>
      </c>
    </row>
    <row r="124" s="1" customFormat="1" spans="1:22">
      <c r="A124" s="3">
        <v>999229495277769</v>
      </c>
      <c r="B124" s="1" t="s">
        <v>1694</v>
      </c>
      <c r="C124" s="1" t="s">
        <v>1695</v>
      </c>
      <c r="D124" s="1" t="s">
        <v>1358</v>
      </c>
      <c r="E124" s="1" t="s">
        <v>1696</v>
      </c>
      <c r="F124" s="1" t="s">
        <v>1154</v>
      </c>
      <c r="G124" s="1" t="s">
        <v>1116</v>
      </c>
      <c r="H124" s="1" t="s">
        <v>1117</v>
      </c>
      <c r="I124" s="1" t="s">
        <v>1697</v>
      </c>
      <c r="J124" s="1" t="s">
        <v>1119</v>
      </c>
      <c r="K124" s="1" t="s">
        <v>1697</v>
      </c>
      <c r="L124" s="1" t="s">
        <v>1697</v>
      </c>
      <c r="M124" s="1" t="s">
        <v>1120</v>
      </c>
      <c r="N124" s="1" t="s">
        <v>1120</v>
      </c>
      <c r="O124" s="1" t="s">
        <v>1121</v>
      </c>
      <c r="P124" s="1" t="s">
        <v>1122</v>
      </c>
      <c r="Q124" s="1" t="s">
        <v>1123</v>
      </c>
      <c r="R124" s="1" t="s">
        <v>1698</v>
      </c>
      <c r="S124" s="1" t="s">
        <v>1125</v>
      </c>
      <c r="T124" s="1" t="s">
        <v>1126</v>
      </c>
      <c r="U124" s="1" t="s">
        <v>1258</v>
      </c>
      <c r="V124" s="1" t="s">
        <v>1133</v>
      </c>
    </row>
    <row r="125" s="1" customFormat="1" spans="1:22">
      <c r="A125" s="3">
        <v>999229492860457</v>
      </c>
      <c r="B125" s="1" t="s">
        <v>1694</v>
      </c>
      <c r="C125" s="1" t="s">
        <v>1699</v>
      </c>
      <c r="D125" s="1" t="s">
        <v>1700</v>
      </c>
      <c r="E125" s="1" t="s">
        <v>1701</v>
      </c>
      <c r="F125" s="1" t="s">
        <v>1112</v>
      </c>
      <c r="G125" s="1" t="s">
        <v>1116</v>
      </c>
      <c r="H125" s="1" t="s">
        <v>1117</v>
      </c>
      <c r="I125" s="1" t="s">
        <v>1702</v>
      </c>
      <c r="J125" s="1" t="s">
        <v>1119</v>
      </c>
      <c r="K125" s="1" t="s">
        <v>1702</v>
      </c>
      <c r="L125" s="1" t="s">
        <v>1702</v>
      </c>
      <c r="M125" s="1" t="s">
        <v>1120</v>
      </c>
      <c r="N125" s="1" t="s">
        <v>1120</v>
      </c>
      <c r="O125" s="1" t="s">
        <v>1121</v>
      </c>
      <c r="P125" s="1" t="s">
        <v>1122</v>
      </c>
      <c r="Q125" s="1" t="s">
        <v>1123</v>
      </c>
      <c r="R125" s="1" t="s">
        <v>1703</v>
      </c>
      <c r="S125" s="1" t="s">
        <v>1125</v>
      </c>
      <c r="T125" s="1" t="s">
        <v>1126</v>
      </c>
      <c r="U125" s="1" t="s">
        <v>1086</v>
      </c>
      <c r="V125" s="1" t="s">
        <v>1127</v>
      </c>
    </row>
    <row r="126" s="1" customFormat="1" spans="1:22">
      <c r="A126" s="3">
        <v>999229491712973</v>
      </c>
      <c r="B126" s="1" t="s">
        <v>1694</v>
      </c>
      <c r="C126" s="1" t="s">
        <v>1704</v>
      </c>
      <c r="D126" s="1" t="s">
        <v>1705</v>
      </c>
      <c r="E126" s="1" t="s">
        <v>1706</v>
      </c>
      <c r="F126" s="1" t="s">
        <v>1154</v>
      </c>
      <c r="G126" s="1" t="s">
        <v>1116</v>
      </c>
      <c r="H126" s="1" t="s">
        <v>1117</v>
      </c>
      <c r="I126" s="1" t="s">
        <v>1467</v>
      </c>
      <c r="J126" s="1" t="s">
        <v>1119</v>
      </c>
      <c r="K126" s="1" t="s">
        <v>1467</v>
      </c>
      <c r="L126" s="1" t="s">
        <v>1467</v>
      </c>
      <c r="M126" s="1" t="s">
        <v>1120</v>
      </c>
      <c r="N126" s="1" t="s">
        <v>1120</v>
      </c>
      <c r="O126" s="1" t="s">
        <v>1121</v>
      </c>
      <c r="P126" s="1" t="s">
        <v>1122</v>
      </c>
      <c r="Q126" s="1" t="s">
        <v>1123</v>
      </c>
      <c r="R126" s="1" t="s">
        <v>1707</v>
      </c>
      <c r="S126" s="1" t="s">
        <v>1125</v>
      </c>
      <c r="T126" s="1" t="s">
        <v>1126</v>
      </c>
      <c r="U126" s="1" t="s">
        <v>1086</v>
      </c>
      <c r="V126" s="1" t="s">
        <v>1133</v>
      </c>
    </row>
    <row r="127" s="1" customFormat="1" spans="1:22">
      <c r="A127" s="3">
        <v>999229477692788</v>
      </c>
      <c r="B127" s="1" t="s">
        <v>1694</v>
      </c>
      <c r="C127" s="1" t="s">
        <v>1708</v>
      </c>
      <c r="D127" s="1" t="s">
        <v>1709</v>
      </c>
      <c r="E127" s="1" t="s">
        <v>1710</v>
      </c>
      <c r="F127" s="1" t="s">
        <v>1112</v>
      </c>
      <c r="G127" s="1" t="s">
        <v>1116</v>
      </c>
      <c r="H127" s="1" t="s">
        <v>1117</v>
      </c>
      <c r="I127" s="1" t="s">
        <v>1711</v>
      </c>
      <c r="J127" s="1" t="s">
        <v>1119</v>
      </c>
      <c r="K127" s="1" t="s">
        <v>1711</v>
      </c>
      <c r="L127" s="1" t="s">
        <v>1711</v>
      </c>
      <c r="M127" s="1" t="s">
        <v>1120</v>
      </c>
      <c r="N127" s="1" t="s">
        <v>1120</v>
      </c>
      <c r="O127" s="1" t="s">
        <v>1121</v>
      </c>
      <c r="P127" s="1" t="s">
        <v>1122</v>
      </c>
      <c r="Q127" s="1" t="s">
        <v>1123</v>
      </c>
      <c r="R127" s="1" t="s">
        <v>1712</v>
      </c>
      <c r="S127" s="1" t="s">
        <v>1125</v>
      </c>
      <c r="T127" s="1" t="s">
        <v>1126</v>
      </c>
      <c r="U127" s="1" t="s">
        <v>1086</v>
      </c>
      <c r="V127" s="1" t="s">
        <v>1133</v>
      </c>
    </row>
    <row r="128" s="1" customFormat="1" spans="1:22">
      <c r="A128" s="3">
        <v>999229475044455</v>
      </c>
      <c r="B128" s="1" t="s">
        <v>1713</v>
      </c>
      <c r="C128" s="1" t="s">
        <v>1714</v>
      </c>
      <c r="D128" s="1" t="s">
        <v>1715</v>
      </c>
      <c r="E128" s="1" t="s">
        <v>1716</v>
      </c>
      <c r="F128" s="1" t="s">
        <v>1504</v>
      </c>
      <c r="G128" s="1" t="s">
        <v>1116</v>
      </c>
      <c r="H128" s="1" t="s">
        <v>1117</v>
      </c>
      <c r="I128" s="1" t="s">
        <v>1717</v>
      </c>
      <c r="J128" s="1" t="s">
        <v>1119</v>
      </c>
      <c r="K128" s="1" t="s">
        <v>1717</v>
      </c>
      <c r="L128" s="1" t="s">
        <v>1717</v>
      </c>
      <c r="M128" s="1" t="s">
        <v>1120</v>
      </c>
      <c r="N128" s="1" t="s">
        <v>1120</v>
      </c>
      <c r="O128" s="1" t="s">
        <v>1121</v>
      </c>
      <c r="P128" s="1" t="s">
        <v>1122</v>
      </c>
      <c r="Q128" s="1" t="s">
        <v>1123</v>
      </c>
      <c r="R128" s="1" t="s">
        <v>1718</v>
      </c>
      <c r="S128" s="1" t="s">
        <v>1125</v>
      </c>
      <c r="T128" s="1" t="s">
        <v>1126</v>
      </c>
      <c r="U128" s="1" t="s">
        <v>1086</v>
      </c>
      <c r="V128" s="1" t="s">
        <v>1164</v>
      </c>
    </row>
    <row r="129" s="1" customFormat="1" spans="1:22">
      <c r="A129" s="3">
        <v>999229470694001</v>
      </c>
      <c r="B129" s="1" t="s">
        <v>1713</v>
      </c>
      <c r="C129" s="1" t="s">
        <v>1719</v>
      </c>
      <c r="D129" s="1" t="s">
        <v>1720</v>
      </c>
      <c r="E129" s="1" t="s">
        <v>1721</v>
      </c>
      <c r="F129" s="1" t="s">
        <v>1154</v>
      </c>
      <c r="G129" s="1" t="s">
        <v>1116</v>
      </c>
      <c r="H129" s="1" t="s">
        <v>1117</v>
      </c>
      <c r="I129" s="1" t="s">
        <v>1722</v>
      </c>
      <c r="J129" s="1" t="s">
        <v>1119</v>
      </c>
      <c r="K129" s="1" t="s">
        <v>1722</v>
      </c>
      <c r="L129" s="1" t="s">
        <v>1722</v>
      </c>
      <c r="M129" s="1" t="s">
        <v>1120</v>
      </c>
      <c r="N129" s="1" t="s">
        <v>1120</v>
      </c>
      <c r="O129" s="1" t="s">
        <v>1121</v>
      </c>
      <c r="P129" s="1" t="s">
        <v>1122</v>
      </c>
      <c r="Q129" s="1" t="s">
        <v>1123</v>
      </c>
      <c r="R129" s="1" t="s">
        <v>1723</v>
      </c>
      <c r="S129" s="1" t="s">
        <v>1125</v>
      </c>
      <c r="T129" s="1" t="s">
        <v>1126</v>
      </c>
      <c r="U129" s="1" t="s">
        <v>1086</v>
      </c>
      <c r="V129" s="1" t="s">
        <v>1127</v>
      </c>
    </row>
    <row r="130" s="1" customFormat="1" spans="1:22">
      <c r="A130" s="3">
        <v>999229465079972</v>
      </c>
      <c r="B130" s="1" t="s">
        <v>1713</v>
      </c>
      <c r="C130" s="1" t="s">
        <v>1724</v>
      </c>
      <c r="D130" s="1" t="s">
        <v>1725</v>
      </c>
      <c r="E130" s="1" t="s">
        <v>1726</v>
      </c>
      <c r="F130" s="1" t="s">
        <v>1112</v>
      </c>
      <c r="G130" s="1" t="s">
        <v>1116</v>
      </c>
      <c r="H130" s="1" t="s">
        <v>1117</v>
      </c>
      <c r="I130" s="1" t="s">
        <v>1727</v>
      </c>
      <c r="J130" s="1" t="s">
        <v>1119</v>
      </c>
      <c r="K130" s="1" t="s">
        <v>1727</v>
      </c>
      <c r="L130" s="1" t="s">
        <v>1727</v>
      </c>
      <c r="M130" s="1" t="s">
        <v>1120</v>
      </c>
      <c r="N130" s="1" t="s">
        <v>1120</v>
      </c>
      <c r="O130" s="1" t="s">
        <v>1121</v>
      </c>
      <c r="P130" s="1" t="s">
        <v>1122</v>
      </c>
      <c r="Q130" s="1" t="s">
        <v>1123</v>
      </c>
      <c r="R130" s="1" t="s">
        <v>1728</v>
      </c>
      <c r="S130" s="1" t="s">
        <v>1125</v>
      </c>
      <c r="T130" s="1" t="s">
        <v>1126</v>
      </c>
      <c r="U130" s="1" t="s">
        <v>1086</v>
      </c>
      <c r="V130" s="1" t="s">
        <v>1133</v>
      </c>
    </row>
    <row r="131" s="1" customFormat="1" spans="1:22">
      <c r="A131" s="3">
        <v>999229464945789</v>
      </c>
      <c r="B131" s="1" t="s">
        <v>1713</v>
      </c>
      <c r="C131" s="1" t="s">
        <v>1729</v>
      </c>
      <c r="D131" s="1" t="s">
        <v>1327</v>
      </c>
      <c r="E131" s="1" t="s">
        <v>1730</v>
      </c>
      <c r="F131" s="1" t="s">
        <v>1362</v>
      </c>
      <c r="G131" s="1" t="s">
        <v>1116</v>
      </c>
      <c r="H131" s="1" t="s">
        <v>1117</v>
      </c>
      <c r="I131" s="1" t="s">
        <v>1731</v>
      </c>
      <c r="J131" s="1" t="s">
        <v>1119</v>
      </c>
      <c r="K131" s="1" t="s">
        <v>1731</v>
      </c>
      <c r="L131" s="1" t="s">
        <v>1731</v>
      </c>
      <c r="M131" s="1" t="s">
        <v>1120</v>
      </c>
      <c r="N131" s="1" t="s">
        <v>1120</v>
      </c>
      <c r="O131" s="1" t="s">
        <v>1121</v>
      </c>
      <c r="P131" s="1" t="s">
        <v>1122</v>
      </c>
      <c r="Q131" s="1" t="s">
        <v>1123</v>
      </c>
      <c r="R131" s="1" t="s">
        <v>1732</v>
      </c>
      <c r="S131" s="1" t="s">
        <v>1125</v>
      </c>
      <c r="T131" s="1" t="s">
        <v>1126</v>
      </c>
      <c r="U131" s="1" t="s">
        <v>1086</v>
      </c>
      <c r="V131" s="1" t="s">
        <v>1127</v>
      </c>
    </row>
    <row r="132" s="1" customFormat="1" spans="1:22">
      <c r="A132" s="3">
        <v>999229464633908</v>
      </c>
      <c r="B132" s="1" t="s">
        <v>1733</v>
      </c>
      <c r="C132" s="1" t="s">
        <v>1734</v>
      </c>
      <c r="D132" s="1" t="s">
        <v>1735</v>
      </c>
      <c r="E132" s="1" t="s">
        <v>1736</v>
      </c>
      <c r="F132" s="1" t="s">
        <v>1112</v>
      </c>
      <c r="G132" s="1" t="s">
        <v>1116</v>
      </c>
      <c r="H132" s="1" t="s">
        <v>1117</v>
      </c>
      <c r="I132" s="1" t="s">
        <v>1737</v>
      </c>
      <c r="J132" s="1" t="s">
        <v>1119</v>
      </c>
      <c r="K132" s="1" t="s">
        <v>1737</v>
      </c>
      <c r="L132" s="1" t="s">
        <v>1737</v>
      </c>
      <c r="M132" s="1" t="s">
        <v>1120</v>
      </c>
      <c r="N132" s="1" t="s">
        <v>1120</v>
      </c>
      <c r="O132" s="1" t="s">
        <v>1121</v>
      </c>
      <c r="P132" s="1" t="s">
        <v>1122</v>
      </c>
      <c r="Q132" s="1" t="s">
        <v>1123</v>
      </c>
      <c r="R132" s="1" t="s">
        <v>1738</v>
      </c>
      <c r="S132" s="1" t="s">
        <v>1125</v>
      </c>
      <c r="T132" s="1" t="s">
        <v>1126</v>
      </c>
      <c r="U132" s="1" t="s">
        <v>1086</v>
      </c>
      <c r="V132" s="1" t="s">
        <v>1127</v>
      </c>
    </row>
    <row r="133" s="1" customFormat="1" spans="1:22">
      <c r="A133" s="3">
        <v>999229463914279</v>
      </c>
      <c r="B133" s="1" t="s">
        <v>1733</v>
      </c>
      <c r="C133" s="1" t="s">
        <v>1739</v>
      </c>
      <c r="D133" s="1" t="s">
        <v>1358</v>
      </c>
      <c r="E133" s="1" t="s">
        <v>1740</v>
      </c>
      <c r="F133" s="1" t="s">
        <v>1320</v>
      </c>
      <c r="G133" s="1" t="s">
        <v>1116</v>
      </c>
      <c r="H133" s="1" t="s">
        <v>1117</v>
      </c>
      <c r="I133" s="1" t="s">
        <v>1741</v>
      </c>
      <c r="J133" s="1" t="s">
        <v>1119</v>
      </c>
      <c r="K133" s="1" t="s">
        <v>1741</v>
      </c>
      <c r="L133" s="1" t="s">
        <v>1741</v>
      </c>
      <c r="M133" s="1" t="s">
        <v>1120</v>
      </c>
      <c r="N133" s="1" t="s">
        <v>1120</v>
      </c>
      <c r="O133" s="1" t="s">
        <v>1121</v>
      </c>
      <c r="P133" s="1" t="s">
        <v>1122</v>
      </c>
      <c r="Q133" s="1" t="s">
        <v>1123</v>
      </c>
      <c r="R133" s="1" t="s">
        <v>1742</v>
      </c>
      <c r="S133" s="1" t="s">
        <v>1125</v>
      </c>
      <c r="T133" s="1" t="s">
        <v>1126</v>
      </c>
      <c r="U133" s="1" t="s">
        <v>1258</v>
      </c>
      <c r="V133" s="1" t="s">
        <v>1133</v>
      </c>
    </row>
    <row r="134" s="1" customFormat="1" spans="1:22">
      <c r="A134" s="3">
        <v>999229462186289</v>
      </c>
      <c r="B134" s="1" t="s">
        <v>1733</v>
      </c>
      <c r="C134" s="1" t="s">
        <v>1743</v>
      </c>
      <c r="D134" s="1" t="s">
        <v>1327</v>
      </c>
      <c r="E134" s="1" t="s">
        <v>1744</v>
      </c>
      <c r="F134" s="1" t="s">
        <v>1362</v>
      </c>
      <c r="G134" s="1" t="s">
        <v>1116</v>
      </c>
      <c r="H134" s="1" t="s">
        <v>1117</v>
      </c>
      <c r="I134" s="1" t="s">
        <v>1745</v>
      </c>
      <c r="J134" s="1" t="s">
        <v>1119</v>
      </c>
      <c r="K134" s="1" t="s">
        <v>1745</v>
      </c>
      <c r="L134" s="1" t="s">
        <v>1746</v>
      </c>
      <c r="M134" s="1" t="s">
        <v>1747</v>
      </c>
      <c r="N134" s="1" t="s">
        <v>1747</v>
      </c>
      <c r="O134" s="1" t="s">
        <v>1121</v>
      </c>
      <c r="P134" s="1" t="s">
        <v>1122</v>
      </c>
      <c r="Q134" s="1" t="s">
        <v>1123</v>
      </c>
      <c r="R134" s="1" t="s">
        <v>1748</v>
      </c>
      <c r="S134" s="1" t="s">
        <v>1125</v>
      </c>
      <c r="T134" s="1" t="s">
        <v>1126</v>
      </c>
      <c r="U134" s="1" t="s">
        <v>1086</v>
      </c>
      <c r="V134" s="1" t="s">
        <v>1127</v>
      </c>
    </row>
    <row r="135" s="1" customFormat="1" spans="1:22">
      <c r="A135" s="3">
        <v>999229461798749</v>
      </c>
      <c r="B135" s="1" t="s">
        <v>1733</v>
      </c>
      <c r="C135" s="1" t="s">
        <v>1749</v>
      </c>
      <c r="D135" s="1" t="s">
        <v>1750</v>
      </c>
      <c r="E135" s="1" t="s">
        <v>1751</v>
      </c>
      <c r="F135" s="1" t="s">
        <v>1200</v>
      </c>
      <c r="G135" s="1" t="s">
        <v>1116</v>
      </c>
      <c r="H135" s="1" t="s">
        <v>1117</v>
      </c>
      <c r="I135" s="1" t="s">
        <v>1752</v>
      </c>
      <c r="J135" s="1" t="s">
        <v>1119</v>
      </c>
      <c r="K135" s="1" t="s">
        <v>1752</v>
      </c>
      <c r="L135" s="1" t="s">
        <v>1752</v>
      </c>
      <c r="M135" s="1" t="s">
        <v>1120</v>
      </c>
      <c r="N135" s="1" t="s">
        <v>1120</v>
      </c>
      <c r="O135" s="1" t="s">
        <v>1121</v>
      </c>
      <c r="P135" s="1" t="s">
        <v>1122</v>
      </c>
      <c r="Q135" s="1" t="s">
        <v>1123</v>
      </c>
      <c r="R135" s="1" t="s">
        <v>1753</v>
      </c>
      <c r="S135" s="1" t="s">
        <v>1125</v>
      </c>
      <c r="T135" s="1" t="s">
        <v>1126</v>
      </c>
      <c r="U135" s="1" t="s">
        <v>1086</v>
      </c>
      <c r="V135" s="1" t="s">
        <v>1170</v>
      </c>
    </row>
    <row r="136" s="1" customFormat="1" spans="1:22">
      <c r="A136" s="3">
        <v>999229461797986</v>
      </c>
      <c r="B136" s="1" t="s">
        <v>1733</v>
      </c>
      <c r="C136" s="1" t="s">
        <v>1754</v>
      </c>
      <c r="D136" s="1" t="s">
        <v>1676</v>
      </c>
      <c r="E136" s="1" t="s">
        <v>1755</v>
      </c>
      <c r="F136" s="1" t="s">
        <v>1414</v>
      </c>
      <c r="G136" s="1" t="s">
        <v>1116</v>
      </c>
      <c r="H136" s="1" t="s">
        <v>1117</v>
      </c>
      <c r="I136" s="1" t="s">
        <v>1756</v>
      </c>
      <c r="J136" s="1" t="s">
        <v>1119</v>
      </c>
      <c r="K136" s="1" t="s">
        <v>1756</v>
      </c>
      <c r="L136" s="1" t="s">
        <v>1756</v>
      </c>
      <c r="M136" s="1" t="s">
        <v>1120</v>
      </c>
      <c r="N136" s="1" t="s">
        <v>1120</v>
      </c>
      <c r="O136" s="1" t="s">
        <v>1121</v>
      </c>
      <c r="P136" s="1" t="s">
        <v>1122</v>
      </c>
      <c r="Q136" s="1" t="s">
        <v>1123</v>
      </c>
      <c r="R136" s="1" t="s">
        <v>1757</v>
      </c>
      <c r="S136" s="1" t="s">
        <v>1125</v>
      </c>
      <c r="T136" s="1" t="s">
        <v>1126</v>
      </c>
      <c r="U136" s="1" t="s">
        <v>1086</v>
      </c>
      <c r="V136" s="1" t="s">
        <v>1377</v>
      </c>
    </row>
    <row r="137" s="1" customFormat="1" spans="1:22">
      <c r="A137" s="3">
        <v>999229459957406</v>
      </c>
      <c r="B137" s="1" t="s">
        <v>1758</v>
      </c>
      <c r="C137" s="1" t="s">
        <v>1759</v>
      </c>
      <c r="D137" s="1" t="s">
        <v>1760</v>
      </c>
      <c r="E137" s="1" t="s">
        <v>1761</v>
      </c>
      <c r="F137" s="1" t="s">
        <v>1154</v>
      </c>
      <c r="G137" s="1" t="s">
        <v>1116</v>
      </c>
      <c r="H137" s="1" t="s">
        <v>1117</v>
      </c>
      <c r="I137" s="1" t="s">
        <v>1762</v>
      </c>
      <c r="J137" s="1" t="s">
        <v>1119</v>
      </c>
      <c r="K137" s="1" t="s">
        <v>1762</v>
      </c>
      <c r="L137" s="1" t="s">
        <v>1762</v>
      </c>
      <c r="M137" s="1" t="s">
        <v>1120</v>
      </c>
      <c r="N137" s="1" t="s">
        <v>1120</v>
      </c>
      <c r="O137" s="1" t="s">
        <v>1121</v>
      </c>
      <c r="P137" s="1" t="s">
        <v>1122</v>
      </c>
      <c r="Q137" s="1" t="s">
        <v>1123</v>
      </c>
      <c r="R137" s="1" t="s">
        <v>1763</v>
      </c>
      <c r="S137" s="1" t="s">
        <v>1125</v>
      </c>
      <c r="T137" s="1" t="s">
        <v>1126</v>
      </c>
      <c r="U137" s="1" t="s">
        <v>1086</v>
      </c>
      <c r="V137" s="1" t="s">
        <v>1127</v>
      </c>
    </row>
    <row r="138" s="1" customFormat="1" spans="1:22">
      <c r="A138" s="3">
        <v>999229458003071</v>
      </c>
      <c r="B138" s="1" t="s">
        <v>1758</v>
      </c>
      <c r="C138" s="1" t="s">
        <v>1764</v>
      </c>
      <c r="D138" s="1" t="s">
        <v>1765</v>
      </c>
      <c r="E138" s="1" t="s">
        <v>1766</v>
      </c>
      <c r="F138" s="1" t="s">
        <v>1154</v>
      </c>
      <c r="G138" s="1" t="s">
        <v>1116</v>
      </c>
      <c r="H138" s="1" t="s">
        <v>1117</v>
      </c>
      <c r="I138" s="1" t="s">
        <v>1722</v>
      </c>
      <c r="J138" s="1" t="s">
        <v>1119</v>
      </c>
      <c r="K138" s="1" t="s">
        <v>1722</v>
      </c>
      <c r="L138" s="1" t="s">
        <v>1722</v>
      </c>
      <c r="M138" s="1" t="s">
        <v>1120</v>
      </c>
      <c r="N138" s="1" t="s">
        <v>1120</v>
      </c>
      <c r="O138" s="1" t="s">
        <v>1121</v>
      </c>
      <c r="P138" s="1" t="s">
        <v>1122</v>
      </c>
      <c r="Q138" s="1" t="s">
        <v>1123</v>
      </c>
      <c r="R138" s="1" t="s">
        <v>1767</v>
      </c>
      <c r="S138" s="1" t="s">
        <v>1125</v>
      </c>
      <c r="T138" s="1" t="s">
        <v>1126</v>
      </c>
      <c r="U138" s="1" t="s">
        <v>1086</v>
      </c>
      <c r="V138" s="1" t="s">
        <v>1127</v>
      </c>
    </row>
    <row r="139" s="1" customFormat="1" spans="1:22">
      <c r="A139" s="3">
        <v>999229457362499</v>
      </c>
      <c r="B139" s="1" t="s">
        <v>1758</v>
      </c>
      <c r="C139" s="1" t="s">
        <v>1768</v>
      </c>
      <c r="D139" s="1" t="s">
        <v>1769</v>
      </c>
      <c r="E139" s="1" t="s">
        <v>1770</v>
      </c>
      <c r="F139" s="1" t="s">
        <v>1112</v>
      </c>
      <c r="G139" s="1" t="s">
        <v>1116</v>
      </c>
      <c r="H139" s="1" t="s">
        <v>1117</v>
      </c>
      <c r="I139" s="1" t="s">
        <v>1771</v>
      </c>
      <c r="J139" s="1" t="s">
        <v>1119</v>
      </c>
      <c r="K139" s="1" t="s">
        <v>1771</v>
      </c>
      <c r="L139" s="1" t="s">
        <v>1771</v>
      </c>
      <c r="M139" s="1" t="s">
        <v>1120</v>
      </c>
      <c r="N139" s="1" t="s">
        <v>1120</v>
      </c>
      <c r="O139" s="1" t="s">
        <v>1121</v>
      </c>
      <c r="P139" s="1" t="s">
        <v>1122</v>
      </c>
      <c r="Q139" s="1" t="s">
        <v>1123</v>
      </c>
      <c r="R139" s="1" t="s">
        <v>1772</v>
      </c>
      <c r="S139" s="1" t="s">
        <v>1125</v>
      </c>
      <c r="T139" s="1" t="s">
        <v>1126</v>
      </c>
      <c r="U139" s="1" t="s">
        <v>1086</v>
      </c>
      <c r="V139" s="1" t="s">
        <v>1133</v>
      </c>
    </row>
    <row r="140" s="1" customFormat="1" spans="1:22">
      <c r="A140" s="3">
        <v>29457269718</v>
      </c>
      <c r="B140" s="1" t="s">
        <v>1773</v>
      </c>
      <c r="C140" s="1" t="s">
        <v>1774</v>
      </c>
      <c r="D140" s="1" t="s">
        <v>1775</v>
      </c>
      <c r="E140" s="1" t="s">
        <v>1776</v>
      </c>
      <c r="F140" s="1" t="s">
        <v>1112</v>
      </c>
      <c r="G140" s="1" t="s">
        <v>1116</v>
      </c>
      <c r="H140" s="1" t="s">
        <v>1117</v>
      </c>
      <c r="I140" s="1" t="s">
        <v>1777</v>
      </c>
      <c r="J140" s="1" t="s">
        <v>1119</v>
      </c>
      <c r="K140" s="1" t="s">
        <v>1777</v>
      </c>
      <c r="L140" s="1" t="s">
        <v>1777</v>
      </c>
      <c r="M140" s="1" t="s">
        <v>1120</v>
      </c>
      <c r="N140" s="1" t="s">
        <v>1120</v>
      </c>
      <c r="O140" s="1" t="s">
        <v>1121</v>
      </c>
      <c r="P140" s="1" t="s">
        <v>1122</v>
      </c>
      <c r="Q140" s="1" t="s">
        <v>1123</v>
      </c>
      <c r="R140" s="1" t="s">
        <v>1778</v>
      </c>
      <c r="S140" s="1" t="s">
        <v>1125</v>
      </c>
      <c r="T140" s="1" t="s">
        <v>1126</v>
      </c>
      <c r="U140" s="1" t="s">
        <v>1086</v>
      </c>
      <c r="V140" s="1" t="s">
        <v>1127</v>
      </c>
    </row>
    <row r="141" s="1" customFormat="1" spans="1:22">
      <c r="A141" s="3">
        <v>999229455228991</v>
      </c>
      <c r="B141" s="1" t="s">
        <v>1773</v>
      </c>
      <c r="C141" s="1" t="s">
        <v>1779</v>
      </c>
      <c r="D141" s="1" t="s">
        <v>1780</v>
      </c>
      <c r="E141" s="1" t="s">
        <v>1781</v>
      </c>
      <c r="F141" s="1" t="s">
        <v>1320</v>
      </c>
      <c r="G141" s="1" t="s">
        <v>1116</v>
      </c>
      <c r="H141" s="1" t="s">
        <v>1117</v>
      </c>
      <c r="I141" s="1" t="s">
        <v>1782</v>
      </c>
      <c r="J141" s="1" t="s">
        <v>1119</v>
      </c>
      <c r="K141" s="1" t="s">
        <v>1782</v>
      </c>
      <c r="L141" s="1" t="s">
        <v>1782</v>
      </c>
      <c r="M141" s="1" t="s">
        <v>1120</v>
      </c>
      <c r="N141" s="1" t="s">
        <v>1120</v>
      </c>
      <c r="O141" s="1" t="s">
        <v>1121</v>
      </c>
      <c r="P141" s="1" t="s">
        <v>1122</v>
      </c>
      <c r="Q141" s="1" t="s">
        <v>1123</v>
      </c>
      <c r="R141" s="1" t="s">
        <v>1783</v>
      </c>
      <c r="S141" s="1" t="s">
        <v>1125</v>
      </c>
      <c r="T141" s="1" t="s">
        <v>1126</v>
      </c>
      <c r="U141" s="1" t="s">
        <v>1086</v>
      </c>
      <c r="V141" s="1" t="s">
        <v>1127</v>
      </c>
    </row>
    <row r="142" s="1" customFormat="1" spans="1:22">
      <c r="A142" s="3">
        <v>999229453184644</v>
      </c>
      <c r="B142" s="1" t="s">
        <v>1784</v>
      </c>
      <c r="C142" s="1" t="s">
        <v>1785</v>
      </c>
      <c r="D142" s="1" t="s">
        <v>1327</v>
      </c>
      <c r="E142" s="1" t="s">
        <v>1786</v>
      </c>
      <c r="F142" s="1" t="s">
        <v>1154</v>
      </c>
      <c r="G142" s="1" t="s">
        <v>1116</v>
      </c>
      <c r="H142" s="1" t="s">
        <v>1117</v>
      </c>
      <c r="I142" s="1" t="s">
        <v>1787</v>
      </c>
      <c r="J142" s="1" t="s">
        <v>1119</v>
      </c>
      <c r="K142" s="1" t="s">
        <v>1787</v>
      </c>
      <c r="L142" s="1" t="s">
        <v>1787</v>
      </c>
      <c r="M142" s="1" t="s">
        <v>1120</v>
      </c>
      <c r="N142" s="1" t="s">
        <v>1120</v>
      </c>
      <c r="O142" s="1" t="s">
        <v>1121</v>
      </c>
      <c r="P142" s="1" t="s">
        <v>1122</v>
      </c>
      <c r="Q142" s="1" t="s">
        <v>1123</v>
      </c>
      <c r="R142" s="1" t="s">
        <v>1788</v>
      </c>
      <c r="S142" s="1" t="s">
        <v>1125</v>
      </c>
      <c r="T142" s="1" t="s">
        <v>1126</v>
      </c>
      <c r="U142" s="1" t="s">
        <v>1086</v>
      </c>
      <c r="V142" s="1" t="s">
        <v>1127</v>
      </c>
    </row>
    <row r="143" s="1" customFormat="1" spans="1:22">
      <c r="A143" s="3">
        <v>999229450370644</v>
      </c>
      <c r="B143" s="1" t="s">
        <v>1784</v>
      </c>
      <c r="C143" s="1" t="s">
        <v>1789</v>
      </c>
      <c r="D143" s="1" t="s">
        <v>1790</v>
      </c>
      <c r="E143" s="1" t="s">
        <v>1791</v>
      </c>
      <c r="F143" s="1" t="s">
        <v>1320</v>
      </c>
      <c r="G143" s="1" t="s">
        <v>1116</v>
      </c>
      <c r="H143" s="1" t="s">
        <v>1117</v>
      </c>
      <c r="I143" s="1" t="s">
        <v>1792</v>
      </c>
      <c r="J143" s="1" t="s">
        <v>1119</v>
      </c>
      <c r="K143" s="1" t="s">
        <v>1792</v>
      </c>
      <c r="L143" s="1" t="s">
        <v>1792</v>
      </c>
      <c r="M143" s="1" t="s">
        <v>1120</v>
      </c>
      <c r="N143" s="1" t="s">
        <v>1120</v>
      </c>
      <c r="O143" s="1" t="s">
        <v>1121</v>
      </c>
      <c r="P143" s="1" t="s">
        <v>1122</v>
      </c>
      <c r="Q143" s="1" t="s">
        <v>1123</v>
      </c>
      <c r="R143" s="1" t="s">
        <v>1793</v>
      </c>
      <c r="S143" s="1" t="s">
        <v>1125</v>
      </c>
      <c r="T143" s="1" t="s">
        <v>1126</v>
      </c>
      <c r="U143" s="1" t="s">
        <v>1086</v>
      </c>
      <c r="V143" s="1" t="s">
        <v>1127</v>
      </c>
    </row>
    <row r="144" s="1" customFormat="1" spans="1:22">
      <c r="A144" s="3">
        <v>999229450249297</v>
      </c>
      <c r="B144" s="1" t="s">
        <v>1784</v>
      </c>
      <c r="C144" s="1" t="s">
        <v>1794</v>
      </c>
      <c r="D144" s="1" t="s">
        <v>1358</v>
      </c>
      <c r="E144" s="1" t="s">
        <v>1795</v>
      </c>
      <c r="F144" s="1" t="s">
        <v>1154</v>
      </c>
      <c r="G144" s="1" t="s">
        <v>1116</v>
      </c>
      <c r="H144" s="1" t="s">
        <v>1117</v>
      </c>
      <c r="I144" s="1" t="s">
        <v>1214</v>
      </c>
      <c r="J144" s="1" t="s">
        <v>1119</v>
      </c>
      <c r="K144" s="1" t="s">
        <v>1214</v>
      </c>
      <c r="L144" s="1" t="s">
        <v>1214</v>
      </c>
      <c r="M144" s="1" t="s">
        <v>1120</v>
      </c>
      <c r="N144" s="1" t="s">
        <v>1120</v>
      </c>
      <c r="O144" s="1" t="s">
        <v>1121</v>
      </c>
      <c r="P144" s="1" t="s">
        <v>1122</v>
      </c>
      <c r="Q144" s="1" t="s">
        <v>1123</v>
      </c>
      <c r="R144" s="1" t="s">
        <v>1796</v>
      </c>
      <c r="S144" s="1" t="s">
        <v>1125</v>
      </c>
      <c r="T144" s="1" t="s">
        <v>1126</v>
      </c>
      <c r="U144" s="1" t="s">
        <v>1258</v>
      </c>
      <c r="V144" s="1" t="s">
        <v>1133</v>
      </c>
    </row>
    <row r="145" s="1" customFormat="1" spans="1:22">
      <c r="A145" s="3">
        <v>999229450249265</v>
      </c>
      <c r="B145" s="1" t="s">
        <v>1784</v>
      </c>
      <c r="C145" s="1" t="s">
        <v>1797</v>
      </c>
      <c r="D145" s="1" t="s">
        <v>1358</v>
      </c>
      <c r="E145" s="1" t="s">
        <v>1798</v>
      </c>
      <c r="F145" s="1" t="s">
        <v>1154</v>
      </c>
      <c r="G145" s="1" t="s">
        <v>1116</v>
      </c>
      <c r="H145" s="1" t="s">
        <v>1117</v>
      </c>
      <c r="I145" s="1" t="s">
        <v>1799</v>
      </c>
      <c r="J145" s="1" t="s">
        <v>1119</v>
      </c>
      <c r="K145" s="1" t="s">
        <v>1799</v>
      </c>
      <c r="L145" s="1" t="s">
        <v>1799</v>
      </c>
      <c r="M145" s="1" t="s">
        <v>1120</v>
      </c>
      <c r="N145" s="1" t="s">
        <v>1120</v>
      </c>
      <c r="O145" s="1" t="s">
        <v>1121</v>
      </c>
      <c r="P145" s="1" t="s">
        <v>1122</v>
      </c>
      <c r="Q145" s="1" t="s">
        <v>1123</v>
      </c>
      <c r="R145" s="1" t="s">
        <v>1800</v>
      </c>
      <c r="S145" s="1" t="s">
        <v>1125</v>
      </c>
      <c r="T145" s="1" t="s">
        <v>1126</v>
      </c>
      <c r="U145" s="1" t="s">
        <v>1258</v>
      </c>
      <c r="V145" s="1" t="s">
        <v>1133</v>
      </c>
    </row>
    <row r="146" s="1" customFormat="1" spans="1:22">
      <c r="A146" s="3">
        <v>999229443927430</v>
      </c>
      <c r="B146" s="1" t="s">
        <v>1801</v>
      </c>
      <c r="C146" s="1" t="s">
        <v>1802</v>
      </c>
      <c r="D146" s="1" t="s">
        <v>1327</v>
      </c>
      <c r="E146" s="1" t="s">
        <v>1803</v>
      </c>
      <c r="F146" s="1" t="s">
        <v>1320</v>
      </c>
      <c r="G146" s="1" t="s">
        <v>1116</v>
      </c>
      <c r="H146" s="1" t="s">
        <v>1117</v>
      </c>
      <c r="I146" s="1" t="s">
        <v>1804</v>
      </c>
      <c r="J146" s="1" t="s">
        <v>1119</v>
      </c>
      <c r="K146" s="1" t="s">
        <v>1804</v>
      </c>
      <c r="L146" s="1" t="s">
        <v>1804</v>
      </c>
      <c r="M146" s="1" t="s">
        <v>1120</v>
      </c>
      <c r="N146" s="1" t="s">
        <v>1120</v>
      </c>
      <c r="O146" s="1" t="s">
        <v>1121</v>
      </c>
      <c r="P146" s="1" t="s">
        <v>1122</v>
      </c>
      <c r="Q146" s="1" t="s">
        <v>1123</v>
      </c>
      <c r="R146" s="1" t="s">
        <v>1805</v>
      </c>
      <c r="S146" s="1" t="s">
        <v>1125</v>
      </c>
      <c r="T146" s="1" t="s">
        <v>1126</v>
      </c>
      <c r="U146" s="1" t="s">
        <v>1086</v>
      </c>
      <c r="V146" s="1" t="s">
        <v>1127</v>
      </c>
    </row>
    <row r="147" s="1" customFormat="1" spans="1:22">
      <c r="A147" s="3">
        <v>999229443436352</v>
      </c>
      <c r="B147" s="1" t="s">
        <v>1801</v>
      </c>
      <c r="C147" s="1" t="s">
        <v>1806</v>
      </c>
      <c r="D147" s="1" t="s">
        <v>1358</v>
      </c>
      <c r="E147" s="1" t="s">
        <v>1807</v>
      </c>
      <c r="F147" s="1" t="s">
        <v>1154</v>
      </c>
      <c r="G147" s="1" t="s">
        <v>1116</v>
      </c>
      <c r="H147" s="1" t="s">
        <v>1117</v>
      </c>
      <c r="I147" s="1" t="s">
        <v>1214</v>
      </c>
      <c r="J147" s="1" t="s">
        <v>1119</v>
      </c>
      <c r="K147" s="1" t="s">
        <v>1214</v>
      </c>
      <c r="L147" s="1" t="s">
        <v>1214</v>
      </c>
      <c r="M147" s="1" t="s">
        <v>1120</v>
      </c>
      <c r="N147" s="1" t="s">
        <v>1120</v>
      </c>
      <c r="O147" s="1" t="s">
        <v>1121</v>
      </c>
      <c r="P147" s="1" t="s">
        <v>1122</v>
      </c>
      <c r="Q147" s="1" t="s">
        <v>1123</v>
      </c>
      <c r="R147" s="1" t="s">
        <v>1808</v>
      </c>
      <c r="S147" s="1" t="s">
        <v>1125</v>
      </c>
      <c r="T147" s="1" t="s">
        <v>1126</v>
      </c>
      <c r="U147" s="1" t="s">
        <v>1258</v>
      </c>
      <c r="V147" s="1" t="s">
        <v>1133</v>
      </c>
    </row>
    <row r="148" s="1" customFormat="1" spans="1:22">
      <c r="A148" s="3">
        <v>999229442359592</v>
      </c>
      <c r="B148" s="1" t="s">
        <v>1801</v>
      </c>
      <c r="C148" s="1" t="s">
        <v>1809</v>
      </c>
      <c r="D148" s="1" t="s">
        <v>1810</v>
      </c>
      <c r="E148" s="1" t="s">
        <v>1811</v>
      </c>
      <c r="F148" s="1" t="s">
        <v>1200</v>
      </c>
      <c r="G148" s="1" t="s">
        <v>1116</v>
      </c>
      <c r="H148" s="1" t="s">
        <v>1117</v>
      </c>
      <c r="I148" s="1" t="s">
        <v>1812</v>
      </c>
      <c r="J148" s="1" t="s">
        <v>1119</v>
      </c>
      <c r="K148" s="1" t="s">
        <v>1812</v>
      </c>
      <c r="L148" s="1" t="s">
        <v>1812</v>
      </c>
      <c r="M148" s="1" t="s">
        <v>1120</v>
      </c>
      <c r="N148" s="1" t="s">
        <v>1120</v>
      </c>
      <c r="O148" s="1" t="s">
        <v>1121</v>
      </c>
      <c r="P148" s="1" t="s">
        <v>1122</v>
      </c>
      <c r="Q148" s="1" t="s">
        <v>1123</v>
      </c>
      <c r="R148" s="1" t="s">
        <v>1813</v>
      </c>
      <c r="S148" s="1" t="s">
        <v>1125</v>
      </c>
      <c r="T148" s="1" t="s">
        <v>1126</v>
      </c>
      <c r="U148" s="1" t="s">
        <v>1086</v>
      </c>
      <c r="V148" s="1" t="s">
        <v>1127</v>
      </c>
    </row>
    <row r="149" s="1" customFormat="1" spans="1:22">
      <c r="A149" s="3">
        <v>999229442267230</v>
      </c>
      <c r="B149" s="1" t="s">
        <v>1801</v>
      </c>
      <c r="C149" s="1" t="s">
        <v>1814</v>
      </c>
      <c r="D149" s="1" t="s">
        <v>1358</v>
      </c>
      <c r="E149" s="1" t="s">
        <v>1815</v>
      </c>
      <c r="F149" s="1" t="s">
        <v>1112</v>
      </c>
      <c r="G149" s="1" t="s">
        <v>1116</v>
      </c>
      <c r="H149" s="1" t="s">
        <v>1117</v>
      </c>
      <c r="I149" s="1" t="s">
        <v>1816</v>
      </c>
      <c r="J149" s="1" t="s">
        <v>1119</v>
      </c>
      <c r="K149" s="1" t="s">
        <v>1816</v>
      </c>
      <c r="L149" s="1" t="s">
        <v>1816</v>
      </c>
      <c r="M149" s="1" t="s">
        <v>1120</v>
      </c>
      <c r="N149" s="1" t="s">
        <v>1120</v>
      </c>
      <c r="O149" s="1" t="s">
        <v>1121</v>
      </c>
      <c r="P149" s="1" t="s">
        <v>1122</v>
      </c>
      <c r="Q149" s="1" t="s">
        <v>1123</v>
      </c>
      <c r="R149" s="1" t="s">
        <v>1817</v>
      </c>
      <c r="S149" s="1" t="s">
        <v>1125</v>
      </c>
      <c r="T149" s="1" t="s">
        <v>1126</v>
      </c>
      <c r="U149" s="1" t="s">
        <v>1258</v>
      </c>
      <c r="V149" s="1" t="s">
        <v>1133</v>
      </c>
    </row>
    <row r="150" s="1" customFormat="1" spans="1:22">
      <c r="A150" s="3">
        <v>999229439657528</v>
      </c>
      <c r="B150" s="1" t="s">
        <v>1818</v>
      </c>
      <c r="C150" s="1" t="s">
        <v>1819</v>
      </c>
      <c r="D150" s="1" t="s">
        <v>1820</v>
      </c>
      <c r="E150" s="1" t="s">
        <v>1821</v>
      </c>
      <c r="F150" s="1" t="s">
        <v>1200</v>
      </c>
      <c r="G150" s="1" t="s">
        <v>1116</v>
      </c>
      <c r="H150" s="1" t="s">
        <v>1117</v>
      </c>
      <c r="I150" s="1" t="s">
        <v>1822</v>
      </c>
      <c r="J150" s="1" t="s">
        <v>1119</v>
      </c>
      <c r="K150" s="1" t="s">
        <v>1822</v>
      </c>
      <c r="L150" s="1" t="s">
        <v>1822</v>
      </c>
      <c r="M150" s="1" t="s">
        <v>1120</v>
      </c>
      <c r="N150" s="1" t="s">
        <v>1120</v>
      </c>
      <c r="O150" s="1" t="s">
        <v>1121</v>
      </c>
      <c r="P150" s="1" t="s">
        <v>1122</v>
      </c>
      <c r="Q150" s="1" t="s">
        <v>1123</v>
      </c>
      <c r="R150" s="1" t="s">
        <v>1823</v>
      </c>
      <c r="S150" s="1" t="s">
        <v>1125</v>
      </c>
      <c r="T150" s="1" t="s">
        <v>1126</v>
      </c>
      <c r="U150" s="1" t="s">
        <v>1086</v>
      </c>
      <c r="V150" s="1" t="s">
        <v>1127</v>
      </c>
    </row>
    <row r="151" s="1" customFormat="1" spans="1:22">
      <c r="A151" s="3">
        <v>29439437566</v>
      </c>
      <c r="B151" s="1" t="s">
        <v>1818</v>
      </c>
      <c r="C151" s="1" t="s">
        <v>1824</v>
      </c>
      <c r="D151" s="1" t="s">
        <v>1436</v>
      </c>
      <c r="E151" s="1" t="s">
        <v>1825</v>
      </c>
      <c r="F151" s="1" t="s">
        <v>1154</v>
      </c>
      <c r="G151" s="1" t="s">
        <v>1116</v>
      </c>
      <c r="H151" s="1" t="s">
        <v>1117</v>
      </c>
      <c r="I151" s="1" t="s">
        <v>1826</v>
      </c>
      <c r="J151" s="1" t="s">
        <v>1119</v>
      </c>
      <c r="K151" s="1" t="s">
        <v>1826</v>
      </c>
      <c r="L151" s="1" t="s">
        <v>1826</v>
      </c>
      <c r="M151" s="1" t="s">
        <v>1120</v>
      </c>
      <c r="N151" s="1" t="s">
        <v>1120</v>
      </c>
      <c r="O151" s="1" t="s">
        <v>1121</v>
      </c>
      <c r="P151" s="1" t="s">
        <v>1122</v>
      </c>
      <c r="Q151" s="1" t="s">
        <v>1123</v>
      </c>
      <c r="R151" s="1" t="s">
        <v>1827</v>
      </c>
      <c r="S151" s="1" t="s">
        <v>1125</v>
      </c>
      <c r="T151" s="1" t="s">
        <v>1126</v>
      </c>
      <c r="U151" s="1" t="s">
        <v>1086</v>
      </c>
      <c r="V151" s="1" t="s">
        <v>1127</v>
      </c>
    </row>
    <row r="152" s="1" customFormat="1" spans="1:22">
      <c r="A152" s="3">
        <v>29439437568</v>
      </c>
      <c r="B152" s="1" t="s">
        <v>1818</v>
      </c>
      <c r="C152" s="1" t="s">
        <v>1828</v>
      </c>
      <c r="D152" s="1" t="s">
        <v>1436</v>
      </c>
      <c r="E152" s="1" t="s">
        <v>1829</v>
      </c>
      <c r="F152" s="1" t="s">
        <v>1154</v>
      </c>
      <c r="G152" s="1" t="s">
        <v>1116</v>
      </c>
      <c r="H152" s="1" t="s">
        <v>1117</v>
      </c>
      <c r="I152" s="1" t="s">
        <v>1830</v>
      </c>
      <c r="J152" s="1" t="s">
        <v>1119</v>
      </c>
      <c r="K152" s="1" t="s">
        <v>1830</v>
      </c>
      <c r="L152" s="1" t="s">
        <v>1830</v>
      </c>
      <c r="M152" s="1" t="s">
        <v>1120</v>
      </c>
      <c r="N152" s="1" t="s">
        <v>1120</v>
      </c>
      <c r="O152" s="1" t="s">
        <v>1121</v>
      </c>
      <c r="P152" s="1" t="s">
        <v>1122</v>
      </c>
      <c r="Q152" s="1" t="s">
        <v>1123</v>
      </c>
      <c r="R152" s="1" t="s">
        <v>1831</v>
      </c>
      <c r="S152" s="1" t="s">
        <v>1125</v>
      </c>
      <c r="T152" s="1" t="s">
        <v>1126</v>
      </c>
      <c r="U152" s="1" t="s">
        <v>1086</v>
      </c>
      <c r="V152" s="1" t="s">
        <v>1127</v>
      </c>
    </row>
    <row r="153" s="1" customFormat="1" spans="1:22">
      <c r="A153" s="3">
        <v>999229437356523</v>
      </c>
      <c r="B153" s="1" t="s">
        <v>1832</v>
      </c>
      <c r="C153" s="1" t="s">
        <v>1833</v>
      </c>
      <c r="D153" s="1" t="s">
        <v>1358</v>
      </c>
      <c r="E153" s="1" t="s">
        <v>1834</v>
      </c>
      <c r="F153" s="1" t="s">
        <v>1200</v>
      </c>
      <c r="G153" s="1" t="s">
        <v>1116</v>
      </c>
      <c r="H153" s="1" t="s">
        <v>1117</v>
      </c>
      <c r="I153" s="1" t="s">
        <v>1835</v>
      </c>
      <c r="J153" s="1" t="s">
        <v>1119</v>
      </c>
      <c r="K153" s="1" t="s">
        <v>1835</v>
      </c>
      <c r="L153" s="1" t="s">
        <v>1835</v>
      </c>
      <c r="M153" s="1" t="s">
        <v>1120</v>
      </c>
      <c r="N153" s="1" t="s">
        <v>1120</v>
      </c>
      <c r="O153" s="1" t="s">
        <v>1121</v>
      </c>
      <c r="P153" s="1" t="s">
        <v>1122</v>
      </c>
      <c r="Q153" s="1" t="s">
        <v>1123</v>
      </c>
      <c r="R153" s="1" t="s">
        <v>1836</v>
      </c>
      <c r="S153" s="1" t="s">
        <v>1125</v>
      </c>
      <c r="T153" s="1" t="s">
        <v>1126</v>
      </c>
      <c r="U153" s="1" t="s">
        <v>1258</v>
      </c>
      <c r="V153" s="1" t="s">
        <v>1133</v>
      </c>
    </row>
    <row r="154" s="1" customFormat="1" spans="1:22">
      <c r="A154" s="3">
        <v>999229435323922</v>
      </c>
      <c r="B154" s="1" t="s">
        <v>1832</v>
      </c>
      <c r="C154" s="1" t="s">
        <v>1837</v>
      </c>
      <c r="D154" s="1" t="s">
        <v>1358</v>
      </c>
      <c r="E154" s="1" t="s">
        <v>1838</v>
      </c>
      <c r="F154" s="1" t="s">
        <v>1320</v>
      </c>
      <c r="G154" s="1" t="s">
        <v>1116</v>
      </c>
      <c r="H154" s="1" t="s">
        <v>1117</v>
      </c>
      <c r="I154" s="1" t="s">
        <v>1839</v>
      </c>
      <c r="J154" s="1" t="s">
        <v>1119</v>
      </c>
      <c r="K154" s="1" t="s">
        <v>1839</v>
      </c>
      <c r="L154" s="1" t="s">
        <v>1839</v>
      </c>
      <c r="M154" s="1" t="s">
        <v>1120</v>
      </c>
      <c r="N154" s="1" t="s">
        <v>1120</v>
      </c>
      <c r="O154" s="1" t="s">
        <v>1121</v>
      </c>
      <c r="P154" s="1" t="s">
        <v>1122</v>
      </c>
      <c r="Q154" s="1" t="s">
        <v>1123</v>
      </c>
      <c r="R154" s="1" t="s">
        <v>1840</v>
      </c>
      <c r="S154" s="1" t="s">
        <v>1125</v>
      </c>
      <c r="T154" s="1" t="s">
        <v>1126</v>
      </c>
      <c r="U154" s="1" t="s">
        <v>1258</v>
      </c>
      <c r="V154" s="1" t="s">
        <v>1133</v>
      </c>
    </row>
    <row r="155" s="1" customFormat="1" spans="1:22">
      <c r="A155" s="3">
        <v>999229422949176</v>
      </c>
      <c r="B155" s="1" t="s">
        <v>1841</v>
      </c>
      <c r="C155" s="1" t="s">
        <v>1842</v>
      </c>
      <c r="D155" s="1" t="s">
        <v>1843</v>
      </c>
      <c r="E155" s="1" t="s">
        <v>1844</v>
      </c>
      <c r="F155" s="1" t="s">
        <v>1440</v>
      </c>
      <c r="G155" s="1" t="s">
        <v>1116</v>
      </c>
      <c r="H155" s="1" t="s">
        <v>1117</v>
      </c>
      <c r="I155" s="1" t="s">
        <v>1845</v>
      </c>
      <c r="J155" s="1" t="s">
        <v>1119</v>
      </c>
      <c r="K155" s="1" t="s">
        <v>1845</v>
      </c>
      <c r="L155" s="1" t="s">
        <v>1845</v>
      </c>
      <c r="M155" s="1" t="s">
        <v>1120</v>
      </c>
      <c r="N155" s="1" t="s">
        <v>1120</v>
      </c>
      <c r="O155" s="1" t="s">
        <v>1121</v>
      </c>
      <c r="P155" s="1" t="s">
        <v>1122</v>
      </c>
      <c r="Q155" s="1" t="s">
        <v>1123</v>
      </c>
      <c r="R155" s="1" t="s">
        <v>1846</v>
      </c>
      <c r="S155" s="1" t="s">
        <v>1125</v>
      </c>
      <c r="T155" s="1" t="s">
        <v>1126</v>
      </c>
      <c r="U155" s="1" t="s">
        <v>1086</v>
      </c>
      <c r="V155" s="1" t="s">
        <v>1127</v>
      </c>
    </row>
    <row r="156" s="1" customFormat="1" spans="1:22">
      <c r="A156" s="3">
        <v>29419178344</v>
      </c>
      <c r="B156" s="1" t="s">
        <v>1847</v>
      </c>
      <c r="C156" s="1" t="s">
        <v>1848</v>
      </c>
      <c r="D156" s="1" t="s">
        <v>1849</v>
      </c>
      <c r="E156" s="1" t="s">
        <v>1850</v>
      </c>
      <c r="F156" s="1" t="s">
        <v>1112</v>
      </c>
      <c r="G156" s="1" t="s">
        <v>1116</v>
      </c>
      <c r="H156" s="1" t="s">
        <v>1117</v>
      </c>
      <c r="I156" s="1" t="s">
        <v>1851</v>
      </c>
      <c r="J156" s="1" t="s">
        <v>1119</v>
      </c>
      <c r="K156" s="1" t="s">
        <v>1851</v>
      </c>
      <c r="L156" s="1" t="s">
        <v>1851</v>
      </c>
      <c r="M156" s="1" t="s">
        <v>1120</v>
      </c>
      <c r="N156" s="1" t="s">
        <v>1120</v>
      </c>
      <c r="O156" s="1" t="s">
        <v>1121</v>
      </c>
      <c r="P156" s="1" t="s">
        <v>1122</v>
      </c>
      <c r="Q156" s="1" t="s">
        <v>1123</v>
      </c>
      <c r="R156" s="1" t="s">
        <v>1852</v>
      </c>
      <c r="S156" s="1" t="s">
        <v>1125</v>
      </c>
      <c r="T156" s="1" t="s">
        <v>1126</v>
      </c>
      <c r="U156" s="1" t="s">
        <v>1086</v>
      </c>
      <c r="V156" s="1" t="s">
        <v>1170</v>
      </c>
    </row>
    <row r="157" s="1" customFormat="1" spans="1:22">
      <c r="A157" s="3">
        <v>999229415675705</v>
      </c>
      <c r="B157" s="1" t="s">
        <v>1853</v>
      </c>
      <c r="C157" s="1" t="s">
        <v>1854</v>
      </c>
      <c r="D157" s="1" t="s">
        <v>1855</v>
      </c>
      <c r="E157" s="1" t="s">
        <v>1856</v>
      </c>
      <c r="F157" s="1" t="s">
        <v>1362</v>
      </c>
      <c r="G157" s="1" t="s">
        <v>1116</v>
      </c>
      <c r="H157" s="1" t="s">
        <v>1117</v>
      </c>
      <c r="I157" s="1" t="s">
        <v>1857</v>
      </c>
      <c r="J157" s="1" t="s">
        <v>1119</v>
      </c>
      <c r="K157" s="1" t="s">
        <v>1857</v>
      </c>
      <c r="L157" s="1" t="s">
        <v>1857</v>
      </c>
      <c r="M157" s="1" t="s">
        <v>1120</v>
      </c>
      <c r="N157" s="1" t="s">
        <v>1120</v>
      </c>
      <c r="O157" s="1" t="s">
        <v>1121</v>
      </c>
      <c r="P157" s="1" t="s">
        <v>1122</v>
      </c>
      <c r="Q157" s="1" t="s">
        <v>1123</v>
      </c>
      <c r="R157" s="1" t="s">
        <v>1858</v>
      </c>
      <c r="S157" s="1" t="s">
        <v>1125</v>
      </c>
      <c r="T157" s="1" t="s">
        <v>1126</v>
      </c>
      <c r="U157" s="1" t="s">
        <v>1086</v>
      </c>
      <c r="V157" s="1" t="s">
        <v>1127</v>
      </c>
    </row>
    <row r="158" s="1" customFormat="1" spans="1:22">
      <c r="A158" s="3">
        <v>999229412356265</v>
      </c>
      <c r="B158" s="1" t="s">
        <v>1859</v>
      </c>
      <c r="C158" s="1" t="s">
        <v>1860</v>
      </c>
      <c r="D158" s="1" t="s">
        <v>1666</v>
      </c>
      <c r="E158" s="1" t="s">
        <v>1861</v>
      </c>
      <c r="F158" s="1" t="s">
        <v>1320</v>
      </c>
      <c r="G158" s="1" t="s">
        <v>1116</v>
      </c>
      <c r="H158" s="1" t="s">
        <v>1117</v>
      </c>
      <c r="I158" s="1" t="s">
        <v>1862</v>
      </c>
      <c r="J158" s="1" t="s">
        <v>1119</v>
      </c>
      <c r="K158" s="1" t="s">
        <v>1862</v>
      </c>
      <c r="L158" s="1" t="s">
        <v>1862</v>
      </c>
      <c r="M158" s="1" t="s">
        <v>1120</v>
      </c>
      <c r="N158" s="1" t="s">
        <v>1120</v>
      </c>
      <c r="O158" s="1" t="s">
        <v>1121</v>
      </c>
      <c r="P158" s="1" t="s">
        <v>1122</v>
      </c>
      <c r="Q158" s="1" t="s">
        <v>1123</v>
      </c>
      <c r="R158" s="1" t="s">
        <v>1863</v>
      </c>
      <c r="S158" s="1" t="s">
        <v>1125</v>
      </c>
      <c r="T158" s="1" t="s">
        <v>1126</v>
      </c>
      <c r="U158" s="1" t="s">
        <v>1086</v>
      </c>
      <c r="V158" s="1" t="s">
        <v>1377</v>
      </c>
    </row>
    <row r="159" s="1" customFormat="1" spans="1:22">
      <c r="A159" s="3">
        <v>29411876379</v>
      </c>
      <c r="B159" s="1" t="s">
        <v>1859</v>
      </c>
      <c r="C159" s="1" t="s">
        <v>1864</v>
      </c>
      <c r="D159" s="1" t="s">
        <v>1260</v>
      </c>
      <c r="E159" s="1" t="s">
        <v>1865</v>
      </c>
      <c r="F159" s="1" t="s">
        <v>1112</v>
      </c>
      <c r="G159" s="1" t="s">
        <v>1116</v>
      </c>
      <c r="H159" s="1" t="s">
        <v>1117</v>
      </c>
      <c r="I159" s="1" t="s">
        <v>1866</v>
      </c>
      <c r="J159" s="1" t="s">
        <v>1119</v>
      </c>
      <c r="K159" s="1" t="s">
        <v>1866</v>
      </c>
      <c r="L159" s="1" t="s">
        <v>1866</v>
      </c>
      <c r="M159" s="1" t="s">
        <v>1120</v>
      </c>
      <c r="N159" s="1" t="s">
        <v>1120</v>
      </c>
      <c r="O159" s="1" t="s">
        <v>1121</v>
      </c>
      <c r="P159" s="1" t="s">
        <v>1122</v>
      </c>
      <c r="Q159" s="1" t="s">
        <v>1123</v>
      </c>
      <c r="R159" s="1" t="s">
        <v>1867</v>
      </c>
      <c r="S159" s="1" t="s">
        <v>1125</v>
      </c>
      <c r="T159" s="1" t="s">
        <v>1126</v>
      </c>
      <c r="U159" s="1" t="s">
        <v>1086</v>
      </c>
      <c r="V159" s="1" t="s">
        <v>1133</v>
      </c>
    </row>
    <row r="160" s="1" customFormat="1" spans="1:22">
      <c r="A160" s="3">
        <v>29411876378</v>
      </c>
      <c r="B160" s="1" t="s">
        <v>1859</v>
      </c>
      <c r="C160" s="1" t="s">
        <v>1868</v>
      </c>
      <c r="D160" s="1" t="s">
        <v>1260</v>
      </c>
      <c r="E160" s="1" t="s">
        <v>1869</v>
      </c>
      <c r="F160" s="1" t="s">
        <v>1112</v>
      </c>
      <c r="G160" s="1" t="s">
        <v>1116</v>
      </c>
      <c r="H160" s="1" t="s">
        <v>1117</v>
      </c>
      <c r="I160" s="1" t="s">
        <v>1870</v>
      </c>
      <c r="J160" s="1" t="s">
        <v>1119</v>
      </c>
      <c r="K160" s="1" t="s">
        <v>1870</v>
      </c>
      <c r="L160" s="1" t="s">
        <v>1870</v>
      </c>
      <c r="M160" s="1" t="s">
        <v>1120</v>
      </c>
      <c r="N160" s="1" t="s">
        <v>1120</v>
      </c>
      <c r="O160" s="1" t="s">
        <v>1121</v>
      </c>
      <c r="P160" s="1" t="s">
        <v>1122</v>
      </c>
      <c r="Q160" s="1" t="s">
        <v>1123</v>
      </c>
      <c r="R160" s="1" t="s">
        <v>1871</v>
      </c>
      <c r="S160" s="1" t="s">
        <v>1125</v>
      </c>
      <c r="T160" s="1" t="s">
        <v>1126</v>
      </c>
      <c r="U160" s="1" t="s">
        <v>1086</v>
      </c>
      <c r="V160" s="1" t="s">
        <v>1133</v>
      </c>
    </row>
    <row r="161" s="1" customFormat="1" spans="1:22">
      <c r="A161" s="3">
        <v>999229410287271</v>
      </c>
      <c r="B161" s="1" t="s">
        <v>1872</v>
      </c>
      <c r="C161" s="1" t="s">
        <v>1873</v>
      </c>
      <c r="D161" s="1" t="s">
        <v>1874</v>
      </c>
      <c r="E161" s="1" t="s">
        <v>1875</v>
      </c>
      <c r="F161" s="1" t="s">
        <v>1320</v>
      </c>
      <c r="G161" s="1" t="s">
        <v>1116</v>
      </c>
      <c r="H161" s="1" t="s">
        <v>1117</v>
      </c>
      <c r="I161" s="1" t="s">
        <v>1876</v>
      </c>
      <c r="J161" s="1" t="s">
        <v>1119</v>
      </c>
      <c r="K161" s="1" t="s">
        <v>1876</v>
      </c>
      <c r="L161" s="1" t="s">
        <v>1876</v>
      </c>
      <c r="M161" s="1" t="s">
        <v>1120</v>
      </c>
      <c r="N161" s="1" t="s">
        <v>1120</v>
      </c>
      <c r="O161" s="1" t="s">
        <v>1121</v>
      </c>
      <c r="P161" s="1" t="s">
        <v>1122</v>
      </c>
      <c r="Q161" s="1" t="s">
        <v>1123</v>
      </c>
      <c r="R161" s="1" t="s">
        <v>1877</v>
      </c>
      <c r="S161" s="1" t="s">
        <v>1125</v>
      </c>
      <c r="T161" s="1" t="s">
        <v>1126</v>
      </c>
      <c r="U161" s="1" t="s">
        <v>1086</v>
      </c>
      <c r="V161" s="1" t="s">
        <v>1377</v>
      </c>
    </row>
    <row r="162" s="1" customFormat="1" spans="1:22">
      <c r="A162" s="3">
        <v>999229407819049</v>
      </c>
      <c r="B162" s="1" t="s">
        <v>1872</v>
      </c>
      <c r="C162" s="1" t="s">
        <v>1878</v>
      </c>
      <c r="D162" s="1" t="s">
        <v>1760</v>
      </c>
      <c r="E162" s="1" t="s">
        <v>1879</v>
      </c>
      <c r="F162" s="1" t="s">
        <v>1320</v>
      </c>
      <c r="G162" s="1" t="s">
        <v>1116</v>
      </c>
      <c r="H162" s="1" t="s">
        <v>1117</v>
      </c>
      <c r="I162" s="1" t="s">
        <v>1880</v>
      </c>
      <c r="J162" s="1" t="s">
        <v>1119</v>
      </c>
      <c r="K162" s="1" t="s">
        <v>1880</v>
      </c>
      <c r="L162" s="1" t="s">
        <v>1880</v>
      </c>
      <c r="M162" s="1" t="s">
        <v>1120</v>
      </c>
      <c r="N162" s="1" t="s">
        <v>1120</v>
      </c>
      <c r="O162" s="1" t="s">
        <v>1121</v>
      </c>
      <c r="P162" s="1" t="s">
        <v>1122</v>
      </c>
      <c r="Q162" s="1" t="s">
        <v>1123</v>
      </c>
      <c r="R162" s="1" t="s">
        <v>1881</v>
      </c>
      <c r="S162" s="1" t="s">
        <v>1125</v>
      </c>
      <c r="T162" s="1" t="s">
        <v>1126</v>
      </c>
      <c r="U162" s="1" t="s">
        <v>1086</v>
      </c>
      <c r="V162" s="1" t="s">
        <v>1127</v>
      </c>
    </row>
    <row r="163" s="1" customFormat="1" spans="1:22">
      <c r="A163" s="3">
        <v>999229404675163</v>
      </c>
      <c r="B163" s="1" t="s">
        <v>1882</v>
      </c>
      <c r="C163" s="1" t="s">
        <v>1883</v>
      </c>
      <c r="D163" s="1" t="s">
        <v>1760</v>
      </c>
      <c r="E163" s="1" t="s">
        <v>1884</v>
      </c>
      <c r="F163" s="1" t="s">
        <v>1320</v>
      </c>
      <c r="G163" s="1" t="s">
        <v>1116</v>
      </c>
      <c r="H163" s="1" t="s">
        <v>1117</v>
      </c>
      <c r="I163" s="1" t="s">
        <v>1885</v>
      </c>
      <c r="J163" s="1" t="s">
        <v>1119</v>
      </c>
      <c r="K163" s="1" t="s">
        <v>1885</v>
      </c>
      <c r="L163" s="1" t="s">
        <v>1885</v>
      </c>
      <c r="M163" s="1" t="s">
        <v>1120</v>
      </c>
      <c r="N163" s="1" t="s">
        <v>1120</v>
      </c>
      <c r="O163" s="1" t="s">
        <v>1121</v>
      </c>
      <c r="P163" s="1" t="s">
        <v>1122</v>
      </c>
      <c r="Q163" s="1" t="s">
        <v>1123</v>
      </c>
      <c r="R163" s="1" t="s">
        <v>1886</v>
      </c>
      <c r="S163" s="1" t="s">
        <v>1125</v>
      </c>
      <c r="T163" s="1" t="s">
        <v>1126</v>
      </c>
      <c r="U163" s="1" t="s">
        <v>1086</v>
      </c>
      <c r="V163" s="1" t="s">
        <v>1127</v>
      </c>
    </row>
    <row r="164" s="1" customFormat="1" spans="1:22">
      <c r="A164" s="3">
        <v>29399796252</v>
      </c>
      <c r="B164" s="1" t="s">
        <v>1887</v>
      </c>
      <c r="C164" s="1" t="s">
        <v>1888</v>
      </c>
      <c r="D164" s="1" t="s">
        <v>1270</v>
      </c>
      <c r="E164" s="1" t="s">
        <v>1889</v>
      </c>
      <c r="F164" s="1" t="s">
        <v>1154</v>
      </c>
      <c r="G164" s="1" t="s">
        <v>1116</v>
      </c>
      <c r="H164" s="1" t="s">
        <v>1117</v>
      </c>
      <c r="I164" s="1" t="s">
        <v>1890</v>
      </c>
      <c r="J164" s="1" t="s">
        <v>1119</v>
      </c>
      <c r="K164" s="1" t="s">
        <v>1890</v>
      </c>
      <c r="L164" s="1" t="s">
        <v>1890</v>
      </c>
      <c r="M164" s="1" t="s">
        <v>1120</v>
      </c>
      <c r="N164" s="1" t="s">
        <v>1120</v>
      </c>
      <c r="O164" s="1" t="s">
        <v>1121</v>
      </c>
      <c r="P164" s="1" t="s">
        <v>1122</v>
      </c>
      <c r="Q164" s="1" t="s">
        <v>1123</v>
      </c>
      <c r="R164" s="1" t="s">
        <v>1891</v>
      </c>
      <c r="S164" s="1" t="s">
        <v>1125</v>
      </c>
      <c r="T164" s="1" t="s">
        <v>1126</v>
      </c>
      <c r="U164" s="1" t="s">
        <v>1086</v>
      </c>
      <c r="V164" s="1" t="s">
        <v>1127</v>
      </c>
    </row>
    <row r="165" s="1" customFormat="1" spans="1:22">
      <c r="A165" s="3">
        <v>999229396670392</v>
      </c>
      <c r="B165" s="1" t="s">
        <v>1892</v>
      </c>
      <c r="C165" s="1" t="s">
        <v>1893</v>
      </c>
      <c r="D165" s="1" t="s">
        <v>1894</v>
      </c>
      <c r="E165" s="1" t="s">
        <v>1895</v>
      </c>
      <c r="F165" s="1" t="s">
        <v>1112</v>
      </c>
      <c r="G165" s="1" t="s">
        <v>1116</v>
      </c>
      <c r="H165" s="1" t="s">
        <v>1117</v>
      </c>
      <c r="I165" s="1" t="s">
        <v>1896</v>
      </c>
      <c r="J165" s="1" t="s">
        <v>1119</v>
      </c>
      <c r="K165" s="1" t="s">
        <v>1896</v>
      </c>
      <c r="L165" s="1" t="s">
        <v>1896</v>
      </c>
      <c r="M165" s="1" t="s">
        <v>1120</v>
      </c>
      <c r="N165" s="1" t="s">
        <v>1120</v>
      </c>
      <c r="O165" s="1" t="s">
        <v>1121</v>
      </c>
      <c r="P165" s="1" t="s">
        <v>1122</v>
      </c>
      <c r="Q165" s="1" t="s">
        <v>1123</v>
      </c>
      <c r="R165" s="1" t="s">
        <v>1897</v>
      </c>
      <c r="S165" s="1" t="s">
        <v>1125</v>
      </c>
      <c r="T165" s="1" t="s">
        <v>1126</v>
      </c>
      <c r="U165" s="1" t="s">
        <v>1086</v>
      </c>
      <c r="V165" s="1" t="s">
        <v>1377</v>
      </c>
    </row>
    <row r="166" s="1" customFormat="1" spans="1:22">
      <c r="A166" s="3">
        <v>29380052432</v>
      </c>
      <c r="B166" s="1" t="s">
        <v>1898</v>
      </c>
      <c r="C166" s="1" t="s">
        <v>1899</v>
      </c>
      <c r="D166" s="1" t="s">
        <v>1676</v>
      </c>
      <c r="E166" s="1" t="s">
        <v>1900</v>
      </c>
      <c r="F166" s="1" t="s">
        <v>1362</v>
      </c>
      <c r="G166" s="1" t="s">
        <v>1116</v>
      </c>
      <c r="H166" s="1" t="s">
        <v>1117</v>
      </c>
      <c r="I166" s="1" t="s">
        <v>1901</v>
      </c>
      <c r="J166" s="1" t="s">
        <v>1119</v>
      </c>
      <c r="K166" s="1" t="s">
        <v>1901</v>
      </c>
      <c r="L166" s="1" t="s">
        <v>1901</v>
      </c>
      <c r="M166" s="1" t="s">
        <v>1120</v>
      </c>
      <c r="N166" s="1" t="s">
        <v>1120</v>
      </c>
      <c r="O166" s="1" t="s">
        <v>1121</v>
      </c>
      <c r="P166" s="1" t="s">
        <v>1122</v>
      </c>
      <c r="Q166" s="1" t="s">
        <v>1123</v>
      </c>
      <c r="R166" s="1" t="s">
        <v>1902</v>
      </c>
      <c r="S166" s="1" t="s">
        <v>1125</v>
      </c>
      <c r="T166" s="1" t="s">
        <v>1126</v>
      </c>
      <c r="U166" s="1" t="s">
        <v>1086</v>
      </c>
      <c r="V166" s="1" t="s">
        <v>1377</v>
      </c>
    </row>
    <row r="167" s="1" customFormat="1" spans="1:22">
      <c r="A167" s="3">
        <v>999229362734659</v>
      </c>
      <c r="B167" s="1" t="s">
        <v>1903</v>
      </c>
      <c r="C167" s="1" t="s">
        <v>1904</v>
      </c>
      <c r="D167" s="1" t="s">
        <v>1905</v>
      </c>
      <c r="E167" s="1" t="s">
        <v>1906</v>
      </c>
      <c r="F167" s="1" t="s">
        <v>1200</v>
      </c>
      <c r="G167" s="1" t="s">
        <v>1154</v>
      </c>
      <c r="H167" s="1" t="s">
        <v>1117</v>
      </c>
      <c r="I167" s="1" t="s">
        <v>1907</v>
      </c>
      <c r="J167" s="1" t="s">
        <v>1119</v>
      </c>
      <c r="K167" s="1" t="s">
        <v>1907</v>
      </c>
      <c r="L167" s="1" t="s">
        <v>1121</v>
      </c>
      <c r="M167" s="1" t="s">
        <v>1908</v>
      </c>
      <c r="N167" s="1" t="s">
        <v>1908</v>
      </c>
      <c r="O167" s="1" t="s">
        <v>1121</v>
      </c>
      <c r="P167" s="1" t="s">
        <v>1122</v>
      </c>
      <c r="Q167" s="1" t="s">
        <v>1123</v>
      </c>
      <c r="R167" s="1" t="s">
        <v>1909</v>
      </c>
      <c r="S167" s="1" t="s">
        <v>1125</v>
      </c>
      <c r="T167" s="1" t="s">
        <v>1126</v>
      </c>
      <c r="U167" s="1" t="s">
        <v>1086</v>
      </c>
      <c r="V167" s="1" t="s">
        <v>1170</v>
      </c>
    </row>
    <row r="168" s="1" customFormat="1" spans="1:22">
      <c r="A168" s="3">
        <v>999229362129525</v>
      </c>
      <c r="B168" s="1" t="s">
        <v>1903</v>
      </c>
      <c r="C168" s="1" t="s">
        <v>1910</v>
      </c>
      <c r="D168" s="1" t="s">
        <v>1547</v>
      </c>
      <c r="E168" s="1" t="s">
        <v>1911</v>
      </c>
      <c r="F168" s="1" t="s">
        <v>1154</v>
      </c>
      <c r="G168" s="1" t="s">
        <v>1116</v>
      </c>
      <c r="H168" s="1" t="s">
        <v>1117</v>
      </c>
      <c r="I168" s="1" t="s">
        <v>1912</v>
      </c>
      <c r="J168" s="1" t="s">
        <v>1119</v>
      </c>
      <c r="K168" s="1" t="s">
        <v>1912</v>
      </c>
      <c r="L168" s="1" t="s">
        <v>1912</v>
      </c>
      <c r="M168" s="1" t="s">
        <v>1120</v>
      </c>
      <c r="N168" s="1" t="s">
        <v>1120</v>
      </c>
      <c r="O168" s="1" t="s">
        <v>1121</v>
      </c>
      <c r="P168" s="1" t="s">
        <v>1122</v>
      </c>
      <c r="Q168" s="1" t="s">
        <v>1123</v>
      </c>
      <c r="R168" s="1" t="s">
        <v>1913</v>
      </c>
      <c r="S168" s="1" t="s">
        <v>1125</v>
      </c>
      <c r="T168" s="1" t="s">
        <v>1126</v>
      </c>
      <c r="U168" s="1" t="s">
        <v>1086</v>
      </c>
      <c r="V168" s="1" t="s">
        <v>1133</v>
      </c>
    </row>
    <row r="169" s="1" customFormat="1" spans="1:22">
      <c r="A169" s="3">
        <v>999229349545108</v>
      </c>
      <c r="B169" s="1" t="s">
        <v>1914</v>
      </c>
      <c r="C169" s="1" t="s">
        <v>1915</v>
      </c>
      <c r="D169" s="1" t="s">
        <v>1364</v>
      </c>
      <c r="E169" s="1" t="s">
        <v>1916</v>
      </c>
      <c r="F169" s="1" t="s">
        <v>1112</v>
      </c>
      <c r="G169" s="1" t="s">
        <v>1116</v>
      </c>
      <c r="H169" s="1" t="s">
        <v>1117</v>
      </c>
      <c r="I169" s="1" t="s">
        <v>1917</v>
      </c>
      <c r="J169" s="1" t="s">
        <v>1119</v>
      </c>
      <c r="K169" s="1" t="s">
        <v>1917</v>
      </c>
      <c r="L169" s="1" t="s">
        <v>1917</v>
      </c>
      <c r="M169" s="1" t="s">
        <v>1120</v>
      </c>
      <c r="N169" s="1" t="s">
        <v>1120</v>
      </c>
      <c r="O169" s="1" t="s">
        <v>1121</v>
      </c>
      <c r="P169" s="1" t="s">
        <v>1122</v>
      </c>
      <c r="Q169" s="1" t="s">
        <v>1123</v>
      </c>
      <c r="R169" s="1" t="s">
        <v>1918</v>
      </c>
      <c r="S169" s="1" t="s">
        <v>1125</v>
      </c>
      <c r="T169" s="1" t="s">
        <v>1126</v>
      </c>
      <c r="U169" s="1" t="s">
        <v>1086</v>
      </c>
      <c r="V169" s="1" t="s">
        <v>1127</v>
      </c>
    </row>
    <row r="170" s="1" customFormat="1" spans="1:22">
      <c r="A170" s="3">
        <v>999229349052611</v>
      </c>
      <c r="B170" s="1" t="s">
        <v>1914</v>
      </c>
      <c r="C170" s="1" t="s">
        <v>1919</v>
      </c>
      <c r="D170" s="1" t="s">
        <v>1920</v>
      </c>
      <c r="E170" s="1" t="s">
        <v>1921</v>
      </c>
      <c r="F170" s="1" t="s">
        <v>1154</v>
      </c>
      <c r="G170" s="1" t="s">
        <v>1116</v>
      </c>
      <c r="H170" s="1" t="s">
        <v>1117</v>
      </c>
      <c r="I170" s="1" t="s">
        <v>1922</v>
      </c>
      <c r="J170" s="1" t="s">
        <v>1119</v>
      </c>
      <c r="K170" s="1" t="s">
        <v>1922</v>
      </c>
      <c r="L170" s="1" t="s">
        <v>1922</v>
      </c>
      <c r="M170" s="1" t="s">
        <v>1120</v>
      </c>
      <c r="N170" s="1" t="s">
        <v>1120</v>
      </c>
      <c r="O170" s="1" t="s">
        <v>1121</v>
      </c>
      <c r="P170" s="1" t="s">
        <v>1122</v>
      </c>
      <c r="Q170" s="1" t="s">
        <v>1123</v>
      </c>
      <c r="R170" s="1" t="s">
        <v>1923</v>
      </c>
      <c r="S170" s="1" t="s">
        <v>1125</v>
      </c>
      <c r="T170" s="1" t="s">
        <v>1126</v>
      </c>
      <c r="U170" s="1" t="s">
        <v>1086</v>
      </c>
      <c r="V170" s="1" t="s">
        <v>1216</v>
      </c>
    </row>
    <row r="171" s="1" customFormat="1" spans="1:22">
      <c r="A171" s="3">
        <v>999229337057729</v>
      </c>
      <c r="B171" s="1" t="s">
        <v>1924</v>
      </c>
      <c r="C171" s="1" t="s">
        <v>1925</v>
      </c>
      <c r="D171" s="1" t="s">
        <v>1676</v>
      </c>
      <c r="E171" s="1" t="s">
        <v>1926</v>
      </c>
      <c r="F171" s="1" t="s">
        <v>1200</v>
      </c>
      <c r="G171" s="1" t="s">
        <v>1116</v>
      </c>
      <c r="H171" s="1" t="s">
        <v>1117</v>
      </c>
      <c r="I171" s="1" t="s">
        <v>1927</v>
      </c>
      <c r="J171" s="1" t="s">
        <v>1119</v>
      </c>
      <c r="K171" s="1" t="s">
        <v>1927</v>
      </c>
      <c r="L171" s="1" t="s">
        <v>1927</v>
      </c>
      <c r="M171" s="1" t="s">
        <v>1120</v>
      </c>
      <c r="N171" s="1" t="s">
        <v>1120</v>
      </c>
      <c r="O171" s="1" t="s">
        <v>1121</v>
      </c>
      <c r="P171" s="1" t="s">
        <v>1122</v>
      </c>
      <c r="Q171" s="1" t="s">
        <v>1123</v>
      </c>
      <c r="R171" s="1" t="s">
        <v>1928</v>
      </c>
      <c r="S171" s="1" t="s">
        <v>1125</v>
      </c>
      <c r="T171" s="1" t="s">
        <v>1126</v>
      </c>
      <c r="U171" s="1" t="s">
        <v>1086</v>
      </c>
      <c r="V171" s="1" t="s">
        <v>1377</v>
      </c>
    </row>
    <row r="172" s="1" customFormat="1" spans="1:22">
      <c r="A172" s="3">
        <v>999229333156483</v>
      </c>
      <c r="B172" s="1" t="s">
        <v>1924</v>
      </c>
      <c r="C172" s="1" t="s">
        <v>1929</v>
      </c>
      <c r="D172" s="1" t="s">
        <v>1930</v>
      </c>
      <c r="E172" s="1" t="s">
        <v>1931</v>
      </c>
      <c r="F172" s="1" t="s">
        <v>1112</v>
      </c>
      <c r="G172" s="1" t="s">
        <v>1116</v>
      </c>
      <c r="H172" s="1" t="s">
        <v>1117</v>
      </c>
      <c r="I172" s="1" t="s">
        <v>1932</v>
      </c>
      <c r="J172" s="1" t="s">
        <v>1119</v>
      </c>
      <c r="K172" s="1" t="s">
        <v>1932</v>
      </c>
      <c r="L172" s="1" t="s">
        <v>1932</v>
      </c>
      <c r="M172" s="1" t="s">
        <v>1120</v>
      </c>
      <c r="N172" s="1" t="s">
        <v>1120</v>
      </c>
      <c r="O172" s="1" t="s">
        <v>1121</v>
      </c>
      <c r="P172" s="1" t="s">
        <v>1122</v>
      </c>
      <c r="Q172" s="1" t="s">
        <v>1123</v>
      </c>
      <c r="R172" s="1" t="s">
        <v>1933</v>
      </c>
      <c r="S172" s="1" t="s">
        <v>1125</v>
      </c>
      <c r="T172" s="1" t="s">
        <v>1126</v>
      </c>
      <c r="U172" s="1" t="s">
        <v>1086</v>
      </c>
      <c r="V172" s="1" t="s">
        <v>1127</v>
      </c>
    </row>
    <row r="173" s="1" customFormat="1" spans="1:22">
      <c r="A173" s="3">
        <v>999229304764733</v>
      </c>
      <c r="B173" s="1" t="s">
        <v>1934</v>
      </c>
      <c r="C173" s="1" t="s">
        <v>1935</v>
      </c>
      <c r="D173" s="1" t="s">
        <v>1936</v>
      </c>
      <c r="E173" s="1" t="s">
        <v>1937</v>
      </c>
      <c r="F173" s="1" t="s">
        <v>1154</v>
      </c>
      <c r="G173" s="1" t="s">
        <v>1116</v>
      </c>
      <c r="H173" s="1" t="s">
        <v>1117</v>
      </c>
      <c r="I173" s="1" t="s">
        <v>1938</v>
      </c>
      <c r="J173" s="1" t="s">
        <v>1119</v>
      </c>
      <c r="K173" s="1" t="s">
        <v>1938</v>
      </c>
      <c r="L173" s="1" t="s">
        <v>1938</v>
      </c>
      <c r="M173" s="1" t="s">
        <v>1120</v>
      </c>
      <c r="N173" s="1" t="s">
        <v>1120</v>
      </c>
      <c r="O173" s="1" t="s">
        <v>1121</v>
      </c>
      <c r="P173" s="1" t="s">
        <v>1122</v>
      </c>
      <c r="Q173" s="1" t="s">
        <v>1123</v>
      </c>
      <c r="R173" s="1" t="s">
        <v>1939</v>
      </c>
      <c r="S173" s="1" t="s">
        <v>1125</v>
      </c>
      <c r="T173" s="1" t="s">
        <v>1126</v>
      </c>
      <c r="U173" s="1" t="s">
        <v>1086</v>
      </c>
      <c r="V173" s="1" t="s">
        <v>1377</v>
      </c>
    </row>
    <row r="174" s="1" customFormat="1" spans="1:22">
      <c r="A174" s="3">
        <v>999229302375334</v>
      </c>
      <c r="B174" s="1" t="s">
        <v>1934</v>
      </c>
      <c r="C174" s="1" t="s">
        <v>1940</v>
      </c>
      <c r="D174" s="1" t="s">
        <v>1941</v>
      </c>
      <c r="E174" s="1" t="s">
        <v>1942</v>
      </c>
      <c r="F174" s="1" t="s">
        <v>1414</v>
      </c>
      <c r="G174" s="1" t="s">
        <v>1116</v>
      </c>
      <c r="H174" s="1" t="s">
        <v>1117</v>
      </c>
      <c r="I174" s="1" t="s">
        <v>1943</v>
      </c>
      <c r="J174" s="1" t="s">
        <v>1119</v>
      </c>
      <c r="K174" s="1" t="s">
        <v>1943</v>
      </c>
      <c r="L174" s="1" t="s">
        <v>1943</v>
      </c>
      <c r="M174" s="1" t="s">
        <v>1120</v>
      </c>
      <c r="N174" s="1" t="s">
        <v>1120</v>
      </c>
      <c r="O174" s="1" t="s">
        <v>1121</v>
      </c>
      <c r="P174" s="1" t="s">
        <v>1122</v>
      </c>
      <c r="Q174" s="1" t="s">
        <v>1123</v>
      </c>
      <c r="R174" s="1" t="s">
        <v>1944</v>
      </c>
      <c r="S174" s="1" t="s">
        <v>1125</v>
      </c>
      <c r="T174" s="1" t="s">
        <v>1126</v>
      </c>
      <c r="U174" s="1" t="s">
        <v>1086</v>
      </c>
      <c r="V174" s="1" t="s">
        <v>1377</v>
      </c>
    </row>
    <row r="175" s="1" customFormat="1" spans="1:22">
      <c r="A175" s="3">
        <v>999229296745567</v>
      </c>
      <c r="B175" s="1" t="s">
        <v>1934</v>
      </c>
      <c r="C175" s="1" t="s">
        <v>1945</v>
      </c>
      <c r="D175" s="1" t="s">
        <v>1920</v>
      </c>
      <c r="E175" s="1" t="s">
        <v>1946</v>
      </c>
      <c r="F175" s="1" t="s">
        <v>1154</v>
      </c>
      <c r="G175" s="1" t="s">
        <v>1116</v>
      </c>
      <c r="H175" s="1" t="s">
        <v>1117</v>
      </c>
      <c r="I175" s="1" t="s">
        <v>1922</v>
      </c>
      <c r="J175" s="1" t="s">
        <v>1119</v>
      </c>
      <c r="K175" s="1" t="s">
        <v>1922</v>
      </c>
      <c r="L175" s="1" t="s">
        <v>1922</v>
      </c>
      <c r="M175" s="1" t="s">
        <v>1120</v>
      </c>
      <c r="N175" s="1" t="s">
        <v>1120</v>
      </c>
      <c r="O175" s="1" t="s">
        <v>1121</v>
      </c>
      <c r="P175" s="1" t="s">
        <v>1122</v>
      </c>
      <c r="Q175" s="1" t="s">
        <v>1123</v>
      </c>
      <c r="R175" s="1" t="s">
        <v>1947</v>
      </c>
      <c r="S175" s="1" t="s">
        <v>1125</v>
      </c>
      <c r="T175" s="1" t="s">
        <v>1126</v>
      </c>
      <c r="U175" s="1" t="s">
        <v>1086</v>
      </c>
      <c r="V175" s="1" t="s">
        <v>1216</v>
      </c>
    </row>
    <row r="176" s="1" customFormat="1" spans="1:22">
      <c r="A176" s="3">
        <v>29278375355</v>
      </c>
      <c r="B176" s="1" t="s">
        <v>1948</v>
      </c>
      <c r="C176" s="1" t="s">
        <v>1949</v>
      </c>
      <c r="D176" s="1" t="s">
        <v>1950</v>
      </c>
      <c r="E176" s="1" t="s">
        <v>1951</v>
      </c>
      <c r="F176" s="1" t="s">
        <v>1154</v>
      </c>
      <c r="G176" s="1" t="s">
        <v>1116</v>
      </c>
      <c r="H176" s="1" t="s">
        <v>1117</v>
      </c>
      <c r="I176" s="1" t="s">
        <v>1952</v>
      </c>
      <c r="J176" s="1" t="s">
        <v>1119</v>
      </c>
      <c r="K176" s="1" t="s">
        <v>1952</v>
      </c>
      <c r="L176" s="1" t="s">
        <v>1952</v>
      </c>
      <c r="M176" s="1" t="s">
        <v>1120</v>
      </c>
      <c r="N176" s="1" t="s">
        <v>1120</v>
      </c>
      <c r="O176" s="1" t="s">
        <v>1121</v>
      </c>
      <c r="P176" s="1" t="s">
        <v>1122</v>
      </c>
      <c r="Q176" s="1" t="s">
        <v>1123</v>
      </c>
      <c r="R176" s="1" t="s">
        <v>1953</v>
      </c>
      <c r="S176" s="1" t="s">
        <v>1125</v>
      </c>
      <c r="T176" s="1" t="s">
        <v>1126</v>
      </c>
      <c r="U176" s="1" t="s">
        <v>1086</v>
      </c>
      <c r="V176" s="1" t="s">
        <v>1127</v>
      </c>
    </row>
    <row r="177" s="1" customFormat="1" spans="1:22">
      <c r="A177" s="3">
        <v>999228748887210</v>
      </c>
      <c r="B177" s="1" t="s">
        <v>1954</v>
      </c>
      <c r="C177" s="1" t="s">
        <v>1955</v>
      </c>
      <c r="D177" s="1" t="s">
        <v>1956</v>
      </c>
      <c r="E177" s="1" t="s">
        <v>1957</v>
      </c>
      <c r="F177" s="1" t="s">
        <v>1154</v>
      </c>
      <c r="G177" s="1" t="s">
        <v>1116</v>
      </c>
      <c r="H177" s="1" t="s">
        <v>1117</v>
      </c>
      <c r="I177" s="1" t="s">
        <v>1958</v>
      </c>
      <c r="J177" s="1" t="s">
        <v>1119</v>
      </c>
      <c r="K177" s="1" t="s">
        <v>1958</v>
      </c>
      <c r="L177" s="1" t="s">
        <v>1958</v>
      </c>
      <c r="M177" s="1" t="s">
        <v>1120</v>
      </c>
      <c r="N177" s="1" t="s">
        <v>1120</v>
      </c>
      <c r="O177" s="1" t="s">
        <v>1121</v>
      </c>
      <c r="P177" s="1" t="s">
        <v>1122</v>
      </c>
      <c r="Q177" s="1" t="s">
        <v>1123</v>
      </c>
      <c r="R177" s="1" t="s">
        <v>1959</v>
      </c>
      <c r="S177" s="1" t="s">
        <v>1125</v>
      </c>
      <c r="T177" s="1" t="s">
        <v>1126</v>
      </c>
      <c r="U177" s="1" t="s">
        <v>1086</v>
      </c>
      <c r="V177" s="1" t="s">
        <v>1127</v>
      </c>
    </row>
    <row r="178" s="1" customFormat="1" spans="1:22">
      <c r="A178" s="3">
        <v>999228744598503</v>
      </c>
      <c r="B178" s="1" t="s">
        <v>1960</v>
      </c>
      <c r="C178" s="1" t="s">
        <v>1961</v>
      </c>
      <c r="D178" s="1" t="s">
        <v>1941</v>
      </c>
      <c r="E178" s="1" t="s">
        <v>1962</v>
      </c>
      <c r="F178" s="1" t="s">
        <v>1154</v>
      </c>
      <c r="G178" s="1" t="s">
        <v>1116</v>
      </c>
      <c r="H178" s="1" t="s">
        <v>1117</v>
      </c>
      <c r="I178" s="1" t="s">
        <v>1963</v>
      </c>
      <c r="J178" s="1" t="s">
        <v>1119</v>
      </c>
      <c r="K178" s="1" t="s">
        <v>1963</v>
      </c>
      <c r="L178" s="1" t="s">
        <v>1963</v>
      </c>
      <c r="M178" s="1" t="s">
        <v>1120</v>
      </c>
      <c r="N178" s="1" t="s">
        <v>1120</v>
      </c>
      <c r="O178" s="1" t="s">
        <v>1121</v>
      </c>
      <c r="P178" s="1" t="s">
        <v>1122</v>
      </c>
      <c r="Q178" s="1" t="s">
        <v>1123</v>
      </c>
      <c r="R178" s="1" t="s">
        <v>1964</v>
      </c>
      <c r="S178" s="1" t="s">
        <v>1125</v>
      </c>
      <c r="T178" s="1" t="s">
        <v>1126</v>
      </c>
      <c r="U178" s="1" t="s">
        <v>1086</v>
      </c>
      <c r="V178" s="1" t="s">
        <v>1377</v>
      </c>
    </row>
    <row r="179" s="1" customFormat="1" spans="1:22">
      <c r="A179" s="3">
        <v>999228696192814</v>
      </c>
      <c r="B179" s="1" t="s">
        <v>1965</v>
      </c>
      <c r="C179" s="1" t="s">
        <v>1966</v>
      </c>
      <c r="D179" s="1" t="s">
        <v>1967</v>
      </c>
      <c r="E179" s="1" t="s">
        <v>1968</v>
      </c>
      <c r="F179" s="1" t="s">
        <v>1154</v>
      </c>
      <c r="G179" s="1" t="s">
        <v>1116</v>
      </c>
      <c r="H179" s="1" t="s">
        <v>1117</v>
      </c>
      <c r="I179" s="1" t="s">
        <v>1969</v>
      </c>
      <c r="J179" s="1" t="s">
        <v>1119</v>
      </c>
      <c r="K179" s="1" t="s">
        <v>1969</v>
      </c>
      <c r="L179" s="1" t="s">
        <v>1969</v>
      </c>
      <c r="M179" s="1" t="s">
        <v>1120</v>
      </c>
      <c r="N179" s="1" t="s">
        <v>1120</v>
      </c>
      <c r="O179" s="1" t="s">
        <v>1121</v>
      </c>
      <c r="P179" s="1" t="s">
        <v>1122</v>
      </c>
      <c r="Q179" s="1" t="s">
        <v>1123</v>
      </c>
      <c r="R179" s="1" t="s">
        <v>1970</v>
      </c>
      <c r="S179" s="1" t="s">
        <v>1125</v>
      </c>
      <c r="T179" s="1" t="s">
        <v>1126</v>
      </c>
      <c r="U179" s="1" t="s">
        <v>1086</v>
      </c>
      <c r="V179" s="1" t="s">
        <v>1216</v>
      </c>
    </row>
    <row r="180" s="1" customFormat="1" spans="1:22">
      <c r="A180" s="3">
        <v>999228588197127</v>
      </c>
      <c r="B180" s="1" t="s">
        <v>1971</v>
      </c>
      <c r="C180" s="1" t="s">
        <v>1972</v>
      </c>
      <c r="D180" s="1" t="s">
        <v>1973</v>
      </c>
      <c r="E180" s="1" t="s">
        <v>1974</v>
      </c>
      <c r="F180" s="1" t="s">
        <v>1320</v>
      </c>
      <c r="G180" s="1" t="s">
        <v>1116</v>
      </c>
      <c r="H180" s="1" t="s">
        <v>1117</v>
      </c>
      <c r="I180" s="1" t="s">
        <v>1975</v>
      </c>
      <c r="J180" s="1" t="s">
        <v>1119</v>
      </c>
      <c r="K180" s="1" t="s">
        <v>1975</v>
      </c>
      <c r="L180" s="1" t="s">
        <v>1975</v>
      </c>
      <c r="M180" s="1" t="s">
        <v>1120</v>
      </c>
      <c r="N180" s="1" t="s">
        <v>1120</v>
      </c>
      <c r="O180" s="1" t="s">
        <v>1121</v>
      </c>
      <c r="P180" s="1" t="s">
        <v>1122</v>
      </c>
      <c r="Q180" s="1" t="s">
        <v>1123</v>
      </c>
      <c r="R180" s="1" t="s">
        <v>1976</v>
      </c>
      <c r="S180" s="1" t="s">
        <v>1125</v>
      </c>
      <c r="T180" s="1" t="s">
        <v>1126</v>
      </c>
      <c r="U180" s="1" t="s">
        <v>1086</v>
      </c>
      <c r="V180" s="1" t="s">
        <v>1127</v>
      </c>
    </row>
    <row r="181" s="1" customFormat="1" spans="1:22">
      <c r="A181" s="3">
        <v>999228525206100</v>
      </c>
      <c r="B181" s="1" t="s">
        <v>1977</v>
      </c>
      <c r="C181" s="1" t="s">
        <v>1978</v>
      </c>
      <c r="D181" s="1" t="s">
        <v>1979</v>
      </c>
      <c r="E181" s="1" t="s">
        <v>1980</v>
      </c>
      <c r="F181" s="1" t="s">
        <v>1112</v>
      </c>
      <c r="G181" s="1" t="s">
        <v>1116</v>
      </c>
      <c r="H181" s="1" t="s">
        <v>1117</v>
      </c>
      <c r="I181" s="1" t="s">
        <v>1981</v>
      </c>
      <c r="J181" s="1" t="s">
        <v>1119</v>
      </c>
      <c r="K181" s="1" t="s">
        <v>1981</v>
      </c>
      <c r="L181" s="1" t="s">
        <v>1981</v>
      </c>
      <c r="M181" s="1" t="s">
        <v>1120</v>
      </c>
      <c r="N181" s="1" t="s">
        <v>1120</v>
      </c>
      <c r="O181" s="1" t="s">
        <v>1121</v>
      </c>
      <c r="P181" s="1" t="s">
        <v>1122</v>
      </c>
      <c r="Q181" s="1" t="s">
        <v>1123</v>
      </c>
      <c r="R181" s="1" t="s">
        <v>1982</v>
      </c>
      <c r="S181" s="1" t="s">
        <v>1125</v>
      </c>
      <c r="T181" s="1" t="s">
        <v>1126</v>
      </c>
      <c r="U181" s="1" t="s">
        <v>1086</v>
      </c>
      <c r="V181" s="1" t="s">
        <v>1615</v>
      </c>
    </row>
    <row r="182" s="1" customFormat="1" spans="1:22">
      <c r="A182" s="3">
        <v>999228483528777</v>
      </c>
      <c r="B182" s="1" t="s">
        <v>1983</v>
      </c>
      <c r="C182" s="1" t="s">
        <v>1984</v>
      </c>
      <c r="D182" s="1" t="s">
        <v>1780</v>
      </c>
      <c r="E182" s="1" t="s">
        <v>1985</v>
      </c>
      <c r="F182" s="1" t="s">
        <v>1200</v>
      </c>
      <c r="G182" s="1" t="s">
        <v>1116</v>
      </c>
      <c r="H182" s="1" t="s">
        <v>1117</v>
      </c>
      <c r="I182" s="1" t="s">
        <v>1986</v>
      </c>
      <c r="J182" s="1" t="s">
        <v>1119</v>
      </c>
      <c r="K182" s="1" t="s">
        <v>1986</v>
      </c>
      <c r="L182" s="1" t="s">
        <v>1986</v>
      </c>
      <c r="M182" s="1" t="s">
        <v>1120</v>
      </c>
      <c r="N182" s="1" t="s">
        <v>1120</v>
      </c>
      <c r="O182" s="1" t="s">
        <v>1121</v>
      </c>
      <c r="P182" s="1" t="s">
        <v>1122</v>
      </c>
      <c r="Q182" s="1" t="s">
        <v>1123</v>
      </c>
      <c r="R182" s="1" t="s">
        <v>1987</v>
      </c>
      <c r="S182" s="1" t="s">
        <v>1125</v>
      </c>
      <c r="T182" s="1" t="s">
        <v>1126</v>
      </c>
      <c r="U182" s="1" t="s">
        <v>1086</v>
      </c>
      <c r="V182" s="1" t="s">
        <v>1127</v>
      </c>
    </row>
    <row r="183" s="1" customFormat="1" spans="1:22">
      <c r="A183" s="3">
        <v>999228367329745</v>
      </c>
      <c r="B183" s="1" t="s">
        <v>1988</v>
      </c>
      <c r="C183" s="1" t="s">
        <v>1989</v>
      </c>
      <c r="D183" s="1" t="s">
        <v>1270</v>
      </c>
      <c r="E183" s="1" t="s">
        <v>1990</v>
      </c>
      <c r="F183" s="1" t="s">
        <v>1154</v>
      </c>
      <c r="G183" s="1" t="s">
        <v>1116</v>
      </c>
      <c r="H183" s="1" t="s">
        <v>1117</v>
      </c>
      <c r="I183" s="1" t="s">
        <v>1991</v>
      </c>
      <c r="J183" s="1" t="s">
        <v>1119</v>
      </c>
      <c r="K183" s="1" t="s">
        <v>1991</v>
      </c>
      <c r="L183" s="1" t="s">
        <v>1991</v>
      </c>
      <c r="M183" s="1" t="s">
        <v>1120</v>
      </c>
      <c r="N183" s="1" t="s">
        <v>1120</v>
      </c>
      <c r="O183" s="1" t="s">
        <v>1121</v>
      </c>
      <c r="P183" s="1" t="s">
        <v>1122</v>
      </c>
      <c r="Q183" s="1" t="s">
        <v>1123</v>
      </c>
      <c r="R183" s="1" t="s">
        <v>1992</v>
      </c>
      <c r="S183" s="1" t="s">
        <v>1125</v>
      </c>
      <c r="T183" s="1" t="s">
        <v>1126</v>
      </c>
      <c r="U183" s="1" t="s">
        <v>1086</v>
      </c>
      <c r="V183" s="1" t="s">
        <v>1127</v>
      </c>
    </row>
    <row r="184" s="1" customFormat="1" spans="1:22">
      <c r="A184" s="3">
        <v>999228320585486</v>
      </c>
      <c r="B184" s="1" t="s">
        <v>1993</v>
      </c>
      <c r="C184" s="1" t="s">
        <v>1994</v>
      </c>
      <c r="D184" s="1" t="s">
        <v>1936</v>
      </c>
      <c r="E184" s="1" t="s">
        <v>1995</v>
      </c>
      <c r="F184" s="1" t="s">
        <v>1154</v>
      </c>
      <c r="G184" s="1" t="s">
        <v>1116</v>
      </c>
      <c r="H184" s="1" t="s">
        <v>1117</v>
      </c>
      <c r="I184" s="1" t="s">
        <v>1996</v>
      </c>
      <c r="J184" s="1" t="s">
        <v>1119</v>
      </c>
      <c r="K184" s="1" t="s">
        <v>1996</v>
      </c>
      <c r="L184" s="1" t="s">
        <v>1996</v>
      </c>
      <c r="M184" s="1" t="s">
        <v>1120</v>
      </c>
      <c r="N184" s="1" t="s">
        <v>1120</v>
      </c>
      <c r="O184" s="1" t="s">
        <v>1121</v>
      </c>
      <c r="P184" s="1" t="s">
        <v>1122</v>
      </c>
      <c r="Q184" s="1" t="s">
        <v>1123</v>
      </c>
      <c r="R184" s="1" t="s">
        <v>1997</v>
      </c>
      <c r="S184" s="1" t="s">
        <v>1125</v>
      </c>
      <c r="T184" s="1" t="s">
        <v>1126</v>
      </c>
      <c r="U184" s="1" t="s">
        <v>1086</v>
      </c>
      <c r="V184" s="1" t="s">
        <v>1377</v>
      </c>
    </row>
    <row r="185" s="1" customFormat="1" spans="1:22">
      <c r="A185" s="3">
        <v>999228314403734</v>
      </c>
      <c r="B185" s="1" t="s">
        <v>1993</v>
      </c>
      <c r="C185" s="1" t="s">
        <v>1998</v>
      </c>
      <c r="D185" s="1" t="s">
        <v>1999</v>
      </c>
      <c r="E185" s="1" t="s">
        <v>2000</v>
      </c>
      <c r="F185" s="1" t="s">
        <v>1112</v>
      </c>
      <c r="G185" s="1" t="s">
        <v>1116</v>
      </c>
      <c r="H185" s="1" t="s">
        <v>1117</v>
      </c>
      <c r="I185" s="1" t="s">
        <v>2001</v>
      </c>
      <c r="J185" s="1" t="s">
        <v>1119</v>
      </c>
      <c r="K185" s="1" t="s">
        <v>2001</v>
      </c>
      <c r="L185" s="1" t="s">
        <v>2001</v>
      </c>
      <c r="M185" s="1" t="s">
        <v>1120</v>
      </c>
      <c r="N185" s="1" t="s">
        <v>1120</v>
      </c>
      <c r="O185" s="1" t="s">
        <v>1121</v>
      </c>
      <c r="P185" s="1" t="s">
        <v>1122</v>
      </c>
      <c r="Q185" s="1" t="s">
        <v>1123</v>
      </c>
      <c r="R185" s="1" t="s">
        <v>2002</v>
      </c>
      <c r="S185" s="1" t="s">
        <v>1125</v>
      </c>
      <c r="T185" s="1" t="s">
        <v>1126</v>
      </c>
      <c r="U185" s="1" t="s">
        <v>1086</v>
      </c>
      <c r="V185" s="1" t="s">
        <v>1127</v>
      </c>
    </row>
    <row r="186" s="1" customFormat="1" spans="1:22">
      <c r="A186" s="3">
        <v>999228209515919</v>
      </c>
      <c r="B186" s="1" t="s">
        <v>2003</v>
      </c>
      <c r="C186" s="1" t="s">
        <v>2004</v>
      </c>
      <c r="D186" s="1" t="s">
        <v>2005</v>
      </c>
      <c r="E186" s="1" t="s">
        <v>2006</v>
      </c>
      <c r="F186" s="1" t="s">
        <v>1200</v>
      </c>
      <c r="G186" s="1" t="s">
        <v>1116</v>
      </c>
      <c r="H186" s="1" t="s">
        <v>1117</v>
      </c>
      <c r="I186" s="1" t="s">
        <v>2007</v>
      </c>
      <c r="J186" s="1" t="s">
        <v>1119</v>
      </c>
      <c r="K186" s="1" t="s">
        <v>2007</v>
      </c>
      <c r="L186" s="1" t="s">
        <v>2007</v>
      </c>
      <c r="M186" s="1" t="s">
        <v>1120</v>
      </c>
      <c r="N186" s="1" t="s">
        <v>1120</v>
      </c>
      <c r="O186" s="1" t="s">
        <v>1121</v>
      </c>
      <c r="P186" s="1" t="s">
        <v>1122</v>
      </c>
      <c r="Q186" s="1" t="s">
        <v>1123</v>
      </c>
      <c r="R186" s="1" t="s">
        <v>2008</v>
      </c>
      <c r="S186" s="1" t="s">
        <v>1125</v>
      </c>
      <c r="T186" s="1" t="s">
        <v>1126</v>
      </c>
      <c r="U186" s="1" t="s">
        <v>1086</v>
      </c>
      <c r="V186" s="1" t="s">
        <v>1127</v>
      </c>
    </row>
    <row r="187" s="1" customFormat="1" spans="1:22">
      <c r="A187" s="3">
        <v>999228088927984</v>
      </c>
      <c r="B187" s="1" t="s">
        <v>2009</v>
      </c>
      <c r="C187" s="1" t="s">
        <v>2010</v>
      </c>
      <c r="D187" s="1" t="s">
        <v>1941</v>
      </c>
      <c r="E187" s="1" t="s">
        <v>2011</v>
      </c>
      <c r="F187" s="1" t="s">
        <v>1112</v>
      </c>
      <c r="G187" s="1" t="s">
        <v>1116</v>
      </c>
      <c r="H187" s="1" t="s">
        <v>1117</v>
      </c>
      <c r="I187" s="1" t="s">
        <v>2012</v>
      </c>
      <c r="J187" s="1" t="s">
        <v>1119</v>
      </c>
      <c r="K187" s="1" t="s">
        <v>2012</v>
      </c>
      <c r="L187" s="1" t="s">
        <v>2012</v>
      </c>
      <c r="M187" s="1" t="s">
        <v>1120</v>
      </c>
      <c r="N187" s="1" t="s">
        <v>1120</v>
      </c>
      <c r="O187" s="1" t="s">
        <v>1121</v>
      </c>
      <c r="P187" s="1" t="s">
        <v>1122</v>
      </c>
      <c r="Q187" s="1" t="s">
        <v>1123</v>
      </c>
      <c r="R187" s="1" t="s">
        <v>2013</v>
      </c>
      <c r="S187" s="1" t="s">
        <v>1125</v>
      </c>
      <c r="T187" s="1" t="s">
        <v>1126</v>
      </c>
      <c r="U187" s="1" t="s">
        <v>1086</v>
      </c>
      <c r="V187" s="1" t="s">
        <v>1377</v>
      </c>
    </row>
    <row r="188" s="1" customFormat="1" spans="1:22">
      <c r="A188" s="1" t="s">
        <v>2014</v>
      </c>
      <c r="B188" s="1" t="s">
        <v>2015</v>
      </c>
      <c r="C188" s="1" t="s">
        <v>2016</v>
      </c>
      <c r="D188" s="1" t="s">
        <v>2017</v>
      </c>
      <c r="E188" s="1" t="s">
        <v>2018</v>
      </c>
      <c r="F188" s="1" t="s">
        <v>1200</v>
      </c>
      <c r="G188" s="1" t="s">
        <v>1154</v>
      </c>
      <c r="H188" s="1" t="s">
        <v>1117</v>
      </c>
      <c r="I188" s="1" t="s">
        <v>1121</v>
      </c>
      <c r="J188" s="1" t="s">
        <v>1119</v>
      </c>
      <c r="K188" s="1" t="s">
        <v>1121</v>
      </c>
      <c r="L188" s="1" t="s">
        <v>1121</v>
      </c>
      <c r="M188" s="1" t="s">
        <v>1120</v>
      </c>
      <c r="N188" s="1" t="s">
        <v>1120</v>
      </c>
      <c r="O188" s="1" t="s">
        <v>1121</v>
      </c>
      <c r="P188" s="1" t="s">
        <v>1122</v>
      </c>
      <c r="Q188" s="1" t="s">
        <v>1123</v>
      </c>
      <c r="R188" s="1" t="s">
        <v>2019</v>
      </c>
      <c r="S188" s="1" t="s">
        <v>1125</v>
      </c>
      <c r="T188" s="1" t="s">
        <v>1126</v>
      </c>
      <c r="U188" s="1" t="s">
        <v>1086</v>
      </c>
      <c r="V188" s="1" t="s">
        <v>1127</v>
      </c>
    </row>
    <row r="189" s="1" customFormat="1" spans="1:22">
      <c r="A189" s="3">
        <v>999227375995040</v>
      </c>
      <c r="B189" s="1" t="s">
        <v>2020</v>
      </c>
      <c r="C189" s="1" t="s">
        <v>2021</v>
      </c>
      <c r="D189" s="1" t="s">
        <v>2022</v>
      </c>
      <c r="E189" s="1" t="s">
        <v>2023</v>
      </c>
      <c r="F189" s="1" t="s">
        <v>1154</v>
      </c>
      <c r="G189" s="1" t="s">
        <v>1116</v>
      </c>
      <c r="H189" s="1" t="s">
        <v>1117</v>
      </c>
      <c r="I189" s="1" t="s">
        <v>2024</v>
      </c>
      <c r="J189" s="1" t="s">
        <v>1119</v>
      </c>
      <c r="K189" s="1" t="s">
        <v>2024</v>
      </c>
      <c r="L189" s="1" t="s">
        <v>2024</v>
      </c>
      <c r="M189" s="1" t="s">
        <v>1120</v>
      </c>
      <c r="N189" s="1" t="s">
        <v>1120</v>
      </c>
      <c r="O189" s="1" t="s">
        <v>1121</v>
      </c>
      <c r="P189" s="1" t="s">
        <v>1122</v>
      </c>
      <c r="Q189" s="1" t="s">
        <v>1123</v>
      </c>
      <c r="R189" s="1" t="s">
        <v>2025</v>
      </c>
      <c r="S189" s="1" t="s">
        <v>1125</v>
      </c>
      <c r="T189" s="1" t="s">
        <v>1126</v>
      </c>
      <c r="U189" s="1" t="s">
        <v>1086</v>
      </c>
      <c r="V189" s="1" t="s">
        <v>1164</v>
      </c>
    </row>
    <row r="190" s="1" customFormat="1" spans="1:22">
      <c r="A190" s="3">
        <v>999226845806725</v>
      </c>
      <c r="B190" s="1" t="s">
        <v>2026</v>
      </c>
      <c r="C190" s="1" t="s">
        <v>2027</v>
      </c>
      <c r="D190" s="1" t="s">
        <v>2028</v>
      </c>
      <c r="E190" s="1" t="s">
        <v>2029</v>
      </c>
      <c r="F190" s="1" t="s">
        <v>1154</v>
      </c>
      <c r="G190" s="1" t="s">
        <v>1116</v>
      </c>
      <c r="H190" s="1" t="s">
        <v>1117</v>
      </c>
      <c r="I190" s="1" t="s">
        <v>2030</v>
      </c>
      <c r="J190" s="1" t="s">
        <v>1119</v>
      </c>
      <c r="K190" s="1" t="s">
        <v>2030</v>
      </c>
      <c r="L190" s="1" t="s">
        <v>2030</v>
      </c>
      <c r="M190" s="1" t="s">
        <v>1120</v>
      </c>
      <c r="N190" s="1" t="s">
        <v>1120</v>
      </c>
      <c r="O190" s="1" t="s">
        <v>1121</v>
      </c>
      <c r="P190" s="1" t="s">
        <v>1122</v>
      </c>
      <c r="Q190" s="1" t="s">
        <v>1123</v>
      </c>
      <c r="R190" s="1" t="s">
        <v>2031</v>
      </c>
      <c r="S190" s="1" t="s">
        <v>1125</v>
      </c>
      <c r="T190" s="1" t="s">
        <v>1126</v>
      </c>
      <c r="U190" s="1" t="s">
        <v>1086</v>
      </c>
      <c r="V190" s="1" t="s">
        <v>2032</v>
      </c>
    </row>
    <row r="191" s="1" customFormat="1" spans="1:22">
      <c r="A191" s="3">
        <v>999226630640635</v>
      </c>
      <c r="B191" s="1" t="s">
        <v>2033</v>
      </c>
      <c r="C191" s="1" t="s">
        <v>2034</v>
      </c>
      <c r="D191" s="1" t="s">
        <v>2035</v>
      </c>
      <c r="E191" s="1" t="s">
        <v>2036</v>
      </c>
      <c r="F191" s="1" t="s">
        <v>1154</v>
      </c>
      <c r="G191" s="1" t="s">
        <v>1116</v>
      </c>
      <c r="H191" s="1" t="s">
        <v>1117</v>
      </c>
      <c r="I191" s="1" t="s">
        <v>2037</v>
      </c>
      <c r="J191" s="1" t="s">
        <v>1119</v>
      </c>
      <c r="K191" s="1" t="s">
        <v>2037</v>
      </c>
      <c r="L191" s="1" t="s">
        <v>2037</v>
      </c>
      <c r="M191" s="1" t="s">
        <v>1120</v>
      </c>
      <c r="N191" s="1" t="s">
        <v>1120</v>
      </c>
      <c r="O191" s="1" t="s">
        <v>1121</v>
      </c>
      <c r="P191" s="1" t="s">
        <v>1122</v>
      </c>
      <c r="Q191" s="1" t="s">
        <v>1123</v>
      </c>
      <c r="R191" s="1" t="s">
        <v>2038</v>
      </c>
      <c r="S191" s="1" t="s">
        <v>1125</v>
      </c>
      <c r="T191" s="1" t="s">
        <v>1126</v>
      </c>
      <c r="U191" s="1" t="s">
        <v>1086</v>
      </c>
      <c r="V191" s="1" t="s">
        <v>1377</v>
      </c>
    </row>
    <row r="192" s="1" customFormat="1" spans="1:22">
      <c r="A192" s="3">
        <v>999225396957212</v>
      </c>
      <c r="B192" s="1" t="s">
        <v>2039</v>
      </c>
      <c r="C192" s="1" t="s">
        <v>2040</v>
      </c>
      <c r="D192" s="1" t="s">
        <v>1556</v>
      </c>
      <c r="E192" s="1" t="s">
        <v>2041</v>
      </c>
      <c r="F192" s="1" t="s">
        <v>1112</v>
      </c>
      <c r="G192" s="1" t="s">
        <v>1116</v>
      </c>
      <c r="H192" s="1" t="s">
        <v>1117</v>
      </c>
      <c r="I192" s="1" t="s">
        <v>2042</v>
      </c>
      <c r="J192" s="1" t="s">
        <v>1119</v>
      </c>
      <c r="K192" s="1" t="s">
        <v>2042</v>
      </c>
      <c r="L192" s="1" t="s">
        <v>2042</v>
      </c>
      <c r="M192" s="1" t="s">
        <v>1120</v>
      </c>
      <c r="N192" s="1" t="s">
        <v>1120</v>
      </c>
      <c r="O192" s="1" t="s">
        <v>1121</v>
      </c>
      <c r="P192" s="1" t="s">
        <v>1122</v>
      </c>
      <c r="Q192" s="1" t="s">
        <v>1123</v>
      </c>
      <c r="R192" s="1" t="s">
        <v>2043</v>
      </c>
      <c r="S192" s="1" t="s">
        <v>1125</v>
      </c>
      <c r="T192" s="1" t="s">
        <v>1126</v>
      </c>
      <c r="U192" s="1" t="s">
        <v>1086</v>
      </c>
      <c r="V192" s="1" t="s">
        <v>1164</v>
      </c>
    </row>
    <row r="193" s="1" customFormat="1" spans="1:22">
      <c r="A193" s="3">
        <v>999225035444266</v>
      </c>
      <c r="B193" s="1" t="s">
        <v>2044</v>
      </c>
      <c r="C193" s="1" t="s">
        <v>2045</v>
      </c>
      <c r="D193" s="1" t="s">
        <v>2046</v>
      </c>
      <c r="E193" s="1" t="s">
        <v>2047</v>
      </c>
      <c r="F193" s="1" t="s">
        <v>1320</v>
      </c>
      <c r="G193" s="1" t="s">
        <v>1154</v>
      </c>
      <c r="H193" s="1" t="s">
        <v>1117</v>
      </c>
      <c r="I193" s="1" t="s">
        <v>2048</v>
      </c>
      <c r="J193" s="1" t="s">
        <v>1119</v>
      </c>
      <c r="K193" s="1" t="s">
        <v>2048</v>
      </c>
      <c r="L193" s="1" t="s">
        <v>2048</v>
      </c>
      <c r="M193" s="1" t="s">
        <v>1120</v>
      </c>
      <c r="N193" s="1" t="s">
        <v>1120</v>
      </c>
      <c r="O193" s="1" t="s">
        <v>1121</v>
      </c>
      <c r="P193" s="1" t="s">
        <v>1122</v>
      </c>
      <c r="Q193" s="1" t="s">
        <v>1123</v>
      </c>
      <c r="R193" s="1" t="s">
        <v>2049</v>
      </c>
      <c r="S193" s="1" t="s">
        <v>1125</v>
      </c>
      <c r="T193" s="1" t="s">
        <v>1126</v>
      </c>
      <c r="U193" s="1" t="s">
        <v>1086</v>
      </c>
      <c r="V193" s="1" t="s">
        <v>1377</v>
      </c>
    </row>
    <row r="194" s="1" customFormat="1" spans="1:22">
      <c r="A194" s="3">
        <v>999225035025323</v>
      </c>
      <c r="B194" s="1" t="s">
        <v>2044</v>
      </c>
      <c r="C194" s="1" t="s">
        <v>2050</v>
      </c>
      <c r="D194" s="1" t="s">
        <v>2046</v>
      </c>
      <c r="E194" s="1" t="s">
        <v>2051</v>
      </c>
      <c r="F194" s="1" t="s">
        <v>1320</v>
      </c>
      <c r="G194" s="1" t="s">
        <v>1154</v>
      </c>
      <c r="H194" s="1" t="s">
        <v>1117</v>
      </c>
      <c r="I194" s="1" t="s">
        <v>2048</v>
      </c>
      <c r="J194" s="1" t="s">
        <v>1119</v>
      </c>
      <c r="K194" s="1" t="s">
        <v>2048</v>
      </c>
      <c r="L194" s="1" t="s">
        <v>2048</v>
      </c>
      <c r="M194" s="1" t="s">
        <v>1120</v>
      </c>
      <c r="N194" s="1" t="s">
        <v>1120</v>
      </c>
      <c r="O194" s="1" t="s">
        <v>1121</v>
      </c>
      <c r="P194" s="1" t="s">
        <v>1122</v>
      </c>
      <c r="Q194" s="1" t="s">
        <v>1123</v>
      </c>
      <c r="R194" s="1" t="s">
        <v>2052</v>
      </c>
      <c r="S194" s="1" t="s">
        <v>1125</v>
      </c>
      <c r="T194" s="1" t="s">
        <v>1126</v>
      </c>
      <c r="U194" s="1" t="s">
        <v>1086</v>
      </c>
      <c r="V194" s="1" t="s">
        <v>1377</v>
      </c>
    </row>
    <row r="195" s="1" customFormat="1" spans="1:22">
      <c r="A195" s="3">
        <v>999225034278825</v>
      </c>
      <c r="B195" s="1" t="s">
        <v>2044</v>
      </c>
      <c r="C195" s="1" t="s">
        <v>2053</v>
      </c>
      <c r="D195" s="1" t="s">
        <v>2046</v>
      </c>
      <c r="E195" s="1" t="s">
        <v>2051</v>
      </c>
      <c r="F195" s="1" t="s">
        <v>1320</v>
      </c>
      <c r="G195" s="1" t="s">
        <v>1154</v>
      </c>
      <c r="H195" s="1" t="s">
        <v>1117</v>
      </c>
      <c r="I195" s="1" t="s">
        <v>2048</v>
      </c>
      <c r="J195" s="1" t="s">
        <v>1119</v>
      </c>
      <c r="K195" s="1" t="s">
        <v>2048</v>
      </c>
      <c r="L195" s="1" t="s">
        <v>2048</v>
      </c>
      <c r="M195" s="1" t="s">
        <v>1120</v>
      </c>
      <c r="N195" s="1" t="s">
        <v>1120</v>
      </c>
      <c r="O195" s="1" t="s">
        <v>1121</v>
      </c>
      <c r="P195" s="1" t="s">
        <v>1122</v>
      </c>
      <c r="Q195" s="1" t="s">
        <v>1123</v>
      </c>
      <c r="R195" s="1" t="s">
        <v>2054</v>
      </c>
      <c r="S195" s="1" t="s">
        <v>1125</v>
      </c>
      <c r="T195" s="1" t="s">
        <v>1126</v>
      </c>
      <c r="U195" s="1" t="s">
        <v>1086</v>
      </c>
      <c r="V195" s="1" t="s">
        <v>1377</v>
      </c>
    </row>
    <row r="196" s="1" customFormat="1" spans="1:22">
      <c r="A196" s="3">
        <v>999225033822257</v>
      </c>
      <c r="B196" s="1" t="s">
        <v>2044</v>
      </c>
      <c r="C196" s="1" t="s">
        <v>2055</v>
      </c>
      <c r="D196" s="1" t="s">
        <v>2046</v>
      </c>
      <c r="E196" s="1" t="s">
        <v>2051</v>
      </c>
      <c r="F196" s="1" t="s">
        <v>1320</v>
      </c>
      <c r="G196" s="1" t="s">
        <v>1154</v>
      </c>
      <c r="H196" s="1" t="s">
        <v>1117</v>
      </c>
      <c r="I196" s="1" t="s">
        <v>2048</v>
      </c>
      <c r="J196" s="1" t="s">
        <v>1119</v>
      </c>
      <c r="K196" s="1" t="s">
        <v>2048</v>
      </c>
      <c r="L196" s="1" t="s">
        <v>2048</v>
      </c>
      <c r="M196" s="1" t="s">
        <v>1120</v>
      </c>
      <c r="N196" s="1" t="s">
        <v>1120</v>
      </c>
      <c r="O196" s="1" t="s">
        <v>1121</v>
      </c>
      <c r="P196" s="1" t="s">
        <v>1122</v>
      </c>
      <c r="Q196" s="1" t="s">
        <v>1123</v>
      </c>
      <c r="R196" s="1" t="s">
        <v>2056</v>
      </c>
      <c r="S196" s="1" t="s">
        <v>1125</v>
      </c>
      <c r="T196" s="1" t="s">
        <v>1126</v>
      </c>
      <c r="U196" s="1" t="s">
        <v>1086</v>
      </c>
      <c r="V196" s="1" t="s">
        <v>1377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2024-01-19T01:48:16Z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CBFC5FD7B4B94A63A921C5B91043D2B6_12</vt:lpwstr>
  </property>
</Properties>
</file>