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<sst xmlns="http://schemas.openxmlformats.org/spreadsheetml/2006/main" count="5782" uniqueCount="1876">
  <si>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</si>
  <si>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</si>
  <si>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</si>
  <si>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</si>
  <si>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</si>
  <si>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</si>
  <si>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</si>
  <si>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</si>
  <si>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</si>
  <si>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</si>
  <si>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</si>
  <si>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</si>
  <si>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</si>
  <si>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</si>
  <si>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</si>
  <si>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</si>
  <si>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</si>
  <si>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</si>
  <si>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</si>
  <si>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</si>
  <si>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</si>
  <si>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</si>
  <si>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</si>
  <si>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</si>
  <si>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</si>
  <si>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999228204519026	</t>
  </si>
  <si>
    <t>Ctrip</t>
  </si>
  <si>
    <t>正常</t>
  </si>
  <si>
    <t>[芭堤雅]芭提雅格兰德中心大酒店(Grande Centre Point Pattaya)(23793116)</t>
  </si>
  <si>
    <t>海景豪华房&lt;早餐&gt;</t>
  </si>
  <si>
    <t>USD</t>
  </si>
  <si>
    <t>OH/SEHWAN</t>
  </si>
  <si>
    <t>CA6352240122USD-W</t>
  </si>
  <si>
    <t>未提现</t>
  </si>
  <si>
    <t>携程开票</t>
  </si>
  <si>
    <t xml:space="preserve">4147743	</t>
  </si>
  <si>
    <t xml:space="preserve">207901	</t>
  </si>
  <si>
    <t xml:space="preserve">999228297165174	</t>
  </si>
  <si>
    <t>[琅勃拉邦]琅勃拉邦铂尔曼酒店(Pullman Luang Prabang)(21735346)</t>
  </si>
  <si>
    <t>园景豪华特大床房(至少连住2晚及以上)&lt;早餐&gt;</t>
  </si>
  <si>
    <t>Zhou/Yongdi</t>
  </si>
  <si>
    <t xml:space="preserve">4183755	</t>
  </si>
  <si>
    <t xml:space="preserve">247393	</t>
  </si>
  <si>
    <t>取消</t>
  </si>
  <si>
    <t xml:space="preserve">999228369812709	</t>
  </si>
  <si>
    <t>[曼谷]曼谷素坤逸55号通罗中心点大酒店(Grande Centre Point Sukhumvit 55 Bangkok)(23861597)</t>
  </si>
  <si>
    <t>两卧室家庭套房(至少连住2晚及以上)&lt;早餐&gt;</t>
  </si>
  <si>
    <t>CHIU/LIHUNG</t>
  </si>
  <si>
    <t xml:space="preserve">4222721	</t>
  </si>
  <si>
    <t xml:space="preserve">308687	</t>
  </si>
  <si>
    <t xml:space="preserve">28370272232	</t>
  </si>
  <si>
    <t>[普吉岛]芭东帕拉贡水疗度假酒店(Patong Paragon Resort &amp; Spa)(8162192)</t>
  </si>
  <si>
    <t>豪华房(至少连住2晚及以上)&lt;早餐&gt;</t>
  </si>
  <si>
    <t>LYU/CHUNYAN,YANG/SHENGHUA,MEI/LIFANG,YANG/XUDONG</t>
  </si>
  <si>
    <t xml:space="preserve">4223459	</t>
  </si>
  <si>
    <t xml:space="preserve">240259	</t>
  </si>
  <si>
    <t xml:space="preserve">999228416527397	</t>
  </si>
  <si>
    <t>[新加坡]薰衣草 V 酒店(V Hotel Lavender)(8290412)</t>
  </si>
  <si>
    <t>高级大床房</t>
  </si>
  <si>
    <t>Tsang/Sau Yee</t>
  </si>
  <si>
    <t xml:space="preserve">4233774	</t>
  </si>
  <si>
    <t xml:space="preserve">335670642	</t>
  </si>
  <si>
    <t xml:space="preserve">28556661496	</t>
  </si>
  <si>
    <t>[迪拜]迪拜德拉温德姆酒店(Wyndham Dubai Deira)(113903613)</t>
  </si>
  <si>
    <t>高级城景房 2张单人床&lt;早餐&gt;</t>
  </si>
  <si>
    <t>Wang/Yunjiang,Luo/Qiang</t>
  </si>
  <si>
    <t xml:space="preserve">4290634	</t>
  </si>
  <si>
    <t xml:space="preserve">302023	</t>
  </si>
  <si>
    <t xml:space="preserve">999228598753761	</t>
  </si>
  <si>
    <t>[曼谷]Crowne Plaza 曼谷隆比尼公园皇冠假日酒店(Crowne Plaza Bangkok Lumpini Park, an IHG Hotel)(8628201)</t>
  </si>
  <si>
    <t>标准双床房-可吸烟&lt;早餐&gt;</t>
  </si>
  <si>
    <t>LI/ZE</t>
  </si>
  <si>
    <t xml:space="preserve">4309800	</t>
  </si>
  <si>
    <t xml:space="preserve">86877864	</t>
  </si>
  <si>
    <t xml:space="preserve">999228618672804	</t>
  </si>
  <si>
    <t>[普吉岛]皇家普吉城市酒店(Royal Phuket City Hotel)(8419337)</t>
  </si>
  <si>
    <t>高级房&lt;早餐&gt;</t>
  </si>
  <si>
    <t>DU/YILI</t>
  </si>
  <si>
    <t xml:space="preserve">4316379	</t>
  </si>
  <si>
    <t xml:space="preserve">241104	</t>
  </si>
  <si>
    <t xml:space="preserve">999228619468232	</t>
  </si>
  <si>
    <t>[首尔]明洞亲爱酒店(Dears Myeongdong)(113903635)</t>
  </si>
  <si>
    <t>布雷夫双床房&lt;无早&gt;</t>
  </si>
  <si>
    <t>SU/HSIANGWAN,LIN/MEILING,SU/HSIANGTING,SU/HSIANGWEI</t>
  </si>
  <si>
    <t xml:space="preserve">4316479	</t>
  </si>
  <si>
    <t xml:space="preserve">23046948	</t>
  </si>
  <si>
    <t xml:space="preserve">999229292547239	</t>
  </si>
  <si>
    <t>ZHANG/WEI,WAN/TIEHAN</t>
  </si>
  <si>
    <t xml:space="preserve">4373682	</t>
  </si>
  <si>
    <t xml:space="preserve">041201	</t>
  </si>
  <si>
    <t xml:space="preserve">29308191392	</t>
  </si>
  <si>
    <t>[曼谷]曼谷柏悦酒店(Park Hyatt Bangkok)(8058871)</t>
  </si>
  <si>
    <t>特大床房&lt;早餐&gt;</t>
  </si>
  <si>
    <t>XIAO/HAN</t>
  </si>
  <si>
    <t xml:space="preserve">4382311	</t>
  </si>
  <si>
    <t xml:space="preserve">24295087	</t>
  </si>
  <si>
    <t xml:space="preserve">999229350335332	</t>
  </si>
  <si>
    <t>[曼谷]曼谷萨通JC凯文酒店(JC Kevin Sathorn Bangkok Hotel)(7281105)</t>
  </si>
  <si>
    <t>天际一卧室套房含阳台&lt;早餐&gt;</t>
  </si>
  <si>
    <t>Fung /Wingfai,Li/Jinchao</t>
  </si>
  <si>
    <t xml:space="preserve">4402417	</t>
  </si>
  <si>
    <t xml:space="preserve">358921384	</t>
  </si>
  <si>
    <t xml:space="preserve">999229351970873	</t>
  </si>
  <si>
    <t>[哥打京那巴鲁]亚庇凯城酒店(Promenade Hotel Kota Kinabalu)(15617914)</t>
  </si>
  <si>
    <t>Azmi/Syafiq Saifullah</t>
  </si>
  <si>
    <t xml:space="preserve">4404844	</t>
  </si>
  <si>
    <t xml:space="preserve">T002964	</t>
  </si>
  <si>
    <t xml:space="preserve">999229352896127	</t>
  </si>
  <si>
    <t>[普吉岛]卡塔岩石酒店(Kata Rocks)(7428440)</t>
  </si>
  <si>
    <t>两卧室天际泳池别墅&lt;早餐&gt;</t>
  </si>
  <si>
    <t>HE/LUYAN,XU/ZHENG</t>
  </si>
  <si>
    <t xml:space="preserve">4406440	</t>
  </si>
  <si>
    <t xml:space="preserve">	</t>
  </si>
  <si>
    <t xml:space="preserve">999229363259132	</t>
  </si>
  <si>
    <t>[普吉岛]拉威棕榈滩度假酒店(Rawai Palm Beach Resort)(44792793)</t>
  </si>
  <si>
    <t>豪华家庭池景房&lt;早餐&gt;</t>
  </si>
  <si>
    <t>WEI/GONG</t>
  </si>
  <si>
    <t xml:space="preserve">4413977	</t>
  </si>
  <si>
    <t xml:space="preserve">confirm	</t>
  </si>
  <si>
    <t xml:space="preserve">999229371427991	</t>
  </si>
  <si>
    <t>[甲米]假日度假甲米奥南酒店(Holiday Inn Resort Krabi Ao Nang Beach)(34143466)</t>
  </si>
  <si>
    <t>城景尊贵房（2张单人床，带阳台）&lt;早餐&gt;</t>
  </si>
  <si>
    <t>LI/ZHAO,WANG/YUE</t>
  </si>
  <si>
    <t xml:space="preserve">4419679	</t>
  </si>
  <si>
    <t xml:space="preserve">1615334	</t>
  </si>
  <si>
    <t xml:space="preserve">999229377748890	</t>
  </si>
  <si>
    <t>[新加坡]米酒店(Hotel Mi Bencoolen)(16123264)</t>
  </si>
  <si>
    <t>高级房</t>
  </si>
  <si>
    <t>zhang/yi,zhang/yi</t>
  </si>
  <si>
    <t xml:space="preserve">4423535	</t>
  </si>
  <si>
    <t xml:space="preserve">346490481	</t>
  </si>
  <si>
    <t xml:space="preserve">999229383962768	</t>
  </si>
  <si>
    <t>[拉普拉普]种植园湾水疗度假村(Plantation Bay Resort and Spa)(8240193)</t>
  </si>
  <si>
    <t>礁湖景观房&lt;无早&gt;</t>
  </si>
  <si>
    <t>Han/Yunseon</t>
  </si>
  <si>
    <t xml:space="preserve">4430727	</t>
  </si>
  <si>
    <t xml:space="preserve">1414421	</t>
  </si>
  <si>
    <t xml:space="preserve">999229390239297	</t>
  </si>
  <si>
    <t>[曼谷]曼谷湄南河四季酒店(Four Seasons Hotel Bangkok at Chao Phraya River)(70660568)</t>
  </si>
  <si>
    <t>豪华棕榈阁大床房&lt;无早&gt;</t>
  </si>
  <si>
    <t>JIANG/NAN</t>
  </si>
  <si>
    <t xml:space="preserve">4439880	</t>
  </si>
  <si>
    <t xml:space="preserve">213906	</t>
  </si>
  <si>
    <t xml:space="preserve">999229392379865	</t>
  </si>
  <si>
    <t>[普吉岛]普吉岛佛基拉诺富特城市酒店(Novotel Phuket City Phokeethra)(7391357)</t>
  </si>
  <si>
    <t>高级双床房&lt;早餐&gt;</t>
  </si>
  <si>
    <t>ZHU/YUFAN</t>
  </si>
  <si>
    <t xml:space="preserve">4442760	</t>
  </si>
  <si>
    <t xml:space="preserve">500791	</t>
  </si>
  <si>
    <t xml:space="preserve">999229394738912	</t>
  </si>
  <si>
    <t>[普吉岛]普吉市宜必思尚品酒店(Ibis Styles Phuket City)(9593430)</t>
  </si>
  <si>
    <t>标准大床房&lt;无早&gt;</t>
  </si>
  <si>
    <t>WAN/BINGXIANG</t>
  </si>
  <si>
    <t xml:space="preserve">4445997	</t>
  </si>
  <si>
    <t xml:space="preserve">500830	</t>
  </si>
  <si>
    <t xml:space="preserve">999229394769248	</t>
  </si>
  <si>
    <t>ZHAI/YONGNA</t>
  </si>
  <si>
    <t xml:space="preserve">4446127	</t>
  </si>
  <si>
    <t xml:space="preserve">500857	</t>
  </si>
  <si>
    <t xml:space="preserve">999229397120248	</t>
  </si>
  <si>
    <t>GUAN/YONGJIU</t>
  </si>
  <si>
    <t xml:space="preserve">4449660	</t>
  </si>
  <si>
    <t xml:space="preserve">171206	</t>
  </si>
  <si>
    <t xml:space="preserve">999229398503034	</t>
  </si>
  <si>
    <t>[曼谷]曼谷苏阁索酒店(The Sukosol Hotel)(7362451)</t>
  </si>
  <si>
    <t>尊贵双床房&lt;早餐&gt;</t>
  </si>
  <si>
    <t>SHEN/XINYI,ZHOU/WEI</t>
  </si>
  <si>
    <t xml:space="preserve">4451371	</t>
  </si>
  <si>
    <t xml:space="preserve">2829278	</t>
  </si>
  <si>
    <t xml:space="preserve">999229395682129	</t>
  </si>
  <si>
    <t>[普吉岛]普吉假日酒店(Holiday Inn Resort Phuket, an IHG Hotel)(7269736)</t>
  </si>
  <si>
    <t>标准房&lt;早餐&gt;</t>
  </si>
  <si>
    <t>LI/JINGHAN</t>
  </si>
  <si>
    <t xml:space="preserve">4447365	</t>
  </si>
  <si>
    <t xml:space="preserve">21747047	</t>
  </si>
  <si>
    <t xml:space="preserve">999229410939536	</t>
  </si>
  <si>
    <t>JEON/AHREUM,SHIN/SANGGYU,SHIN/JISEOP,SHIN/JUNSEOP</t>
  </si>
  <si>
    <t xml:space="preserve">4468595	</t>
  </si>
  <si>
    <t xml:space="preserve">CONFIRM	</t>
  </si>
  <si>
    <t xml:space="preserve">999229416683309	</t>
  </si>
  <si>
    <t>[曼谷]曼谷素坤逸丽亭酒店(Park Plaza Sukhumvit Bangkok)(8628215)</t>
  </si>
  <si>
    <t>豪华转角房&lt;早餐&gt;</t>
  </si>
  <si>
    <t>HALL/GLENN,Karen/HALL</t>
  </si>
  <si>
    <t xml:space="preserve">4476310	</t>
  </si>
  <si>
    <t xml:space="preserve">45062380	</t>
  </si>
  <si>
    <t xml:space="preserve">999229417088068	</t>
  </si>
  <si>
    <t>[沙美岛]沙美岛萨凯海滩度假村(Sai Kaew Beach Resort)(24539055)</t>
  </si>
  <si>
    <t>豪华房Q&lt;早餐&gt;</t>
  </si>
  <si>
    <t>WEN/SHUSHU,WEN/RUIGUI</t>
  </si>
  <si>
    <t xml:space="preserve">4476737	</t>
  </si>
  <si>
    <t xml:space="preserve">SK4476737	</t>
  </si>
  <si>
    <t xml:space="preserve">999229421347327	</t>
  </si>
  <si>
    <t>[哥打京那巴鲁]亚庇阿凡吉奥酒店(Avangio Hotel Kota Kinabalu)(25668601)</t>
  </si>
  <si>
    <t>高级大床房&lt;无早&gt;</t>
  </si>
  <si>
    <t>LIEW/KHONG LIN</t>
  </si>
  <si>
    <t xml:space="preserve">4482950	</t>
  </si>
  <si>
    <t xml:space="preserve">1209597090	</t>
  </si>
  <si>
    <t xml:space="preserve">999229431016540	</t>
  </si>
  <si>
    <t>DENG/HUI,YU/QIYI</t>
  </si>
  <si>
    <t xml:space="preserve">4496071	</t>
  </si>
  <si>
    <t xml:space="preserve">261202	</t>
  </si>
  <si>
    <t xml:space="preserve">999229434964149	</t>
  </si>
  <si>
    <t>[爱妮岛]爱妮岛S度假村(S Resort El Nido)(113901688)</t>
  </si>
  <si>
    <t>豪华双床房&lt;无早&gt;</t>
  </si>
  <si>
    <t>Stewart/Joshua</t>
  </si>
  <si>
    <t xml:space="preserve">4501372	</t>
  </si>
  <si>
    <t xml:space="preserve">1380255721044	</t>
  </si>
  <si>
    <t xml:space="preserve">999229438260924	</t>
  </si>
  <si>
    <t>[曼谷]宜必思尚品曼谷是隆酒店(Ibis Styles Bangkok Silom)(113902483)</t>
  </si>
  <si>
    <t>标准房, 2 张单人床&lt;早餐&gt;</t>
  </si>
  <si>
    <t>OKADA/TAKAYUKI</t>
  </si>
  <si>
    <t xml:space="preserve">4505964	</t>
  </si>
  <si>
    <t xml:space="preserve">144225758	</t>
  </si>
  <si>
    <t xml:space="preserve">999229438849894	</t>
  </si>
  <si>
    <t>[哥打京那巴鲁]哥打京那巴鲁皇宫酒店(The Palace Hotel Kota Kinabalu)(8982089)</t>
  </si>
  <si>
    <t>豪华房&lt;早餐&gt;</t>
  </si>
  <si>
    <t>LIU/XINCHENG,WAN/HAO</t>
  </si>
  <si>
    <t xml:space="preserve">4506734	</t>
  </si>
  <si>
    <t xml:space="preserve">351391197	</t>
  </si>
  <si>
    <t xml:space="preserve">999229439471740	</t>
  </si>
  <si>
    <t>[普吉岛]普吉岛科莫雅姆度假村(COMO Point Yamu, Phuket)(7240984)</t>
  </si>
  <si>
    <t>海湾套房&lt;早餐&gt;</t>
  </si>
  <si>
    <t>LIANG/YUFEI,CHEN/ZIYU</t>
  </si>
  <si>
    <t xml:space="preserve">4507548	</t>
  </si>
  <si>
    <t xml:space="preserve">WHOSP32	</t>
  </si>
  <si>
    <t xml:space="preserve">999229439897306	</t>
  </si>
  <si>
    <t>[普吉岛]洲至奢选 - 普吉岛丁索度假酒店(Vignette Collection Dinso Resort &amp; Villas Phuket, an IHG Hotel)(14215784)</t>
  </si>
  <si>
    <t>阁楼带露台房&lt;早餐&gt;</t>
  </si>
  <si>
    <t>CHEN/LAN</t>
  </si>
  <si>
    <t xml:space="preserve">4508001	</t>
  </si>
  <si>
    <t xml:space="preserve">999229442124026	</t>
  </si>
  <si>
    <t>[吉隆坡]莱恩酒店(Sleeping Lion Suites)(113903643)</t>
  </si>
  <si>
    <t>高级双床房&lt;无早&gt;</t>
  </si>
  <si>
    <t>Zhou/ziying,Chen/xiaohui</t>
  </si>
  <si>
    <t xml:space="preserve">4511314	</t>
  </si>
  <si>
    <t xml:space="preserve">166148	</t>
  </si>
  <si>
    <t xml:space="preserve">999229443228703	</t>
  </si>
  <si>
    <t>甄选房&lt;早餐&gt;</t>
  </si>
  <si>
    <t>CONG/YILIN,TIAN/ZHIYUAN</t>
  </si>
  <si>
    <t xml:space="preserve">4512703	</t>
  </si>
  <si>
    <t xml:space="preserve">266310	</t>
  </si>
  <si>
    <t xml:space="preserve">999229407056456	</t>
  </si>
  <si>
    <t>[普吉岛]普吉温德姆皇家丽酒店(Wyndham Royal Lee Phuket)(44695725)</t>
  </si>
  <si>
    <t>一室双床房&lt;早餐&gt;</t>
  </si>
  <si>
    <t>XU/JIEWEI,Mou/Jianjun,Tang/Meizhen,XU/SHU</t>
  </si>
  <si>
    <t xml:space="preserve">4463418	</t>
  </si>
  <si>
    <t xml:space="preserve">20122023	</t>
  </si>
  <si>
    <t xml:space="preserve">999229446427005	</t>
  </si>
  <si>
    <t>XIAO/YIN</t>
  </si>
  <si>
    <t xml:space="preserve">4517187	</t>
  </si>
  <si>
    <t xml:space="preserve">352535080	</t>
  </si>
  <si>
    <t xml:space="preserve">999229448018212	</t>
  </si>
  <si>
    <t>[普吉岛]华美达广场温德姆(Ramada Plaza by Wyndham Chao Fah Phuket)(39570341)</t>
  </si>
  <si>
    <t>豪华特大床房&lt;早餐&gt;</t>
  </si>
  <si>
    <t>LI/HONGLIANG,LU/JUANJUAN</t>
  </si>
  <si>
    <t xml:space="preserve">4519242	</t>
  </si>
  <si>
    <t xml:space="preserve">409525	</t>
  </si>
  <si>
    <t xml:space="preserve">999229449473458	</t>
  </si>
  <si>
    <t>池景甄选特大床房&lt;早餐&gt;</t>
  </si>
  <si>
    <t>LYU/MING,DING/JIAXIN</t>
  </si>
  <si>
    <t xml:space="preserve">4521617	</t>
  </si>
  <si>
    <t xml:space="preserve">268056	</t>
  </si>
  <si>
    <t xml:space="preserve">29450757918	</t>
  </si>
  <si>
    <t>高级房&lt;无早&gt;</t>
  </si>
  <si>
    <t>XING/ZHU</t>
  </si>
  <si>
    <t xml:space="preserve">4523668	</t>
  </si>
  <si>
    <t xml:space="preserve">166500	</t>
  </si>
  <si>
    <t xml:space="preserve">29450757916	</t>
  </si>
  <si>
    <t>XING/JINGWU</t>
  </si>
  <si>
    <t xml:space="preserve">4523669	</t>
  </si>
  <si>
    <t xml:space="preserve">166499	</t>
  </si>
  <si>
    <t xml:space="preserve">999229450872717	</t>
  </si>
  <si>
    <t>ZI/LIN</t>
  </si>
  <si>
    <t xml:space="preserve">4523702	</t>
  </si>
  <si>
    <t xml:space="preserve">166496	</t>
  </si>
  <si>
    <t xml:space="preserve">999229452713495	</t>
  </si>
  <si>
    <t>[曼谷]曼谷河畔萨利尔酒店(The Salil Hotel Riverside Bangkok)(113902298)</t>
  </si>
  <si>
    <t>池景豪华房&lt;早餐&gt;</t>
  </si>
  <si>
    <t>LEE/HYOSUN</t>
  </si>
  <si>
    <t xml:space="preserve">4526896	</t>
  </si>
  <si>
    <t xml:space="preserve">30237	</t>
  </si>
  <si>
    <t xml:space="preserve">999229454844847	</t>
  </si>
  <si>
    <t>[吉隆坡]吉隆坡圣塔格兰德签名酒店(Santa Grand Signature Kuala Lumpur)(113903327)</t>
  </si>
  <si>
    <t>高级房(双床)&lt;早餐&gt;</t>
  </si>
  <si>
    <t>LIANG/LISHAN</t>
  </si>
  <si>
    <t xml:space="preserve">4528753	</t>
  </si>
  <si>
    <t xml:space="preserve">55758	</t>
  </si>
  <si>
    <t xml:space="preserve">999229455423448	</t>
  </si>
  <si>
    <t>豪华房&lt;2人入住&gt;&lt;不退款&gt;&lt;早餐&gt;</t>
  </si>
  <si>
    <t>MU/HANG</t>
  </si>
  <si>
    <t xml:space="preserve">4529261	</t>
  </si>
  <si>
    <t xml:space="preserve">010124	</t>
  </si>
  <si>
    <t xml:space="preserve">999229456989366	</t>
  </si>
  <si>
    <t>[长滩岛]长滩岛费利斯酒店-由伊德润管理(Feliz Hotel Boracay)(113902926)</t>
  </si>
  <si>
    <t>豪华两张大床房&lt;早餐&gt;</t>
  </si>
  <si>
    <t>Puchalski/Lukasz</t>
  </si>
  <si>
    <t xml:space="preserve">4530911	</t>
  </si>
  <si>
    <t xml:space="preserve">6714	</t>
  </si>
  <si>
    <t>退单</t>
  </si>
  <si>
    <t xml:space="preserve">999229460187801	</t>
  </si>
  <si>
    <t>LYU/YINGFU,LI/JINYAN</t>
  </si>
  <si>
    <t xml:space="preserve">4534955	</t>
  </si>
  <si>
    <t xml:space="preserve">030124	</t>
  </si>
  <si>
    <t xml:space="preserve">999229460578915	</t>
  </si>
  <si>
    <t>[曼谷]曼谷都市酒店(Metropole Bangkok)(7906883)</t>
  </si>
  <si>
    <t>标准双床房&lt;早餐&gt;</t>
  </si>
  <si>
    <t>CHEEWAKIATTIYINGYONG/NICHAWAN</t>
  </si>
  <si>
    <t xml:space="preserve">4535538	</t>
  </si>
  <si>
    <t xml:space="preserve">55591	</t>
  </si>
  <si>
    <t xml:space="preserve">999229462225869	</t>
  </si>
  <si>
    <t>YANG/JIAN</t>
  </si>
  <si>
    <t xml:space="preserve">4537922	</t>
  </si>
  <si>
    <t xml:space="preserve">242218	</t>
  </si>
  <si>
    <t xml:space="preserve">999229464058229	</t>
  </si>
  <si>
    <t>城景尊贵房（1张特大床，带阳台）&lt;早餐&gt;</t>
  </si>
  <si>
    <t>ZHOU/QIANG</t>
  </si>
  <si>
    <t xml:space="preserve">4540332	</t>
  </si>
  <si>
    <t xml:space="preserve">1835084	</t>
  </si>
  <si>
    <t xml:space="preserve">999229464385948	</t>
  </si>
  <si>
    <t>ZHANG/XU</t>
  </si>
  <si>
    <t xml:space="preserve">4540783	</t>
  </si>
  <si>
    <t xml:space="preserve">353982694	</t>
  </si>
  <si>
    <t xml:space="preserve">999229464947635	</t>
  </si>
  <si>
    <t>[普吉岛]普吉岛海床大酒店(Seabed Grand Hotel Phuket)(113902290)</t>
  </si>
  <si>
    <t>TANG/JIE,JIAN/ZHOU</t>
  </si>
  <si>
    <t xml:space="preserve">4541777	</t>
  </si>
  <si>
    <t xml:space="preserve">31801	</t>
  </si>
  <si>
    <t xml:space="preserve">999229465958347	</t>
  </si>
  <si>
    <t>[普吉岛]卢巴普吉岛芭东旅舍(Lub d Phuket Patong)(8289007)</t>
  </si>
  <si>
    <t>精致双床房&lt;早餐&gt;</t>
  </si>
  <si>
    <t>DENG/MENGSI</t>
  </si>
  <si>
    <t xml:space="preserve">4543216	</t>
  </si>
  <si>
    <t xml:space="preserve">62153	</t>
  </si>
  <si>
    <t xml:space="preserve">999229466030477	</t>
  </si>
  <si>
    <t>[Lam Kaen]考拉卡里玛度假村及别墅(Kalima Resort and Villas Khao Lak)(39553117)</t>
  </si>
  <si>
    <t>豪华间&lt;早餐&gt;</t>
  </si>
  <si>
    <t>ZORA/ZHONG,CHEN/QIULAN</t>
  </si>
  <si>
    <t xml:space="preserve">4543300	</t>
  </si>
  <si>
    <t xml:space="preserve">66720	</t>
  </si>
  <si>
    <t xml:space="preserve">999229467057413	</t>
  </si>
  <si>
    <t>Wang/ling,Ding/jianbo</t>
  </si>
  <si>
    <t xml:space="preserve">4544627	</t>
  </si>
  <si>
    <t xml:space="preserve">242322	</t>
  </si>
  <si>
    <t xml:space="preserve">999229475368693	</t>
  </si>
  <si>
    <t>[哥打京那巴鲁]哥打京那巴鲁万豪酒店(Kota Kinabalu Marriott Hotel)(23222985)</t>
  </si>
  <si>
    <t>海景豪华特大床房&lt;早餐&gt;</t>
  </si>
  <si>
    <t>DIAO/RUI,DIAO/RUI</t>
  </si>
  <si>
    <t xml:space="preserve">4546364	</t>
  </si>
  <si>
    <t xml:space="preserve">96666540	</t>
  </si>
  <si>
    <t xml:space="preserve">999229476518043	</t>
  </si>
  <si>
    <t>[八打灵再也]阿万特酒店(Avante Hotel)(113902830)</t>
  </si>
  <si>
    <t>高级特大床房&lt;无早&gt;</t>
  </si>
  <si>
    <t>wong/liang wee</t>
  </si>
  <si>
    <t xml:space="preserve">4546991	</t>
  </si>
  <si>
    <t xml:space="preserve">196202	</t>
  </si>
  <si>
    <t xml:space="preserve">999229479116601	</t>
  </si>
  <si>
    <t>[吉隆坡]吉隆坡蕉赖怡思得美利亚酒店(Innside by Meliá Kuala Lumpur Cheras)(113903811)</t>
  </si>
  <si>
    <t>The Loft City View&lt;早餐&gt;</t>
  </si>
  <si>
    <t>ZHUANG/KANG</t>
  </si>
  <si>
    <t xml:space="preserve">4548212	</t>
  </si>
  <si>
    <t xml:space="preserve">36865	</t>
  </si>
  <si>
    <t xml:space="preserve">999229479125256	</t>
  </si>
  <si>
    <t>LANG/LANG</t>
  </si>
  <si>
    <t xml:space="preserve">4548217	</t>
  </si>
  <si>
    <t xml:space="preserve">36864	</t>
  </si>
  <si>
    <t xml:space="preserve">29480477343	</t>
  </si>
  <si>
    <t>[仁川]仁川机场贝斯特韦斯特精品酒店(Best Western Premier Incheon Airport Hotel)(46874773)</t>
  </si>
  <si>
    <t>至尊双人房&lt;无早&gt;</t>
  </si>
  <si>
    <t>YIN/RUIDE</t>
  </si>
  <si>
    <t xml:space="preserve">4548888	</t>
  </si>
  <si>
    <t xml:space="preserve">24320139	</t>
  </si>
  <si>
    <t xml:space="preserve">999229492739753	</t>
  </si>
  <si>
    <t>ZHANG/XIAO,LI/SHUYING</t>
  </si>
  <si>
    <t xml:space="preserve">4551254	</t>
  </si>
  <si>
    <t xml:space="preserve">354422147	</t>
  </si>
  <si>
    <t xml:space="preserve">999229494933326	</t>
  </si>
  <si>
    <t>[迪拜]迪拜阿瓦尼迪拉酒店(Avani Deira Dubai Hotel)(16067095)</t>
  </si>
  <si>
    <t>安凡尼双床房&lt;早餐&gt;</t>
  </si>
  <si>
    <t>LIANG/SHUNLONG,LIANG/JINGJING</t>
  </si>
  <si>
    <t xml:space="preserve">4551920	</t>
  </si>
  <si>
    <t xml:space="preserve">13905773	</t>
  </si>
  <si>
    <t xml:space="preserve">999229497214470	</t>
  </si>
  <si>
    <t>[长滩岛]长滩岛金凤凰酒店(Golden Phoenix Hotel Boracay)(21337438)</t>
  </si>
  <si>
    <t>豪华双床房&lt;早餐&gt;</t>
  </si>
  <si>
    <t>HATA/RAPUNZEL</t>
  </si>
  <si>
    <t xml:space="preserve">4552615	</t>
  </si>
  <si>
    <t xml:space="preserve">2401060007	</t>
  </si>
  <si>
    <t xml:space="preserve">999229498605750	</t>
  </si>
  <si>
    <t>[曼谷]素坤逸 1 巷贝斯特韦斯特优质酒店(Best Western Plus Sukhumvit 1)(7371039)</t>
  </si>
  <si>
    <t>HLAING/WIN,MYINT MAUNG/CHEONG CHE CHET</t>
  </si>
  <si>
    <t xml:space="preserve">4553384	</t>
  </si>
  <si>
    <t xml:space="preserve">PR108471	</t>
  </si>
  <si>
    <t xml:space="preserve">999229531411000	</t>
  </si>
  <si>
    <t>XU/YIHENG</t>
  </si>
  <si>
    <t xml:space="preserve">4556313	</t>
  </si>
  <si>
    <t xml:space="preserve">070101	</t>
  </si>
  <si>
    <t xml:space="preserve">999229532010175	</t>
  </si>
  <si>
    <t xml:space="preserve">4556491	</t>
  </si>
  <si>
    <t xml:space="preserve">010102	</t>
  </si>
  <si>
    <t xml:space="preserve">999229532306590	</t>
  </si>
  <si>
    <t>[新加坡]樟宜机场皇冠假日酒店  - IHG 旗下酒店(Crowne Plaza Changi Airport, an IHG Hotel)(8579850)</t>
  </si>
  <si>
    <t>宝石翼楼标准特大床房&lt;无早&gt;</t>
  </si>
  <si>
    <t>ZHOU/TIANYI</t>
  </si>
  <si>
    <t xml:space="preserve">4556717	</t>
  </si>
  <si>
    <t xml:space="preserve">24031530	</t>
  </si>
  <si>
    <t xml:space="preserve">999229534929087	</t>
  </si>
  <si>
    <t>[吉隆坡]吉隆坡市中心智选假日酒店(Holiday Inn Express Kuala Lumpur City Centre, an IHG Hotel)(8981861)</t>
  </si>
  <si>
    <t>SUN/YUANLEI</t>
  </si>
  <si>
    <t xml:space="preserve">4558486	</t>
  </si>
  <si>
    <t xml:space="preserve">418060	</t>
  </si>
  <si>
    <t xml:space="preserve">999229540470396	</t>
  </si>
  <si>
    <t>WANG/YU</t>
  </si>
  <si>
    <t xml:space="preserve">4560309	</t>
  </si>
  <si>
    <t xml:space="preserve">1351443	</t>
  </si>
  <si>
    <t xml:space="preserve">999229543223734	</t>
  </si>
  <si>
    <t>[曼谷]曼谷暹罗美居酒店(Mercure Bangkok Siam)(8184714)</t>
  </si>
  <si>
    <t>QIN/YE</t>
  </si>
  <si>
    <t xml:space="preserve">4561718	</t>
  </si>
  <si>
    <t xml:space="preserve">9142418	</t>
  </si>
  <si>
    <t xml:space="preserve">999229543258580	</t>
  </si>
  <si>
    <t>QIN/LINXIANG,XU/JIANHUA</t>
  </si>
  <si>
    <t xml:space="preserve">4561741	</t>
  </si>
  <si>
    <t xml:space="preserve">9142414	</t>
  </si>
  <si>
    <t xml:space="preserve">999229543966223	</t>
  </si>
  <si>
    <t>尊贵豪华房&lt;早餐&gt;</t>
  </si>
  <si>
    <t>GU/JIE</t>
  </si>
  <si>
    <t xml:space="preserve">4562559	</t>
  </si>
  <si>
    <t xml:space="preserve">080102	</t>
  </si>
  <si>
    <t xml:space="preserve">999229543975295	</t>
  </si>
  <si>
    <t>[吉隆坡]吉隆坡四季酒店(Four Seasons Hotel Kuala Lumpur)(16978223)</t>
  </si>
  <si>
    <t>四季公园景套房&lt;早餐&gt;</t>
  </si>
  <si>
    <t>CAI/ENNI</t>
  </si>
  <si>
    <t xml:space="preserve">4562582	</t>
  </si>
  <si>
    <t xml:space="preserve">3235449	</t>
  </si>
  <si>
    <t xml:space="preserve">999229552326996	</t>
  </si>
  <si>
    <t>[新加坡]庄家大酒店(Hotel Boss)(8207122)</t>
  </si>
  <si>
    <t>高级大床房&lt;早餐&gt;</t>
  </si>
  <si>
    <t>CHEN/LIPING,XUE/KE</t>
  </si>
  <si>
    <t xml:space="preserve">4565733	</t>
  </si>
  <si>
    <t xml:space="preserve">354740239	</t>
  </si>
  <si>
    <t xml:space="preserve">999229558033001	</t>
  </si>
  <si>
    <t>标准双床房&lt;无早&gt;</t>
  </si>
  <si>
    <t>WEI/MING,WANG/CAIWEI</t>
  </si>
  <si>
    <t xml:space="preserve">4568583	</t>
  </si>
  <si>
    <t xml:space="preserve">508179	</t>
  </si>
  <si>
    <t xml:space="preserve">999229559104399	</t>
  </si>
  <si>
    <t>LIANG/GUIXI,LUO/ZHIHAI</t>
  </si>
  <si>
    <t xml:space="preserve">4569245	</t>
  </si>
  <si>
    <t xml:space="preserve">169573	</t>
  </si>
  <si>
    <t xml:space="preserve">999229566326160	</t>
  </si>
  <si>
    <t>[吉隆坡]吉隆坡·觅酒店，傲途格精选(Hotel Stripes Kuala Lumpur, Autograph Collection)(9243140)</t>
  </si>
  <si>
    <t>ZHU/LIPING,ZHU/YAPING</t>
  </si>
  <si>
    <t xml:space="preserve">4569891	</t>
  </si>
  <si>
    <t xml:space="preserve">380423436	</t>
  </si>
  <si>
    <t xml:space="preserve">999229569006961	</t>
  </si>
  <si>
    <t>[芭堤雅]芭堤雅阿玛瑞度假酒店(Amari Pattaya)(40615939)</t>
  </si>
  <si>
    <t>Wang/Shu</t>
  </si>
  <si>
    <t xml:space="preserve">4570192	</t>
  </si>
  <si>
    <t xml:space="preserve">6877058	</t>
  </si>
  <si>
    <t xml:space="preserve">999229571430764	</t>
  </si>
  <si>
    <t>[吉隆坡]吉隆坡 EQ 酒店(EQ Kuala Lumpur)(70735267)</t>
  </si>
  <si>
    <t>双峰塔景或吉隆坡塔景尊贵特大床房&lt;早餐&gt;</t>
  </si>
  <si>
    <t>LEI/QIAN</t>
  </si>
  <si>
    <t xml:space="preserve">4570547	</t>
  </si>
  <si>
    <t xml:space="preserve">27394528-1	</t>
  </si>
  <si>
    <t xml:space="preserve">999229572142453	</t>
  </si>
  <si>
    <t>[阿尔达夫拉]盖斯尔奥萨拉安纳塔拉沙漠度假酒店(Anantara Qasr Al Sarab Desert Resort)(15951606)</t>
  </si>
  <si>
    <t>园景豪华房&lt;早餐&gt;</t>
  </si>
  <si>
    <t>SUN/LIANG</t>
  </si>
  <si>
    <t xml:space="preserve">4570834	</t>
  </si>
  <si>
    <t xml:space="preserve">17425838	</t>
  </si>
  <si>
    <t xml:space="preserve">999229573770834	</t>
  </si>
  <si>
    <t>[吉隆坡]吉隆坡双威伟乐酒店(Sunway Velocity Hotel Kuala Lumpur)(17890223)</t>
  </si>
  <si>
    <t>行政房间&lt;早餐&gt;</t>
  </si>
  <si>
    <t>ZHOU/FANG</t>
  </si>
  <si>
    <t xml:space="preserve">4571930	</t>
  </si>
  <si>
    <t xml:space="preserve">34308236	</t>
  </si>
  <si>
    <t xml:space="preserve">999229573809134	</t>
  </si>
  <si>
    <t>[圣费尔南多]拉乌尼翁奥利欧度假村(Aureo la Union)(44800152)</t>
  </si>
  <si>
    <t>别墅&lt;早餐&gt;</t>
  </si>
  <si>
    <t>Almendra/Karisa,duncan/gregory</t>
  </si>
  <si>
    <t xml:space="preserve">4571951	</t>
  </si>
  <si>
    <t xml:space="preserve">174323	</t>
  </si>
  <si>
    <t xml:space="preserve">999229573921419	</t>
  </si>
  <si>
    <t>[吉隆坡]吉隆坡斯特格酒店(STEG Kuala Lumpur)(113902728)</t>
  </si>
  <si>
    <t>时髦双床房&lt;无早&gt;</t>
  </si>
  <si>
    <t>Cheng Khoon/Keh</t>
  </si>
  <si>
    <t xml:space="preserve">4572011	</t>
  </si>
  <si>
    <t xml:space="preserve">116581	</t>
  </si>
  <si>
    <t xml:space="preserve">999229582734965	</t>
  </si>
  <si>
    <t>HUANG/HUI</t>
  </si>
  <si>
    <t xml:space="preserve">4572827	</t>
  </si>
  <si>
    <t xml:space="preserve">508447	</t>
  </si>
  <si>
    <t xml:space="preserve">29589739667	</t>
  </si>
  <si>
    <t>Cheng/Zhi ping</t>
  </si>
  <si>
    <t xml:space="preserve">4574880	</t>
  </si>
  <si>
    <t xml:space="preserve">6877311	</t>
  </si>
  <si>
    <t xml:space="preserve">29589739666	</t>
  </si>
  <si>
    <t>至尊豪华特大床房&lt;早餐&gt;</t>
  </si>
  <si>
    <t>TSENG/CHIH HUNG</t>
  </si>
  <si>
    <t xml:space="preserve">4574878	</t>
  </si>
  <si>
    <t xml:space="preserve">6877307	</t>
  </si>
  <si>
    <t xml:space="preserve">29590844260	</t>
  </si>
  <si>
    <t>HE/BAIXI</t>
  </si>
  <si>
    <t xml:space="preserve">4575465	</t>
  </si>
  <si>
    <t xml:space="preserve">196878	</t>
  </si>
  <si>
    <t xml:space="preserve">999229600186491	</t>
  </si>
  <si>
    <t>JIANG/WEI</t>
  </si>
  <si>
    <t xml:space="preserve">4577148	</t>
  </si>
  <si>
    <t xml:space="preserve">355538125	</t>
  </si>
  <si>
    <t xml:space="preserve">999229601112298	</t>
  </si>
  <si>
    <t>高级双床房</t>
  </si>
  <si>
    <t>CHANG/GE,CUI/HAI</t>
  </si>
  <si>
    <t xml:space="preserve">4577445	</t>
  </si>
  <si>
    <t xml:space="preserve">355520751	</t>
  </si>
  <si>
    <t xml:space="preserve">999229603661266	</t>
  </si>
  <si>
    <t>[芭堤雅]芭堤雅勒瓦纳酒店(Levana Pattaya Hotel)(44801593)</t>
  </si>
  <si>
    <t>CHEN/KEXIN,Li/Jiahong</t>
  </si>
  <si>
    <t xml:space="preserve">4578480	</t>
  </si>
  <si>
    <t xml:space="preserve">41618	</t>
  </si>
  <si>
    <t xml:space="preserve">999229604759534	</t>
  </si>
  <si>
    <t>[马卡蒂]新世界马卡蒂酒店(New World Makati Hotel)(8973161)</t>
  </si>
  <si>
    <t>Residence Club Deluxe King&lt;早餐&gt;</t>
  </si>
  <si>
    <t>POLVERINI/GIAMPAOLO</t>
  </si>
  <si>
    <t xml:space="preserve">4578774	</t>
  </si>
  <si>
    <t xml:space="preserve">999229606096199	</t>
  </si>
  <si>
    <t>LIU/HONGYAN</t>
  </si>
  <si>
    <t xml:space="preserve">4579175	</t>
  </si>
  <si>
    <t xml:space="preserve">999229606914319	</t>
  </si>
  <si>
    <t>[普吉岛]普吉岛悦槤(Cassia Phuket)(7241805)</t>
  </si>
  <si>
    <t>一卧室套房&lt;早餐&gt;</t>
  </si>
  <si>
    <t>HU/YONGZHONG,ZHAO/JIANHUA,LAN/ZHENGJU</t>
  </si>
  <si>
    <t xml:space="preserve">4579455	</t>
  </si>
  <si>
    <t xml:space="preserve">380049133,380053765,380053766	</t>
  </si>
  <si>
    <t xml:space="preserve">999229609562152	</t>
  </si>
  <si>
    <t>LIU/LIANGKUN</t>
  </si>
  <si>
    <t xml:space="preserve">4580454	</t>
  </si>
  <si>
    <t xml:space="preserve">34310162	</t>
  </si>
  <si>
    <t xml:space="preserve">999229610380340	</t>
  </si>
  <si>
    <t>[普吉岛]奈涵度假村(The Nai Harn)(7403505)</t>
  </si>
  <si>
    <t>海洋景套房&lt;早餐&gt;</t>
  </si>
  <si>
    <t>WANG/YUE,ZHU/YUN</t>
  </si>
  <si>
    <t xml:space="preserve">4580791	</t>
  </si>
  <si>
    <t xml:space="preserve">999229610498113	</t>
  </si>
  <si>
    <t>YANG/ZIQI</t>
  </si>
  <si>
    <t xml:space="preserve">4580840	</t>
  </si>
  <si>
    <t xml:space="preserve">74249539	</t>
  </si>
  <si>
    <t xml:space="preserve">999229610745617	</t>
  </si>
  <si>
    <t>LI/ZEJIA</t>
  </si>
  <si>
    <t xml:space="preserve">4580996	</t>
  </si>
  <si>
    <t xml:space="preserve">508900	</t>
  </si>
  <si>
    <t xml:space="preserve">999229611524929	</t>
  </si>
  <si>
    <t>尊贵豪华房&lt;无早&gt;</t>
  </si>
  <si>
    <t>WU/CHENGTAO</t>
  </si>
  <si>
    <t xml:space="preserve">4581363	</t>
  </si>
  <si>
    <t xml:space="preserve">110105	</t>
  </si>
  <si>
    <t xml:space="preserve">999229611764337	</t>
  </si>
  <si>
    <t>[北雅加达]塞达宇卡拉巴加丁酒店(All Sedayu Hotel Kelapa Gading)(22944891)</t>
  </si>
  <si>
    <t>ZHANG/HUASONG</t>
  </si>
  <si>
    <t xml:space="preserve">4581513	</t>
  </si>
  <si>
    <t xml:space="preserve">188748	</t>
  </si>
  <si>
    <t xml:space="preserve">999229638520410	</t>
  </si>
  <si>
    <t>[曼谷]德瓦别墅度假酒店(Villa Deva Resort &amp; Hotel Bangkok)(113902350)</t>
  </si>
  <si>
    <t>豪华特大床房-可直达泳池&lt;无早&gt;</t>
  </si>
  <si>
    <t>THIDITTECHAKUL/SIPICHJA</t>
  </si>
  <si>
    <t xml:space="preserve">4582744	</t>
  </si>
  <si>
    <t xml:space="preserve">5872	</t>
  </si>
  <si>
    <t xml:space="preserve">999229642155487	</t>
  </si>
  <si>
    <t>安凡尼双床房&lt;无早&gt;</t>
  </si>
  <si>
    <t>Saeed/Aeshah saeed</t>
  </si>
  <si>
    <t xml:space="preserve">4583866	</t>
  </si>
  <si>
    <t xml:space="preserve">13906747,13906748	</t>
  </si>
  <si>
    <t xml:space="preserve">999229644787932	</t>
  </si>
  <si>
    <t>CAI/KAIZHE</t>
  </si>
  <si>
    <t xml:space="preserve">4584828	</t>
  </si>
  <si>
    <t xml:space="preserve">356010990	</t>
  </si>
  <si>
    <t xml:space="preserve">999229645311042	</t>
  </si>
  <si>
    <t>标准两张单人床房&lt;早餐&gt;</t>
  </si>
  <si>
    <t>TIAN/FENG,LIU/WEI</t>
  </si>
  <si>
    <t xml:space="preserve">4584967	</t>
  </si>
  <si>
    <t xml:space="preserve">419325	</t>
  </si>
  <si>
    <t xml:space="preserve">999229645834951	</t>
  </si>
  <si>
    <t>[新加坡]新加坡卡尔登酒店(Carlton Hotel Singapore)(8289959)</t>
  </si>
  <si>
    <t>豪华房</t>
  </si>
  <si>
    <t>SU/SHANZHEN</t>
  </si>
  <si>
    <t xml:space="preserve">4585204	</t>
  </si>
  <si>
    <t xml:space="preserve">1118072892	</t>
  </si>
  <si>
    <t xml:space="preserve">999229645481335	</t>
  </si>
  <si>
    <t>Quijano/Angel Jr</t>
  </si>
  <si>
    <t xml:space="preserve">4585088	</t>
  </si>
  <si>
    <t xml:space="preserve">355937045	</t>
  </si>
  <si>
    <t xml:space="preserve">999229646314666	</t>
  </si>
  <si>
    <t>[Racha Thewa]阿玛拉素万那普酒店(Amaranth Suvarnabhumi Hotel  Certified)(9022630)</t>
  </si>
  <si>
    <t>高级豪华双人或双床间&lt;早餐&gt;</t>
  </si>
  <si>
    <t>KUANG/WEIDONG,ZHU/YINGZHAO</t>
  </si>
  <si>
    <t xml:space="preserve">4585427	</t>
  </si>
  <si>
    <t xml:space="preserve">84445	</t>
  </si>
  <si>
    <t xml:space="preserve">999229646544470	</t>
  </si>
  <si>
    <t>LI/XIAODONG,FU/QIANKUN</t>
  </si>
  <si>
    <t xml:space="preserve">4585541	</t>
  </si>
  <si>
    <t xml:space="preserve">197127	</t>
  </si>
  <si>
    <t xml:space="preserve">999229647608023	</t>
  </si>
  <si>
    <t>[华欣]华欣仕丹德酒店(The Standard, Hua Hin)(114708072)</t>
  </si>
  <si>
    <t>标准特大床&lt;早餐&gt;</t>
  </si>
  <si>
    <t>TAO/HAIDONG</t>
  </si>
  <si>
    <t xml:space="preserve">4586105	</t>
  </si>
  <si>
    <t xml:space="preserve">355946033	</t>
  </si>
  <si>
    <t xml:space="preserve">999229647829862	</t>
  </si>
  <si>
    <t>FU/YIJIA</t>
  </si>
  <si>
    <t xml:space="preserve">4586217	</t>
  </si>
  <si>
    <t xml:space="preserve">1118244352	</t>
  </si>
  <si>
    <t xml:space="preserve">999229648614770	</t>
  </si>
  <si>
    <t>CHEN/YUYE,LI/SHICHENG</t>
  </si>
  <si>
    <t xml:space="preserve">4586588	</t>
  </si>
  <si>
    <t xml:space="preserve">356727263	</t>
  </si>
  <si>
    <t xml:space="preserve">999229678480229	</t>
  </si>
  <si>
    <t>[邦劳]薄荷海豚湾酒店(Bohol Dolphin Bay Resort)(113902337)</t>
  </si>
  <si>
    <t>豪华双床间&lt;无早&gt;</t>
  </si>
  <si>
    <t>HAN/MUYAN</t>
  </si>
  <si>
    <t xml:space="preserve">4587267	</t>
  </si>
  <si>
    <t xml:space="preserve">CN-1826	</t>
  </si>
  <si>
    <t xml:space="preserve">999229678526075	</t>
  </si>
  <si>
    <t>DING/XIANGJIE</t>
  </si>
  <si>
    <t xml:space="preserve">4587276	</t>
  </si>
  <si>
    <t xml:space="preserve">CN-1827	</t>
  </si>
  <si>
    <t xml:space="preserve">999229680103732	</t>
  </si>
  <si>
    <t>双塔景豪华特大号床间&lt;早餐&gt;</t>
  </si>
  <si>
    <t>XUE/GUOQING</t>
  </si>
  <si>
    <t xml:space="preserve">4587671	</t>
  </si>
  <si>
    <t xml:space="preserve">24807644-1	</t>
  </si>
  <si>
    <t xml:space="preserve">29680543745	</t>
  </si>
  <si>
    <t>WANG/JING</t>
  </si>
  <si>
    <t xml:space="preserve">4587775	</t>
  </si>
  <si>
    <t xml:space="preserve">28767405	</t>
  </si>
  <si>
    <t xml:space="preserve">999229684172265	</t>
  </si>
  <si>
    <t>[曼谷]沙吞雅诗阁大使馆酒店(Ascott Embassy Sathorn Bangkok)(113902226)</t>
  </si>
  <si>
    <t>至尊一卧房&lt;无早&gt;</t>
  </si>
  <si>
    <t>LAW/KITYING,TUN/MYINY</t>
  </si>
  <si>
    <t xml:space="preserve">4589878	</t>
  </si>
  <si>
    <t xml:space="preserve">11460470	</t>
  </si>
  <si>
    <t xml:space="preserve">999229685711510	</t>
  </si>
  <si>
    <t>[马六甲]马六甲大华酒店(The Majestic Malacca Hotel - Small Luxury Hotels of the World)(16120955)</t>
  </si>
  <si>
    <t>ZHAN/CUIZHEN,ZHAN/JIAYING</t>
  </si>
  <si>
    <t xml:space="preserve">4590077	</t>
  </si>
  <si>
    <t xml:space="preserve">383952381	</t>
  </si>
  <si>
    <t xml:space="preserve">999229685939077	</t>
  </si>
  <si>
    <t>[曼谷]曼谷拉查丹利中心酒店(Grande Centre Point Hotel Ratchadamri Bangkok)(23861662)</t>
  </si>
  <si>
    <t>三卧室行政套房</t>
  </si>
  <si>
    <t>TIAN/YUMING,Zhang/Yu</t>
  </si>
  <si>
    <t xml:space="preserve">4590108	</t>
  </si>
  <si>
    <t xml:space="preserve">415104	</t>
  </si>
  <si>
    <t xml:space="preserve">999229686605264	</t>
  </si>
  <si>
    <t>[芽庄]芽庄洲际酒店(InterContinental Nha Trang, an IHG Hotel)(23861620)</t>
  </si>
  <si>
    <t>海景精致特大床套房（高层）&lt;早餐&gt;</t>
  </si>
  <si>
    <t>TAN/YI,HAN/SHUJUN</t>
  </si>
  <si>
    <t xml:space="preserve">4590213	</t>
  </si>
  <si>
    <t xml:space="preserve">999229687169001	</t>
  </si>
  <si>
    <t>豪华房&lt;2人入住&gt;&lt;不退款&gt;</t>
  </si>
  <si>
    <t>XIAO/JIANGBO</t>
  </si>
  <si>
    <t xml:space="preserve">4590293	</t>
  </si>
  <si>
    <t xml:space="preserve">130106	</t>
  </si>
  <si>
    <t xml:space="preserve">999229687422375	</t>
  </si>
  <si>
    <t>HU/ZHEN,XIE/ANXIN</t>
  </si>
  <si>
    <t xml:space="preserve">4590328	</t>
  </si>
  <si>
    <t xml:space="preserve">130107	</t>
  </si>
  <si>
    <t xml:space="preserve">29688165504	</t>
  </si>
  <si>
    <t>LI/HONG</t>
  </si>
  <si>
    <t xml:space="preserve">4590467	</t>
  </si>
  <si>
    <t xml:space="preserve">188911	</t>
  </si>
  <si>
    <t xml:space="preserve">999229688449460	</t>
  </si>
  <si>
    <t>高级城景房 2张单人床&lt;无早&gt;</t>
  </si>
  <si>
    <t>LIU/SHAO,CHEN/XINZHEN</t>
  </si>
  <si>
    <t xml:space="preserve">4590515	</t>
  </si>
  <si>
    <t xml:space="preserve">316259	</t>
  </si>
  <si>
    <t xml:space="preserve">999229689461820	</t>
  </si>
  <si>
    <t>[普吉岛]卡塔棕榈水疗度假酒店(Kata Palm Resort &amp; Spa)(23861684)</t>
  </si>
  <si>
    <t>豪华房（直通泳池）&lt;早餐&gt;</t>
  </si>
  <si>
    <t>YAN/JIAWEI</t>
  </si>
  <si>
    <t xml:space="preserve">4590777	</t>
  </si>
  <si>
    <t xml:space="preserve">Sineenuch	</t>
  </si>
  <si>
    <t xml:space="preserve">999229689468178	</t>
  </si>
  <si>
    <t>[科伦]科隆索莱快捷酒店(Coron Soleil Express Hotel)(44801466)</t>
  </si>
  <si>
    <t>Sorochan/William</t>
  </si>
  <si>
    <t xml:space="preserve">4590780	</t>
  </si>
  <si>
    <t xml:space="preserve">01143930	</t>
  </si>
  <si>
    <t xml:space="preserve">999229691295519	</t>
  </si>
  <si>
    <t>泳池园景房&lt;早餐&gt;</t>
  </si>
  <si>
    <t>LI/FUQIANG,ZHU/JINPING,ZHANG/RUIBO,YAN/YIXIANG</t>
  </si>
  <si>
    <t xml:space="preserve">4591336	</t>
  </si>
  <si>
    <t xml:space="preserve">3236633	</t>
  </si>
  <si>
    <t xml:space="preserve">999229691315023	</t>
  </si>
  <si>
    <t>ZHANG/LONGJIANG</t>
  </si>
  <si>
    <t xml:space="preserve">4591347	</t>
  </si>
  <si>
    <t xml:space="preserve">3236640	</t>
  </si>
  <si>
    <t xml:space="preserve">999229691769266	</t>
  </si>
  <si>
    <t>[芭堤雅]健康之地度假村及水疗中心(Health Land Resort &amp; Spa)(44705175)</t>
  </si>
  <si>
    <t>ZHANG/RENSONG,LI/ZHIJUN,WANG/FUSHENG,WANG/JUNSHENG</t>
  </si>
  <si>
    <t xml:space="preserve">4591562	</t>
  </si>
  <si>
    <t xml:space="preserve">43512	</t>
  </si>
  <si>
    <t xml:space="preserve">999229692632144	</t>
  </si>
  <si>
    <t>WANG/YINGJION,WANG/YINGJION</t>
  </si>
  <si>
    <t xml:space="preserve">4592373	</t>
  </si>
  <si>
    <t xml:space="preserve">999229692986047	</t>
  </si>
  <si>
    <t>[曼谷]拉差达 CMYK 我的酒店(Myhotel Cmyk@Ratchada)(21490790)</t>
  </si>
  <si>
    <t>豪华房&lt;无早&gt;</t>
  </si>
  <si>
    <t>LU/PING</t>
  </si>
  <si>
    <t xml:space="preserve">4592688	</t>
  </si>
  <si>
    <t xml:space="preserve">999229692988479	</t>
  </si>
  <si>
    <t>JIANG/HONGXING,JIANG/HONGXING</t>
  </si>
  <si>
    <t xml:space="preserve">4592691	</t>
  </si>
  <si>
    <t xml:space="preserve">999229693358361	</t>
  </si>
  <si>
    <t>ZHANG/YAJUN</t>
  </si>
  <si>
    <t xml:space="preserve">4592968	</t>
  </si>
  <si>
    <t xml:space="preserve">140106	</t>
  </si>
  <si>
    <t xml:space="preserve">999229697554221	</t>
  </si>
  <si>
    <t>WANG/WENTING,JIANG/NAN</t>
  </si>
  <si>
    <t xml:space="preserve">4593627	</t>
  </si>
  <si>
    <t xml:space="preserve">41737	</t>
  </si>
  <si>
    <t xml:space="preserve">999229697596259	</t>
  </si>
  <si>
    <t>LIANG/XIAOJIE,LI/YI,WANG/SHUYIN,ZHANG/LU</t>
  </si>
  <si>
    <t xml:space="preserve">4593637	</t>
  </si>
  <si>
    <t xml:space="preserve">41738	</t>
  </si>
  <si>
    <t xml:space="preserve">999229700459347	</t>
  </si>
  <si>
    <t>小型套房&lt;无早&gt;</t>
  </si>
  <si>
    <t>HU/XIAOQIN</t>
  </si>
  <si>
    <t xml:space="preserve">4594221	</t>
  </si>
  <si>
    <t xml:space="preserve">999229702394576	</t>
  </si>
  <si>
    <t>Gallio/Francesco</t>
  </si>
  <si>
    <t xml:space="preserve">4594717	</t>
  </si>
  <si>
    <t xml:space="preserve">01153942	</t>
  </si>
  <si>
    <t xml:space="preserve">999229703867141	</t>
  </si>
  <si>
    <t>ZHANG/YU,LIU/QIXIU</t>
  </si>
  <si>
    <t xml:space="preserve">4595287	</t>
  </si>
  <si>
    <t xml:space="preserve">509824	</t>
  </si>
  <si>
    <t xml:space="preserve">999229704144593	</t>
  </si>
  <si>
    <t>[达沃]赛达艾巴尔萨酒店(Seda Abreeza Hotel)(22755648)</t>
  </si>
  <si>
    <t>TIU/FILOMENO JR TAN,NGO/FRANK TIU</t>
  </si>
  <si>
    <t xml:space="preserve">4595465	</t>
  </si>
  <si>
    <t xml:space="preserve">3150164	</t>
  </si>
  <si>
    <t xml:space="preserve">999229704432487	</t>
  </si>
  <si>
    <t>ZHAN/YANFEN</t>
  </si>
  <si>
    <t xml:space="preserve">4595685	</t>
  </si>
  <si>
    <t xml:space="preserve">999229704877207	</t>
  </si>
  <si>
    <t>chen/jing,xin/yanen</t>
  </si>
  <si>
    <t xml:space="preserve">4596150	</t>
  </si>
  <si>
    <t xml:space="preserve">316721	</t>
  </si>
  <si>
    <t xml:space="preserve">999229705626193	</t>
  </si>
  <si>
    <t>CHEN/CHAO,JU/GUAN YU</t>
  </si>
  <si>
    <t xml:space="preserve">4596534	</t>
  </si>
  <si>
    <t xml:space="preserve">21122969	</t>
  </si>
  <si>
    <t xml:space="preserve">999229706103168	</t>
  </si>
  <si>
    <t>TIAN/LEI,AN/Shu</t>
  </si>
  <si>
    <t xml:space="preserve">4596744	</t>
  </si>
  <si>
    <t xml:space="preserve">150104	</t>
  </si>
  <si>
    <t xml:space="preserve">999229706268370	</t>
  </si>
  <si>
    <t>Ma/Wenlan</t>
  </si>
  <si>
    <t xml:space="preserve">4596818	</t>
  </si>
  <si>
    <t xml:space="preserve">150106	</t>
  </si>
  <si>
    <t xml:space="preserve">999229733153412	</t>
  </si>
  <si>
    <t>LIU/YI</t>
  </si>
  <si>
    <t xml:space="preserve">4597278	</t>
  </si>
  <si>
    <t xml:space="preserve">51726264-1	</t>
  </si>
  <si>
    <t xml:space="preserve">999229734144728	</t>
  </si>
  <si>
    <t>TRAVES/ALAN JAMES</t>
  </si>
  <si>
    <t xml:space="preserve">4597464	</t>
  </si>
  <si>
    <t xml:space="preserve">356858321	</t>
  </si>
  <si>
    <t xml:space="preserve">999229736681667	</t>
  </si>
  <si>
    <t>[吉隆坡]铂尔曼吉隆坡城市中心大酒店(Pullman Kuala Lumpur City Centre Hotel &amp; Residences)(9568211)</t>
  </si>
  <si>
    <t>尊享豪华房&lt;早餐&gt;</t>
  </si>
  <si>
    <t>GUO/XUEJUN,YANG/PENGYUAN</t>
  </si>
  <si>
    <t xml:space="preserve">4597941	</t>
  </si>
  <si>
    <t xml:space="preserve">1023365 / 1023367	</t>
  </si>
  <si>
    <t xml:space="preserve">999229740416205	</t>
  </si>
  <si>
    <t>[曼谷]曼谷素坤逸奥克伍德华庭工作室酒店(Oakwood Studios Sukhumvit Bangkok)(113902530)</t>
  </si>
  <si>
    <t>HU/WENGANG,LI/HAOTONG</t>
  </si>
  <si>
    <t xml:space="preserve">4600400	</t>
  </si>
  <si>
    <t xml:space="preserve">11488837	</t>
  </si>
  <si>
    <t xml:space="preserve">999229740753049	</t>
  </si>
  <si>
    <t>标准房&lt;无早&gt;</t>
  </si>
  <si>
    <t>Han/Fei</t>
  </si>
  <si>
    <t xml:space="preserve">4600943	</t>
  </si>
  <si>
    <t xml:space="preserve">999229741565720	</t>
  </si>
  <si>
    <t>CHEN/KEXIN</t>
  </si>
  <si>
    <t xml:space="preserve">4602637	</t>
  </si>
  <si>
    <t xml:space="preserve">41785	</t>
  </si>
  <si>
    <t xml:space="preserve">29754132790	</t>
  </si>
  <si>
    <t>[曼谷]曼谷拉玛9号美蒂雅酒店(Maitria Hotel Rama 9 Bangkok)(113903964)</t>
  </si>
  <si>
    <t>园景两卧公寓式房&lt;早餐&gt;</t>
  </si>
  <si>
    <t>ZHONG/CHUNHUI,JI/JIAYI</t>
  </si>
  <si>
    <t xml:space="preserve">4606796	</t>
  </si>
  <si>
    <t xml:space="preserve">28346	</t>
  </si>
  <si>
    <t xml:space="preserve">999229754190890	</t>
  </si>
  <si>
    <t>MOHD THAZALI/SITI NUR SHAHIZAH</t>
  </si>
  <si>
    <t xml:space="preserve">4606821	</t>
  </si>
  <si>
    <t xml:space="preserve">197646	</t>
  </si>
  <si>
    <t xml:space="preserve">999229755097728	</t>
  </si>
  <si>
    <t>YABUT/JONATHAN ALLEN</t>
  </si>
  <si>
    <t xml:space="preserve">4607137	</t>
  </si>
  <si>
    <t xml:space="preserve">420389	</t>
  </si>
  <si>
    <t xml:space="preserve">999229756142963	</t>
  </si>
  <si>
    <t>海湾房&lt;早餐&gt;</t>
  </si>
  <si>
    <t>Han/Xiaoman</t>
  </si>
  <si>
    <t xml:space="preserve">4607448	</t>
  </si>
  <si>
    <t xml:space="preserve">1353250	</t>
  </si>
  <si>
    <t xml:space="preserve">999229756703938	</t>
  </si>
  <si>
    <t>LIANG/MU,XIAN/YUE</t>
  </si>
  <si>
    <t xml:space="preserve">4607682	</t>
  </si>
  <si>
    <t xml:space="preserve">29138150. 26006636	</t>
  </si>
  <si>
    <t xml:space="preserve">999229763526269	</t>
  </si>
  <si>
    <t>[吉隆坡]吉隆坡千禧大酒店(Grand Millennium Kuala Lumpur)(23861485)</t>
  </si>
  <si>
    <t>Classic Room with One King Bed&lt;早餐&gt;</t>
  </si>
  <si>
    <t>ZHENG/GUOZHE</t>
  </si>
  <si>
    <t xml:space="preserve">4608842	</t>
  </si>
  <si>
    <t xml:space="preserve">26082026	</t>
  </si>
  <si>
    <t xml:space="preserve">999229766836346	</t>
  </si>
  <si>
    <t>[曼谷]盛泰澜拉普崂中央广场酒店(Centara Grand at Central Plaza Ladprao Bangkok)(46890029)</t>
  </si>
  <si>
    <t>俱乐部豪华特大床房&lt;早餐&gt;</t>
  </si>
  <si>
    <t>ZHANG/YULI,LU/ZIHUA,WANG/CHUNLAN</t>
  </si>
  <si>
    <t xml:space="preserve">4609491	</t>
  </si>
  <si>
    <t xml:space="preserve">384630749, 384631299	</t>
  </si>
  <si>
    <t xml:space="preserve">999229766909016	</t>
  </si>
  <si>
    <t>CUI/HANMING</t>
  </si>
  <si>
    <t xml:space="preserve">384634729	</t>
  </si>
  <si>
    <t xml:space="preserve">999229768621897	</t>
  </si>
  <si>
    <t>[吉隆坡]五元素酒店(The 5 Elements Hotel Chinatown Kuala Lumpur)(44794658)</t>
  </si>
  <si>
    <t>豪华大床房&lt;早餐&gt;</t>
  </si>
  <si>
    <t>ZHANG/PENGFEI,GAO/MIN</t>
  </si>
  <si>
    <t xml:space="preserve">4610002	</t>
  </si>
  <si>
    <t xml:space="preserve">141301	</t>
  </si>
  <si>
    <t xml:space="preserve">999229771396861	</t>
  </si>
  <si>
    <t>DENG/YUHUA,Wu/Xibiao</t>
  </si>
  <si>
    <t xml:space="preserve">4611000	</t>
  </si>
  <si>
    <t xml:space="preserve">999229771589148	</t>
  </si>
  <si>
    <t>JIN/ZHIRONG,ZHU/YOUZHEN</t>
  </si>
  <si>
    <t xml:space="preserve">4611054	</t>
  </si>
  <si>
    <t xml:space="preserve">384567766	</t>
  </si>
  <si>
    <t xml:space="preserve">999229772160198	</t>
  </si>
  <si>
    <t xml:space="preserve">4611220	</t>
  </si>
  <si>
    <t xml:space="preserve">28431	</t>
  </si>
  <si>
    <t xml:space="preserve">999229775319438	</t>
  </si>
  <si>
    <t>CHEN/XINZHEN,LIU/SHAO</t>
  </si>
  <si>
    <t xml:space="preserve">4612252	</t>
  </si>
  <si>
    <t xml:space="preserve">ASFASFASFRSAA	</t>
  </si>
  <si>
    <t xml:space="preserve">999229801101880	</t>
  </si>
  <si>
    <t>标准大床房&lt;早餐&gt;</t>
  </si>
  <si>
    <t>WANG/WEI,LYU/BING</t>
  </si>
  <si>
    <t xml:space="preserve">4612570	</t>
  </si>
  <si>
    <t xml:space="preserve">420753, 420755	</t>
  </si>
  <si>
    <t xml:space="preserve">999229804344922	</t>
  </si>
  <si>
    <t>MU/XINGTONG,LUO/MINGCHENG</t>
  </si>
  <si>
    <t xml:space="preserve">4613221	</t>
  </si>
  <si>
    <t xml:space="preserve">180105	</t>
  </si>
  <si>
    <t xml:space="preserve">29810531650	</t>
  </si>
  <si>
    <t>城景至尊豪华房双床床&lt;早餐&gt;</t>
  </si>
  <si>
    <t>CHEN/Damin,ZHANG/QING</t>
  </si>
  <si>
    <t xml:space="preserve">4616242	</t>
  </si>
  <si>
    <t xml:space="preserve">28526	</t>
  </si>
  <si>
    <t xml:space="preserve">999229810617387	</t>
  </si>
  <si>
    <t>海景经典特大床房&lt;早餐&gt;</t>
  </si>
  <si>
    <t>HUANG/LYUQIANG</t>
  </si>
  <si>
    <t xml:space="preserve">4616331	</t>
  </si>
  <si>
    <t xml:space="preserve">889252.	</t>
  </si>
  <si>
    <t xml:space="preserve">999229810734260	</t>
  </si>
  <si>
    <t>CAI/ZHENCHENG</t>
  </si>
  <si>
    <t xml:space="preserve">4616458	</t>
  </si>
  <si>
    <t xml:space="preserve">416489	</t>
  </si>
  <si>
    <t xml:space="preserve">999229810868384	</t>
  </si>
  <si>
    <t>FENG/YU</t>
  </si>
  <si>
    <t xml:space="preserve">4616593	</t>
  </si>
  <si>
    <t xml:space="preserve">190103	</t>
  </si>
  <si>
    <t xml:space="preserve">999229810941701	</t>
  </si>
  <si>
    <t>两卧室行政套房&lt;早餐&gt;</t>
  </si>
  <si>
    <t>LUI/CHUIYIN,XU/LONGXIANG</t>
  </si>
  <si>
    <t xml:space="preserve">4616670	</t>
  </si>
  <si>
    <t xml:space="preserve">416498	</t>
  </si>
  <si>
    <t xml:space="preserve">999229810971050	</t>
  </si>
  <si>
    <t>PENG/HAN</t>
  </si>
  <si>
    <t xml:space="preserve">4616690	</t>
  </si>
  <si>
    <t xml:space="preserve">190125	</t>
  </si>
  <si>
    <t xml:space="preserve">999229810992224	</t>
  </si>
  <si>
    <t>泳池景豪华特大号床间&lt;早餐&gt;</t>
  </si>
  <si>
    <t>LIU/CHEN</t>
  </si>
  <si>
    <t xml:space="preserve">4616709	</t>
  </si>
  <si>
    <t xml:space="preserve">5960	</t>
  </si>
  <si>
    <t xml:space="preserve">999229812792240	</t>
  </si>
  <si>
    <t>超值豪华园景房 1张特大床&lt;早餐&gt;</t>
  </si>
  <si>
    <t>Zheng/Bin,Jin/Weijia,Li/Jun,Peng/Wansong</t>
  </si>
  <si>
    <t xml:space="preserve">4616962	</t>
  </si>
  <si>
    <t xml:space="preserve">28535	</t>
  </si>
  <si>
    <t xml:space="preserve">999229818300963	</t>
  </si>
  <si>
    <t>一卧公寓&lt;早餐&gt;</t>
  </si>
  <si>
    <t>LI/NA</t>
  </si>
  <si>
    <t xml:space="preserve">4618493	</t>
  </si>
  <si>
    <t xml:space="preserve">1025223	</t>
  </si>
  <si>
    <t xml:space="preserve">999229828238345	</t>
  </si>
  <si>
    <t>城景尊贵大床房&lt;早餐&gt;</t>
  </si>
  <si>
    <t>ZHOU/QI</t>
  </si>
  <si>
    <t xml:space="preserve">4622082	</t>
  </si>
  <si>
    <t xml:space="preserve">28606	</t>
  </si>
  <si>
    <t>，</t>
  </si>
  <si>
    <t>等李海楠核实是否改账</t>
  </si>
  <si>
    <t>直采</t>
  </si>
  <si>
    <t>A240124113106481</t>
  </si>
  <si>
    <t>A240124113222481</t>
  </si>
  <si>
    <t>USD / THB 当前参考汇率: 35.488</t>
  </si>
  <si>
    <t>总计： 46677.19 USD/
1656480.12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</si>
  <si>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</si>
  <si>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</si>
  <si>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</si>
  <si>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</si>
  <si>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</si>
  <si>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</si>
  <si>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</si>
  <si>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</si>
  <si>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</si>
  <si>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</si>
  <si>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</si>
  <si>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</si>
  <si>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</si>
  <si>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</si>
  <si>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</si>
  <si>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</si>
  <si>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</si>
  <si>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</si>
  <si>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</si>
  <si>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2024-01-20</t>
  </si>
  <si>
    <t>4622082</t>
  </si>
  <si>
    <t>曼谷拉玛9号美蒂雅酒店</t>
  </si>
  <si>
    <t>ZHOU QI</t>
  </si>
  <si>
    <t>2024-01-21</t>
  </si>
  <si>
    <t>退房日周结</t>
  </si>
  <si>
    <t>528.00</t>
  </si>
  <si>
    <t>73.20</t>
  </si>
  <si>
    <t>0</t>
  </si>
  <si>
    <t>0.00</t>
  </si>
  <si>
    <t>携程国际直连(CIT)</t>
  </si>
  <si>
    <t>01.011176</t>
  </si>
  <si>
    <t>2024-01-20 16:45:01</t>
  </si>
  <si>
    <t>否</t>
  </si>
  <si>
    <t>CIT(Thailand) CO,. Ltd</t>
  </si>
  <si>
    <t>泰国</t>
  </si>
  <si>
    <t>2024-01-19</t>
  </si>
  <si>
    <t>4618493</t>
  </si>
  <si>
    <t>铂尔曼吉隆坡城市中心大酒店</t>
  </si>
  <si>
    <t>LI NA</t>
  </si>
  <si>
    <t>667.04</t>
  </si>
  <si>
    <t>92.45</t>
  </si>
  <si>
    <t>2024-01-20 12:18:07</t>
  </si>
  <si>
    <t>马来西亚</t>
  </si>
  <si>
    <t>4616962</t>
  </si>
  <si>
    <t>Zheng Bin,Jin Weijia,Li Jun,Peng Wansong</t>
  </si>
  <si>
    <t>1948.08</t>
  </si>
  <si>
    <t>270.00</t>
  </si>
  <si>
    <t>2024-01-19 14:13:36</t>
  </si>
  <si>
    <t>4616709</t>
  </si>
  <si>
    <t>德瓦别墅度假酒店</t>
  </si>
  <si>
    <t>LIU CHEN</t>
  </si>
  <si>
    <t>1580.97</t>
  </si>
  <si>
    <t>219.12</t>
  </si>
  <si>
    <t>2024-01-19 14:00:10</t>
  </si>
  <si>
    <t>4616690</t>
  </si>
  <si>
    <t>皇家普吉城市酒店(SHA Plus+)</t>
  </si>
  <si>
    <t>PENG HAN</t>
  </si>
  <si>
    <t>508.02</t>
  </si>
  <si>
    <t>70.41</t>
  </si>
  <si>
    <t>2024-01-19 12:57:29</t>
  </si>
  <si>
    <t>4616670</t>
  </si>
  <si>
    <t>曼谷拉查丹利中心酒店  (SHA Plus+)</t>
  </si>
  <si>
    <t>LUI CHUIYIN,XU LONGXIANG</t>
  </si>
  <si>
    <t>2379.97</t>
  </si>
  <si>
    <t>329.86</t>
  </si>
  <si>
    <t>2024-01-19 13:21:06</t>
  </si>
  <si>
    <t>4616593</t>
  </si>
  <si>
    <t>FENG YU</t>
  </si>
  <si>
    <t>421.00</t>
  </si>
  <si>
    <t>58.35</t>
  </si>
  <si>
    <t>2024-01-19 12:55:05</t>
  </si>
  <si>
    <t>4616458</t>
  </si>
  <si>
    <t>CAI ZHENCHENG</t>
  </si>
  <si>
    <t>3525.01</t>
  </si>
  <si>
    <t>488.56</t>
  </si>
  <si>
    <t>2024-01-19 12:22:48</t>
  </si>
  <si>
    <t>4616331</t>
  </si>
  <si>
    <t>芽庄洲际酒店</t>
  </si>
  <si>
    <t>HUANG LYUQIANG</t>
  </si>
  <si>
    <t>2214.03</t>
  </si>
  <si>
    <t>306.86</t>
  </si>
  <si>
    <t>2024-01-19 12:03:56</t>
  </si>
  <si>
    <t>越南</t>
  </si>
  <si>
    <t>4616242</t>
  </si>
  <si>
    <t>CHEN Damin,ZHANG QING</t>
  </si>
  <si>
    <t>974.04</t>
  </si>
  <si>
    <t>135.00</t>
  </si>
  <si>
    <t>2024-01-19 11:27:00</t>
  </si>
  <si>
    <t>2024-01-18</t>
  </si>
  <si>
    <t>4613221</t>
  </si>
  <si>
    <t>MU XINGTONG,LUO MINGCHENG</t>
  </si>
  <si>
    <t>420.97</t>
  </si>
  <si>
    <t>2024-01-18 18:09:29</t>
  </si>
  <si>
    <t>4612570</t>
  </si>
  <si>
    <t>吉隆坡市中心智选假日酒店</t>
  </si>
  <si>
    <t>WANG WEI,LYU BING</t>
  </si>
  <si>
    <t>759.99</t>
  </si>
  <si>
    <t>105.34</t>
  </si>
  <si>
    <t>2024-01-18 18:45:29</t>
  </si>
  <si>
    <t>4612252</t>
  </si>
  <si>
    <t>迪拜德拉温德姆酒店</t>
  </si>
  <si>
    <t>CHEN XINZHEN,LIU SHAO</t>
  </si>
  <si>
    <t>1405.98</t>
  </si>
  <si>
    <t>194.88</t>
  </si>
  <si>
    <t>2024-01-18 14:54:52</t>
  </si>
  <si>
    <t>阿拉伯联合酋长国</t>
  </si>
  <si>
    <t>4611220</t>
  </si>
  <si>
    <t>ZHONG CHUNHUI,JI JIAYI</t>
  </si>
  <si>
    <t>1260.03</t>
  </si>
  <si>
    <t>174.65</t>
  </si>
  <si>
    <t>2024-01-18 10:24:39</t>
  </si>
  <si>
    <t>4611054</t>
  </si>
  <si>
    <t>马六甲大华酒店</t>
  </si>
  <si>
    <t>JIN ZHIRONG,ZHU YOUZHEN</t>
  </si>
  <si>
    <t>679.98</t>
  </si>
  <si>
    <t>94.25</t>
  </si>
  <si>
    <t>2024-01-18 09:26:44</t>
  </si>
  <si>
    <t>2024-01-17</t>
  </si>
  <si>
    <t>4610002</t>
  </si>
  <si>
    <t>吉隆坡5元素酒店</t>
  </si>
  <si>
    <t>ZHANG PENGFEI,GAO MIN</t>
  </si>
  <si>
    <t>536.06</t>
  </si>
  <si>
    <t>74.40</t>
  </si>
  <si>
    <t>2024-01-17 23:14:51</t>
  </si>
  <si>
    <t>4609510</t>
  </si>
  <si>
    <t>盛泰澜拉普崂中央广场酒店</t>
  </si>
  <si>
    <t>CUI HANMING</t>
  </si>
  <si>
    <t>860.00</t>
  </si>
  <si>
    <t>119.36</t>
  </si>
  <si>
    <t>2024-01-18 11:24:15</t>
  </si>
  <si>
    <t>4609491</t>
  </si>
  <si>
    <t>ZHANG YULU,LU ZIHUA,WANG CHUNLAN</t>
  </si>
  <si>
    <t>1720.00</t>
  </si>
  <si>
    <t>238.72</t>
  </si>
  <si>
    <t>2024-01-18 13:23:57</t>
  </si>
  <si>
    <t>4608842</t>
  </si>
  <si>
    <t>吉隆坡千禧大酒店</t>
  </si>
  <si>
    <t>ZHENG GUOZHE</t>
  </si>
  <si>
    <t>897.97</t>
  </si>
  <si>
    <t>124.63</t>
  </si>
  <si>
    <t>2024-01-18 11:47:40</t>
  </si>
  <si>
    <t>4607682</t>
  </si>
  <si>
    <t>新加坡樟宜机场皇冠假日酒店</t>
  </si>
  <si>
    <t>LIANG MU,XIAN YUE</t>
  </si>
  <si>
    <t>3176.01</t>
  </si>
  <si>
    <t>440.80</t>
  </si>
  <si>
    <t>2024-01-17 14:38:43</t>
  </si>
  <si>
    <t>新加坡</t>
  </si>
  <si>
    <t>4607448</t>
  </si>
  <si>
    <t>普吉岛科莫雅姆度假村</t>
  </si>
  <si>
    <t>Han Xiaoman</t>
  </si>
  <si>
    <t>4099.99</t>
  </si>
  <si>
    <t>569.04</t>
  </si>
  <si>
    <t>2024-01-17 13:27:37</t>
  </si>
  <si>
    <t>4607137</t>
  </si>
  <si>
    <t>YABUT JONATHAN ALLEN</t>
  </si>
  <si>
    <t>675.98</t>
  </si>
  <si>
    <t>93.82</t>
  </si>
  <si>
    <t>2024-01-17 14:00:37</t>
  </si>
  <si>
    <t>4606821</t>
  </si>
  <si>
    <t>阿万特酒店</t>
  </si>
  <si>
    <t>MOHD THAZALI SITI NUR SHAHIZAH</t>
  </si>
  <si>
    <t>475.97</t>
  </si>
  <si>
    <t>66.06</t>
  </si>
  <si>
    <t>2024-01-17 11:26:43</t>
  </si>
  <si>
    <t>4606796</t>
  </si>
  <si>
    <t>174.88</t>
  </si>
  <si>
    <t>2024-01-17 10:42:41</t>
  </si>
  <si>
    <t>2024-01-16</t>
  </si>
  <si>
    <t>4602637</t>
  </si>
  <si>
    <t>芭堤雅勒瓦纳酒店</t>
  </si>
  <si>
    <t>CHEN KEXIN</t>
  </si>
  <si>
    <t>198.03</t>
  </si>
  <si>
    <t>27.55</t>
  </si>
  <si>
    <t>2024-01-16 12:54:43</t>
  </si>
  <si>
    <t>4600943</t>
  </si>
  <si>
    <t>CMYK我的酒店@拉查达店</t>
  </si>
  <si>
    <t>Han Fei</t>
  </si>
  <si>
    <t>208.02</t>
  </si>
  <si>
    <t>28.94</t>
  </si>
  <si>
    <t>2024-01-16 09:09:21</t>
  </si>
  <si>
    <t>4600400</t>
  </si>
  <si>
    <t>曼谷素坤逸奥克伍德华庭工作室酒店</t>
  </si>
  <si>
    <t>HU WENGANG,LI HAOTONG</t>
  </si>
  <si>
    <t>790.05</t>
  </si>
  <si>
    <t>109.88</t>
  </si>
  <si>
    <t>2024-01-16 14:39:49</t>
  </si>
  <si>
    <t>2024-01-15</t>
  </si>
  <si>
    <t>4597941</t>
  </si>
  <si>
    <t>GUO XUEJUN,YANG PENGYUAN</t>
  </si>
  <si>
    <t>1376.04</t>
  </si>
  <si>
    <t>191.38</t>
  </si>
  <si>
    <t>2024-01-15 19:01:54</t>
  </si>
  <si>
    <t>4597464</t>
  </si>
  <si>
    <t>哥打京那巴鲁皇宫酒店</t>
  </si>
  <si>
    <t>TRAVES ALAN JAMES</t>
  </si>
  <si>
    <t>284.01</t>
  </si>
  <si>
    <t>39.50</t>
  </si>
  <si>
    <t>2024-01-15 16:47:05</t>
  </si>
  <si>
    <t>4597278</t>
  </si>
  <si>
    <t>吉隆坡EQ酒店</t>
  </si>
  <si>
    <t>LIU YI</t>
  </si>
  <si>
    <t>2522.00</t>
  </si>
  <si>
    <t>350.76</t>
  </si>
  <si>
    <t>2024-01-15 15:07:19</t>
  </si>
  <si>
    <t>4596818</t>
  </si>
  <si>
    <t>Ma Wenlan</t>
  </si>
  <si>
    <t>383.02</t>
  </si>
  <si>
    <t>53.27</t>
  </si>
  <si>
    <t>2024-01-15 12:31:18</t>
  </si>
  <si>
    <t>4596744</t>
  </si>
  <si>
    <t>TIAN LEI,AN Shu</t>
  </si>
  <si>
    <t>584.99</t>
  </si>
  <si>
    <t>81.36</t>
  </si>
  <si>
    <t>2024-01-15 12:25:03</t>
  </si>
  <si>
    <t>4596534</t>
  </si>
  <si>
    <t>CHEN CHAO,JU GUAN YU</t>
  </si>
  <si>
    <t>1587.00</t>
  </si>
  <si>
    <t>220.72</t>
  </si>
  <si>
    <t>2024-01-15 11:34:08</t>
  </si>
  <si>
    <t>4596150</t>
  </si>
  <si>
    <t>chen jing,xin yanen</t>
  </si>
  <si>
    <t>2108.93</t>
  </si>
  <si>
    <t>293.31</t>
  </si>
  <si>
    <t>2024-01-15 15:02:01</t>
  </si>
  <si>
    <t>4595685</t>
  </si>
  <si>
    <t>ZHAN YANFEN</t>
  </si>
  <si>
    <t>632.94</t>
  </si>
  <si>
    <t>88.03</t>
  </si>
  <si>
    <t>2024-01-17 09:20:54</t>
  </si>
  <si>
    <t>4595465</t>
  </si>
  <si>
    <t>达沃阿布雷扎丝绸酒店</t>
  </si>
  <si>
    <t>TIU FILOMENO JR TAN,NGO FRANK TIU</t>
  </si>
  <si>
    <t>625.97</t>
  </si>
  <si>
    <t>87.06</t>
  </si>
  <si>
    <t>2024-01-15 08:27:22</t>
  </si>
  <si>
    <t>菲律宾</t>
  </si>
  <si>
    <t>2024-01-14</t>
  </si>
  <si>
    <t>4595287</t>
  </si>
  <si>
    <t>普吉市宜必思尚品酒店</t>
  </si>
  <si>
    <t>ZHANG YU,LIU QIXIU</t>
  </si>
  <si>
    <t>500.00</t>
  </si>
  <si>
    <t>69.54</t>
  </si>
  <si>
    <t>2024-01-15 15:04:55</t>
  </si>
  <si>
    <t>4594717</t>
  </si>
  <si>
    <t>科伦索雷快捷酒店</t>
  </si>
  <si>
    <t>Gallio Francesco</t>
  </si>
  <si>
    <t>1119.07</t>
  </si>
  <si>
    <t>155.64</t>
  </si>
  <si>
    <t>2024-01-15 11:33:16</t>
  </si>
  <si>
    <t>4594221</t>
  </si>
  <si>
    <t>HU XIAOQIN</t>
  </si>
  <si>
    <t>251.01</t>
  </si>
  <si>
    <t>34.91</t>
  </si>
  <si>
    <t>2024-01-14 18:58:19</t>
  </si>
  <si>
    <t>4593637</t>
  </si>
  <si>
    <t>LIANG XIAOJIE,LI YI,WANG SHUYIN,ZHANG LU</t>
  </si>
  <si>
    <t>796.09</t>
  </si>
  <si>
    <t>110.72</t>
  </si>
  <si>
    <t>2024-01-14 16:44:52</t>
  </si>
  <si>
    <t>4593627</t>
  </si>
  <si>
    <t>WANG WENTING,JIANG NAN</t>
  </si>
  <si>
    <t>199.02</t>
  </si>
  <si>
    <t>27.68</t>
  </si>
  <si>
    <t>2024-01-14 16:36:57</t>
  </si>
  <si>
    <t>4592968</t>
  </si>
  <si>
    <t>ZHANG YAJUN</t>
  </si>
  <si>
    <t>497.99</t>
  </si>
  <si>
    <t>69.26</t>
  </si>
  <si>
    <t>2024-01-14 13:05:13</t>
  </si>
  <si>
    <t>4592688</t>
  </si>
  <si>
    <t>LU PING</t>
  </si>
  <si>
    <t>209.02</t>
  </si>
  <si>
    <t>29.07</t>
  </si>
  <si>
    <t>2024-01-14 11:06:50</t>
  </si>
  <si>
    <t>2024-01-13</t>
  </si>
  <si>
    <t>4591562</t>
  </si>
  <si>
    <t>芭堤雅健康悠闲度假村</t>
  </si>
  <si>
    <t>ZHANG RENSONG,LI ZHIJUN,WANG FUSHENG,WANG JUNSHENG</t>
  </si>
  <si>
    <t>746.02</t>
  </si>
  <si>
    <t>103.80</t>
  </si>
  <si>
    <t>2024-01-14 12:14:26</t>
  </si>
  <si>
    <t>4591347</t>
  </si>
  <si>
    <t>吉隆坡四季酒店</t>
  </si>
  <si>
    <t>ZHANG LONGJIANG</t>
  </si>
  <si>
    <t>1520.00</t>
  </si>
  <si>
    <t>211.49</t>
  </si>
  <si>
    <t>2024-01-14 12:28:20</t>
  </si>
  <si>
    <t>4591336</t>
  </si>
  <si>
    <t>LI FUQIANG,ZHU JINPING,ZHANG RUIBO,YAN YIXIANG</t>
  </si>
  <si>
    <t>6080.00</t>
  </si>
  <si>
    <t>845.96</t>
  </si>
  <si>
    <t>2024-01-14 12:19:52</t>
  </si>
  <si>
    <t>4590780</t>
  </si>
  <si>
    <t>Sorochan William</t>
  </si>
  <si>
    <t>1119.03</t>
  </si>
  <si>
    <t>155.70</t>
  </si>
  <si>
    <t>2024-01-14 13:40:15</t>
  </si>
  <si>
    <t>4590777</t>
  </si>
  <si>
    <t>普吉岛卡塔棕榈温泉度假酒店</t>
  </si>
  <si>
    <t>YAN JIAWEI</t>
  </si>
  <si>
    <t>886.03</t>
  </si>
  <si>
    <t>123.28</t>
  </si>
  <si>
    <t>2024-01-13 20:41:09</t>
  </si>
  <si>
    <t>4590515</t>
  </si>
  <si>
    <t>LIU SHAO,CHEN XINZHEN</t>
  </si>
  <si>
    <t>2108.91</t>
  </si>
  <si>
    <t>293.43</t>
  </si>
  <si>
    <t>2024-01-13 18:37:46</t>
  </si>
  <si>
    <t>4590467</t>
  </si>
  <si>
    <t>雅加达塞达宇卡拉巴加丁酒店</t>
  </si>
  <si>
    <t>LI HONG</t>
  </si>
  <si>
    <t>628.01</t>
  </si>
  <si>
    <t>87.38</t>
  </si>
  <si>
    <t>2024-01-13 18:34:04</t>
  </si>
  <si>
    <t>印度尼西亚</t>
  </si>
  <si>
    <t>4590328</t>
  </si>
  <si>
    <t>HU ZHEN,XIE ANXIN</t>
  </si>
  <si>
    <t>1168.05</t>
  </si>
  <si>
    <t>162.52</t>
  </si>
  <si>
    <t>2024-01-13 17:32:43</t>
  </si>
  <si>
    <t>4590293</t>
  </si>
  <si>
    <t>XIAO JIANGBO</t>
  </si>
  <si>
    <t>908.02</t>
  </si>
  <si>
    <t>126.34</t>
  </si>
  <si>
    <t>2024-01-13 17:30:07</t>
  </si>
  <si>
    <t>4590108</t>
  </si>
  <si>
    <t>TIAN YUMING,Zhang Yu</t>
  </si>
  <si>
    <t>3580.97</t>
  </si>
  <si>
    <t>498.25</t>
  </si>
  <si>
    <t>2024-01-13 17:16:56</t>
  </si>
  <si>
    <t>4590077</t>
  </si>
  <si>
    <t>ZHAN CUIZHEN,ZHAN JIAYING</t>
  </si>
  <si>
    <t>800.00</t>
  </si>
  <si>
    <t>111.31</t>
  </si>
  <si>
    <t>2024-01-17 10:39:05</t>
  </si>
  <si>
    <t>4589878</t>
  </si>
  <si>
    <t>沙吞雅诗阁大使馆酒店</t>
  </si>
  <si>
    <t>LAW KITYING,TUN MYINY</t>
  </si>
  <si>
    <t>1754.01</t>
  </si>
  <si>
    <t>244.05</t>
  </si>
  <si>
    <t>2024-01-13 15:46:04</t>
  </si>
  <si>
    <t>2024-01-12</t>
  </si>
  <si>
    <t>4587775</t>
  </si>
  <si>
    <t>曼谷柏悦酒店</t>
  </si>
  <si>
    <t>WANG JING</t>
  </si>
  <si>
    <t>6619.97</t>
  </si>
  <si>
    <t>921.09</t>
  </si>
  <si>
    <t>2024-01-13 10:57:08</t>
  </si>
  <si>
    <t>4587671</t>
  </si>
  <si>
    <t>XUE GUOQING</t>
  </si>
  <si>
    <t>3840.07</t>
  </si>
  <si>
    <t>534.30</t>
  </si>
  <si>
    <t>2024-01-13 13:31:27</t>
  </si>
  <si>
    <t>4587276</t>
  </si>
  <si>
    <t>Bohol Dolphin Bay Resort</t>
  </si>
  <si>
    <t>DING XIANGJIE</t>
  </si>
  <si>
    <t>882.00</t>
  </si>
  <si>
    <t>122.72</t>
  </si>
  <si>
    <t>2024-01-13 08:44:59</t>
  </si>
  <si>
    <t>4587267</t>
  </si>
  <si>
    <t>HAN MUYAN</t>
  </si>
  <si>
    <t>2024-01-13 08:42:42</t>
  </si>
  <si>
    <t>4586588</t>
  </si>
  <si>
    <t>CHEN YUYE,LI SHICHENG</t>
  </si>
  <si>
    <t>568.07</t>
  </si>
  <si>
    <t>79.04</t>
  </si>
  <si>
    <t>2024-01-15 11:06:15</t>
  </si>
  <si>
    <t>4586217</t>
  </si>
  <si>
    <t>新加坡庄家大酒店</t>
  </si>
  <si>
    <t>FU YIJIA</t>
  </si>
  <si>
    <t>726.98</t>
  </si>
  <si>
    <t>101.15</t>
  </si>
  <si>
    <t>2024-01-12 17:07:11</t>
  </si>
  <si>
    <t>直连</t>
  </si>
  <si>
    <t>4586105</t>
  </si>
  <si>
    <t>华欣标准酒店</t>
  </si>
  <si>
    <t>TAO HAIDONG</t>
  </si>
  <si>
    <t>2879.94</t>
  </si>
  <si>
    <t>400.71</t>
  </si>
  <si>
    <t>2024-01-12 18:50:13</t>
  </si>
  <si>
    <t>4585541</t>
  </si>
  <si>
    <t>LI XIAODONG,FU QIANKUN</t>
  </si>
  <si>
    <t>3134.87</t>
  </si>
  <si>
    <t>436.18</t>
  </si>
  <si>
    <t>2024-01-12 14:57:36</t>
  </si>
  <si>
    <t>4585427</t>
  </si>
  <si>
    <t>阿玛拉素万那普酒店</t>
  </si>
  <si>
    <t>KUANG WEIDONG,ZHU YINGZHAO</t>
  </si>
  <si>
    <t>1835.87</t>
  </si>
  <si>
    <t>255.44</t>
  </si>
  <si>
    <t>2024-01-12 13:45:58</t>
  </si>
  <si>
    <t>4585204</t>
  </si>
  <si>
    <t>新加坡卡尔登酒店</t>
  </si>
  <si>
    <t>SU SHANZHEN</t>
  </si>
  <si>
    <t>1315.02</t>
  </si>
  <si>
    <t>182.97</t>
  </si>
  <si>
    <t>2024-01-12 13:54:51</t>
  </si>
  <si>
    <t>4585088</t>
  </si>
  <si>
    <t>Quijano Angel Jr</t>
  </si>
  <si>
    <t>4410.00</t>
  </si>
  <si>
    <t>613.60</t>
  </si>
  <si>
    <t>2024-01-12 18:35:00</t>
  </si>
  <si>
    <t>4584967</t>
  </si>
  <si>
    <t>TIAN FENG,LIU WEI</t>
  </si>
  <si>
    <t>2052.92</t>
  </si>
  <si>
    <t>285.64</t>
  </si>
  <si>
    <t>2024-01-12 13:07:59</t>
  </si>
  <si>
    <t>4584828</t>
  </si>
  <si>
    <t>CAI KAIZHE</t>
  </si>
  <si>
    <t>818.04</t>
  </si>
  <si>
    <t>113.82</t>
  </si>
  <si>
    <t>2024-01-13 07:27:02</t>
  </si>
  <si>
    <t>4583866</t>
  </si>
  <si>
    <t>阿瓦尼德拉迪拜酒店</t>
  </si>
  <si>
    <t>Saeed Aeshah saeed</t>
  </si>
  <si>
    <t>5191.96</t>
  </si>
  <si>
    <t>722.40</t>
  </si>
  <si>
    <t>2024-01-12 20:22:50</t>
  </si>
  <si>
    <t>2024-01-11</t>
  </si>
  <si>
    <t>4582744</t>
  </si>
  <si>
    <t>THIDITTECHAKUL SIPICHJA</t>
  </si>
  <si>
    <t>1609.03</t>
  </si>
  <si>
    <t>223.80</t>
  </si>
  <si>
    <t>2024-01-12 10:59:57</t>
  </si>
  <si>
    <t>4581513</t>
  </si>
  <si>
    <t>ZHANG HUASONG</t>
  </si>
  <si>
    <t>1255.88</t>
  </si>
  <si>
    <t>174.68</t>
  </si>
  <si>
    <t>2024-01-11 19:31:39</t>
  </si>
  <si>
    <t>4581363</t>
  </si>
  <si>
    <t>WU CHENGTAO</t>
  </si>
  <si>
    <t>1553.03</t>
  </si>
  <si>
    <t>216.01</t>
  </si>
  <si>
    <t>103.07</t>
  </si>
  <si>
    <t>-112</t>
  </si>
  <si>
    <t>-812</t>
  </si>
  <si>
    <t>2024-01-11 19:02:44</t>
  </si>
  <si>
    <t>4580996</t>
  </si>
  <si>
    <t>LI ZEJIA</t>
  </si>
  <si>
    <t>499.96</t>
  </si>
  <si>
    <t>2024-01-11 19:36:07</t>
  </si>
  <si>
    <t>4580840</t>
  </si>
  <si>
    <t>哥打京那峇鲁万豪酒店</t>
  </si>
  <si>
    <t>YANG ZIQI</t>
  </si>
  <si>
    <t>2670.00</t>
  </si>
  <si>
    <t>371.37</t>
  </si>
  <si>
    <t>2024-01-12 16:47:51</t>
  </si>
  <si>
    <t>4580454</t>
  </si>
  <si>
    <t>吉隆坡双威伟乐酒店</t>
  </si>
  <si>
    <t>LIU LIANGKUN</t>
  </si>
  <si>
    <t>1604.14</t>
  </si>
  <si>
    <t>223.12</t>
  </si>
  <si>
    <t>2024-01-11 17:01:32</t>
  </si>
  <si>
    <t>4579455</t>
  </si>
  <si>
    <t>普吉岛悦梿酒店(SHA Plus+)</t>
  </si>
  <si>
    <t>HU YONGZHONG,ZHAO JIANHUA,LAN ZHENGJU</t>
  </si>
  <si>
    <t>15749.54</t>
  </si>
  <si>
    <t>2190.60</t>
  </si>
  <si>
    <t>2024-01-11 14:08:33</t>
  </si>
  <si>
    <t>4578774</t>
  </si>
  <si>
    <t>马尼拉新世界酒店</t>
  </si>
  <si>
    <t>POLVERINI GIAMPAOLO</t>
  </si>
  <si>
    <t>2547.99</t>
  </si>
  <si>
    <t>354.40</t>
  </si>
  <si>
    <t>2024-01-13 12:03:25</t>
  </si>
  <si>
    <t>4578480</t>
  </si>
  <si>
    <t>CHEN KEXIN,Li Jiahong</t>
  </si>
  <si>
    <t>594.00</t>
  </si>
  <si>
    <t>82.62</t>
  </si>
  <si>
    <t>25.04</t>
  </si>
  <si>
    <t>-57</t>
  </si>
  <si>
    <t>-414</t>
  </si>
  <si>
    <t>2024-01-11 14:58:26</t>
  </si>
  <si>
    <t>2024-01-10</t>
  </si>
  <si>
    <t>4577445</t>
  </si>
  <si>
    <t>新加坡威大酒店－劳明达</t>
  </si>
  <si>
    <t>CHANG GE,CUI HAI</t>
  </si>
  <si>
    <t>1508.01</t>
  </si>
  <si>
    <t>209.88</t>
  </si>
  <si>
    <t>2024-01-11 16:18:13</t>
  </si>
  <si>
    <t>4577148</t>
  </si>
  <si>
    <t>JIANG WEI</t>
  </si>
  <si>
    <t>2262.01</t>
  </si>
  <si>
    <t>314.82</t>
  </si>
  <si>
    <t>2024-01-11 16:25:53</t>
  </si>
  <si>
    <t>4575465</t>
  </si>
  <si>
    <t>HE BAIXI</t>
  </si>
  <si>
    <t>2673.93</t>
  </si>
  <si>
    <t>372.15</t>
  </si>
  <si>
    <t>2024-01-10 18:35:18</t>
  </si>
  <si>
    <t>4574880</t>
  </si>
  <si>
    <t>阿玛瑞芭堤雅酒店 (SHA Plus+)</t>
  </si>
  <si>
    <t>Cheng Zhi ping</t>
  </si>
  <si>
    <t>4079.99</t>
  </si>
  <si>
    <t>567.84</t>
  </si>
  <si>
    <t>2024-01-11 08:33:38</t>
  </si>
  <si>
    <t>4574878</t>
  </si>
  <si>
    <t>TSENG CHIH HUNG</t>
  </si>
  <si>
    <t>4595.88</t>
  </si>
  <si>
    <t>639.64</t>
  </si>
  <si>
    <t>2024-01-11 08:46:23</t>
  </si>
  <si>
    <t>4572827</t>
  </si>
  <si>
    <t>HUANG HUI</t>
  </si>
  <si>
    <t>751.63</t>
  </si>
  <si>
    <t>104.61</t>
  </si>
  <si>
    <t>2024-01-10 11:29:39</t>
  </si>
  <si>
    <t>2024-01-09</t>
  </si>
  <si>
    <t>4572011</t>
  </si>
  <si>
    <t>吉隆坡斯特格酒店</t>
  </si>
  <si>
    <t>Cheng Khoon Keh</t>
  </si>
  <si>
    <t>188.00</t>
  </si>
  <si>
    <t>26.22</t>
  </si>
  <si>
    <t>2024-01-09 22:30:56</t>
  </si>
  <si>
    <t>4571951</t>
  </si>
  <si>
    <t>拉乌尼翁奥利欧度假村</t>
  </si>
  <si>
    <t>Almendra Karisa,duncan gregory</t>
  </si>
  <si>
    <t>1244.00</t>
  </si>
  <si>
    <t>173.50</t>
  </si>
  <si>
    <t>2024-01-12 12:37:41</t>
  </si>
  <si>
    <t>4571930</t>
  </si>
  <si>
    <t>ZHOU FANG</t>
  </si>
  <si>
    <t>4422.03</t>
  </si>
  <si>
    <t>616.74</t>
  </si>
  <si>
    <t>2024-01-10 18:46:35</t>
  </si>
  <si>
    <t>4570834</t>
  </si>
  <si>
    <t>阿布扎比安纳塔拉盖斯尔阿萨拉沙漠度假村</t>
  </si>
  <si>
    <t>SUN LIANG</t>
  </si>
  <si>
    <t>3570.01</t>
  </si>
  <si>
    <t>497.91</t>
  </si>
  <si>
    <t>2024-01-12 01:02:00</t>
  </si>
  <si>
    <t>4570547</t>
  </si>
  <si>
    <t>LEI QIAN</t>
  </si>
  <si>
    <t>4479.03</t>
  </si>
  <si>
    <t>624.69</t>
  </si>
  <si>
    <t>2024-01-09 18:18:35</t>
  </si>
  <si>
    <t>4570192</t>
  </si>
  <si>
    <t>Wang Shu</t>
  </si>
  <si>
    <t>1997.99</t>
  </si>
  <si>
    <t>278.66</t>
  </si>
  <si>
    <t>2024-01-09 18:31:04</t>
  </si>
  <si>
    <t>4569891</t>
  </si>
  <si>
    <t>吉隆坡·觅酒店，傲途格精选</t>
  </si>
  <si>
    <t>ZHU LIPING,ZHU YAPING</t>
  </si>
  <si>
    <t>535.03</t>
  </si>
  <si>
    <t>74.62</t>
  </si>
  <si>
    <t>2024-01-12 01:11:49</t>
  </si>
  <si>
    <t>4569245</t>
  </si>
  <si>
    <t>莱恩酒店</t>
  </si>
  <si>
    <t>LIANG GUIXI,LUO ZHIHAI</t>
  </si>
  <si>
    <t>591.96</t>
  </si>
  <si>
    <t>82.56</t>
  </si>
  <si>
    <t>2024-01-09 13:31:40</t>
  </si>
  <si>
    <t>4568583</t>
  </si>
  <si>
    <t>WEI MING,WANG CAIWEI</t>
  </si>
  <si>
    <t>750.05</t>
  </si>
  <si>
    <t>2024-01-09 16:15:40</t>
  </si>
  <si>
    <t>2024-01-08</t>
  </si>
  <si>
    <t>4565733</t>
  </si>
  <si>
    <t>CHEN LIPING,XUE KE</t>
  </si>
  <si>
    <t>8180.12</t>
  </si>
  <si>
    <t>1141.20</t>
  </si>
  <si>
    <t>2024-01-09 12:40:06</t>
  </si>
  <si>
    <t>4562582</t>
  </si>
  <si>
    <t>CAI ENNI</t>
  </si>
  <si>
    <t>3818.04</t>
  </si>
  <si>
    <t>532.65</t>
  </si>
  <si>
    <t>2024-01-08 13:45:51</t>
  </si>
  <si>
    <t>4562559</t>
  </si>
  <si>
    <t>GU JIE</t>
  </si>
  <si>
    <t>1093.98</t>
  </si>
  <si>
    <t>152.62</t>
  </si>
  <si>
    <t>2024-01-08 09:44:16</t>
  </si>
  <si>
    <t>2024-01-07</t>
  </si>
  <si>
    <t>4561741</t>
  </si>
  <si>
    <t>曼谷暹罗美居酒店 (SHA EXTRA PLUS)</t>
  </si>
  <si>
    <t>QIN LINXIANG,XU JIANHUA</t>
  </si>
  <si>
    <t>3364.87</t>
  </si>
  <si>
    <t>469.43</t>
  </si>
  <si>
    <t>2024-01-08 10:05:52</t>
  </si>
  <si>
    <t>4561718</t>
  </si>
  <si>
    <t>QIN YE</t>
  </si>
  <si>
    <t>3783.84</t>
  </si>
  <si>
    <t>527.88</t>
  </si>
  <si>
    <t>2024-01-08 10:07:34</t>
  </si>
  <si>
    <t>4560309</t>
  </si>
  <si>
    <t>WANG YU</t>
  </si>
  <si>
    <t>8099.84</t>
  </si>
  <si>
    <t>1130.00</t>
  </si>
  <si>
    <t>2024-01-08 16:54:04</t>
  </si>
  <si>
    <t>4558486</t>
  </si>
  <si>
    <t>SUN YUANLEI</t>
  </si>
  <si>
    <t>2282.86</t>
  </si>
  <si>
    <t>318.48</t>
  </si>
  <si>
    <t>2024-01-07 13:03:53</t>
  </si>
  <si>
    <t>2024-01-06</t>
  </si>
  <si>
    <t>4556717</t>
  </si>
  <si>
    <t>ZHOU TIANYI</t>
  </si>
  <si>
    <t>221.54</t>
  </si>
  <si>
    <t>2024-01-08 13:27:02</t>
  </si>
  <si>
    <t>4556491</t>
  </si>
  <si>
    <t>MU HANG</t>
  </si>
  <si>
    <t>464.98</t>
  </si>
  <si>
    <t>64.91</t>
  </si>
  <si>
    <t>2024-01-07 11:14:07</t>
  </si>
  <si>
    <t>4556313</t>
  </si>
  <si>
    <t>XU YIHENG</t>
  </si>
  <si>
    <t>2024-01-07 11:13:31</t>
  </si>
  <si>
    <t>4553384</t>
  </si>
  <si>
    <t>素坤逸 1 巷贝斯特韦斯特优质酒店</t>
  </si>
  <si>
    <t>HLAING WIN,MYINT MAUNG CHEONG CHE CHET</t>
  </si>
  <si>
    <t>1665.08</t>
  </si>
  <si>
    <t>232.44</t>
  </si>
  <si>
    <t>2024-01-06 10:42:20</t>
  </si>
  <si>
    <t>4552615</t>
  </si>
  <si>
    <t>长滩岛金凤凰酒店</t>
  </si>
  <si>
    <t>HATA RAPUNZEL</t>
  </si>
  <si>
    <t>306.02</t>
  </si>
  <si>
    <t>42.72</t>
  </si>
  <si>
    <t>2024-01-06 08:37:00</t>
  </si>
  <si>
    <t>2024-01-05</t>
  </si>
  <si>
    <t>4551920</t>
  </si>
  <si>
    <t>LIANG SHUNLONG,LIANG JINGJING</t>
  </si>
  <si>
    <t>1599.98</t>
  </si>
  <si>
    <t>222.90</t>
  </si>
  <si>
    <t>2024-01-05 23:57:08</t>
  </si>
  <si>
    <t>4551254</t>
  </si>
  <si>
    <t>ZHANG XIAO,LI SHUYING</t>
  </si>
  <si>
    <t>3015.91</t>
  </si>
  <si>
    <t>420.16</t>
  </si>
  <si>
    <t>2024-01-08 14:13:39</t>
  </si>
  <si>
    <t>4548888</t>
  </si>
  <si>
    <t>仁川机场贝斯特韦斯特精品酒店</t>
  </si>
  <si>
    <t>YIN RUIDE</t>
  </si>
  <si>
    <t>636.98</t>
  </si>
  <si>
    <t>88.74</t>
  </si>
  <si>
    <t>2024-01-05 14:46:41</t>
  </si>
  <si>
    <t>韩国</t>
  </si>
  <si>
    <t>4548217</t>
  </si>
  <si>
    <t>吉隆坡蕉赖怡思得美利亚酒店</t>
  </si>
  <si>
    <t>LANG LANG</t>
  </si>
  <si>
    <t>4914.06</t>
  </si>
  <si>
    <t>684.60</t>
  </si>
  <si>
    <t>2024-01-08 14:17:07</t>
  </si>
  <si>
    <t>4548212</t>
  </si>
  <si>
    <t>ZHUANG KANG</t>
  </si>
  <si>
    <t>5082.02</t>
  </si>
  <si>
    <t>708.00</t>
  </si>
  <si>
    <t>2024-01-08 14:24:16</t>
  </si>
  <si>
    <t>4546991</t>
  </si>
  <si>
    <t>wong liang wee</t>
  </si>
  <si>
    <t>921.94</t>
  </si>
  <si>
    <t>128.44</t>
  </si>
  <si>
    <t>2024-01-05 12:12:18</t>
  </si>
  <si>
    <t>2024-01-04</t>
  </si>
  <si>
    <t>4546364</t>
  </si>
  <si>
    <t>DIAO RUI,DIAO RUI</t>
  </si>
  <si>
    <t>1773.02</t>
  </si>
  <si>
    <t>247.37</t>
  </si>
  <si>
    <t>2024-01-08 12:18:40</t>
  </si>
  <si>
    <t>4544627</t>
  </si>
  <si>
    <t>芭东帕拉贡温泉度假酒店 (SHA Extra Plus)</t>
  </si>
  <si>
    <t>Wang ling,Ding jianbo</t>
  </si>
  <si>
    <t>2555.93</t>
  </si>
  <si>
    <t>356.60</t>
  </si>
  <si>
    <t>2024-01-04 21:00:15</t>
  </si>
  <si>
    <t>4543300</t>
  </si>
  <si>
    <t>考拉卡里玛别墅度假村 (SHA Plus+)</t>
  </si>
  <si>
    <t>ZORA ZHONG,CHEN QIULAN</t>
  </si>
  <si>
    <t>835.01</t>
  </si>
  <si>
    <t>116.50</t>
  </si>
  <si>
    <t>2024-01-08 18:59:58</t>
  </si>
  <si>
    <t>4543216</t>
  </si>
  <si>
    <t>卢巴普吉岛芭东旅舍</t>
  </si>
  <si>
    <t>DENG MENGSI</t>
  </si>
  <si>
    <t>1638.06</t>
  </si>
  <si>
    <t>228.54</t>
  </si>
  <si>
    <t>2024-01-04 16:32:08</t>
  </si>
  <si>
    <t>4541777</t>
  </si>
  <si>
    <t>普吉岛海床大酒店(SHA Extra Plus)</t>
  </si>
  <si>
    <t>TANG JIE,JIAN ZHOU</t>
  </si>
  <si>
    <t>2391.94</t>
  </si>
  <si>
    <t>333.72</t>
  </si>
  <si>
    <t>2024-01-04 10:50:19</t>
  </si>
  <si>
    <t>2024-01-03</t>
  </si>
  <si>
    <t>4540783</t>
  </si>
  <si>
    <t>ZHANG XU</t>
  </si>
  <si>
    <t>1507.97</t>
  </si>
  <si>
    <t>210.64</t>
  </si>
  <si>
    <t>2024-01-07 11:56:28</t>
  </si>
  <si>
    <t>4540332</t>
  </si>
  <si>
    <t>假日度假甲米奥南酒店</t>
  </si>
  <si>
    <t>ZHOU QIANG</t>
  </si>
  <si>
    <t>1495.94</t>
  </si>
  <si>
    <t>208.96</t>
  </si>
  <si>
    <t>2024-01-04 14:25:30</t>
  </si>
  <si>
    <t>4537922</t>
  </si>
  <si>
    <t>YANG JIAN</t>
  </si>
  <si>
    <t>1278.02</t>
  </si>
  <si>
    <t>178.52</t>
  </si>
  <si>
    <t>2024-01-03 14:45:30</t>
  </si>
  <si>
    <t>2024-01-02</t>
  </si>
  <si>
    <t>4535538</t>
  </si>
  <si>
    <t>曼谷都市酒店</t>
  </si>
  <si>
    <t>CHEEWAKIATTIYINGYONG NICHAWAN</t>
  </si>
  <si>
    <t>346.98</t>
  </si>
  <si>
    <t>48.73</t>
  </si>
  <si>
    <t>2024-01-05 11:57:35</t>
  </si>
  <si>
    <t>4534955</t>
  </si>
  <si>
    <t>LYU YINGFU,LI JINYAN</t>
  </si>
  <si>
    <t>383.01</t>
  </si>
  <si>
    <t>53.79</t>
  </si>
  <si>
    <t>2024-01-03 09:11:08</t>
  </si>
  <si>
    <t>2024-01-01</t>
  </si>
  <si>
    <t>4530911</t>
  </si>
  <si>
    <t>长滩岛菲利兹酒店</t>
  </si>
  <si>
    <t>Puchalski Lukasz</t>
  </si>
  <si>
    <t>2635.05</t>
  </si>
  <si>
    <t>370.07</t>
  </si>
  <si>
    <t>2024-01-02 11:50:05</t>
  </si>
  <si>
    <t>4529261</t>
  </si>
  <si>
    <t>465.03</t>
  </si>
  <si>
    <t>65.31</t>
  </si>
  <si>
    <t>2024-01-01 15:37:31</t>
  </si>
  <si>
    <t>4528753</t>
  </si>
  <si>
    <t>吉隆坡圣塔格兰德签名酒店</t>
  </si>
  <si>
    <t>LIANG LISHAN</t>
  </si>
  <si>
    <t>257.97</t>
  </si>
  <si>
    <t>36.23</t>
  </si>
  <si>
    <t>2024-01-01 11:35:37</t>
  </si>
  <si>
    <t>2023-12-31</t>
  </si>
  <si>
    <t>4526896</t>
  </si>
  <si>
    <t>曼谷河畔萨利尔酒店</t>
  </si>
  <si>
    <t>LEE HYOSUN</t>
  </si>
  <si>
    <t>3224.90</t>
  </si>
  <si>
    <t>452.91</t>
  </si>
  <si>
    <t>2024-01-01 10:45:19</t>
  </si>
  <si>
    <t>4523702</t>
  </si>
  <si>
    <t>ZI LIN</t>
  </si>
  <si>
    <t>649.95</t>
  </si>
  <si>
    <t>91.28</t>
  </si>
  <si>
    <t>2023-12-31 11:16:52</t>
  </si>
  <si>
    <t>4523669</t>
  </si>
  <si>
    <t>XING JINGWU</t>
  </si>
  <si>
    <t>2023-12-31 11:18:43</t>
  </si>
  <si>
    <t>4523668</t>
  </si>
  <si>
    <t>XING ZHU</t>
  </si>
  <si>
    <t>2023-12-31 11:21:43</t>
  </si>
  <si>
    <t>2023-12-30</t>
  </si>
  <si>
    <t>4521617</t>
  </si>
  <si>
    <t>洲至奢选 - 普吉岛丁索度假酒店</t>
  </si>
  <si>
    <t>LYU MING,DING JIAXIN</t>
  </si>
  <si>
    <t>2882.92</t>
  </si>
  <si>
    <t>404.91</t>
  </si>
  <si>
    <t>2023-12-31 11:09:48</t>
  </si>
  <si>
    <t>4519242</t>
  </si>
  <si>
    <t>华美达广场温德姆(SHA Extra Plus)</t>
  </si>
  <si>
    <t>LI HONGLIANG,LU JUANJUAN</t>
  </si>
  <si>
    <t>4929.82</t>
  </si>
  <si>
    <t>692.40</t>
  </si>
  <si>
    <t>2023-12-31 11:22:21</t>
  </si>
  <si>
    <t>4517187</t>
  </si>
  <si>
    <t>XIAO YIN</t>
  </si>
  <si>
    <t>5760.92</t>
  </si>
  <si>
    <t>809.13</t>
  </si>
  <si>
    <t>2024-01-02 11:25:51</t>
  </si>
  <si>
    <t>2023-12-29</t>
  </si>
  <si>
    <t>4512703</t>
  </si>
  <si>
    <t>CONG YILIN,TIAN ZHIYUAN</t>
  </si>
  <si>
    <t>2179.99</t>
  </si>
  <si>
    <t>305.86</t>
  </si>
  <si>
    <t>2024-01-03 16:36:33</t>
  </si>
  <si>
    <t>4511314</t>
  </si>
  <si>
    <t>Zhou ziying,Chen xiaohui</t>
  </si>
  <si>
    <t>650.02</t>
  </si>
  <si>
    <t>91.20</t>
  </si>
  <si>
    <t>2023-12-29 10:02:29</t>
  </si>
  <si>
    <t>2023-12-28</t>
  </si>
  <si>
    <t>4508001</t>
  </si>
  <si>
    <t>CHEN LAN</t>
  </si>
  <si>
    <t>1673.97</t>
  </si>
  <si>
    <t>233.86</t>
  </si>
  <si>
    <t>2023-12-28 21:00:56</t>
  </si>
  <si>
    <t>4507548</t>
  </si>
  <si>
    <t>LIANG YUFEI,CHEN ZIYU</t>
  </si>
  <si>
    <t>4860.00</t>
  </si>
  <si>
    <t>678.96</t>
  </si>
  <si>
    <t>2023-12-31 10:06:23</t>
  </si>
  <si>
    <t>4506734</t>
  </si>
  <si>
    <t>LIU XINCHENG,WAN HAO</t>
  </si>
  <si>
    <t>575.93</t>
  </si>
  <si>
    <t>80.46</t>
  </si>
  <si>
    <t>2023-12-29 15:23:36</t>
  </si>
  <si>
    <t>4505964</t>
  </si>
  <si>
    <t>宜必思尚品曼谷是隆酒店</t>
  </si>
  <si>
    <t>OKADA TAKAYUKI</t>
  </si>
  <si>
    <t>506.00</t>
  </si>
  <si>
    <t>70.69</t>
  </si>
  <si>
    <t>2023-12-28 10:58:23</t>
  </si>
  <si>
    <t>2023-12-27</t>
  </si>
  <si>
    <t>4501372</t>
  </si>
  <si>
    <t>爱妮岛S度假村</t>
  </si>
  <si>
    <t>Stewart Joshua</t>
  </si>
  <si>
    <t>600.01</t>
  </si>
  <si>
    <t>83.80</t>
  </si>
  <si>
    <t>2023-12-27 14:56:09</t>
  </si>
  <si>
    <t>999229443228703,</t>
  </si>
  <si>
    <t>4500749</t>
  </si>
  <si>
    <t>RMB</t>
  </si>
  <si>
    <t>2024-01-03 16:36:29</t>
  </si>
  <si>
    <t>2023-12-26</t>
  </si>
  <si>
    <t>4496071</t>
  </si>
  <si>
    <t>DENG HUI,YU QIYI</t>
  </si>
  <si>
    <t>382.97</t>
  </si>
  <si>
    <t>53.54</t>
  </si>
  <si>
    <t>2023-12-26 14:28:57</t>
  </si>
  <si>
    <t>2023-12-22</t>
  </si>
  <si>
    <t>4476737</t>
  </si>
  <si>
    <t>沙美岛萨凯海滩度假村</t>
  </si>
  <si>
    <t>WEN SHUSHU,WEN RUIGUI</t>
  </si>
  <si>
    <t>1432.02</t>
  </si>
  <si>
    <t>200.10</t>
  </si>
  <si>
    <t>2023-12-22 17:40:03</t>
  </si>
  <si>
    <t>999229417027095;999229612335782</t>
  </si>
  <si>
    <t>4476687</t>
  </si>
  <si>
    <t>CHEN FANG</t>
  </si>
  <si>
    <t>2024-01-15 10:00:29</t>
  </si>
  <si>
    <t>4476310</t>
  </si>
  <si>
    <t>曼谷素坤逸丽亭酒店</t>
  </si>
  <si>
    <t>HALL GLENN,Karen HALL</t>
  </si>
  <si>
    <t>1960.02</t>
  </si>
  <si>
    <t>273.88</t>
  </si>
  <si>
    <t>2023-12-22 16:29:19</t>
  </si>
  <si>
    <t>2023-12-20</t>
  </si>
  <si>
    <t>4468595</t>
  </si>
  <si>
    <t>拉威棕榈滩度假酒店(SHA Extra Plus)</t>
  </si>
  <si>
    <t>JEON AHREUM,SHIN SANGGYU,SHIN JISEOP,SHIN JUNSEOP</t>
  </si>
  <si>
    <t>2073.07</t>
  </si>
  <si>
    <t>290.55</t>
  </si>
  <si>
    <t>2023-12-21 14:51:09</t>
  </si>
  <si>
    <t>2023-12-19</t>
  </si>
  <si>
    <t>4463418</t>
  </si>
  <si>
    <t>普吉岛财富机场酒店</t>
  </si>
  <si>
    <t>XU JIEWEI,Mou Jianjun,Tang Meizhen,XU SHU</t>
  </si>
  <si>
    <t>858.07</t>
  </si>
  <si>
    <t>120.06</t>
  </si>
  <si>
    <t>2023-12-20 09:35:47</t>
  </si>
  <si>
    <t>2023-12-17</t>
  </si>
  <si>
    <t>4451371</t>
  </si>
  <si>
    <t>曼谷苏阁索酒店</t>
  </si>
  <si>
    <t>SHEN XINYI,ZHOU WEI</t>
  </si>
  <si>
    <t>1874.96</t>
  </si>
  <si>
    <t>262.60</t>
  </si>
  <si>
    <t>2023-12-17 17:30:35</t>
  </si>
  <si>
    <t>2023-12-16</t>
  </si>
  <si>
    <t>4447365</t>
  </si>
  <si>
    <t>普吉假日酒店 (政府卫生认证)</t>
  </si>
  <si>
    <t>LI JINGHAN</t>
  </si>
  <si>
    <t>3690.10</t>
  </si>
  <si>
    <t>517.11</t>
  </si>
  <si>
    <t>2023-12-18 12:57:28</t>
  </si>
  <si>
    <t>4446127</t>
  </si>
  <si>
    <t>ZHAI YONGNA</t>
  </si>
  <si>
    <t>455.99</t>
  </si>
  <si>
    <t>63.90</t>
  </si>
  <si>
    <t>2023-12-16 17:34:08</t>
  </si>
  <si>
    <t>4445997</t>
  </si>
  <si>
    <t>WAN BINGXIANG</t>
  </si>
  <si>
    <t>2023-12-16 16:50:42</t>
  </si>
  <si>
    <t>2023-12-15</t>
  </si>
  <si>
    <t>4442760</t>
  </si>
  <si>
    <t>普吉岛佛基拉诺富特城市酒店(SHA Extra Plus)</t>
  </si>
  <si>
    <t>ZHU YUFAN</t>
  </si>
  <si>
    <t>1007.96</t>
  </si>
  <si>
    <t>141.42</t>
  </si>
  <si>
    <t>2023-12-16 11:39:00</t>
  </si>
  <si>
    <t>4439880</t>
  </si>
  <si>
    <t>曼谷湄南河四季酒店</t>
  </si>
  <si>
    <t>JIANG NAN</t>
  </si>
  <si>
    <t>17351.87</t>
  </si>
  <si>
    <t>2434.53</t>
  </si>
  <si>
    <t>2023-12-15 21:02:32</t>
  </si>
  <si>
    <t>2023-12-13</t>
  </si>
  <si>
    <t>4430727</t>
  </si>
  <si>
    <t>种植园湾水疗度假村</t>
  </si>
  <si>
    <t>Han Yunseon</t>
  </si>
  <si>
    <t>3749.96</t>
  </si>
  <si>
    <t>521.40</t>
  </si>
  <si>
    <t>2023-12-15 17:09:08</t>
  </si>
  <si>
    <t>2023-12-12</t>
  </si>
  <si>
    <t>4423535</t>
  </si>
  <si>
    <t>新加坡米阁大酒店</t>
  </si>
  <si>
    <t>zhang yi,zhang yi</t>
  </si>
  <si>
    <t>793.97</t>
  </si>
  <si>
    <t>110.38</t>
  </si>
  <si>
    <t>2023-12-14 21:18:32</t>
  </si>
  <si>
    <t>2023-12-11</t>
  </si>
  <si>
    <t>4419679</t>
  </si>
  <si>
    <t>LI ZHAO,WANG YUE</t>
  </si>
  <si>
    <t>2175.06</t>
  </si>
  <si>
    <t>302.55</t>
  </si>
  <si>
    <t>2023-12-11 18:55:16</t>
  </si>
  <si>
    <t>2023-12-10</t>
  </si>
  <si>
    <t>4413977</t>
  </si>
  <si>
    <t>WEI GONG</t>
  </si>
  <si>
    <t>1362.05</t>
  </si>
  <si>
    <t>189.46</t>
  </si>
  <si>
    <t>2023-12-11 11:35:40</t>
  </si>
  <si>
    <t>2023-12-08</t>
  </si>
  <si>
    <t>4404844</t>
  </si>
  <si>
    <t>亚庇凯城酒店</t>
  </si>
  <si>
    <t>Azmi Syafiq Saifullah</t>
  </si>
  <si>
    <t>1694.87</t>
  </si>
  <si>
    <t>236.40</t>
  </si>
  <si>
    <t>2023-12-09 14:01:37</t>
  </si>
  <si>
    <t>4402417</t>
  </si>
  <si>
    <t>曼谷萨通JC凯文酒店</t>
  </si>
  <si>
    <t>Fung Wingfai,Li Jinchao</t>
  </si>
  <si>
    <t>2374.90</t>
  </si>
  <si>
    <t>331.25</t>
  </si>
  <si>
    <t>2023-12-09 11:25:17</t>
  </si>
  <si>
    <t>2023-12-05</t>
  </si>
  <si>
    <t>4382311</t>
  </si>
  <si>
    <t>XIAO HAN</t>
  </si>
  <si>
    <t>6410.97</t>
  </si>
  <si>
    <t>895.45</t>
  </si>
  <si>
    <t>2023-12-06 18:35:50</t>
  </si>
  <si>
    <t>2023-12-03</t>
  </si>
  <si>
    <t>4373682</t>
  </si>
  <si>
    <t>ZHANG WEI,WANG TIEHAN</t>
  </si>
  <si>
    <t>1531.96</t>
  </si>
  <si>
    <t>214.32</t>
  </si>
  <si>
    <t>2023-12-04 10:49:01</t>
  </si>
  <si>
    <t>2023-11-24</t>
  </si>
  <si>
    <t>4316479</t>
  </si>
  <si>
    <t>Dears Myeongdong</t>
  </si>
  <si>
    <t>SU HSIANGWAN,LIN MEILING,SU HSIANGTING,SU HSIANGWEI</t>
  </si>
  <si>
    <t>4824.00</t>
  </si>
  <si>
    <t>673.32</t>
  </si>
  <si>
    <t>2023-11-24 16:08:28</t>
  </si>
  <si>
    <t>4316379</t>
  </si>
  <si>
    <t>DU YILI</t>
  </si>
  <si>
    <t>53.46</t>
  </si>
  <si>
    <t>2023-11-24 15:18:07</t>
  </si>
  <si>
    <t>2023-11-20</t>
  </si>
  <si>
    <t>4290634</t>
  </si>
  <si>
    <t>Wang Yunjiang,Luo Qiang</t>
  </si>
  <si>
    <t>4845.16</t>
  </si>
  <si>
    <t>669.85</t>
  </si>
  <si>
    <t>2023-11-20 22:54:23</t>
  </si>
  <si>
    <t>2023-11-11</t>
  </si>
  <si>
    <t>4233774</t>
  </si>
  <si>
    <t>Tsang Sau Yee</t>
  </si>
  <si>
    <t>3051.95</t>
  </si>
  <si>
    <t>417.60</t>
  </si>
  <si>
    <t>2023-11-11 11:37:03</t>
  </si>
  <si>
    <t>2023-11-09</t>
  </si>
  <si>
    <t>4222721</t>
  </si>
  <si>
    <t>曼谷素坤逸55号通罗中心点大酒店</t>
  </si>
  <si>
    <t>CHIU LIHUNG</t>
  </si>
  <si>
    <t>4437.96</t>
  </si>
  <si>
    <t>608.54</t>
  </si>
  <si>
    <t>2023-11-09 16:14:35</t>
  </si>
  <si>
    <t>2023-10-28</t>
  </si>
  <si>
    <t>4147743</t>
  </si>
  <si>
    <t>芭堤雅格兰德中心点酒店</t>
  </si>
  <si>
    <t>OH SEHWAN</t>
  </si>
  <si>
    <t>2508.02</t>
  </si>
  <si>
    <t>341.85</t>
  </si>
  <si>
    <t>2023-10-28 19:31:28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</si>
</sst>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191</xdr:row>
      <xdr:rowOff>0</xdr:rowOff>
    </xdr:from>
    <xdr:to>
      <xdr:col>14</xdr:col>
      <xdr:colOff>171450</xdr:colOff>
      <xdr:row>220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689550"/>
          <a:ext cx="10448925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45304</v>
      </c>
      <c r="G2" s="6">
        <v>45307</v>
      </c>
      <c r="H2" s="4">
        <v>1</v>
      </c>
      <c r="I2" s="4">
        <v>3</v>
      </c>
      <c r="J2" s="4">
        <v>3</v>
      </c>
      <c r="K2" s="4" t="s">
        <v>30</v>
      </c>
      <c r="L2" s="4">
        <v>341.85</v>
      </c>
      <c r="M2" s="4">
        <v>341.85</v>
      </c>
      <c r="N2" s="4" t="s">
        <v>31</v>
      </c>
      <c r="O2" s="4" t="s">
        <v>32</v>
      </c>
      <c r="P2" s="4" t="s">
        <v>33</v>
      </c>
      <c r="Q2" s="4">
        <v>0</v>
      </c>
      <c r="R2" s="7">
        <v>45227</v>
      </c>
      <c r="S2" s="6">
        <v>45313</v>
      </c>
      <c r="T2" s="4" t="s">
        <v>34</v>
      </c>
      <c r="U2" s="4">
        <v>341.85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45308</v>
      </c>
      <c r="G3" s="6">
        <v>45310</v>
      </c>
      <c r="H3" s="4">
        <v>1</v>
      </c>
      <c r="I3" s="4">
        <v>2</v>
      </c>
      <c r="J3" s="4">
        <v>2</v>
      </c>
      <c r="K3" s="4" t="s">
        <v>30</v>
      </c>
      <c r="L3" s="4">
        <v>315.82</v>
      </c>
      <c r="M3" s="4">
        <v>315.82</v>
      </c>
      <c r="N3" s="4" t="s">
        <v>40</v>
      </c>
      <c r="O3" s="4" t="s">
        <v>32</v>
      </c>
      <c r="P3" s="4" t="s">
        <v>33</v>
      </c>
      <c r="Q3" s="4">
        <v>0</v>
      </c>
      <c r="R3" s="7">
        <v>45233</v>
      </c>
      <c r="S3" s="6">
        <v>45313</v>
      </c>
      <c r="T3" s="4" t="s">
        <v>34</v>
      </c>
      <c r="U3" s="4">
        <v>315.82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45308</v>
      </c>
      <c r="G4" s="6">
        <v>45310</v>
      </c>
      <c r="H4" s="4">
        <v>1</v>
      </c>
      <c r="I4" s="4">
        <v>2</v>
      </c>
      <c r="J4" s="4">
        <v>2</v>
      </c>
      <c r="K4" s="4" t="s">
        <v>30</v>
      </c>
      <c r="L4" s="4">
        <v>-315.82</v>
      </c>
      <c r="M4" s="4">
        <v>-315.82</v>
      </c>
      <c r="N4" s="4" t="s">
        <v>40</v>
      </c>
      <c r="O4" s="4" t="s">
        <v>32</v>
      </c>
      <c r="P4" s="4" t="s">
        <v>33</v>
      </c>
      <c r="Q4" s="4">
        <v>0</v>
      </c>
      <c r="R4" s="7">
        <v>45233</v>
      </c>
      <c r="S4" s="6">
        <v>45313</v>
      </c>
      <c r="T4" s="4" t="s">
        <v>34</v>
      </c>
      <c r="U4" s="4">
        <v>-315.82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45310</v>
      </c>
      <c r="G5" s="6">
        <v>45312</v>
      </c>
      <c r="H5" s="4">
        <v>1</v>
      </c>
      <c r="I5" s="4">
        <v>2</v>
      </c>
      <c r="J5" s="4">
        <v>2</v>
      </c>
      <c r="K5" s="4" t="s">
        <v>30</v>
      </c>
      <c r="L5" s="4">
        <v>608.54</v>
      </c>
      <c r="M5" s="4">
        <v>608.54</v>
      </c>
      <c r="N5" s="4" t="s">
        <v>47</v>
      </c>
      <c r="O5" s="4" t="s">
        <v>32</v>
      </c>
      <c r="P5" s="4" t="s">
        <v>33</v>
      </c>
      <c r="Q5" s="4">
        <v>0</v>
      </c>
      <c r="R5" s="7">
        <v>45239.0000115741</v>
      </c>
      <c r="S5" s="6">
        <v>45313</v>
      </c>
      <c r="T5" s="4" t="s">
        <v>34</v>
      </c>
      <c r="U5" s="4">
        <v>608.54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45307</v>
      </c>
      <c r="G6" s="6">
        <v>45309</v>
      </c>
      <c r="H6" s="4">
        <v>2</v>
      </c>
      <c r="I6" s="4">
        <v>2</v>
      </c>
      <c r="J6" s="4">
        <v>4</v>
      </c>
      <c r="K6" s="4" t="s">
        <v>30</v>
      </c>
      <c r="L6" s="4">
        <v>330.2</v>
      </c>
      <c r="M6" s="4">
        <v>330.2</v>
      </c>
      <c r="N6" s="4" t="s">
        <v>53</v>
      </c>
      <c r="O6" s="4" t="s">
        <v>32</v>
      </c>
      <c r="P6" s="4" t="s">
        <v>33</v>
      </c>
      <c r="Q6" s="4">
        <v>0</v>
      </c>
      <c r="R6" s="7">
        <v>45239.0000115741</v>
      </c>
      <c r="S6" s="6">
        <v>45313</v>
      </c>
      <c r="T6" s="4" t="s">
        <v>34</v>
      </c>
      <c r="U6" s="4">
        <v>330.2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45304</v>
      </c>
      <c r="G7" s="6">
        <v>45308</v>
      </c>
      <c r="H7" s="4">
        <v>1</v>
      </c>
      <c r="I7" s="4">
        <v>4</v>
      </c>
      <c r="J7" s="4">
        <v>4</v>
      </c>
      <c r="K7" s="4" t="s">
        <v>30</v>
      </c>
      <c r="L7" s="4">
        <v>417.6</v>
      </c>
      <c r="M7" s="4">
        <v>417.6</v>
      </c>
      <c r="N7" s="4" t="s">
        <v>59</v>
      </c>
      <c r="O7" s="4" t="s">
        <v>32</v>
      </c>
      <c r="P7" s="4" t="s">
        <v>33</v>
      </c>
      <c r="Q7" s="4">
        <v>0</v>
      </c>
      <c r="R7" s="7">
        <v>45241.0000115741</v>
      </c>
      <c r="S7" s="6">
        <v>45313</v>
      </c>
      <c r="T7" s="4" t="s">
        <v>34</v>
      </c>
      <c r="U7" s="4">
        <v>417.6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45305</v>
      </c>
      <c r="G8" s="6">
        <v>45310</v>
      </c>
      <c r="H8" s="4">
        <v>1</v>
      </c>
      <c r="I8" s="4">
        <v>5</v>
      </c>
      <c r="J8" s="4">
        <v>5</v>
      </c>
      <c r="K8" s="4" t="s">
        <v>30</v>
      </c>
      <c r="L8" s="4">
        <v>669.85</v>
      </c>
      <c r="M8" s="4">
        <v>669.85</v>
      </c>
      <c r="N8" s="4" t="s">
        <v>65</v>
      </c>
      <c r="O8" s="4" t="s">
        <v>32</v>
      </c>
      <c r="P8" s="4" t="s">
        <v>33</v>
      </c>
      <c r="Q8" s="4">
        <v>0</v>
      </c>
      <c r="R8" s="7">
        <v>45250.0000115741</v>
      </c>
      <c r="S8" s="6">
        <v>45313</v>
      </c>
      <c r="T8" s="4" t="s">
        <v>34</v>
      </c>
      <c r="U8" s="4">
        <v>669.85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45304</v>
      </c>
      <c r="G9" s="6">
        <v>45307</v>
      </c>
      <c r="H9" s="4">
        <v>1</v>
      </c>
      <c r="I9" s="4">
        <v>3</v>
      </c>
      <c r="J9" s="4">
        <v>3</v>
      </c>
      <c r="K9" s="4" t="s">
        <v>30</v>
      </c>
      <c r="L9" s="4">
        <v>392.96</v>
      </c>
      <c r="M9" s="4">
        <v>392.96</v>
      </c>
      <c r="N9" s="4" t="s">
        <v>71</v>
      </c>
      <c r="O9" s="4" t="s">
        <v>32</v>
      </c>
      <c r="P9" s="4" t="s">
        <v>33</v>
      </c>
      <c r="Q9" s="4">
        <v>0</v>
      </c>
      <c r="R9" s="7">
        <v>45253</v>
      </c>
      <c r="S9" s="6">
        <v>45313</v>
      </c>
      <c r="T9" s="4" t="s">
        <v>34</v>
      </c>
      <c r="U9" s="4">
        <v>392.96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45306</v>
      </c>
      <c r="G10" s="6">
        <v>45307</v>
      </c>
      <c r="H10" s="4">
        <v>1</v>
      </c>
      <c r="I10" s="4">
        <v>1</v>
      </c>
      <c r="J10" s="4">
        <v>1</v>
      </c>
      <c r="K10" s="4" t="s">
        <v>30</v>
      </c>
      <c r="L10" s="4">
        <v>53.46</v>
      </c>
      <c r="M10" s="4">
        <v>53.46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45254.0000115741</v>
      </c>
      <c r="S10" s="6">
        <v>45313</v>
      </c>
      <c r="T10" s="4" t="s">
        <v>34</v>
      </c>
      <c r="U10" s="4">
        <v>53.46</v>
      </c>
      <c r="V10" s="4">
        <v>0</v>
      </c>
      <c r="W10" s="4">
        <v>389.25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45308</v>
      </c>
      <c r="G11" s="6">
        <v>45312</v>
      </c>
      <c r="H11" s="4">
        <v>2</v>
      </c>
      <c r="I11" s="4">
        <v>4</v>
      </c>
      <c r="J11" s="4">
        <v>8</v>
      </c>
      <c r="K11" s="4" t="s">
        <v>30</v>
      </c>
      <c r="L11" s="4">
        <v>673.32</v>
      </c>
      <c r="M11" s="4">
        <v>673.32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45254.0000115741</v>
      </c>
      <c r="S11" s="6">
        <v>45313</v>
      </c>
      <c r="T11" s="4" t="s">
        <v>34</v>
      </c>
      <c r="U11" s="4">
        <v>673.32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68</v>
      </c>
      <c r="B12" s="4" t="s">
        <v>26</v>
      </c>
      <c r="C12" s="4" t="s">
        <v>43</v>
      </c>
      <c r="D12" s="4" t="s">
        <v>69</v>
      </c>
      <c r="E12" s="4" t="s">
        <v>70</v>
      </c>
      <c r="F12" s="6">
        <v>45304</v>
      </c>
      <c r="G12" s="6">
        <v>45307</v>
      </c>
      <c r="H12" s="4">
        <v>1</v>
      </c>
      <c r="I12" s="4">
        <v>3</v>
      </c>
      <c r="J12" s="4">
        <v>3</v>
      </c>
      <c r="K12" s="4" t="s">
        <v>30</v>
      </c>
      <c r="L12" s="4">
        <v>-392.96</v>
      </c>
      <c r="M12" s="4">
        <v>-392.96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45253</v>
      </c>
      <c r="S12" s="6">
        <v>45313</v>
      </c>
      <c r="T12" s="4" t="s">
        <v>34</v>
      </c>
      <c r="U12" s="4">
        <v>-392.96</v>
      </c>
      <c r="V12" s="4">
        <v>0</v>
      </c>
      <c r="W12" s="4">
        <v>0</v>
      </c>
      <c r="X12" s="4" t="s">
        <v>72</v>
      </c>
      <c r="Y12" s="4" t="s">
        <v>73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45303</v>
      </c>
      <c r="G13" s="6">
        <v>45307</v>
      </c>
      <c r="H13" s="4">
        <v>1</v>
      </c>
      <c r="I13" s="4">
        <v>4</v>
      </c>
      <c r="J13" s="4">
        <v>4</v>
      </c>
      <c r="K13" s="4" t="s">
        <v>30</v>
      </c>
      <c r="L13" s="4">
        <v>214.32</v>
      </c>
      <c r="M13" s="4">
        <v>214.32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45263</v>
      </c>
      <c r="S13" s="6">
        <v>45313</v>
      </c>
      <c r="T13" s="4" t="s">
        <v>34</v>
      </c>
      <c r="U13" s="4">
        <v>214.32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45303</v>
      </c>
      <c r="G14" s="6">
        <v>45306</v>
      </c>
      <c r="H14" s="4">
        <v>1</v>
      </c>
      <c r="I14" s="4">
        <v>3</v>
      </c>
      <c r="J14" s="4">
        <v>3</v>
      </c>
      <c r="K14" s="4" t="s">
        <v>30</v>
      </c>
      <c r="L14" s="4">
        <v>895.45</v>
      </c>
      <c r="M14" s="4">
        <v>895.45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45265.0000115741</v>
      </c>
      <c r="S14" s="6">
        <v>45313</v>
      </c>
      <c r="T14" s="4" t="s">
        <v>34</v>
      </c>
      <c r="U14" s="4">
        <v>895.45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45304</v>
      </c>
      <c r="G15" s="6">
        <v>45309</v>
      </c>
      <c r="H15" s="4">
        <v>1</v>
      </c>
      <c r="I15" s="4">
        <v>5</v>
      </c>
      <c r="J15" s="4">
        <v>5</v>
      </c>
      <c r="K15" s="4" t="s">
        <v>30</v>
      </c>
      <c r="L15" s="4">
        <v>331.25</v>
      </c>
      <c r="M15" s="4">
        <v>331.25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45268.0000115741</v>
      </c>
      <c r="S15" s="6">
        <v>45313</v>
      </c>
      <c r="T15" s="4" t="s">
        <v>34</v>
      </c>
      <c r="U15" s="4">
        <v>331.25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76</v>
      </c>
      <c r="F16" s="6">
        <v>45306</v>
      </c>
      <c r="G16" s="6">
        <v>45311</v>
      </c>
      <c r="H16" s="4">
        <v>1</v>
      </c>
      <c r="I16" s="4">
        <v>5</v>
      </c>
      <c r="J16" s="4">
        <v>5</v>
      </c>
      <c r="K16" s="4" t="s">
        <v>30</v>
      </c>
      <c r="L16" s="4">
        <v>236.4</v>
      </c>
      <c r="M16" s="4">
        <v>236.4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45268.0000115741</v>
      </c>
      <c r="S16" s="6">
        <v>45313</v>
      </c>
      <c r="T16" s="4" t="s">
        <v>34</v>
      </c>
      <c r="U16" s="4">
        <v>236.4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45309</v>
      </c>
      <c r="G17" s="6">
        <v>45310</v>
      </c>
      <c r="H17" s="4">
        <v>1</v>
      </c>
      <c r="I17" s="4">
        <v>1</v>
      </c>
      <c r="J17" s="4">
        <v>1</v>
      </c>
      <c r="K17" s="4" t="s">
        <v>30</v>
      </c>
      <c r="L17" s="4">
        <v>915.38</v>
      </c>
      <c r="M17" s="4">
        <v>915.38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45269</v>
      </c>
      <c r="S17" s="6">
        <v>45313</v>
      </c>
      <c r="T17" s="4" t="s">
        <v>34</v>
      </c>
      <c r="U17" s="4">
        <v>915.38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107</v>
      </c>
      <c r="B18" s="4" t="s">
        <v>26</v>
      </c>
      <c r="C18" s="4" t="s">
        <v>43</v>
      </c>
      <c r="D18" s="4" t="s">
        <v>108</v>
      </c>
      <c r="E18" s="4" t="s">
        <v>109</v>
      </c>
      <c r="F18" s="6">
        <v>45309</v>
      </c>
      <c r="G18" s="6">
        <v>45310</v>
      </c>
      <c r="H18" s="4">
        <v>1</v>
      </c>
      <c r="I18" s="4">
        <v>1</v>
      </c>
      <c r="J18" s="4">
        <v>1</v>
      </c>
      <c r="K18" s="4" t="s">
        <v>30</v>
      </c>
      <c r="L18" s="4">
        <v>-915.38</v>
      </c>
      <c r="M18" s="4">
        <v>-915.38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45269</v>
      </c>
      <c r="S18" s="6">
        <v>45313</v>
      </c>
      <c r="T18" s="4" t="s">
        <v>34</v>
      </c>
      <c r="U18" s="4">
        <v>-915.38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45310</v>
      </c>
      <c r="G19" s="6">
        <v>45312</v>
      </c>
      <c r="H19" s="4">
        <v>1</v>
      </c>
      <c r="I19" s="4">
        <v>2</v>
      </c>
      <c r="J19" s="4">
        <v>2</v>
      </c>
      <c r="K19" s="4" t="s">
        <v>30</v>
      </c>
      <c r="L19" s="4">
        <v>189.46</v>
      </c>
      <c r="M19" s="4">
        <v>189.46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45270.0000115741</v>
      </c>
      <c r="S19" s="6">
        <v>45313</v>
      </c>
      <c r="T19" s="4" t="s">
        <v>34</v>
      </c>
      <c r="U19" s="4">
        <v>189.46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45309</v>
      </c>
      <c r="G20" s="6">
        <v>45312</v>
      </c>
      <c r="H20" s="4">
        <v>1</v>
      </c>
      <c r="I20" s="4">
        <v>3</v>
      </c>
      <c r="J20" s="4">
        <v>3</v>
      </c>
      <c r="K20" s="4" t="s">
        <v>30</v>
      </c>
      <c r="L20" s="4">
        <v>302.55</v>
      </c>
      <c r="M20" s="4">
        <v>302.55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45271.0000115741</v>
      </c>
      <c r="S20" s="6">
        <v>45313</v>
      </c>
      <c r="T20" s="4" t="s">
        <v>34</v>
      </c>
      <c r="U20" s="4">
        <v>302.55</v>
      </c>
      <c r="V20" s="4">
        <v>0</v>
      </c>
      <c r="W20" s="4">
        <v>0</v>
      </c>
      <c r="X20" s="4" t="s">
        <v>123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45305</v>
      </c>
      <c r="G21" s="6">
        <v>45306</v>
      </c>
      <c r="H21" s="4">
        <v>1</v>
      </c>
      <c r="I21" s="4">
        <v>1</v>
      </c>
      <c r="J21" s="4">
        <v>1</v>
      </c>
      <c r="K21" s="4" t="s">
        <v>30</v>
      </c>
      <c r="L21" s="4">
        <v>110.38</v>
      </c>
      <c r="M21" s="4">
        <v>110.38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45272</v>
      </c>
      <c r="S21" s="6">
        <v>45313</v>
      </c>
      <c r="T21" s="4" t="s">
        <v>34</v>
      </c>
      <c r="U21" s="4">
        <v>110.38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45306</v>
      </c>
      <c r="G22" s="6">
        <v>45309</v>
      </c>
      <c r="H22" s="4">
        <v>1</v>
      </c>
      <c r="I22" s="4">
        <v>3</v>
      </c>
      <c r="J22" s="4">
        <v>3</v>
      </c>
      <c r="K22" s="4" t="s">
        <v>30</v>
      </c>
      <c r="L22" s="4">
        <v>521.4</v>
      </c>
      <c r="M22" s="4">
        <v>521.4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45273</v>
      </c>
      <c r="S22" s="6">
        <v>45313</v>
      </c>
      <c r="T22" s="4" t="s">
        <v>34</v>
      </c>
      <c r="U22" s="4">
        <v>521.4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139</v>
      </c>
      <c r="F23" s="6">
        <v>45301</v>
      </c>
      <c r="G23" s="6">
        <v>45306</v>
      </c>
      <c r="H23" s="4">
        <v>1</v>
      </c>
      <c r="I23" s="4">
        <v>5</v>
      </c>
      <c r="J23" s="4">
        <v>5</v>
      </c>
      <c r="K23" s="4" t="s">
        <v>30</v>
      </c>
      <c r="L23" s="4">
        <v>2434.53</v>
      </c>
      <c r="M23" s="4">
        <v>2434.53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45275</v>
      </c>
      <c r="S23" s="6">
        <v>45313</v>
      </c>
      <c r="T23" s="4" t="s">
        <v>34</v>
      </c>
      <c r="U23" s="4">
        <v>2434.53</v>
      </c>
      <c r="V23" s="4">
        <v>0</v>
      </c>
      <c r="W23" s="4">
        <v>0</v>
      </c>
      <c r="X23" s="4" t="s">
        <v>141</v>
      </c>
      <c r="Y23" s="4" t="s">
        <v>142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45308</v>
      </c>
      <c r="G24" s="6">
        <v>45310</v>
      </c>
      <c r="H24" s="4">
        <v>1</v>
      </c>
      <c r="I24" s="4">
        <v>2</v>
      </c>
      <c r="J24" s="4">
        <v>2</v>
      </c>
      <c r="K24" s="4" t="s">
        <v>30</v>
      </c>
      <c r="L24" s="4">
        <v>141.42</v>
      </c>
      <c r="M24" s="4">
        <v>141.42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45275.0000115741</v>
      </c>
      <c r="S24" s="6">
        <v>45313</v>
      </c>
      <c r="T24" s="4" t="s">
        <v>34</v>
      </c>
      <c r="U24" s="4">
        <v>141.42</v>
      </c>
      <c r="V24" s="4">
        <v>0</v>
      </c>
      <c r="W24" s="4">
        <v>0</v>
      </c>
      <c r="X24" s="4" t="s">
        <v>147</v>
      </c>
      <c r="Y24" s="4" t="s">
        <v>148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45304</v>
      </c>
      <c r="G25" s="6">
        <v>45306</v>
      </c>
      <c r="H25" s="4">
        <v>1</v>
      </c>
      <c r="I25" s="4">
        <v>2</v>
      </c>
      <c r="J25" s="4">
        <v>2</v>
      </c>
      <c r="K25" s="4" t="s">
        <v>30</v>
      </c>
      <c r="L25" s="4">
        <v>63.9</v>
      </c>
      <c r="M25" s="4">
        <v>63.9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45276.0000115741</v>
      </c>
      <c r="S25" s="6">
        <v>45313</v>
      </c>
      <c r="T25" s="4" t="s">
        <v>34</v>
      </c>
      <c r="U25" s="4">
        <v>63.9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45304</v>
      </c>
      <c r="G26" s="6">
        <v>45306</v>
      </c>
      <c r="H26" s="4">
        <v>1</v>
      </c>
      <c r="I26" s="4">
        <v>2</v>
      </c>
      <c r="J26" s="4">
        <v>2</v>
      </c>
      <c r="K26" s="4" t="s">
        <v>30</v>
      </c>
      <c r="L26" s="4">
        <v>63.9</v>
      </c>
      <c r="M26" s="4">
        <v>63.9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45276</v>
      </c>
      <c r="S26" s="6">
        <v>45313</v>
      </c>
      <c r="T26" s="4" t="s">
        <v>34</v>
      </c>
      <c r="U26" s="4">
        <v>63.9</v>
      </c>
      <c r="V26" s="4">
        <v>0</v>
      </c>
      <c r="W26" s="4">
        <v>0</v>
      </c>
      <c r="X26" s="4" t="s">
        <v>157</v>
      </c>
      <c r="Y26" s="4" t="s">
        <v>158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75</v>
      </c>
      <c r="E27" s="4" t="s">
        <v>76</v>
      </c>
      <c r="F27" s="6">
        <v>45309</v>
      </c>
      <c r="G27" s="6">
        <v>45310</v>
      </c>
      <c r="H27" s="4">
        <v>1</v>
      </c>
      <c r="I27" s="4">
        <v>1</v>
      </c>
      <c r="J27" s="4">
        <v>1</v>
      </c>
      <c r="K27" s="4" t="s">
        <v>30</v>
      </c>
      <c r="L27" s="4">
        <v>53.64</v>
      </c>
      <c r="M27" s="4">
        <v>53.64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45277.0000115741</v>
      </c>
      <c r="S27" s="6">
        <v>45313</v>
      </c>
      <c r="T27" s="4" t="s">
        <v>34</v>
      </c>
      <c r="U27" s="4">
        <v>53.64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45303</v>
      </c>
      <c r="G28" s="6">
        <v>45306</v>
      </c>
      <c r="H28" s="4">
        <v>1</v>
      </c>
      <c r="I28" s="4">
        <v>3</v>
      </c>
      <c r="J28" s="4">
        <v>3</v>
      </c>
      <c r="K28" s="4" t="s">
        <v>30</v>
      </c>
      <c r="L28" s="4">
        <v>262.6</v>
      </c>
      <c r="M28" s="4">
        <v>262.6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45277</v>
      </c>
      <c r="S28" s="6">
        <v>45313</v>
      </c>
      <c r="T28" s="4" t="s">
        <v>34</v>
      </c>
      <c r="U28" s="4">
        <v>262.6</v>
      </c>
      <c r="V28" s="4">
        <v>0</v>
      </c>
      <c r="W28" s="4">
        <v>0</v>
      </c>
      <c r="X28" s="4" t="s">
        <v>167</v>
      </c>
      <c r="Y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45304</v>
      </c>
      <c r="G29" s="6">
        <v>45307</v>
      </c>
      <c r="H29" s="4">
        <v>1</v>
      </c>
      <c r="I29" s="4">
        <v>3</v>
      </c>
      <c r="J29" s="4">
        <v>3</v>
      </c>
      <c r="K29" s="4" t="s">
        <v>30</v>
      </c>
      <c r="L29" s="4">
        <v>517.11</v>
      </c>
      <c r="M29" s="4">
        <v>517.11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45276</v>
      </c>
      <c r="S29" s="6">
        <v>45313</v>
      </c>
      <c r="T29" s="4" t="s">
        <v>34</v>
      </c>
      <c r="U29" s="4">
        <v>517.11</v>
      </c>
      <c r="V29" s="4">
        <v>0</v>
      </c>
      <c r="W29" s="4">
        <v>0</v>
      </c>
      <c r="X29" s="4" t="s">
        <v>173</v>
      </c>
      <c r="Y29" s="4" t="s">
        <v>174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114</v>
      </c>
      <c r="E30" s="4" t="s">
        <v>115</v>
      </c>
      <c r="F30" s="6">
        <v>45305</v>
      </c>
      <c r="G30" s="6">
        <v>45308</v>
      </c>
      <c r="H30" s="4">
        <v>1</v>
      </c>
      <c r="I30" s="4">
        <v>3</v>
      </c>
      <c r="J30" s="4">
        <v>3</v>
      </c>
      <c r="K30" s="4" t="s">
        <v>30</v>
      </c>
      <c r="L30" s="4">
        <v>290.55</v>
      </c>
      <c r="M30" s="4">
        <v>290.55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45280</v>
      </c>
      <c r="S30" s="6">
        <v>45313</v>
      </c>
      <c r="T30" s="4" t="s">
        <v>34</v>
      </c>
      <c r="U30" s="4">
        <v>290.55</v>
      </c>
      <c r="V30" s="4">
        <v>0</v>
      </c>
      <c r="W30" s="4">
        <v>0</v>
      </c>
      <c r="X30" s="4" t="s">
        <v>177</v>
      </c>
      <c r="Y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45303</v>
      </c>
      <c r="G31" s="6">
        <v>45307</v>
      </c>
      <c r="H31" s="4">
        <v>1</v>
      </c>
      <c r="I31" s="4">
        <v>4</v>
      </c>
      <c r="J31" s="4">
        <v>4</v>
      </c>
      <c r="K31" s="4" t="s">
        <v>30</v>
      </c>
      <c r="L31" s="4">
        <v>273.88</v>
      </c>
      <c r="M31" s="4">
        <v>273.88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45282.0000115741</v>
      </c>
      <c r="S31" s="6">
        <v>45313</v>
      </c>
      <c r="T31" s="4" t="s">
        <v>34</v>
      </c>
      <c r="U31" s="4">
        <v>273.88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186</v>
      </c>
      <c r="E32" s="4" t="s">
        <v>187</v>
      </c>
      <c r="F32" s="6">
        <v>45307</v>
      </c>
      <c r="G32" s="6">
        <v>45308</v>
      </c>
      <c r="H32" s="4">
        <v>2</v>
      </c>
      <c r="I32" s="4">
        <v>1</v>
      </c>
      <c r="J32" s="4">
        <v>2</v>
      </c>
      <c r="K32" s="4" t="s">
        <v>30</v>
      </c>
      <c r="L32" s="4">
        <v>200.1</v>
      </c>
      <c r="M32" s="4">
        <v>200.1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45282</v>
      </c>
      <c r="S32" s="6">
        <v>45313</v>
      </c>
      <c r="T32" s="4" t="s">
        <v>34</v>
      </c>
      <c r="U32" s="4">
        <v>200.1</v>
      </c>
      <c r="V32" s="4">
        <v>0</v>
      </c>
      <c r="W32" s="4">
        <v>0</v>
      </c>
      <c r="X32" s="4" t="s">
        <v>189</v>
      </c>
      <c r="Y32" s="4" t="s">
        <v>190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192</v>
      </c>
      <c r="E33" s="4" t="s">
        <v>193</v>
      </c>
      <c r="F33" s="6">
        <v>45310</v>
      </c>
      <c r="G33" s="6">
        <v>45311</v>
      </c>
      <c r="H33" s="4">
        <v>2</v>
      </c>
      <c r="I33" s="4">
        <v>1</v>
      </c>
      <c r="J33" s="4">
        <v>2</v>
      </c>
      <c r="K33" s="4" t="s">
        <v>30</v>
      </c>
      <c r="L33" s="4">
        <v>62.92</v>
      </c>
      <c r="M33" s="4">
        <v>62.92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45283.0000115741</v>
      </c>
      <c r="S33" s="6">
        <v>45313</v>
      </c>
      <c r="T33" s="4" t="s">
        <v>34</v>
      </c>
      <c r="U33" s="4">
        <v>62.92</v>
      </c>
      <c r="V33" s="4">
        <v>0</v>
      </c>
      <c r="W33" s="4">
        <v>0</v>
      </c>
      <c r="X33" s="4" t="s">
        <v>195</v>
      </c>
      <c r="Y33" s="4" t="s">
        <v>196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75</v>
      </c>
      <c r="E34" s="4" t="s">
        <v>76</v>
      </c>
      <c r="F34" s="6">
        <v>45308</v>
      </c>
      <c r="G34" s="6">
        <v>45309</v>
      </c>
      <c r="H34" s="4">
        <v>1</v>
      </c>
      <c r="I34" s="4">
        <v>1</v>
      </c>
      <c r="J34" s="4">
        <v>1</v>
      </c>
      <c r="K34" s="4" t="s">
        <v>30</v>
      </c>
      <c r="L34" s="4">
        <v>53.54</v>
      </c>
      <c r="M34" s="4">
        <v>53.54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45286.0000115741</v>
      </c>
      <c r="S34" s="6">
        <v>45313</v>
      </c>
      <c r="T34" s="4" t="s">
        <v>34</v>
      </c>
      <c r="U34" s="4">
        <v>53.54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45309</v>
      </c>
      <c r="G35" s="6">
        <v>45310</v>
      </c>
      <c r="H35" s="4">
        <v>1</v>
      </c>
      <c r="I35" s="4">
        <v>1</v>
      </c>
      <c r="J35" s="4">
        <v>1</v>
      </c>
      <c r="K35" s="4" t="s">
        <v>30</v>
      </c>
      <c r="L35" s="4">
        <v>83.8</v>
      </c>
      <c r="M35" s="4">
        <v>83.8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45287.0000115741</v>
      </c>
      <c r="S35" s="6">
        <v>45313</v>
      </c>
      <c r="T35" s="4" t="s">
        <v>34</v>
      </c>
      <c r="U35" s="4">
        <v>83.8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45309</v>
      </c>
      <c r="G36" s="6">
        <v>45310</v>
      </c>
      <c r="H36" s="4">
        <v>1</v>
      </c>
      <c r="I36" s="4">
        <v>1</v>
      </c>
      <c r="J36" s="4">
        <v>1</v>
      </c>
      <c r="K36" s="4" t="s">
        <v>30</v>
      </c>
      <c r="L36" s="4">
        <v>70.69</v>
      </c>
      <c r="M36" s="4">
        <v>70.69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45288</v>
      </c>
      <c r="S36" s="6">
        <v>45313</v>
      </c>
      <c r="T36" s="4" t="s">
        <v>34</v>
      </c>
      <c r="U36" s="4">
        <v>70.69</v>
      </c>
      <c r="V36" s="4">
        <v>0</v>
      </c>
      <c r="W36" s="4">
        <v>0</v>
      </c>
      <c r="X36" s="4" t="s">
        <v>211</v>
      </c>
      <c r="Y36" s="4" t="s">
        <v>212</v>
      </c>
    </row>
    <row r="37" s="4" customFormat="1" spans="1:25">
      <c r="A37" s="4" t="s">
        <v>213</v>
      </c>
      <c r="B37" s="4" t="s">
        <v>26</v>
      </c>
      <c r="C37" s="4" t="s">
        <v>27</v>
      </c>
      <c r="D37" s="4" t="s">
        <v>214</v>
      </c>
      <c r="E37" s="4" t="s">
        <v>215</v>
      </c>
      <c r="F37" s="6">
        <v>45304</v>
      </c>
      <c r="G37" s="6">
        <v>45306</v>
      </c>
      <c r="H37" s="4">
        <v>1</v>
      </c>
      <c r="I37" s="4">
        <v>2</v>
      </c>
      <c r="J37" s="4">
        <v>2</v>
      </c>
      <c r="K37" s="4" t="s">
        <v>30</v>
      </c>
      <c r="L37" s="4">
        <v>80.46</v>
      </c>
      <c r="M37" s="4">
        <v>80.46</v>
      </c>
      <c r="N37" s="4" t="s">
        <v>216</v>
      </c>
      <c r="O37" s="4" t="s">
        <v>32</v>
      </c>
      <c r="P37" s="4" t="s">
        <v>33</v>
      </c>
      <c r="Q37" s="4">
        <v>0</v>
      </c>
      <c r="R37" s="7">
        <v>45288</v>
      </c>
      <c r="S37" s="6">
        <v>45313</v>
      </c>
      <c r="T37" s="4" t="s">
        <v>34</v>
      </c>
      <c r="U37" s="4">
        <v>80.46</v>
      </c>
      <c r="V37" s="4">
        <v>0</v>
      </c>
      <c r="W37" s="4">
        <v>0</v>
      </c>
      <c r="X37" s="4" t="s">
        <v>217</v>
      </c>
      <c r="Y37" s="4" t="s">
        <v>218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220</v>
      </c>
      <c r="E38" s="4" t="s">
        <v>221</v>
      </c>
      <c r="F38" s="6">
        <v>45307</v>
      </c>
      <c r="G38" s="6">
        <v>45310</v>
      </c>
      <c r="H38" s="4">
        <v>1</v>
      </c>
      <c r="I38" s="4">
        <v>3</v>
      </c>
      <c r="J38" s="4">
        <v>3</v>
      </c>
      <c r="K38" s="4" t="s">
        <v>30</v>
      </c>
      <c r="L38" s="4">
        <v>678.96</v>
      </c>
      <c r="M38" s="4">
        <v>678.96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45288.0000115741</v>
      </c>
      <c r="S38" s="6">
        <v>45313</v>
      </c>
      <c r="T38" s="4" t="s">
        <v>34</v>
      </c>
      <c r="U38" s="4">
        <v>678.96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45308</v>
      </c>
      <c r="G39" s="6">
        <v>45309</v>
      </c>
      <c r="H39" s="4">
        <v>1</v>
      </c>
      <c r="I39" s="4">
        <v>1</v>
      </c>
      <c r="J39" s="4">
        <v>1</v>
      </c>
      <c r="K39" s="4" t="s">
        <v>30</v>
      </c>
      <c r="L39" s="4">
        <v>233.86</v>
      </c>
      <c r="M39" s="4">
        <v>233.86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45288</v>
      </c>
      <c r="S39" s="6">
        <v>45313</v>
      </c>
      <c r="T39" s="4" t="s">
        <v>34</v>
      </c>
      <c r="U39" s="4">
        <v>233.86</v>
      </c>
      <c r="V39" s="4">
        <v>0</v>
      </c>
      <c r="W39" s="4">
        <v>0</v>
      </c>
      <c r="X39" s="4" t="s">
        <v>229</v>
      </c>
      <c r="Y39" s="4" t="s">
        <v>112</v>
      </c>
    </row>
    <row r="40" s="4" customFormat="1" spans="1:25">
      <c r="A40" s="4" t="s">
        <v>230</v>
      </c>
      <c r="B40" s="4" t="s">
        <v>26</v>
      </c>
      <c r="C40" s="4" t="s">
        <v>27</v>
      </c>
      <c r="D40" s="4" t="s">
        <v>231</v>
      </c>
      <c r="E40" s="4" t="s">
        <v>232</v>
      </c>
      <c r="F40" s="6">
        <v>45310</v>
      </c>
      <c r="G40" s="6">
        <v>45312</v>
      </c>
      <c r="H40" s="4">
        <v>1</v>
      </c>
      <c r="I40" s="4">
        <v>2</v>
      </c>
      <c r="J40" s="4">
        <v>2</v>
      </c>
      <c r="K40" s="4" t="s">
        <v>30</v>
      </c>
      <c r="L40" s="4">
        <v>91.2</v>
      </c>
      <c r="M40" s="4">
        <v>91.2</v>
      </c>
      <c r="N40" s="4" t="s">
        <v>233</v>
      </c>
      <c r="O40" s="4" t="s">
        <v>32</v>
      </c>
      <c r="P40" s="4" t="s">
        <v>33</v>
      </c>
      <c r="Q40" s="4">
        <v>0</v>
      </c>
      <c r="R40" s="7">
        <v>45289</v>
      </c>
      <c r="S40" s="6">
        <v>45313</v>
      </c>
      <c r="T40" s="4" t="s">
        <v>34</v>
      </c>
      <c r="U40" s="4">
        <v>91.2</v>
      </c>
      <c r="V40" s="4">
        <v>0</v>
      </c>
      <c r="W40" s="4">
        <v>0</v>
      </c>
      <c r="X40" s="4" t="s">
        <v>234</v>
      </c>
      <c r="Y40" s="4" t="s">
        <v>235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226</v>
      </c>
      <c r="E41" s="4" t="s">
        <v>237</v>
      </c>
      <c r="F41" s="6">
        <v>45305</v>
      </c>
      <c r="G41" s="6">
        <v>45307</v>
      </c>
      <c r="H41" s="4">
        <v>1</v>
      </c>
      <c r="I41" s="4">
        <v>2</v>
      </c>
      <c r="J41" s="4">
        <v>2</v>
      </c>
      <c r="K41" s="4" t="s">
        <v>30</v>
      </c>
      <c r="L41" s="4">
        <v>305.86</v>
      </c>
      <c r="M41" s="4">
        <v>305.86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45289.0000115741</v>
      </c>
      <c r="S41" s="6">
        <v>45313</v>
      </c>
      <c r="T41" s="4" t="s">
        <v>34</v>
      </c>
      <c r="U41" s="4">
        <v>305.86</v>
      </c>
      <c r="V41" s="4">
        <v>0</v>
      </c>
      <c r="W41" s="4">
        <v>0</v>
      </c>
      <c r="X41" s="4" t="s">
        <v>239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45307</v>
      </c>
      <c r="G42" s="6">
        <v>45308</v>
      </c>
      <c r="H42" s="4">
        <v>2</v>
      </c>
      <c r="I42" s="4">
        <v>1</v>
      </c>
      <c r="J42" s="4">
        <v>2</v>
      </c>
      <c r="K42" s="4" t="s">
        <v>30</v>
      </c>
      <c r="L42" s="4">
        <v>120.06</v>
      </c>
      <c r="M42" s="4">
        <v>120.06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45279.0000115741</v>
      </c>
      <c r="S42" s="6">
        <v>45313</v>
      </c>
      <c r="T42" s="4" t="s">
        <v>34</v>
      </c>
      <c r="U42" s="4">
        <v>120.06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57</v>
      </c>
      <c r="E43" s="4" t="s">
        <v>76</v>
      </c>
      <c r="F43" s="6">
        <v>45299</v>
      </c>
      <c r="G43" s="6">
        <v>45306</v>
      </c>
      <c r="H43" s="4">
        <v>1</v>
      </c>
      <c r="I43" s="4">
        <v>7</v>
      </c>
      <c r="J43" s="4">
        <v>7</v>
      </c>
      <c r="K43" s="4" t="s">
        <v>30</v>
      </c>
      <c r="L43" s="4">
        <v>809.13</v>
      </c>
      <c r="M43" s="4">
        <v>809.13</v>
      </c>
      <c r="N43" s="4" t="s">
        <v>248</v>
      </c>
      <c r="O43" s="4" t="s">
        <v>32</v>
      </c>
      <c r="P43" s="4" t="s">
        <v>33</v>
      </c>
      <c r="Q43" s="4">
        <v>0</v>
      </c>
      <c r="R43" s="7">
        <v>45290</v>
      </c>
      <c r="S43" s="6">
        <v>45313</v>
      </c>
      <c r="T43" s="4" t="s">
        <v>34</v>
      </c>
      <c r="U43" s="4">
        <v>809.13</v>
      </c>
      <c r="V43" s="4">
        <v>0</v>
      </c>
      <c r="W43" s="4">
        <v>0</v>
      </c>
      <c r="X43" s="4" t="s">
        <v>249</v>
      </c>
      <c r="Y43" s="4" t="s">
        <v>250</v>
      </c>
    </row>
    <row r="44" s="4" customFormat="1" spans="1:25">
      <c r="A44" s="4" t="s">
        <v>251</v>
      </c>
      <c r="B44" s="4" t="s">
        <v>26</v>
      </c>
      <c r="C44" s="4" t="s">
        <v>27</v>
      </c>
      <c r="D44" s="4" t="s">
        <v>252</v>
      </c>
      <c r="E44" s="4" t="s">
        <v>253</v>
      </c>
      <c r="F44" s="6">
        <v>45298</v>
      </c>
      <c r="G44" s="6">
        <v>45308</v>
      </c>
      <c r="H44" s="4">
        <v>1</v>
      </c>
      <c r="I44" s="4">
        <v>10</v>
      </c>
      <c r="J44" s="4">
        <v>10</v>
      </c>
      <c r="K44" s="4" t="s">
        <v>30</v>
      </c>
      <c r="L44" s="4">
        <v>692.4</v>
      </c>
      <c r="M44" s="4">
        <v>692.4</v>
      </c>
      <c r="N44" s="4" t="s">
        <v>254</v>
      </c>
      <c r="O44" s="4" t="s">
        <v>32</v>
      </c>
      <c r="P44" s="4" t="s">
        <v>33</v>
      </c>
      <c r="Q44" s="4">
        <v>0</v>
      </c>
      <c r="R44" s="7">
        <v>45290</v>
      </c>
      <c r="S44" s="6">
        <v>45313</v>
      </c>
      <c r="T44" s="4" t="s">
        <v>34</v>
      </c>
      <c r="U44" s="4">
        <v>692.4</v>
      </c>
      <c r="V44" s="4">
        <v>0</v>
      </c>
      <c r="W44" s="4">
        <v>0</v>
      </c>
      <c r="X44" s="4" t="s">
        <v>255</v>
      </c>
      <c r="Y44" s="4" t="s">
        <v>256</v>
      </c>
    </row>
    <row r="45" s="4" customFormat="1" spans="1:25">
      <c r="A45" s="4" t="s">
        <v>257</v>
      </c>
      <c r="B45" s="4" t="s">
        <v>26</v>
      </c>
      <c r="C45" s="4" t="s">
        <v>27</v>
      </c>
      <c r="D45" s="4" t="s">
        <v>226</v>
      </c>
      <c r="E45" s="4" t="s">
        <v>258</v>
      </c>
      <c r="F45" s="6">
        <v>45307</v>
      </c>
      <c r="G45" s="6">
        <v>45310</v>
      </c>
      <c r="H45" s="4">
        <v>1</v>
      </c>
      <c r="I45" s="4">
        <v>3</v>
      </c>
      <c r="J45" s="4">
        <v>3</v>
      </c>
      <c r="K45" s="4" t="s">
        <v>30</v>
      </c>
      <c r="L45" s="4">
        <v>404.91</v>
      </c>
      <c r="M45" s="4">
        <v>404.91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45290</v>
      </c>
      <c r="S45" s="6">
        <v>45313</v>
      </c>
      <c r="T45" s="4" t="s">
        <v>34</v>
      </c>
      <c r="U45" s="4">
        <v>404.91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231</v>
      </c>
      <c r="E46" s="4" t="s">
        <v>263</v>
      </c>
      <c r="F46" s="6">
        <v>45310</v>
      </c>
      <c r="G46" s="6">
        <v>45312</v>
      </c>
      <c r="H46" s="4">
        <v>1</v>
      </c>
      <c r="I46" s="4">
        <v>2</v>
      </c>
      <c r="J46" s="4">
        <v>2</v>
      </c>
      <c r="K46" s="4" t="s">
        <v>30</v>
      </c>
      <c r="L46" s="4">
        <v>91.28</v>
      </c>
      <c r="M46" s="4">
        <v>91.28</v>
      </c>
      <c r="N46" s="4" t="s">
        <v>264</v>
      </c>
      <c r="O46" s="4" t="s">
        <v>32</v>
      </c>
      <c r="P46" s="4" t="s">
        <v>33</v>
      </c>
      <c r="Q46" s="4">
        <v>0</v>
      </c>
      <c r="R46" s="7">
        <v>45291</v>
      </c>
      <c r="S46" s="6">
        <v>45313</v>
      </c>
      <c r="T46" s="4" t="s">
        <v>34</v>
      </c>
      <c r="U46" s="4">
        <v>91.28</v>
      </c>
      <c r="V46" s="4">
        <v>0</v>
      </c>
      <c r="W46" s="4">
        <v>0</v>
      </c>
      <c r="X46" s="4" t="s">
        <v>265</v>
      </c>
      <c r="Y46" s="4" t="s">
        <v>266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231</v>
      </c>
      <c r="E47" s="4" t="s">
        <v>232</v>
      </c>
      <c r="F47" s="6">
        <v>45310</v>
      </c>
      <c r="G47" s="6">
        <v>45312</v>
      </c>
      <c r="H47" s="4">
        <v>1</v>
      </c>
      <c r="I47" s="4">
        <v>2</v>
      </c>
      <c r="J47" s="4">
        <v>2</v>
      </c>
      <c r="K47" s="4" t="s">
        <v>30</v>
      </c>
      <c r="L47" s="4">
        <v>91.28</v>
      </c>
      <c r="M47" s="4">
        <v>91.28</v>
      </c>
      <c r="N47" s="4" t="s">
        <v>268</v>
      </c>
      <c r="O47" s="4" t="s">
        <v>32</v>
      </c>
      <c r="P47" s="4" t="s">
        <v>33</v>
      </c>
      <c r="Q47" s="4">
        <v>0</v>
      </c>
      <c r="R47" s="7">
        <v>45291.0000115741</v>
      </c>
      <c r="S47" s="6">
        <v>45313</v>
      </c>
      <c r="T47" s="4" t="s">
        <v>34</v>
      </c>
      <c r="U47" s="4">
        <v>91.28</v>
      </c>
      <c r="V47" s="4">
        <v>0</v>
      </c>
      <c r="W47" s="4">
        <v>0</v>
      </c>
      <c r="X47" s="4" t="s">
        <v>269</v>
      </c>
      <c r="Y47" s="4" t="s">
        <v>270</v>
      </c>
    </row>
    <row r="48" s="4" customFormat="1" spans="1:25">
      <c r="A48" s="4" t="s">
        <v>271</v>
      </c>
      <c r="B48" s="4" t="s">
        <v>26</v>
      </c>
      <c r="C48" s="4" t="s">
        <v>27</v>
      </c>
      <c r="D48" s="4" t="s">
        <v>231</v>
      </c>
      <c r="E48" s="4" t="s">
        <v>232</v>
      </c>
      <c r="F48" s="6">
        <v>45310</v>
      </c>
      <c r="G48" s="6">
        <v>45312</v>
      </c>
      <c r="H48" s="4">
        <v>1</v>
      </c>
      <c r="I48" s="4">
        <v>2</v>
      </c>
      <c r="J48" s="4">
        <v>2</v>
      </c>
      <c r="K48" s="4" t="s">
        <v>30</v>
      </c>
      <c r="L48" s="4">
        <v>91.28</v>
      </c>
      <c r="M48" s="4">
        <v>91.28</v>
      </c>
      <c r="N48" s="4" t="s">
        <v>272</v>
      </c>
      <c r="O48" s="4" t="s">
        <v>32</v>
      </c>
      <c r="P48" s="4" t="s">
        <v>33</v>
      </c>
      <c r="Q48" s="4">
        <v>0</v>
      </c>
      <c r="R48" s="7">
        <v>45291.0000115741</v>
      </c>
      <c r="S48" s="6">
        <v>45313</v>
      </c>
      <c r="T48" s="4" t="s">
        <v>34</v>
      </c>
      <c r="U48" s="4">
        <v>91.28</v>
      </c>
      <c r="V48" s="4">
        <v>0</v>
      </c>
      <c r="W48" s="4">
        <v>0</v>
      </c>
      <c r="X48" s="4" t="s">
        <v>273</v>
      </c>
      <c r="Y48" s="4" t="s">
        <v>274</v>
      </c>
    </row>
    <row r="49" s="4" customFormat="1" spans="1:25">
      <c r="A49" s="4" t="s">
        <v>50</v>
      </c>
      <c r="B49" s="4" t="s">
        <v>26</v>
      </c>
      <c r="C49" s="4" t="s">
        <v>43</v>
      </c>
      <c r="D49" s="4" t="s">
        <v>51</v>
      </c>
      <c r="E49" s="4" t="s">
        <v>52</v>
      </c>
      <c r="F49" s="6">
        <v>45307</v>
      </c>
      <c r="G49" s="6">
        <v>45309</v>
      </c>
      <c r="H49" s="4">
        <v>2</v>
      </c>
      <c r="I49" s="4">
        <v>2</v>
      </c>
      <c r="J49" s="4">
        <v>4</v>
      </c>
      <c r="K49" s="4" t="s">
        <v>30</v>
      </c>
      <c r="L49" s="4">
        <v>-330.2</v>
      </c>
      <c r="M49" s="4">
        <v>-330.2</v>
      </c>
      <c r="N49" s="4" t="s">
        <v>53</v>
      </c>
      <c r="O49" s="4" t="s">
        <v>32</v>
      </c>
      <c r="P49" s="4" t="s">
        <v>33</v>
      </c>
      <c r="Q49" s="4">
        <v>0</v>
      </c>
      <c r="R49" s="7">
        <v>45239.0000115741</v>
      </c>
      <c r="S49" s="6">
        <v>45313</v>
      </c>
      <c r="T49" s="4" t="s">
        <v>34</v>
      </c>
      <c r="U49" s="4">
        <v>-330.2</v>
      </c>
      <c r="V49" s="4">
        <v>0</v>
      </c>
      <c r="W49" s="4">
        <v>0</v>
      </c>
      <c r="X49" s="4" t="s">
        <v>54</v>
      </c>
      <c r="Y49" s="4" t="s">
        <v>55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276</v>
      </c>
      <c r="E50" s="4" t="s">
        <v>277</v>
      </c>
      <c r="F50" s="6">
        <v>45307</v>
      </c>
      <c r="G50" s="6">
        <v>45310</v>
      </c>
      <c r="H50" s="4">
        <v>1</v>
      </c>
      <c r="I50" s="4">
        <v>3</v>
      </c>
      <c r="J50" s="4">
        <v>3</v>
      </c>
      <c r="K50" s="4" t="s">
        <v>30</v>
      </c>
      <c r="L50" s="4">
        <v>452.91</v>
      </c>
      <c r="M50" s="4">
        <v>452.91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45291</v>
      </c>
      <c r="S50" s="6">
        <v>45313</v>
      </c>
      <c r="T50" s="4" t="s">
        <v>34</v>
      </c>
      <c r="U50" s="4">
        <v>452.91</v>
      </c>
      <c r="V50" s="4">
        <v>0</v>
      </c>
      <c r="W50" s="4">
        <v>0</v>
      </c>
      <c r="X50" s="4" t="s">
        <v>279</v>
      </c>
      <c r="Y50" s="4" t="s">
        <v>280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282</v>
      </c>
      <c r="E51" s="4" t="s">
        <v>283</v>
      </c>
      <c r="F51" s="6">
        <v>45309</v>
      </c>
      <c r="G51" s="6">
        <v>45310</v>
      </c>
      <c r="H51" s="4">
        <v>1</v>
      </c>
      <c r="I51" s="4">
        <v>1</v>
      </c>
      <c r="J51" s="4">
        <v>1</v>
      </c>
      <c r="K51" s="4" t="s">
        <v>30</v>
      </c>
      <c r="L51" s="4">
        <v>36.23</v>
      </c>
      <c r="M51" s="4">
        <v>36.23</v>
      </c>
      <c r="N51" s="4" t="s">
        <v>284</v>
      </c>
      <c r="O51" s="4" t="s">
        <v>32</v>
      </c>
      <c r="P51" s="4" t="s">
        <v>33</v>
      </c>
      <c r="Q51" s="4">
        <v>0</v>
      </c>
      <c r="R51" s="7">
        <v>45292</v>
      </c>
      <c r="S51" s="6">
        <v>45313</v>
      </c>
      <c r="T51" s="4" t="s">
        <v>34</v>
      </c>
      <c r="U51" s="4">
        <v>36.23</v>
      </c>
      <c r="V51" s="4">
        <v>0</v>
      </c>
      <c r="W51" s="4">
        <v>0</v>
      </c>
      <c r="X51" s="4" t="s">
        <v>285</v>
      </c>
      <c r="Y51" s="4" t="s">
        <v>286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75</v>
      </c>
      <c r="E52" s="4" t="s">
        <v>288</v>
      </c>
      <c r="F52" s="6">
        <v>45305</v>
      </c>
      <c r="G52" s="6">
        <v>45306</v>
      </c>
      <c r="H52" s="4">
        <v>1</v>
      </c>
      <c r="I52" s="4">
        <v>1</v>
      </c>
      <c r="J52" s="4">
        <v>1</v>
      </c>
      <c r="K52" s="4" t="s">
        <v>30</v>
      </c>
      <c r="L52" s="4">
        <v>65.31</v>
      </c>
      <c r="M52" s="4">
        <v>65.31</v>
      </c>
      <c r="N52" s="4" t="s">
        <v>289</v>
      </c>
      <c r="O52" s="4" t="s">
        <v>32</v>
      </c>
      <c r="P52" s="4" t="s">
        <v>33</v>
      </c>
      <c r="Q52" s="4">
        <v>0</v>
      </c>
      <c r="R52" s="7">
        <v>45292.0000115741</v>
      </c>
      <c r="S52" s="6">
        <v>45313</v>
      </c>
      <c r="T52" s="4" t="s">
        <v>34</v>
      </c>
      <c r="U52" s="4">
        <v>65.31</v>
      </c>
      <c r="V52" s="4">
        <v>0</v>
      </c>
      <c r="W52" s="4">
        <v>0</v>
      </c>
      <c r="X52" s="4" t="s">
        <v>290</v>
      </c>
      <c r="Y52" s="4" t="s">
        <v>291</v>
      </c>
    </row>
    <row r="53" s="4" customFormat="1" spans="1:25">
      <c r="A53" s="4" t="s">
        <v>292</v>
      </c>
      <c r="B53" s="4" t="s">
        <v>26</v>
      </c>
      <c r="C53" s="4" t="s">
        <v>27</v>
      </c>
      <c r="D53" s="4" t="s">
        <v>293</v>
      </c>
      <c r="E53" s="4" t="s">
        <v>294</v>
      </c>
      <c r="F53" s="6">
        <v>45309</v>
      </c>
      <c r="G53" s="6">
        <v>45312</v>
      </c>
      <c r="H53" s="4">
        <v>1</v>
      </c>
      <c r="I53" s="4">
        <v>3</v>
      </c>
      <c r="J53" s="4">
        <v>3</v>
      </c>
      <c r="K53" s="4" t="s">
        <v>30</v>
      </c>
      <c r="L53" s="4">
        <v>370.07</v>
      </c>
      <c r="M53" s="4">
        <v>370.07</v>
      </c>
      <c r="N53" s="4" t="s">
        <v>295</v>
      </c>
      <c r="O53" s="4" t="s">
        <v>32</v>
      </c>
      <c r="P53" s="4" t="s">
        <v>33</v>
      </c>
      <c r="Q53" s="4">
        <v>0</v>
      </c>
      <c r="R53" s="7">
        <v>45292</v>
      </c>
      <c r="S53" s="6">
        <v>45313</v>
      </c>
      <c r="T53" s="4" t="s">
        <v>34</v>
      </c>
      <c r="U53" s="4">
        <v>370.07</v>
      </c>
      <c r="V53" s="4">
        <v>0</v>
      </c>
      <c r="W53" s="4">
        <v>0</v>
      </c>
      <c r="X53" s="4" t="s">
        <v>296</v>
      </c>
      <c r="Y53" s="4" t="s">
        <v>297</v>
      </c>
    </row>
    <row r="54" s="4" customFormat="1" spans="1:25">
      <c r="A54" s="4" t="s">
        <v>96</v>
      </c>
      <c r="B54" s="4" t="s">
        <v>26</v>
      </c>
      <c r="C54" s="4" t="s">
        <v>298</v>
      </c>
      <c r="D54" s="4" t="s">
        <v>97</v>
      </c>
      <c r="E54" s="4" t="s">
        <v>98</v>
      </c>
      <c r="F54" s="6">
        <v>45304</v>
      </c>
      <c r="G54" s="6">
        <v>45309</v>
      </c>
      <c r="H54" s="4">
        <v>1</v>
      </c>
      <c r="I54" s="4">
        <v>5</v>
      </c>
      <c r="J54" s="4">
        <v>5</v>
      </c>
      <c r="K54" s="4" t="s">
        <v>30</v>
      </c>
      <c r="L54" s="4">
        <v>-132.5</v>
      </c>
      <c r="M54" s="4">
        <v>-132.5</v>
      </c>
      <c r="N54" s="4" t="s">
        <v>99</v>
      </c>
      <c r="O54" s="4" t="s">
        <v>32</v>
      </c>
      <c r="P54" s="4" t="s">
        <v>33</v>
      </c>
      <c r="Q54" s="4">
        <v>0</v>
      </c>
      <c r="R54" s="7">
        <v>45268.7096064815</v>
      </c>
      <c r="S54" s="6">
        <v>45313</v>
      </c>
      <c r="T54" s="4" t="s">
        <v>34</v>
      </c>
      <c r="U54" s="4">
        <v>-132.5</v>
      </c>
      <c r="V54" s="4">
        <v>0</v>
      </c>
      <c r="W54" s="4">
        <v>0</v>
      </c>
      <c r="X54" s="4" t="s">
        <v>100</v>
      </c>
      <c r="Y54" s="4" t="s">
        <v>101</v>
      </c>
    </row>
    <row r="55" s="4" customFormat="1" spans="1:25">
      <c r="A55" s="4" t="s">
        <v>299</v>
      </c>
      <c r="B55" s="4" t="s">
        <v>26</v>
      </c>
      <c r="C55" s="4" t="s">
        <v>27</v>
      </c>
      <c r="D55" s="4" t="s">
        <v>75</v>
      </c>
      <c r="E55" s="4" t="s">
        <v>76</v>
      </c>
      <c r="F55" s="6">
        <v>45307</v>
      </c>
      <c r="G55" s="6">
        <v>45308</v>
      </c>
      <c r="H55" s="4">
        <v>1</v>
      </c>
      <c r="I55" s="4">
        <v>1</v>
      </c>
      <c r="J55" s="4">
        <v>1</v>
      </c>
      <c r="K55" s="4" t="s">
        <v>30</v>
      </c>
      <c r="L55" s="4">
        <v>53.79</v>
      </c>
      <c r="M55" s="4">
        <v>53.79</v>
      </c>
      <c r="N55" s="4" t="s">
        <v>300</v>
      </c>
      <c r="O55" s="4" t="s">
        <v>32</v>
      </c>
      <c r="P55" s="4" t="s">
        <v>33</v>
      </c>
      <c r="Q55" s="4">
        <v>0</v>
      </c>
      <c r="R55" s="7">
        <v>45293.0000115741</v>
      </c>
      <c r="S55" s="6">
        <v>45313</v>
      </c>
      <c r="T55" s="4" t="s">
        <v>34</v>
      </c>
      <c r="U55" s="4">
        <v>53.79</v>
      </c>
      <c r="V55" s="4">
        <v>0</v>
      </c>
      <c r="W55" s="4">
        <v>0</v>
      </c>
      <c r="X55" s="4" t="s">
        <v>301</v>
      </c>
      <c r="Y55" s="4" t="s">
        <v>302</v>
      </c>
    </row>
    <row r="56" s="4" customFormat="1" spans="1:25">
      <c r="A56" s="4" t="s">
        <v>303</v>
      </c>
      <c r="B56" s="4" t="s">
        <v>26</v>
      </c>
      <c r="C56" s="4" t="s">
        <v>27</v>
      </c>
      <c r="D56" s="4" t="s">
        <v>304</v>
      </c>
      <c r="E56" s="4" t="s">
        <v>305</v>
      </c>
      <c r="F56" s="6">
        <v>45311</v>
      </c>
      <c r="G56" s="6">
        <v>45312</v>
      </c>
      <c r="H56" s="4">
        <v>1</v>
      </c>
      <c r="I56" s="4">
        <v>1</v>
      </c>
      <c r="J56" s="4">
        <v>1</v>
      </c>
      <c r="K56" s="4" t="s">
        <v>30</v>
      </c>
      <c r="L56" s="4">
        <v>48.73</v>
      </c>
      <c r="M56" s="4">
        <v>48.73</v>
      </c>
      <c r="N56" s="4" t="s">
        <v>306</v>
      </c>
      <c r="O56" s="4" t="s">
        <v>32</v>
      </c>
      <c r="P56" s="4" t="s">
        <v>33</v>
      </c>
      <c r="Q56" s="4">
        <v>0</v>
      </c>
      <c r="R56" s="7">
        <v>45293</v>
      </c>
      <c r="S56" s="6">
        <v>45313</v>
      </c>
      <c r="T56" s="4" t="s">
        <v>34</v>
      </c>
      <c r="U56" s="4">
        <v>48.73</v>
      </c>
      <c r="V56" s="4">
        <v>0</v>
      </c>
      <c r="W56" s="4">
        <v>0</v>
      </c>
      <c r="X56" s="4" t="s">
        <v>307</v>
      </c>
      <c r="Y56" s="4" t="s">
        <v>308</v>
      </c>
    </row>
    <row r="57" s="4" customFormat="1" spans="1:25">
      <c r="A57" s="4" t="s">
        <v>309</v>
      </c>
      <c r="B57" s="4" t="s">
        <v>26</v>
      </c>
      <c r="C57" s="4" t="s">
        <v>27</v>
      </c>
      <c r="D57" s="4" t="s">
        <v>51</v>
      </c>
      <c r="E57" s="4" t="s">
        <v>215</v>
      </c>
      <c r="F57" s="6">
        <v>45309</v>
      </c>
      <c r="G57" s="6">
        <v>45311</v>
      </c>
      <c r="H57" s="4">
        <v>1</v>
      </c>
      <c r="I57" s="4">
        <v>2</v>
      </c>
      <c r="J57" s="4">
        <v>2</v>
      </c>
      <c r="K57" s="4" t="s">
        <v>30</v>
      </c>
      <c r="L57" s="4">
        <v>178.52</v>
      </c>
      <c r="M57" s="4">
        <v>178.52</v>
      </c>
      <c r="N57" s="4" t="s">
        <v>310</v>
      </c>
      <c r="O57" s="4" t="s">
        <v>32</v>
      </c>
      <c r="P57" s="4" t="s">
        <v>33</v>
      </c>
      <c r="Q57" s="4">
        <v>0</v>
      </c>
      <c r="R57" s="7">
        <v>45294.0000115741</v>
      </c>
      <c r="S57" s="6">
        <v>45313</v>
      </c>
      <c r="T57" s="4" t="s">
        <v>34</v>
      </c>
      <c r="U57" s="4">
        <v>178.52</v>
      </c>
      <c r="V57" s="4">
        <v>0</v>
      </c>
      <c r="W57" s="4">
        <v>0</v>
      </c>
      <c r="X57" s="4" t="s">
        <v>311</v>
      </c>
      <c r="Y57" s="4" t="s">
        <v>312</v>
      </c>
    </row>
    <row r="58" s="4" customFormat="1" spans="1:25">
      <c r="A58" s="4" t="s">
        <v>313</v>
      </c>
      <c r="B58" s="4" t="s">
        <v>26</v>
      </c>
      <c r="C58" s="4" t="s">
        <v>27</v>
      </c>
      <c r="D58" s="4" t="s">
        <v>120</v>
      </c>
      <c r="E58" s="4" t="s">
        <v>314</v>
      </c>
      <c r="F58" s="6">
        <v>45307</v>
      </c>
      <c r="G58" s="6">
        <v>45309</v>
      </c>
      <c r="H58" s="4">
        <v>1</v>
      </c>
      <c r="I58" s="4">
        <v>2</v>
      </c>
      <c r="J58" s="4">
        <v>2</v>
      </c>
      <c r="K58" s="4" t="s">
        <v>30</v>
      </c>
      <c r="L58" s="4">
        <v>208.96</v>
      </c>
      <c r="M58" s="4">
        <v>208.96</v>
      </c>
      <c r="N58" s="4" t="s">
        <v>315</v>
      </c>
      <c r="O58" s="4" t="s">
        <v>32</v>
      </c>
      <c r="P58" s="4" t="s">
        <v>33</v>
      </c>
      <c r="Q58" s="4">
        <v>0</v>
      </c>
      <c r="R58" s="7">
        <v>45294</v>
      </c>
      <c r="S58" s="6">
        <v>45313</v>
      </c>
      <c r="T58" s="4" t="s">
        <v>34</v>
      </c>
      <c r="U58" s="4">
        <v>208.96</v>
      </c>
      <c r="V58" s="4">
        <v>0</v>
      </c>
      <c r="W58" s="4">
        <v>0</v>
      </c>
      <c r="X58" s="4" t="s">
        <v>316</v>
      </c>
      <c r="Y58" s="4" t="s">
        <v>317</v>
      </c>
    </row>
    <row r="59" s="4" customFormat="1" spans="1:25">
      <c r="A59" s="4" t="s">
        <v>318</v>
      </c>
      <c r="B59" s="4" t="s">
        <v>26</v>
      </c>
      <c r="C59" s="4" t="s">
        <v>27</v>
      </c>
      <c r="D59" s="4" t="s">
        <v>57</v>
      </c>
      <c r="E59" s="4" t="s">
        <v>127</v>
      </c>
      <c r="F59" s="6">
        <v>45308</v>
      </c>
      <c r="G59" s="6">
        <v>45310</v>
      </c>
      <c r="H59" s="4">
        <v>1</v>
      </c>
      <c r="I59" s="4">
        <v>2</v>
      </c>
      <c r="J59" s="4">
        <v>2</v>
      </c>
      <c r="K59" s="4" t="s">
        <v>30</v>
      </c>
      <c r="L59" s="4">
        <v>210.64</v>
      </c>
      <c r="M59" s="4">
        <v>210.64</v>
      </c>
      <c r="N59" s="4" t="s">
        <v>319</v>
      </c>
      <c r="O59" s="4" t="s">
        <v>32</v>
      </c>
      <c r="P59" s="4" t="s">
        <v>33</v>
      </c>
      <c r="Q59" s="4">
        <v>0</v>
      </c>
      <c r="R59" s="7">
        <v>45294</v>
      </c>
      <c r="S59" s="6">
        <v>45313</v>
      </c>
      <c r="T59" s="4" t="s">
        <v>34</v>
      </c>
      <c r="U59" s="4">
        <v>210.64</v>
      </c>
      <c r="V59" s="4">
        <v>0</v>
      </c>
      <c r="W59" s="4">
        <v>0</v>
      </c>
      <c r="X59" s="4" t="s">
        <v>320</v>
      </c>
      <c r="Y59" s="4" t="s">
        <v>321</v>
      </c>
    </row>
    <row r="60" s="4" customFormat="1" spans="1:25">
      <c r="A60" s="4" t="s">
        <v>322</v>
      </c>
      <c r="B60" s="4" t="s">
        <v>26</v>
      </c>
      <c r="C60" s="4" t="s">
        <v>27</v>
      </c>
      <c r="D60" s="4" t="s">
        <v>323</v>
      </c>
      <c r="E60" s="4" t="s">
        <v>277</v>
      </c>
      <c r="F60" s="6">
        <v>45304</v>
      </c>
      <c r="G60" s="6">
        <v>45308</v>
      </c>
      <c r="H60" s="4">
        <v>1</v>
      </c>
      <c r="I60" s="4">
        <v>4</v>
      </c>
      <c r="J60" s="4">
        <v>4</v>
      </c>
      <c r="K60" s="4" t="s">
        <v>30</v>
      </c>
      <c r="L60" s="4">
        <v>333.72</v>
      </c>
      <c r="M60" s="4">
        <v>333.72</v>
      </c>
      <c r="N60" s="4" t="s">
        <v>324</v>
      </c>
      <c r="O60" s="4" t="s">
        <v>32</v>
      </c>
      <c r="P60" s="4" t="s">
        <v>33</v>
      </c>
      <c r="Q60" s="4">
        <v>0</v>
      </c>
      <c r="R60" s="7">
        <v>45295.0000115741</v>
      </c>
      <c r="S60" s="6">
        <v>45313</v>
      </c>
      <c r="T60" s="4" t="s">
        <v>34</v>
      </c>
      <c r="U60" s="4">
        <v>333.72</v>
      </c>
      <c r="V60" s="4">
        <v>0</v>
      </c>
      <c r="W60" s="4">
        <v>0</v>
      </c>
      <c r="X60" s="4" t="s">
        <v>325</v>
      </c>
      <c r="Y60" s="4" t="s">
        <v>326</v>
      </c>
    </row>
    <row r="61" s="4" customFormat="1" spans="1:25">
      <c r="A61" s="4" t="s">
        <v>327</v>
      </c>
      <c r="B61" s="4" t="s">
        <v>26</v>
      </c>
      <c r="C61" s="4" t="s">
        <v>27</v>
      </c>
      <c r="D61" s="4" t="s">
        <v>328</v>
      </c>
      <c r="E61" s="4" t="s">
        <v>329</v>
      </c>
      <c r="F61" s="6">
        <v>45309</v>
      </c>
      <c r="G61" s="6">
        <v>45312</v>
      </c>
      <c r="H61" s="4">
        <v>1</v>
      </c>
      <c r="I61" s="4">
        <v>3</v>
      </c>
      <c r="J61" s="4">
        <v>3</v>
      </c>
      <c r="K61" s="4" t="s">
        <v>30</v>
      </c>
      <c r="L61" s="4">
        <v>228.54</v>
      </c>
      <c r="M61" s="4">
        <v>228.54</v>
      </c>
      <c r="N61" s="4" t="s">
        <v>330</v>
      </c>
      <c r="O61" s="4" t="s">
        <v>32</v>
      </c>
      <c r="P61" s="4" t="s">
        <v>33</v>
      </c>
      <c r="Q61" s="4">
        <v>0</v>
      </c>
      <c r="R61" s="7">
        <v>45295.0000115741</v>
      </c>
      <c r="S61" s="6">
        <v>45313</v>
      </c>
      <c r="T61" s="4" t="s">
        <v>34</v>
      </c>
      <c r="U61" s="4">
        <v>228.54</v>
      </c>
      <c r="V61" s="4">
        <v>0</v>
      </c>
      <c r="W61" s="4">
        <v>0</v>
      </c>
      <c r="X61" s="4" t="s">
        <v>331</v>
      </c>
      <c r="Y61" s="4" t="s">
        <v>332</v>
      </c>
    </row>
    <row r="62" s="4" customFormat="1" spans="1:25">
      <c r="A62" s="4" t="s">
        <v>333</v>
      </c>
      <c r="B62" s="4" t="s">
        <v>26</v>
      </c>
      <c r="C62" s="4" t="s">
        <v>27</v>
      </c>
      <c r="D62" s="4" t="s">
        <v>334</v>
      </c>
      <c r="E62" s="4" t="s">
        <v>335</v>
      </c>
      <c r="F62" s="6">
        <v>45311</v>
      </c>
      <c r="G62" s="6">
        <v>45312</v>
      </c>
      <c r="H62" s="4">
        <v>1</v>
      </c>
      <c r="I62" s="4">
        <v>1</v>
      </c>
      <c r="J62" s="4">
        <v>1</v>
      </c>
      <c r="K62" s="4" t="s">
        <v>30</v>
      </c>
      <c r="L62" s="4">
        <v>116.5</v>
      </c>
      <c r="M62" s="4">
        <v>116.5</v>
      </c>
      <c r="N62" s="4" t="s">
        <v>336</v>
      </c>
      <c r="O62" s="4" t="s">
        <v>32</v>
      </c>
      <c r="P62" s="4" t="s">
        <v>33</v>
      </c>
      <c r="Q62" s="4">
        <v>0</v>
      </c>
      <c r="R62" s="7">
        <v>45295</v>
      </c>
      <c r="S62" s="6">
        <v>45313</v>
      </c>
      <c r="T62" s="4" t="s">
        <v>34</v>
      </c>
      <c r="U62" s="4">
        <v>116.5</v>
      </c>
      <c r="V62" s="4">
        <v>0</v>
      </c>
      <c r="W62" s="4">
        <v>0</v>
      </c>
      <c r="X62" s="4" t="s">
        <v>337</v>
      </c>
      <c r="Y62" s="4" t="s">
        <v>338</v>
      </c>
    </row>
    <row r="63" s="4" customFormat="1" spans="1:25">
      <c r="A63" s="4" t="s">
        <v>339</v>
      </c>
      <c r="B63" s="4" t="s">
        <v>26</v>
      </c>
      <c r="C63" s="4" t="s">
        <v>27</v>
      </c>
      <c r="D63" s="4" t="s">
        <v>51</v>
      </c>
      <c r="E63" s="4" t="s">
        <v>215</v>
      </c>
      <c r="F63" s="6">
        <v>45309</v>
      </c>
      <c r="G63" s="6">
        <v>45311</v>
      </c>
      <c r="H63" s="4">
        <v>2</v>
      </c>
      <c r="I63" s="4">
        <v>2</v>
      </c>
      <c r="J63" s="4">
        <v>4</v>
      </c>
      <c r="K63" s="4" t="s">
        <v>30</v>
      </c>
      <c r="L63" s="4">
        <v>356.6</v>
      </c>
      <c r="M63" s="4">
        <v>356.6</v>
      </c>
      <c r="N63" s="4" t="s">
        <v>340</v>
      </c>
      <c r="O63" s="4" t="s">
        <v>32</v>
      </c>
      <c r="P63" s="4" t="s">
        <v>33</v>
      </c>
      <c r="Q63" s="4">
        <v>0</v>
      </c>
      <c r="R63" s="7">
        <v>45295</v>
      </c>
      <c r="S63" s="6">
        <v>45313</v>
      </c>
      <c r="T63" s="4" t="s">
        <v>34</v>
      </c>
      <c r="U63" s="4">
        <v>356.6</v>
      </c>
      <c r="V63" s="4">
        <v>0</v>
      </c>
      <c r="W63" s="4">
        <v>0</v>
      </c>
      <c r="X63" s="4" t="s">
        <v>341</v>
      </c>
      <c r="Y63" s="4" t="s">
        <v>342</v>
      </c>
    </row>
    <row r="64" s="4" customFormat="1" spans="1:25">
      <c r="A64" s="4" t="s">
        <v>343</v>
      </c>
      <c r="B64" s="4" t="s">
        <v>26</v>
      </c>
      <c r="C64" s="4" t="s">
        <v>27</v>
      </c>
      <c r="D64" s="4" t="s">
        <v>344</v>
      </c>
      <c r="E64" s="4" t="s">
        <v>345</v>
      </c>
      <c r="F64" s="6">
        <v>45310</v>
      </c>
      <c r="G64" s="6">
        <v>45312</v>
      </c>
      <c r="H64" s="4">
        <v>1</v>
      </c>
      <c r="I64" s="4">
        <v>2</v>
      </c>
      <c r="J64" s="4">
        <v>2</v>
      </c>
      <c r="K64" s="4" t="s">
        <v>30</v>
      </c>
      <c r="L64" s="4">
        <v>247.37</v>
      </c>
      <c r="M64" s="4">
        <v>247.37</v>
      </c>
      <c r="N64" s="4" t="s">
        <v>346</v>
      </c>
      <c r="O64" s="4" t="s">
        <v>32</v>
      </c>
      <c r="P64" s="4" t="s">
        <v>33</v>
      </c>
      <c r="Q64" s="4">
        <v>0</v>
      </c>
      <c r="R64" s="7">
        <v>45295</v>
      </c>
      <c r="S64" s="6">
        <v>45313</v>
      </c>
      <c r="T64" s="4" t="s">
        <v>34</v>
      </c>
      <c r="U64" s="4">
        <v>247.37</v>
      </c>
      <c r="V64" s="4">
        <v>0</v>
      </c>
      <c r="W64" s="4">
        <v>0</v>
      </c>
      <c r="X64" s="4" t="s">
        <v>347</v>
      </c>
      <c r="Y64" s="4" t="s">
        <v>348</v>
      </c>
    </row>
    <row r="65" s="4" customFormat="1" spans="1:25">
      <c r="A65" s="4" t="s">
        <v>349</v>
      </c>
      <c r="B65" s="4" t="s">
        <v>26</v>
      </c>
      <c r="C65" s="4" t="s">
        <v>27</v>
      </c>
      <c r="D65" s="4" t="s">
        <v>350</v>
      </c>
      <c r="E65" s="4" t="s">
        <v>351</v>
      </c>
      <c r="F65" s="6">
        <v>45305</v>
      </c>
      <c r="G65" s="6">
        <v>45306</v>
      </c>
      <c r="H65" s="4">
        <v>2</v>
      </c>
      <c r="I65" s="4">
        <v>1</v>
      </c>
      <c r="J65" s="4">
        <v>2</v>
      </c>
      <c r="K65" s="4" t="s">
        <v>30</v>
      </c>
      <c r="L65" s="4">
        <v>128.44</v>
      </c>
      <c r="M65" s="4">
        <v>128.44</v>
      </c>
      <c r="N65" s="4" t="s">
        <v>352</v>
      </c>
      <c r="O65" s="4" t="s">
        <v>32</v>
      </c>
      <c r="P65" s="4" t="s">
        <v>33</v>
      </c>
      <c r="Q65" s="4">
        <v>0</v>
      </c>
      <c r="R65" s="7">
        <v>45296</v>
      </c>
      <c r="S65" s="6">
        <v>45313</v>
      </c>
      <c r="T65" s="4" t="s">
        <v>34</v>
      </c>
      <c r="U65" s="4">
        <v>128.44</v>
      </c>
      <c r="V65" s="4">
        <v>0</v>
      </c>
      <c r="W65" s="4">
        <v>0</v>
      </c>
      <c r="X65" s="4" t="s">
        <v>353</v>
      </c>
      <c r="Y65" s="4" t="s">
        <v>354</v>
      </c>
    </row>
    <row r="66" s="4" customFormat="1" spans="1:25">
      <c r="A66" s="4" t="s">
        <v>355</v>
      </c>
      <c r="B66" s="4" t="s">
        <v>26</v>
      </c>
      <c r="C66" s="4" t="s">
        <v>27</v>
      </c>
      <c r="D66" s="4" t="s">
        <v>356</v>
      </c>
      <c r="E66" s="4" t="s">
        <v>357</v>
      </c>
      <c r="F66" s="6">
        <v>45301</v>
      </c>
      <c r="G66" s="6">
        <v>45307</v>
      </c>
      <c r="H66" s="4">
        <v>1</v>
      </c>
      <c r="I66" s="4">
        <v>6</v>
      </c>
      <c r="J66" s="4">
        <v>6</v>
      </c>
      <c r="K66" s="4" t="s">
        <v>30</v>
      </c>
      <c r="L66" s="4">
        <v>708</v>
      </c>
      <c r="M66" s="4">
        <v>708</v>
      </c>
      <c r="N66" s="4" t="s">
        <v>358</v>
      </c>
      <c r="O66" s="4" t="s">
        <v>32</v>
      </c>
      <c r="P66" s="4" t="s">
        <v>33</v>
      </c>
      <c r="Q66" s="4">
        <v>0</v>
      </c>
      <c r="R66" s="7">
        <v>45296.0000115741</v>
      </c>
      <c r="S66" s="6">
        <v>45313</v>
      </c>
      <c r="T66" s="4" t="s">
        <v>34</v>
      </c>
      <c r="U66" s="4">
        <v>708</v>
      </c>
      <c r="V66" s="4">
        <v>0</v>
      </c>
      <c r="W66" s="4">
        <v>0</v>
      </c>
      <c r="X66" s="4" t="s">
        <v>359</v>
      </c>
      <c r="Y66" s="4" t="s">
        <v>360</v>
      </c>
    </row>
    <row r="67" s="4" customFormat="1" spans="1:25">
      <c r="A67" s="4" t="s">
        <v>361</v>
      </c>
      <c r="B67" s="4" t="s">
        <v>26</v>
      </c>
      <c r="C67" s="4" t="s">
        <v>27</v>
      </c>
      <c r="D67" s="4" t="s">
        <v>356</v>
      </c>
      <c r="E67" s="4" t="s">
        <v>357</v>
      </c>
      <c r="F67" s="6">
        <v>45301</v>
      </c>
      <c r="G67" s="6">
        <v>45307</v>
      </c>
      <c r="H67" s="4">
        <v>1</v>
      </c>
      <c r="I67" s="4">
        <v>6</v>
      </c>
      <c r="J67" s="4">
        <v>6</v>
      </c>
      <c r="K67" s="4" t="s">
        <v>30</v>
      </c>
      <c r="L67" s="4">
        <v>684.6</v>
      </c>
      <c r="M67" s="4">
        <v>684.6</v>
      </c>
      <c r="N67" s="4" t="s">
        <v>362</v>
      </c>
      <c r="O67" s="4" t="s">
        <v>32</v>
      </c>
      <c r="P67" s="4" t="s">
        <v>33</v>
      </c>
      <c r="Q67" s="4">
        <v>0</v>
      </c>
      <c r="R67" s="7">
        <v>45296.0000115741</v>
      </c>
      <c r="S67" s="6">
        <v>45313</v>
      </c>
      <c r="T67" s="4" t="s">
        <v>34</v>
      </c>
      <c r="U67" s="4">
        <v>684.6</v>
      </c>
      <c r="V67" s="4">
        <v>0</v>
      </c>
      <c r="W67" s="4">
        <v>0</v>
      </c>
      <c r="X67" s="4" t="s">
        <v>363</v>
      </c>
      <c r="Y67" s="4" t="s">
        <v>364</v>
      </c>
    </row>
    <row r="68" s="4" customFormat="1" spans="1:25">
      <c r="A68" s="4" t="s">
        <v>365</v>
      </c>
      <c r="B68" s="4" t="s">
        <v>26</v>
      </c>
      <c r="C68" s="4" t="s">
        <v>27</v>
      </c>
      <c r="D68" s="4" t="s">
        <v>366</v>
      </c>
      <c r="E68" s="4" t="s">
        <v>367</v>
      </c>
      <c r="F68" s="6">
        <v>45310</v>
      </c>
      <c r="G68" s="6">
        <v>45311</v>
      </c>
      <c r="H68" s="4">
        <v>1</v>
      </c>
      <c r="I68" s="4">
        <v>1</v>
      </c>
      <c r="J68" s="4">
        <v>1</v>
      </c>
      <c r="K68" s="4" t="s">
        <v>30</v>
      </c>
      <c r="L68" s="4">
        <v>88.74</v>
      </c>
      <c r="M68" s="4">
        <v>88.74</v>
      </c>
      <c r="N68" s="4" t="s">
        <v>368</v>
      </c>
      <c r="O68" s="4" t="s">
        <v>32</v>
      </c>
      <c r="P68" s="4" t="s">
        <v>33</v>
      </c>
      <c r="Q68" s="4">
        <v>0</v>
      </c>
      <c r="R68" s="7">
        <v>45296</v>
      </c>
      <c r="S68" s="6">
        <v>45313</v>
      </c>
      <c r="T68" s="4" t="s">
        <v>34</v>
      </c>
      <c r="U68" s="4">
        <v>88.74</v>
      </c>
      <c r="V68" s="4">
        <v>0</v>
      </c>
      <c r="W68" s="4">
        <v>0</v>
      </c>
      <c r="X68" s="4" t="s">
        <v>369</v>
      </c>
      <c r="Y68" s="4" t="s">
        <v>370</v>
      </c>
    </row>
    <row r="69" s="4" customFormat="1" spans="1:25">
      <c r="A69" s="4" t="s">
        <v>371</v>
      </c>
      <c r="B69" s="4" t="s">
        <v>26</v>
      </c>
      <c r="C69" s="4" t="s">
        <v>27</v>
      </c>
      <c r="D69" s="4" t="s">
        <v>57</v>
      </c>
      <c r="E69" s="4" t="s">
        <v>127</v>
      </c>
      <c r="F69" s="6">
        <v>45307</v>
      </c>
      <c r="G69" s="6">
        <v>45309</v>
      </c>
      <c r="H69" s="4">
        <v>2</v>
      </c>
      <c r="I69" s="4">
        <v>2</v>
      </c>
      <c r="J69" s="4">
        <v>4</v>
      </c>
      <c r="K69" s="4" t="s">
        <v>30</v>
      </c>
      <c r="L69" s="4">
        <v>420.16</v>
      </c>
      <c r="M69" s="4">
        <v>420.16</v>
      </c>
      <c r="N69" s="4" t="s">
        <v>372</v>
      </c>
      <c r="O69" s="4" t="s">
        <v>32</v>
      </c>
      <c r="P69" s="4" t="s">
        <v>33</v>
      </c>
      <c r="Q69" s="4">
        <v>0</v>
      </c>
      <c r="R69" s="7">
        <v>45296.0000115741</v>
      </c>
      <c r="S69" s="6">
        <v>45313</v>
      </c>
      <c r="T69" s="4" t="s">
        <v>34</v>
      </c>
      <c r="U69" s="4">
        <v>420.16</v>
      </c>
      <c r="V69" s="4">
        <v>0</v>
      </c>
      <c r="W69" s="4">
        <v>0</v>
      </c>
      <c r="X69" s="4" t="s">
        <v>373</v>
      </c>
      <c r="Y69" s="4" t="s">
        <v>374</v>
      </c>
    </row>
    <row r="70" s="4" customFormat="1" spans="1:25">
      <c r="A70" s="4" t="s">
        <v>375</v>
      </c>
      <c r="B70" s="4" t="s">
        <v>26</v>
      </c>
      <c r="C70" s="4" t="s">
        <v>27</v>
      </c>
      <c r="D70" s="4" t="s">
        <v>376</v>
      </c>
      <c r="E70" s="4" t="s">
        <v>377</v>
      </c>
      <c r="F70" s="6">
        <v>45305</v>
      </c>
      <c r="G70" s="6">
        <v>45307</v>
      </c>
      <c r="H70" s="4">
        <v>1</v>
      </c>
      <c r="I70" s="4">
        <v>2</v>
      </c>
      <c r="J70" s="4">
        <v>2</v>
      </c>
      <c r="K70" s="4" t="s">
        <v>30</v>
      </c>
      <c r="L70" s="4">
        <v>222.9</v>
      </c>
      <c r="M70" s="4">
        <v>222.9</v>
      </c>
      <c r="N70" s="4" t="s">
        <v>378</v>
      </c>
      <c r="O70" s="4" t="s">
        <v>32</v>
      </c>
      <c r="P70" s="4" t="s">
        <v>33</v>
      </c>
      <c r="Q70" s="4">
        <v>0</v>
      </c>
      <c r="R70" s="7">
        <v>45296.0000115741</v>
      </c>
      <c r="S70" s="6">
        <v>45313</v>
      </c>
      <c r="T70" s="4" t="s">
        <v>34</v>
      </c>
      <c r="U70" s="4">
        <v>222.9</v>
      </c>
      <c r="V70" s="4">
        <v>0</v>
      </c>
      <c r="W70" s="4">
        <v>0</v>
      </c>
      <c r="X70" s="4" t="s">
        <v>379</v>
      </c>
      <c r="Y70" s="4" t="s">
        <v>380</v>
      </c>
    </row>
    <row r="71" s="4" customFormat="1" spans="1:25">
      <c r="A71" s="4" t="s">
        <v>381</v>
      </c>
      <c r="B71" s="4" t="s">
        <v>26</v>
      </c>
      <c r="C71" s="4" t="s">
        <v>27</v>
      </c>
      <c r="D71" s="4" t="s">
        <v>382</v>
      </c>
      <c r="E71" s="4" t="s">
        <v>383</v>
      </c>
      <c r="F71" s="6">
        <v>45308</v>
      </c>
      <c r="G71" s="6">
        <v>45309</v>
      </c>
      <c r="H71" s="4">
        <v>1</v>
      </c>
      <c r="I71" s="4">
        <v>1</v>
      </c>
      <c r="J71" s="4">
        <v>1</v>
      </c>
      <c r="K71" s="4" t="s">
        <v>30</v>
      </c>
      <c r="L71" s="4">
        <v>42.72</v>
      </c>
      <c r="M71" s="4">
        <v>42.72</v>
      </c>
      <c r="N71" s="4" t="s">
        <v>384</v>
      </c>
      <c r="O71" s="4" t="s">
        <v>32</v>
      </c>
      <c r="P71" s="4" t="s">
        <v>33</v>
      </c>
      <c r="Q71" s="4">
        <v>0</v>
      </c>
      <c r="R71" s="7">
        <v>45297.0000115741</v>
      </c>
      <c r="S71" s="6">
        <v>45313</v>
      </c>
      <c r="T71" s="4" t="s">
        <v>34</v>
      </c>
      <c r="U71" s="4">
        <v>42.72</v>
      </c>
      <c r="V71" s="4">
        <v>0</v>
      </c>
      <c r="W71" s="4">
        <v>0</v>
      </c>
      <c r="X71" s="4" t="s">
        <v>385</v>
      </c>
      <c r="Y71" s="4" t="s">
        <v>386</v>
      </c>
    </row>
    <row r="72" s="4" customFormat="1" spans="1:25">
      <c r="A72" s="4" t="s">
        <v>387</v>
      </c>
      <c r="B72" s="4" t="s">
        <v>26</v>
      </c>
      <c r="C72" s="4" t="s">
        <v>27</v>
      </c>
      <c r="D72" s="4" t="s">
        <v>388</v>
      </c>
      <c r="E72" s="4" t="s">
        <v>165</v>
      </c>
      <c r="F72" s="6">
        <v>45308</v>
      </c>
      <c r="G72" s="6">
        <v>45311</v>
      </c>
      <c r="H72" s="4">
        <v>1</v>
      </c>
      <c r="I72" s="4">
        <v>3</v>
      </c>
      <c r="J72" s="4">
        <v>3</v>
      </c>
      <c r="K72" s="4" t="s">
        <v>30</v>
      </c>
      <c r="L72" s="4">
        <v>232.44</v>
      </c>
      <c r="M72" s="4">
        <v>232.44</v>
      </c>
      <c r="N72" s="4" t="s">
        <v>389</v>
      </c>
      <c r="O72" s="4" t="s">
        <v>32</v>
      </c>
      <c r="P72" s="4" t="s">
        <v>33</v>
      </c>
      <c r="Q72" s="4">
        <v>0</v>
      </c>
      <c r="R72" s="7">
        <v>45297</v>
      </c>
      <c r="S72" s="6">
        <v>45313</v>
      </c>
      <c r="T72" s="4" t="s">
        <v>34</v>
      </c>
      <c r="U72" s="4">
        <v>232.44</v>
      </c>
      <c r="V72" s="4">
        <v>0</v>
      </c>
      <c r="W72" s="4">
        <v>0</v>
      </c>
      <c r="X72" s="4" t="s">
        <v>390</v>
      </c>
      <c r="Y72" s="4" t="s">
        <v>391</v>
      </c>
    </row>
    <row r="73" s="4" customFormat="1" spans="1:25">
      <c r="A73" s="4" t="s">
        <v>392</v>
      </c>
      <c r="B73" s="4" t="s">
        <v>26</v>
      </c>
      <c r="C73" s="4" t="s">
        <v>27</v>
      </c>
      <c r="D73" s="4" t="s">
        <v>75</v>
      </c>
      <c r="E73" s="4" t="s">
        <v>288</v>
      </c>
      <c r="F73" s="6">
        <v>45305</v>
      </c>
      <c r="G73" s="6">
        <v>45306</v>
      </c>
      <c r="H73" s="4">
        <v>1</v>
      </c>
      <c r="I73" s="4">
        <v>1</v>
      </c>
      <c r="J73" s="4">
        <v>1</v>
      </c>
      <c r="K73" s="4" t="s">
        <v>30</v>
      </c>
      <c r="L73" s="4">
        <v>64.91</v>
      </c>
      <c r="M73" s="4">
        <v>64.91</v>
      </c>
      <c r="N73" s="4" t="s">
        <v>393</v>
      </c>
      <c r="O73" s="4" t="s">
        <v>32</v>
      </c>
      <c r="P73" s="4" t="s">
        <v>33</v>
      </c>
      <c r="Q73" s="4">
        <v>0</v>
      </c>
      <c r="R73" s="7">
        <v>45297.0000115741</v>
      </c>
      <c r="S73" s="6">
        <v>45313</v>
      </c>
      <c r="T73" s="4" t="s">
        <v>34</v>
      </c>
      <c r="U73" s="4">
        <v>64.91</v>
      </c>
      <c r="V73" s="4">
        <v>0</v>
      </c>
      <c r="W73" s="4">
        <v>0</v>
      </c>
      <c r="X73" s="4" t="s">
        <v>394</v>
      </c>
      <c r="Y73" s="4" t="s">
        <v>395</v>
      </c>
    </row>
    <row r="74" s="4" customFormat="1" spans="1:25">
      <c r="A74" s="4" t="s">
        <v>396</v>
      </c>
      <c r="B74" s="4" t="s">
        <v>26</v>
      </c>
      <c r="C74" s="4" t="s">
        <v>27</v>
      </c>
      <c r="D74" s="4" t="s">
        <v>75</v>
      </c>
      <c r="E74" s="4" t="s">
        <v>288</v>
      </c>
      <c r="F74" s="6">
        <v>45306</v>
      </c>
      <c r="G74" s="6">
        <v>45307</v>
      </c>
      <c r="H74" s="4">
        <v>1</v>
      </c>
      <c r="I74" s="4">
        <v>1</v>
      </c>
      <c r="J74" s="4">
        <v>1</v>
      </c>
      <c r="K74" s="4" t="s">
        <v>30</v>
      </c>
      <c r="L74" s="4">
        <v>64.91</v>
      </c>
      <c r="M74" s="4">
        <v>64.91</v>
      </c>
      <c r="N74" s="4" t="s">
        <v>289</v>
      </c>
      <c r="O74" s="4" t="s">
        <v>32</v>
      </c>
      <c r="P74" s="4" t="s">
        <v>33</v>
      </c>
      <c r="Q74" s="4">
        <v>0</v>
      </c>
      <c r="R74" s="7">
        <v>45297</v>
      </c>
      <c r="S74" s="6">
        <v>45313</v>
      </c>
      <c r="T74" s="4" t="s">
        <v>34</v>
      </c>
      <c r="U74" s="4">
        <v>64.91</v>
      </c>
      <c r="V74" s="4">
        <v>0</v>
      </c>
      <c r="W74" s="4">
        <v>0</v>
      </c>
      <c r="X74" s="4" t="s">
        <v>397</v>
      </c>
      <c r="Y74" s="4" t="s">
        <v>398</v>
      </c>
    </row>
    <row r="75" s="4" customFormat="1" spans="1:25">
      <c r="A75" s="4" t="s">
        <v>399</v>
      </c>
      <c r="B75" s="4" t="s">
        <v>26</v>
      </c>
      <c r="C75" s="4" t="s">
        <v>27</v>
      </c>
      <c r="D75" s="4" t="s">
        <v>400</v>
      </c>
      <c r="E75" s="4" t="s">
        <v>401</v>
      </c>
      <c r="F75" s="6">
        <v>45308</v>
      </c>
      <c r="G75" s="6">
        <v>45309</v>
      </c>
      <c r="H75" s="4">
        <v>1</v>
      </c>
      <c r="I75" s="4">
        <v>1</v>
      </c>
      <c r="J75" s="4">
        <v>1</v>
      </c>
      <c r="K75" s="4" t="s">
        <v>30</v>
      </c>
      <c r="L75" s="4">
        <v>221.54</v>
      </c>
      <c r="M75" s="4">
        <v>221.54</v>
      </c>
      <c r="N75" s="4" t="s">
        <v>402</v>
      </c>
      <c r="O75" s="4" t="s">
        <v>32</v>
      </c>
      <c r="P75" s="4" t="s">
        <v>33</v>
      </c>
      <c r="Q75" s="4">
        <v>0</v>
      </c>
      <c r="R75" s="7">
        <v>45297.0000115741</v>
      </c>
      <c r="S75" s="6">
        <v>45313</v>
      </c>
      <c r="T75" s="4" t="s">
        <v>34</v>
      </c>
      <c r="U75" s="4">
        <v>221.54</v>
      </c>
      <c r="V75" s="4">
        <v>0</v>
      </c>
      <c r="W75" s="4">
        <v>0</v>
      </c>
      <c r="X75" s="4" t="s">
        <v>403</v>
      </c>
      <c r="Y75" s="4" t="s">
        <v>404</v>
      </c>
    </row>
    <row r="76" s="4" customFormat="1" spans="1:25">
      <c r="A76" s="4" t="s">
        <v>405</v>
      </c>
      <c r="B76" s="4" t="s">
        <v>26</v>
      </c>
      <c r="C76" s="4" t="s">
        <v>27</v>
      </c>
      <c r="D76" s="4" t="s">
        <v>406</v>
      </c>
      <c r="E76" s="4" t="s">
        <v>171</v>
      </c>
      <c r="F76" s="6">
        <v>45299</v>
      </c>
      <c r="G76" s="6">
        <v>45306</v>
      </c>
      <c r="H76" s="4">
        <v>1</v>
      </c>
      <c r="I76" s="4">
        <v>7</v>
      </c>
      <c r="J76" s="4">
        <v>7</v>
      </c>
      <c r="K76" s="4" t="s">
        <v>30</v>
      </c>
      <c r="L76" s="4">
        <v>318.48</v>
      </c>
      <c r="M76" s="4">
        <v>318.48</v>
      </c>
      <c r="N76" s="4" t="s">
        <v>407</v>
      </c>
      <c r="O76" s="4" t="s">
        <v>32</v>
      </c>
      <c r="P76" s="4" t="s">
        <v>33</v>
      </c>
      <c r="Q76" s="4">
        <v>0</v>
      </c>
      <c r="R76" s="7">
        <v>45298</v>
      </c>
      <c r="S76" s="6">
        <v>45313</v>
      </c>
      <c r="T76" s="4" t="s">
        <v>34</v>
      </c>
      <c r="U76" s="4">
        <v>318.48</v>
      </c>
      <c r="V76" s="4">
        <v>0</v>
      </c>
      <c r="W76" s="4">
        <v>0</v>
      </c>
      <c r="X76" s="4" t="s">
        <v>408</v>
      </c>
      <c r="Y76" s="4" t="s">
        <v>409</v>
      </c>
    </row>
    <row r="77" s="4" customFormat="1" spans="1:25">
      <c r="A77" s="4" t="s">
        <v>410</v>
      </c>
      <c r="B77" s="4" t="s">
        <v>26</v>
      </c>
      <c r="C77" s="4" t="s">
        <v>27</v>
      </c>
      <c r="D77" s="4" t="s">
        <v>220</v>
      </c>
      <c r="E77" s="4" t="s">
        <v>221</v>
      </c>
      <c r="F77" s="6">
        <v>45307</v>
      </c>
      <c r="G77" s="6">
        <v>45312</v>
      </c>
      <c r="H77" s="4">
        <v>1</v>
      </c>
      <c r="I77" s="4">
        <v>5</v>
      </c>
      <c r="J77" s="4">
        <v>5</v>
      </c>
      <c r="K77" s="4" t="s">
        <v>30</v>
      </c>
      <c r="L77" s="4">
        <v>1130</v>
      </c>
      <c r="M77" s="4">
        <v>1130</v>
      </c>
      <c r="N77" s="4" t="s">
        <v>411</v>
      </c>
      <c r="O77" s="4" t="s">
        <v>32</v>
      </c>
      <c r="P77" s="4" t="s">
        <v>33</v>
      </c>
      <c r="Q77" s="4">
        <v>0</v>
      </c>
      <c r="R77" s="7">
        <v>45298.0000115741</v>
      </c>
      <c r="S77" s="6">
        <v>45313</v>
      </c>
      <c r="T77" s="4" t="s">
        <v>34</v>
      </c>
      <c r="U77" s="4">
        <v>1130</v>
      </c>
      <c r="V77" s="4">
        <v>0</v>
      </c>
      <c r="W77" s="4">
        <v>0</v>
      </c>
      <c r="X77" s="4" t="s">
        <v>412</v>
      </c>
      <c r="Y77" s="4" t="s">
        <v>413</v>
      </c>
    </row>
    <row r="78" s="4" customFormat="1" spans="1:25">
      <c r="A78" s="4" t="s">
        <v>414</v>
      </c>
      <c r="B78" s="4" t="s">
        <v>26</v>
      </c>
      <c r="C78" s="4" t="s">
        <v>27</v>
      </c>
      <c r="D78" s="4" t="s">
        <v>415</v>
      </c>
      <c r="E78" s="4" t="s">
        <v>232</v>
      </c>
      <c r="F78" s="6">
        <v>45302</v>
      </c>
      <c r="G78" s="6">
        <v>45308</v>
      </c>
      <c r="H78" s="4">
        <v>1</v>
      </c>
      <c r="I78" s="4">
        <v>6</v>
      </c>
      <c r="J78" s="4">
        <v>6</v>
      </c>
      <c r="K78" s="4" t="s">
        <v>30</v>
      </c>
      <c r="L78" s="4">
        <v>527.88</v>
      </c>
      <c r="M78" s="4">
        <v>527.88</v>
      </c>
      <c r="N78" s="4" t="s">
        <v>416</v>
      </c>
      <c r="O78" s="4" t="s">
        <v>32</v>
      </c>
      <c r="P78" s="4" t="s">
        <v>33</v>
      </c>
      <c r="Q78" s="4">
        <v>0</v>
      </c>
      <c r="R78" s="7">
        <v>45298</v>
      </c>
      <c r="S78" s="6">
        <v>45313</v>
      </c>
      <c r="T78" s="4" t="s">
        <v>34</v>
      </c>
      <c r="U78" s="4">
        <v>527.88</v>
      </c>
      <c r="V78" s="4">
        <v>0</v>
      </c>
      <c r="W78" s="4">
        <v>0</v>
      </c>
      <c r="X78" s="4" t="s">
        <v>417</v>
      </c>
      <c r="Y78" s="4" t="s">
        <v>418</v>
      </c>
    </row>
    <row r="79" s="4" customFormat="1" spans="1:25">
      <c r="A79" s="4" t="s">
        <v>419</v>
      </c>
      <c r="B79" s="4" t="s">
        <v>26</v>
      </c>
      <c r="C79" s="4" t="s">
        <v>27</v>
      </c>
      <c r="D79" s="4" t="s">
        <v>415</v>
      </c>
      <c r="E79" s="4" t="s">
        <v>145</v>
      </c>
      <c r="F79" s="6">
        <v>45303</v>
      </c>
      <c r="G79" s="6">
        <v>45308</v>
      </c>
      <c r="H79" s="4">
        <v>1</v>
      </c>
      <c r="I79" s="4">
        <v>5</v>
      </c>
      <c r="J79" s="4">
        <v>5</v>
      </c>
      <c r="K79" s="4" t="s">
        <v>30</v>
      </c>
      <c r="L79" s="4">
        <v>469.43</v>
      </c>
      <c r="M79" s="4">
        <v>469.43</v>
      </c>
      <c r="N79" s="4" t="s">
        <v>420</v>
      </c>
      <c r="O79" s="4" t="s">
        <v>32</v>
      </c>
      <c r="P79" s="4" t="s">
        <v>33</v>
      </c>
      <c r="Q79" s="4">
        <v>0</v>
      </c>
      <c r="R79" s="7">
        <v>45298.0000115741</v>
      </c>
      <c r="S79" s="6">
        <v>45313</v>
      </c>
      <c r="T79" s="4" t="s">
        <v>34</v>
      </c>
      <c r="U79" s="4">
        <v>469.43</v>
      </c>
      <c r="V79" s="4">
        <v>0</v>
      </c>
      <c r="W79" s="4">
        <v>0</v>
      </c>
      <c r="X79" s="4" t="s">
        <v>421</v>
      </c>
      <c r="Y79" s="4" t="s">
        <v>422</v>
      </c>
    </row>
    <row r="80" s="4" customFormat="1" spans="1:25">
      <c r="A80" s="4" t="s">
        <v>423</v>
      </c>
      <c r="B80" s="4" t="s">
        <v>26</v>
      </c>
      <c r="C80" s="4" t="s">
        <v>27</v>
      </c>
      <c r="D80" s="4" t="s">
        <v>75</v>
      </c>
      <c r="E80" s="4" t="s">
        <v>424</v>
      </c>
      <c r="F80" s="6">
        <v>45306</v>
      </c>
      <c r="G80" s="6">
        <v>45308</v>
      </c>
      <c r="H80" s="4">
        <v>1</v>
      </c>
      <c r="I80" s="4">
        <v>2</v>
      </c>
      <c r="J80" s="4">
        <v>2</v>
      </c>
      <c r="K80" s="4" t="s">
        <v>30</v>
      </c>
      <c r="L80" s="4">
        <v>152.62</v>
      </c>
      <c r="M80" s="4">
        <v>152.62</v>
      </c>
      <c r="N80" s="4" t="s">
        <v>425</v>
      </c>
      <c r="O80" s="4" t="s">
        <v>32</v>
      </c>
      <c r="P80" s="4" t="s">
        <v>33</v>
      </c>
      <c r="Q80" s="4">
        <v>0</v>
      </c>
      <c r="R80" s="7">
        <v>45299.0000115741</v>
      </c>
      <c r="S80" s="6">
        <v>45313</v>
      </c>
      <c r="T80" s="4" t="s">
        <v>34</v>
      </c>
      <c r="U80" s="4">
        <v>152.62</v>
      </c>
      <c r="V80" s="4">
        <v>0</v>
      </c>
      <c r="W80" s="4">
        <v>0</v>
      </c>
      <c r="X80" s="4" t="s">
        <v>426</v>
      </c>
      <c r="Y80" s="4" t="s">
        <v>427</v>
      </c>
    </row>
    <row r="81" s="4" customFormat="1" spans="1:25">
      <c r="A81" s="4" t="s">
        <v>428</v>
      </c>
      <c r="B81" s="4" t="s">
        <v>26</v>
      </c>
      <c r="C81" s="4" t="s">
        <v>27</v>
      </c>
      <c r="D81" s="4" t="s">
        <v>429</v>
      </c>
      <c r="E81" s="4" t="s">
        <v>430</v>
      </c>
      <c r="F81" s="6">
        <v>45311</v>
      </c>
      <c r="G81" s="6">
        <v>45312</v>
      </c>
      <c r="H81" s="4">
        <v>1</v>
      </c>
      <c r="I81" s="4">
        <v>1</v>
      </c>
      <c r="J81" s="4">
        <v>1</v>
      </c>
      <c r="K81" s="4" t="s">
        <v>30</v>
      </c>
      <c r="L81" s="4">
        <v>532.65</v>
      </c>
      <c r="M81" s="4">
        <v>532.65</v>
      </c>
      <c r="N81" s="4" t="s">
        <v>431</v>
      </c>
      <c r="O81" s="4" t="s">
        <v>32</v>
      </c>
      <c r="P81" s="4" t="s">
        <v>33</v>
      </c>
      <c r="Q81" s="4">
        <v>0</v>
      </c>
      <c r="R81" s="7">
        <v>45299</v>
      </c>
      <c r="S81" s="6">
        <v>45313</v>
      </c>
      <c r="T81" s="4" t="s">
        <v>34</v>
      </c>
      <c r="U81" s="4">
        <v>532.65</v>
      </c>
      <c r="V81" s="4">
        <v>0</v>
      </c>
      <c r="W81" s="4">
        <v>0</v>
      </c>
      <c r="X81" s="4" t="s">
        <v>432</v>
      </c>
      <c r="Y81" s="4" t="s">
        <v>433</v>
      </c>
    </row>
    <row r="82" s="4" customFormat="1" spans="1:25">
      <c r="A82" s="4" t="s">
        <v>434</v>
      </c>
      <c r="B82" s="4" t="s">
        <v>26</v>
      </c>
      <c r="C82" s="4" t="s">
        <v>27</v>
      </c>
      <c r="D82" s="4" t="s">
        <v>435</v>
      </c>
      <c r="E82" s="4" t="s">
        <v>436</v>
      </c>
      <c r="F82" s="6">
        <v>45304</v>
      </c>
      <c r="G82" s="6">
        <v>45309</v>
      </c>
      <c r="H82" s="4">
        <v>2</v>
      </c>
      <c r="I82" s="4">
        <v>5</v>
      </c>
      <c r="J82" s="4">
        <v>10</v>
      </c>
      <c r="K82" s="4" t="s">
        <v>30</v>
      </c>
      <c r="L82" s="4">
        <v>1141.2</v>
      </c>
      <c r="M82" s="4">
        <v>1141.2</v>
      </c>
      <c r="N82" s="4" t="s">
        <v>437</v>
      </c>
      <c r="O82" s="4" t="s">
        <v>32</v>
      </c>
      <c r="P82" s="4" t="s">
        <v>33</v>
      </c>
      <c r="Q82" s="4">
        <v>0</v>
      </c>
      <c r="R82" s="7">
        <v>45299.0000115741</v>
      </c>
      <c r="S82" s="6">
        <v>45313</v>
      </c>
      <c r="T82" s="4" t="s">
        <v>34</v>
      </c>
      <c r="U82" s="4">
        <v>1141.2</v>
      </c>
      <c r="V82" s="4">
        <v>0</v>
      </c>
      <c r="W82" s="4">
        <v>0</v>
      </c>
      <c r="X82" s="4" t="s">
        <v>438</v>
      </c>
      <c r="Y82" s="4" t="s">
        <v>439</v>
      </c>
    </row>
    <row r="83" s="4" customFormat="1" spans="1:25">
      <c r="A83" s="4" t="s">
        <v>440</v>
      </c>
      <c r="B83" s="4" t="s">
        <v>26</v>
      </c>
      <c r="C83" s="4" t="s">
        <v>27</v>
      </c>
      <c r="D83" s="4" t="s">
        <v>150</v>
      </c>
      <c r="E83" s="4" t="s">
        <v>441</v>
      </c>
      <c r="F83" s="6">
        <v>45306</v>
      </c>
      <c r="G83" s="6">
        <v>45309</v>
      </c>
      <c r="H83" s="4">
        <v>1</v>
      </c>
      <c r="I83" s="4">
        <v>3</v>
      </c>
      <c r="J83" s="4">
        <v>3</v>
      </c>
      <c r="K83" s="4" t="s">
        <v>30</v>
      </c>
      <c r="L83" s="4">
        <v>104.61</v>
      </c>
      <c r="M83" s="4">
        <v>104.61</v>
      </c>
      <c r="N83" s="4" t="s">
        <v>442</v>
      </c>
      <c r="O83" s="4" t="s">
        <v>32</v>
      </c>
      <c r="P83" s="4" t="s">
        <v>33</v>
      </c>
      <c r="Q83" s="4">
        <v>0</v>
      </c>
      <c r="R83" s="7">
        <v>45300</v>
      </c>
      <c r="S83" s="6">
        <v>45313</v>
      </c>
      <c r="T83" s="4" t="s">
        <v>34</v>
      </c>
      <c r="U83" s="4">
        <v>104.61</v>
      </c>
      <c r="V83" s="4">
        <v>0</v>
      </c>
      <c r="W83" s="4">
        <v>0</v>
      </c>
      <c r="X83" s="4" t="s">
        <v>443</v>
      </c>
      <c r="Y83" s="4" t="s">
        <v>444</v>
      </c>
    </row>
    <row r="84" s="4" customFormat="1" spans="1:25">
      <c r="A84" s="4" t="s">
        <v>445</v>
      </c>
      <c r="B84" s="4" t="s">
        <v>26</v>
      </c>
      <c r="C84" s="4" t="s">
        <v>27</v>
      </c>
      <c r="D84" s="4" t="s">
        <v>231</v>
      </c>
      <c r="E84" s="4" t="s">
        <v>263</v>
      </c>
      <c r="F84" s="6">
        <v>45306</v>
      </c>
      <c r="G84" s="6">
        <v>45308</v>
      </c>
      <c r="H84" s="4">
        <v>1</v>
      </c>
      <c r="I84" s="4">
        <v>2</v>
      </c>
      <c r="J84" s="4">
        <v>2</v>
      </c>
      <c r="K84" s="4" t="s">
        <v>30</v>
      </c>
      <c r="L84" s="4">
        <v>82.56</v>
      </c>
      <c r="M84" s="4">
        <v>82.56</v>
      </c>
      <c r="N84" s="4" t="s">
        <v>446</v>
      </c>
      <c r="O84" s="4" t="s">
        <v>32</v>
      </c>
      <c r="P84" s="4" t="s">
        <v>33</v>
      </c>
      <c r="Q84" s="4">
        <v>0</v>
      </c>
      <c r="R84" s="7">
        <v>45300.0000115741</v>
      </c>
      <c r="S84" s="6">
        <v>45313</v>
      </c>
      <c r="T84" s="4" t="s">
        <v>34</v>
      </c>
      <c r="U84" s="4">
        <v>82.56</v>
      </c>
      <c r="V84" s="4">
        <v>0</v>
      </c>
      <c r="W84" s="4">
        <v>0</v>
      </c>
      <c r="X84" s="4" t="s">
        <v>447</v>
      </c>
      <c r="Y84" s="4" t="s">
        <v>448</v>
      </c>
    </row>
    <row r="85" s="4" customFormat="1" spans="1:25">
      <c r="A85" s="4" t="s">
        <v>449</v>
      </c>
      <c r="B85" s="4" t="s">
        <v>26</v>
      </c>
      <c r="C85" s="4" t="s">
        <v>27</v>
      </c>
      <c r="D85" s="4" t="s">
        <v>450</v>
      </c>
      <c r="E85" s="4" t="s">
        <v>253</v>
      </c>
      <c r="F85" s="6">
        <v>45309</v>
      </c>
      <c r="G85" s="6">
        <v>45310</v>
      </c>
      <c r="H85" s="4">
        <v>1</v>
      </c>
      <c r="I85" s="4">
        <v>1</v>
      </c>
      <c r="J85" s="4">
        <v>1</v>
      </c>
      <c r="K85" s="4" t="s">
        <v>30</v>
      </c>
      <c r="L85" s="4">
        <v>74.62</v>
      </c>
      <c r="M85" s="4">
        <v>74.62</v>
      </c>
      <c r="N85" s="4" t="s">
        <v>451</v>
      </c>
      <c r="O85" s="4" t="s">
        <v>32</v>
      </c>
      <c r="P85" s="4" t="s">
        <v>33</v>
      </c>
      <c r="Q85" s="4">
        <v>0</v>
      </c>
      <c r="R85" s="7">
        <v>45300.0000115741</v>
      </c>
      <c r="S85" s="6">
        <v>45313</v>
      </c>
      <c r="T85" s="4" t="s">
        <v>34</v>
      </c>
      <c r="U85" s="4">
        <v>74.62</v>
      </c>
      <c r="V85" s="4">
        <v>0</v>
      </c>
      <c r="W85" s="4">
        <v>0</v>
      </c>
      <c r="X85" s="4" t="s">
        <v>452</v>
      </c>
      <c r="Y85" s="4" t="s">
        <v>453</v>
      </c>
    </row>
    <row r="86" s="4" customFormat="1" spans="1:25">
      <c r="A86" s="4" t="s">
        <v>454</v>
      </c>
      <c r="B86" s="4" t="s">
        <v>26</v>
      </c>
      <c r="C86" s="4" t="s">
        <v>27</v>
      </c>
      <c r="D86" s="4" t="s">
        <v>455</v>
      </c>
      <c r="E86" s="4" t="s">
        <v>345</v>
      </c>
      <c r="F86" s="6">
        <v>45305</v>
      </c>
      <c r="G86" s="6">
        <v>45307</v>
      </c>
      <c r="H86" s="4">
        <v>1</v>
      </c>
      <c r="I86" s="4">
        <v>2</v>
      </c>
      <c r="J86" s="4">
        <v>2</v>
      </c>
      <c r="K86" s="4" t="s">
        <v>30</v>
      </c>
      <c r="L86" s="4">
        <v>278.66</v>
      </c>
      <c r="M86" s="4">
        <v>278.66</v>
      </c>
      <c r="N86" s="4" t="s">
        <v>456</v>
      </c>
      <c r="O86" s="4" t="s">
        <v>32</v>
      </c>
      <c r="P86" s="4" t="s">
        <v>33</v>
      </c>
      <c r="Q86" s="4">
        <v>0</v>
      </c>
      <c r="R86" s="7">
        <v>45300</v>
      </c>
      <c r="S86" s="6">
        <v>45313</v>
      </c>
      <c r="T86" s="4" t="s">
        <v>34</v>
      </c>
      <c r="U86" s="4">
        <v>278.66</v>
      </c>
      <c r="V86" s="4">
        <v>0</v>
      </c>
      <c r="W86" s="4">
        <v>0</v>
      </c>
      <c r="X86" s="4" t="s">
        <v>457</v>
      </c>
      <c r="Y86" s="4" t="s">
        <v>458</v>
      </c>
    </row>
    <row r="87" s="4" customFormat="1" spans="1:25">
      <c r="A87" s="4" t="s">
        <v>459</v>
      </c>
      <c r="B87" s="4" t="s">
        <v>26</v>
      </c>
      <c r="C87" s="4" t="s">
        <v>27</v>
      </c>
      <c r="D87" s="4" t="s">
        <v>460</v>
      </c>
      <c r="E87" s="4" t="s">
        <v>461</v>
      </c>
      <c r="F87" s="6">
        <v>45303</v>
      </c>
      <c r="G87" s="6">
        <v>45306</v>
      </c>
      <c r="H87" s="4">
        <v>1</v>
      </c>
      <c r="I87" s="4">
        <v>3</v>
      </c>
      <c r="J87" s="4">
        <v>3</v>
      </c>
      <c r="K87" s="4" t="s">
        <v>30</v>
      </c>
      <c r="L87" s="4">
        <v>624.69</v>
      </c>
      <c r="M87" s="4">
        <v>624.69</v>
      </c>
      <c r="N87" s="4" t="s">
        <v>462</v>
      </c>
      <c r="O87" s="4" t="s">
        <v>32</v>
      </c>
      <c r="P87" s="4" t="s">
        <v>33</v>
      </c>
      <c r="Q87" s="4">
        <v>0</v>
      </c>
      <c r="R87" s="7">
        <v>45300.0000115741</v>
      </c>
      <c r="S87" s="6">
        <v>45313</v>
      </c>
      <c r="T87" s="4" t="s">
        <v>34</v>
      </c>
      <c r="U87" s="4">
        <v>624.69</v>
      </c>
      <c r="V87" s="4">
        <v>0</v>
      </c>
      <c r="W87" s="4">
        <v>0</v>
      </c>
      <c r="X87" s="4" t="s">
        <v>463</v>
      </c>
      <c r="Y87" s="4" t="s">
        <v>464</v>
      </c>
    </row>
    <row r="88" s="4" customFormat="1" spans="1:25">
      <c r="A88" s="4" t="s">
        <v>465</v>
      </c>
      <c r="B88" s="4" t="s">
        <v>26</v>
      </c>
      <c r="C88" s="4" t="s">
        <v>27</v>
      </c>
      <c r="D88" s="4" t="s">
        <v>466</v>
      </c>
      <c r="E88" s="4" t="s">
        <v>467</v>
      </c>
      <c r="F88" s="6">
        <v>45311</v>
      </c>
      <c r="G88" s="6">
        <v>45312</v>
      </c>
      <c r="H88" s="4">
        <v>1</v>
      </c>
      <c r="I88" s="4">
        <v>1</v>
      </c>
      <c r="J88" s="4">
        <v>1</v>
      </c>
      <c r="K88" s="4" t="s">
        <v>30</v>
      </c>
      <c r="L88" s="4">
        <v>497.91</v>
      </c>
      <c r="M88" s="4">
        <v>497.91</v>
      </c>
      <c r="N88" s="4" t="s">
        <v>468</v>
      </c>
      <c r="O88" s="4" t="s">
        <v>32</v>
      </c>
      <c r="P88" s="4" t="s">
        <v>33</v>
      </c>
      <c r="Q88" s="4">
        <v>0</v>
      </c>
      <c r="R88" s="7">
        <v>45300</v>
      </c>
      <c r="S88" s="6">
        <v>45313</v>
      </c>
      <c r="T88" s="4" t="s">
        <v>34</v>
      </c>
      <c r="U88" s="4">
        <v>497.91</v>
      </c>
      <c r="V88" s="4">
        <v>0</v>
      </c>
      <c r="W88" s="4">
        <v>0</v>
      </c>
      <c r="X88" s="4" t="s">
        <v>469</v>
      </c>
      <c r="Y88" s="4" t="s">
        <v>470</v>
      </c>
    </row>
    <row r="89" s="4" customFormat="1" spans="1:25">
      <c r="A89" s="4" t="s">
        <v>471</v>
      </c>
      <c r="B89" s="4" t="s">
        <v>26</v>
      </c>
      <c r="C89" s="4" t="s">
        <v>27</v>
      </c>
      <c r="D89" s="4" t="s">
        <v>472</v>
      </c>
      <c r="E89" s="4" t="s">
        <v>473</v>
      </c>
      <c r="F89" s="6">
        <v>45306</v>
      </c>
      <c r="G89" s="6">
        <v>45312</v>
      </c>
      <c r="H89" s="4">
        <v>1</v>
      </c>
      <c r="I89" s="4">
        <v>6</v>
      </c>
      <c r="J89" s="4">
        <v>6</v>
      </c>
      <c r="K89" s="4" t="s">
        <v>30</v>
      </c>
      <c r="L89" s="4">
        <v>616.74</v>
      </c>
      <c r="M89" s="4">
        <v>616.74</v>
      </c>
      <c r="N89" s="4" t="s">
        <v>474</v>
      </c>
      <c r="O89" s="4" t="s">
        <v>32</v>
      </c>
      <c r="P89" s="4" t="s">
        <v>33</v>
      </c>
      <c r="Q89" s="4">
        <v>0</v>
      </c>
      <c r="R89" s="7">
        <v>45300</v>
      </c>
      <c r="S89" s="6">
        <v>45313</v>
      </c>
      <c r="T89" s="4" t="s">
        <v>34</v>
      </c>
      <c r="U89" s="4">
        <v>616.74</v>
      </c>
      <c r="V89" s="4">
        <v>0</v>
      </c>
      <c r="W89" s="4">
        <v>0</v>
      </c>
      <c r="X89" s="4" t="s">
        <v>475</v>
      </c>
      <c r="Y89" s="4" t="s">
        <v>476</v>
      </c>
    </row>
    <row r="90" s="4" customFormat="1" spans="1:25">
      <c r="A90" s="4" t="s">
        <v>477</v>
      </c>
      <c r="B90" s="4" t="s">
        <v>26</v>
      </c>
      <c r="C90" s="4" t="s">
        <v>27</v>
      </c>
      <c r="D90" s="4" t="s">
        <v>478</v>
      </c>
      <c r="E90" s="4" t="s">
        <v>479</v>
      </c>
      <c r="F90" s="6">
        <v>45307</v>
      </c>
      <c r="G90" s="6">
        <v>45308</v>
      </c>
      <c r="H90" s="4">
        <v>1</v>
      </c>
      <c r="I90" s="4">
        <v>1</v>
      </c>
      <c r="J90" s="4">
        <v>1</v>
      </c>
      <c r="K90" s="4" t="s">
        <v>30</v>
      </c>
      <c r="L90" s="4">
        <v>173.5</v>
      </c>
      <c r="M90" s="4">
        <v>173.5</v>
      </c>
      <c r="N90" s="4" t="s">
        <v>480</v>
      </c>
      <c r="O90" s="4" t="s">
        <v>32</v>
      </c>
      <c r="P90" s="4" t="s">
        <v>33</v>
      </c>
      <c r="Q90" s="4">
        <v>0</v>
      </c>
      <c r="R90" s="7">
        <v>45300</v>
      </c>
      <c r="S90" s="6">
        <v>45313</v>
      </c>
      <c r="T90" s="4" t="s">
        <v>34</v>
      </c>
      <c r="U90" s="4">
        <v>173.5</v>
      </c>
      <c r="V90" s="4">
        <v>0</v>
      </c>
      <c r="W90" s="4">
        <v>0</v>
      </c>
      <c r="X90" s="4" t="s">
        <v>481</v>
      </c>
      <c r="Y90" s="4" t="s">
        <v>482</v>
      </c>
    </row>
    <row r="91" s="4" customFormat="1" spans="1:25">
      <c r="A91" s="4" t="s">
        <v>483</v>
      </c>
      <c r="B91" s="4" t="s">
        <v>26</v>
      </c>
      <c r="C91" s="4" t="s">
        <v>27</v>
      </c>
      <c r="D91" s="4" t="s">
        <v>484</v>
      </c>
      <c r="E91" s="4" t="s">
        <v>485</v>
      </c>
      <c r="F91" s="6">
        <v>45308</v>
      </c>
      <c r="G91" s="6">
        <v>45309</v>
      </c>
      <c r="H91" s="4">
        <v>1</v>
      </c>
      <c r="I91" s="4">
        <v>1</v>
      </c>
      <c r="J91" s="4">
        <v>1</v>
      </c>
      <c r="K91" s="4" t="s">
        <v>30</v>
      </c>
      <c r="L91" s="4">
        <v>26.22</v>
      </c>
      <c r="M91" s="4">
        <v>26.22</v>
      </c>
      <c r="N91" s="4" t="s">
        <v>486</v>
      </c>
      <c r="O91" s="4" t="s">
        <v>32</v>
      </c>
      <c r="P91" s="4" t="s">
        <v>33</v>
      </c>
      <c r="Q91" s="4">
        <v>0</v>
      </c>
      <c r="R91" s="7">
        <v>45300.0000115741</v>
      </c>
      <c r="S91" s="6">
        <v>45313</v>
      </c>
      <c r="T91" s="4" t="s">
        <v>34</v>
      </c>
      <c r="U91" s="4">
        <v>26.22</v>
      </c>
      <c r="V91" s="4">
        <v>0</v>
      </c>
      <c r="W91" s="4">
        <v>0</v>
      </c>
      <c r="X91" s="4" t="s">
        <v>487</v>
      </c>
      <c r="Y91" s="4" t="s">
        <v>488</v>
      </c>
    </row>
    <row r="92" s="4" customFormat="1" spans="1:25">
      <c r="A92" s="4" t="s">
        <v>489</v>
      </c>
      <c r="B92" s="4" t="s">
        <v>26</v>
      </c>
      <c r="C92" s="4" t="s">
        <v>27</v>
      </c>
      <c r="D92" s="4" t="s">
        <v>150</v>
      </c>
      <c r="E92" s="4" t="s">
        <v>441</v>
      </c>
      <c r="F92" s="6">
        <v>45309</v>
      </c>
      <c r="G92" s="6">
        <v>45312</v>
      </c>
      <c r="H92" s="4">
        <v>1</v>
      </c>
      <c r="I92" s="4">
        <v>3</v>
      </c>
      <c r="J92" s="4">
        <v>3</v>
      </c>
      <c r="K92" s="4" t="s">
        <v>30</v>
      </c>
      <c r="L92" s="4">
        <v>104.61</v>
      </c>
      <c r="M92" s="4">
        <v>104.61</v>
      </c>
      <c r="N92" s="4" t="s">
        <v>490</v>
      </c>
      <c r="O92" s="4" t="s">
        <v>32</v>
      </c>
      <c r="P92" s="4" t="s">
        <v>33</v>
      </c>
      <c r="Q92" s="4">
        <v>0</v>
      </c>
      <c r="R92" s="7">
        <v>45301</v>
      </c>
      <c r="S92" s="6">
        <v>45313</v>
      </c>
      <c r="T92" s="4" t="s">
        <v>34</v>
      </c>
      <c r="U92" s="4">
        <v>104.61</v>
      </c>
      <c r="V92" s="4">
        <v>0</v>
      </c>
      <c r="W92" s="4">
        <v>0</v>
      </c>
      <c r="X92" s="4" t="s">
        <v>491</v>
      </c>
      <c r="Y92" s="4" t="s">
        <v>492</v>
      </c>
    </row>
    <row r="93" s="4" customFormat="1" spans="1:25">
      <c r="A93" s="4" t="s">
        <v>493</v>
      </c>
      <c r="B93" s="4" t="s">
        <v>26</v>
      </c>
      <c r="C93" s="4" t="s">
        <v>27</v>
      </c>
      <c r="D93" s="4" t="s">
        <v>455</v>
      </c>
      <c r="E93" s="4" t="s">
        <v>345</v>
      </c>
      <c r="F93" s="6">
        <v>45305</v>
      </c>
      <c r="G93" s="6">
        <v>45309</v>
      </c>
      <c r="H93" s="4">
        <v>1</v>
      </c>
      <c r="I93" s="4">
        <v>4</v>
      </c>
      <c r="J93" s="4">
        <v>4</v>
      </c>
      <c r="K93" s="4" t="s">
        <v>30</v>
      </c>
      <c r="L93" s="4">
        <v>567.84</v>
      </c>
      <c r="M93" s="4">
        <v>567.84</v>
      </c>
      <c r="N93" s="4" t="s">
        <v>494</v>
      </c>
      <c r="O93" s="4" t="s">
        <v>32</v>
      </c>
      <c r="P93" s="4" t="s">
        <v>33</v>
      </c>
      <c r="Q93" s="4">
        <v>0</v>
      </c>
      <c r="R93" s="7">
        <v>45301</v>
      </c>
      <c r="S93" s="6">
        <v>45313</v>
      </c>
      <c r="T93" s="4" t="s">
        <v>34</v>
      </c>
      <c r="U93" s="4">
        <v>567.84</v>
      </c>
      <c r="V93" s="4">
        <v>0</v>
      </c>
      <c r="W93" s="4">
        <v>0</v>
      </c>
      <c r="X93" s="4" t="s">
        <v>495</v>
      </c>
      <c r="Y93" s="4" t="s">
        <v>496</v>
      </c>
    </row>
    <row r="94" s="4" customFormat="1" spans="1:25">
      <c r="A94" s="4" t="s">
        <v>497</v>
      </c>
      <c r="B94" s="4" t="s">
        <v>26</v>
      </c>
      <c r="C94" s="4" t="s">
        <v>27</v>
      </c>
      <c r="D94" s="4" t="s">
        <v>455</v>
      </c>
      <c r="E94" s="4" t="s">
        <v>498</v>
      </c>
      <c r="F94" s="6">
        <v>45305</v>
      </c>
      <c r="G94" s="6">
        <v>45309</v>
      </c>
      <c r="H94" s="4">
        <v>1</v>
      </c>
      <c r="I94" s="4">
        <v>4</v>
      </c>
      <c r="J94" s="4">
        <v>4</v>
      </c>
      <c r="K94" s="4" t="s">
        <v>30</v>
      </c>
      <c r="L94" s="4">
        <v>639.64</v>
      </c>
      <c r="M94" s="4">
        <v>639.64</v>
      </c>
      <c r="N94" s="4" t="s">
        <v>499</v>
      </c>
      <c r="O94" s="4" t="s">
        <v>32</v>
      </c>
      <c r="P94" s="4" t="s">
        <v>33</v>
      </c>
      <c r="Q94" s="4">
        <v>0</v>
      </c>
      <c r="R94" s="7">
        <v>45301.0000115741</v>
      </c>
      <c r="S94" s="6">
        <v>45313</v>
      </c>
      <c r="T94" s="4" t="s">
        <v>34</v>
      </c>
      <c r="U94" s="4">
        <v>639.64</v>
      </c>
      <c r="V94" s="4">
        <v>0</v>
      </c>
      <c r="W94" s="4">
        <v>0</v>
      </c>
      <c r="X94" s="4" t="s">
        <v>500</v>
      </c>
      <c r="Y94" s="4" t="s">
        <v>501</v>
      </c>
    </row>
    <row r="95" s="4" customFormat="1" spans="1:25">
      <c r="A95" s="4" t="s">
        <v>502</v>
      </c>
      <c r="B95" s="4" t="s">
        <v>26</v>
      </c>
      <c r="C95" s="4" t="s">
        <v>27</v>
      </c>
      <c r="D95" s="4" t="s">
        <v>350</v>
      </c>
      <c r="E95" s="4" t="s">
        <v>253</v>
      </c>
      <c r="F95" s="6">
        <v>45303</v>
      </c>
      <c r="G95" s="6">
        <v>45308</v>
      </c>
      <c r="H95" s="4">
        <v>1</v>
      </c>
      <c r="I95" s="4">
        <v>5</v>
      </c>
      <c r="J95" s="4">
        <v>5</v>
      </c>
      <c r="K95" s="4" t="s">
        <v>30</v>
      </c>
      <c r="L95" s="4">
        <v>372.15</v>
      </c>
      <c r="M95" s="4">
        <v>372.15</v>
      </c>
      <c r="N95" s="4" t="s">
        <v>503</v>
      </c>
      <c r="O95" s="4" t="s">
        <v>32</v>
      </c>
      <c r="P95" s="4" t="s">
        <v>33</v>
      </c>
      <c r="Q95" s="4">
        <v>0</v>
      </c>
      <c r="R95" s="7">
        <v>45301.0000115741</v>
      </c>
      <c r="S95" s="6">
        <v>45313</v>
      </c>
      <c r="T95" s="4" t="s">
        <v>34</v>
      </c>
      <c r="U95" s="4">
        <v>372.15</v>
      </c>
      <c r="V95" s="4">
        <v>0</v>
      </c>
      <c r="W95" s="4">
        <v>0</v>
      </c>
      <c r="X95" s="4" t="s">
        <v>504</v>
      </c>
      <c r="Y95" s="4" t="s">
        <v>505</v>
      </c>
    </row>
    <row r="96" s="4" customFormat="1" spans="1:25">
      <c r="A96" s="4" t="s">
        <v>506</v>
      </c>
      <c r="B96" s="4" t="s">
        <v>26</v>
      </c>
      <c r="C96" s="4" t="s">
        <v>27</v>
      </c>
      <c r="D96" s="4" t="s">
        <v>57</v>
      </c>
      <c r="E96" s="4" t="s">
        <v>58</v>
      </c>
      <c r="F96" s="6">
        <v>45306</v>
      </c>
      <c r="G96" s="6">
        <v>45309</v>
      </c>
      <c r="H96" s="4">
        <v>1</v>
      </c>
      <c r="I96" s="4">
        <v>3</v>
      </c>
      <c r="J96" s="4">
        <v>3</v>
      </c>
      <c r="K96" s="4" t="s">
        <v>30</v>
      </c>
      <c r="L96" s="4">
        <v>314.82</v>
      </c>
      <c r="M96" s="4">
        <v>314.82</v>
      </c>
      <c r="N96" s="4" t="s">
        <v>507</v>
      </c>
      <c r="O96" s="4" t="s">
        <v>32</v>
      </c>
      <c r="P96" s="4" t="s">
        <v>33</v>
      </c>
      <c r="Q96" s="4">
        <v>0</v>
      </c>
      <c r="R96" s="7">
        <v>45301</v>
      </c>
      <c r="S96" s="6">
        <v>45313</v>
      </c>
      <c r="T96" s="4" t="s">
        <v>34</v>
      </c>
      <c r="U96" s="4">
        <v>314.82</v>
      </c>
      <c r="V96" s="4">
        <v>0</v>
      </c>
      <c r="W96" s="4">
        <v>0</v>
      </c>
      <c r="X96" s="4" t="s">
        <v>508</v>
      </c>
      <c r="Y96" s="4" t="s">
        <v>509</v>
      </c>
    </row>
    <row r="97" s="4" customFormat="1" spans="1:25">
      <c r="A97" s="4" t="s">
        <v>510</v>
      </c>
      <c r="B97" s="4" t="s">
        <v>26</v>
      </c>
      <c r="C97" s="4" t="s">
        <v>27</v>
      </c>
      <c r="D97" s="4" t="s">
        <v>57</v>
      </c>
      <c r="E97" s="4" t="s">
        <v>511</v>
      </c>
      <c r="F97" s="6">
        <v>45306</v>
      </c>
      <c r="G97" s="6">
        <v>45308</v>
      </c>
      <c r="H97" s="4">
        <v>1</v>
      </c>
      <c r="I97" s="4">
        <v>2</v>
      </c>
      <c r="J97" s="4">
        <v>2</v>
      </c>
      <c r="K97" s="4" t="s">
        <v>30</v>
      </c>
      <c r="L97" s="4">
        <v>209.88</v>
      </c>
      <c r="M97" s="4">
        <v>209.88</v>
      </c>
      <c r="N97" s="4" t="s">
        <v>512</v>
      </c>
      <c r="O97" s="4" t="s">
        <v>32</v>
      </c>
      <c r="P97" s="4" t="s">
        <v>33</v>
      </c>
      <c r="Q97" s="4">
        <v>0</v>
      </c>
      <c r="R97" s="7">
        <v>45301.0000115741</v>
      </c>
      <c r="S97" s="6">
        <v>45313</v>
      </c>
      <c r="T97" s="4" t="s">
        <v>34</v>
      </c>
      <c r="U97" s="4">
        <v>209.88</v>
      </c>
      <c r="V97" s="4">
        <v>0</v>
      </c>
      <c r="W97" s="4">
        <v>0</v>
      </c>
      <c r="X97" s="4" t="s">
        <v>513</v>
      </c>
      <c r="Y97" s="4" t="s">
        <v>514</v>
      </c>
    </row>
    <row r="98" s="4" customFormat="1" spans="1:25">
      <c r="A98" s="4" t="s">
        <v>515</v>
      </c>
      <c r="B98" s="4" t="s">
        <v>26</v>
      </c>
      <c r="C98" s="4" t="s">
        <v>27</v>
      </c>
      <c r="D98" s="4" t="s">
        <v>516</v>
      </c>
      <c r="E98" s="4" t="s">
        <v>263</v>
      </c>
      <c r="F98" s="6">
        <v>45308</v>
      </c>
      <c r="G98" s="6">
        <v>45311</v>
      </c>
      <c r="H98" s="4">
        <v>1</v>
      </c>
      <c r="I98" s="4">
        <v>3</v>
      </c>
      <c r="J98" s="4">
        <v>3</v>
      </c>
      <c r="K98" s="4" t="s">
        <v>30</v>
      </c>
      <c r="L98" s="4">
        <v>82.62</v>
      </c>
      <c r="M98" s="4">
        <v>82.62</v>
      </c>
      <c r="N98" s="4" t="s">
        <v>517</v>
      </c>
      <c r="O98" s="4" t="s">
        <v>32</v>
      </c>
      <c r="P98" s="4" t="s">
        <v>33</v>
      </c>
      <c r="Q98" s="4">
        <v>0</v>
      </c>
      <c r="R98" s="7">
        <v>45302.0000115741</v>
      </c>
      <c r="S98" s="6">
        <v>45313</v>
      </c>
      <c r="T98" s="4" t="s">
        <v>34</v>
      </c>
      <c r="U98" s="4">
        <v>82.62</v>
      </c>
      <c r="V98" s="4">
        <v>0</v>
      </c>
      <c r="W98" s="4">
        <v>0</v>
      </c>
      <c r="X98" s="4" t="s">
        <v>518</v>
      </c>
      <c r="Y98" s="4" t="s">
        <v>519</v>
      </c>
    </row>
    <row r="99" s="4" customFormat="1" spans="1:25">
      <c r="A99" s="4" t="s">
        <v>520</v>
      </c>
      <c r="B99" s="4" t="s">
        <v>26</v>
      </c>
      <c r="C99" s="4" t="s">
        <v>27</v>
      </c>
      <c r="D99" s="4" t="s">
        <v>521</v>
      </c>
      <c r="E99" s="4" t="s">
        <v>522</v>
      </c>
      <c r="F99" s="6">
        <v>45304</v>
      </c>
      <c r="G99" s="6">
        <v>45306</v>
      </c>
      <c r="H99" s="4">
        <v>1</v>
      </c>
      <c r="I99" s="4">
        <v>2</v>
      </c>
      <c r="J99" s="4">
        <v>2</v>
      </c>
      <c r="K99" s="4" t="s">
        <v>30</v>
      </c>
      <c r="L99" s="4">
        <v>354.4</v>
      </c>
      <c r="M99" s="4">
        <v>354.4</v>
      </c>
      <c r="N99" s="4" t="s">
        <v>523</v>
      </c>
      <c r="O99" s="4" t="s">
        <v>32</v>
      </c>
      <c r="P99" s="4" t="s">
        <v>33</v>
      </c>
      <c r="Q99" s="4">
        <v>0</v>
      </c>
      <c r="R99" s="7">
        <v>45302</v>
      </c>
      <c r="S99" s="6">
        <v>45313</v>
      </c>
      <c r="T99" s="4" t="s">
        <v>34</v>
      </c>
      <c r="U99" s="4">
        <v>354.4</v>
      </c>
      <c r="V99" s="4">
        <v>0</v>
      </c>
      <c r="W99" s="4">
        <v>0</v>
      </c>
      <c r="X99" s="4" t="s">
        <v>524</v>
      </c>
      <c r="Y99" s="4" t="s">
        <v>524</v>
      </c>
    </row>
    <row r="100" s="4" customFormat="1" spans="1:25">
      <c r="A100" s="4" t="s">
        <v>525</v>
      </c>
      <c r="B100" s="4" t="s">
        <v>26</v>
      </c>
      <c r="C100" s="4" t="s">
        <v>27</v>
      </c>
      <c r="D100" s="4" t="s">
        <v>400</v>
      </c>
      <c r="E100" s="4" t="s">
        <v>151</v>
      </c>
      <c r="F100" s="6">
        <v>45306</v>
      </c>
      <c r="G100" s="6">
        <v>45307</v>
      </c>
      <c r="H100" s="4">
        <v>1</v>
      </c>
      <c r="I100" s="4">
        <v>1</v>
      </c>
      <c r="J100" s="4">
        <v>1</v>
      </c>
      <c r="K100" s="4" t="s">
        <v>30</v>
      </c>
      <c r="L100" s="4">
        <v>224.91</v>
      </c>
      <c r="M100" s="4">
        <v>224.91</v>
      </c>
      <c r="N100" s="4" t="s">
        <v>526</v>
      </c>
      <c r="O100" s="4" t="s">
        <v>32</v>
      </c>
      <c r="P100" s="4" t="s">
        <v>33</v>
      </c>
      <c r="Q100" s="4">
        <v>0</v>
      </c>
      <c r="R100" s="7">
        <v>45302</v>
      </c>
      <c r="S100" s="6">
        <v>45313</v>
      </c>
      <c r="T100" s="4" t="s">
        <v>34</v>
      </c>
      <c r="U100" s="4">
        <v>224.91</v>
      </c>
      <c r="V100" s="4">
        <v>0</v>
      </c>
      <c r="W100" s="4">
        <v>0</v>
      </c>
      <c r="X100" s="4" t="s">
        <v>527</v>
      </c>
      <c r="Y100" s="4" t="s">
        <v>112</v>
      </c>
    </row>
    <row r="101" s="4" customFormat="1" spans="1:25">
      <c r="A101" s="4" t="s">
        <v>525</v>
      </c>
      <c r="B101" s="4" t="s">
        <v>26</v>
      </c>
      <c r="C101" s="4" t="s">
        <v>43</v>
      </c>
      <c r="D101" s="4" t="s">
        <v>400</v>
      </c>
      <c r="E101" s="4" t="s">
        <v>151</v>
      </c>
      <c r="F101" s="6">
        <v>45306</v>
      </c>
      <c r="G101" s="6">
        <v>45307</v>
      </c>
      <c r="H101" s="4">
        <v>1</v>
      </c>
      <c r="I101" s="4">
        <v>1</v>
      </c>
      <c r="J101" s="4">
        <v>1</v>
      </c>
      <c r="K101" s="4" t="s">
        <v>30</v>
      </c>
      <c r="L101" s="4">
        <v>-224.91</v>
      </c>
      <c r="M101" s="4">
        <v>-224.91</v>
      </c>
      <c r="N101" s="4" t="s">
        <v>526</v>
      </c>
      <c r="O101" s="4" t="s">
        <v>32</v>
      </c>
      <c r="P101" s="4" t="s">
        <v>33</v>
      </c>
      <c r="Q101" s="4">
        <v>0</v>
      </c>
      <c r="R101" s="7">
        <v>45302</v>
      </c>
      <c r="S101" s="6">
        <v>45313</v>
      </c>
      <c r="T101" s="4" t="s">
        <v>34</v>
      </c>
      <c r="U101" s="4">
        <v>-224.91</v>
      </c>
      <c r="V101" s="4">
        <v>0</v>
      </c>
      <c r="W101" s="4">
        <v>0</v>
      </c>
      <c r="X101" s="4" t="s">
        <v>527</v>
      </c>
      <c r="Y101" s="4" t="s">
        <v>112</v>
      </c>
    </row>
    <row r="102" s="4" customFormat="1" spans="1:25">
      <c r="A102" s="4" t="s">
        <v>528</v>
      </c>
      <c r="B102" s="4" t="s">
        <v>26</v>
      </c>
      <c r="C102" s="4" t="s">
        <v>27</v>
      </c>
      <c r="D102" s="4" t="s">
        <v>529</v>
      </c>
      <c r="E102" s="4" t="s">
        <v>530</v>
      </c>
      <c r="F102" s="6">
        <v>45306</v>
      </c>
      <c r="G102" s="6">
        <v>45311</v>
      </c>
      <c r="H102" s="4">
        <v>3</v>
      </c>
      <c r="I102" s="4">
        <v>5</v>
      </c>
      <c r="J102" s="4">
        <v>15</v>
      </c>
      <c r="K102" s="4" t="s">
        <v>30</v>
      </c>
      <c r="L102" s="4">
        <v>2190.6</v>
      </c>
      <c r="M102" s="4">
        <v>2190.6</v>
      </c>
      <c r="N102" s="4" t="s">
        <v>531</v>
      </c>
      <c r="O102" s="4" t="s">
        <v>32</v>
      </c>
      <c r="P102" s="4" t="s">
        <v>33</v>
      </c>
      <c r="Q102" s="4">
        <v>0</v>
      </c>
      <c r="R102" s="7">
        <v>45302</v>
      </c>
      <c r="S102" s="6">
        <v>45313</v>
      </c>
      <c r="T102" s="4" t="s">
        <v>34</v>
      </c>
      <c r="U102" s="4">
        <v>2190.6</v>
      </c>
      <c r="V102" s="4">
        <v>0</v>
      </c>
      <c r="W102" s="4">
        <v>0</v>
      </c>
      <c r="X102" s="4" t="s">
        <v>532</v>
      </c>
      <c r="Y102" s="4" t="s">
        <v>533</v>
      </c>
    </row>
    <row r="103" s="4" customFormat="1" spans="1:25">
      <c r="A103" s="4" t="s">
        <v>534</v>
      </c>
      <c r="B103" s="4" t="s">
        <v>26</v>
      </c>
      <c r="C103" s="4" t="s">
        <v>27</v>
      </c>
      <c r="D103" s="4" t="s">
        <v>472</v>
      </c>
      <c r="E103" s="4" t="s">
        <v>76</v>
      </c>
      <c r="F103" s="6">
        <v>45307</v>
      </c>
      <c r="G103" s="6">
        <v>45311</v>
      </c>
      <c r="H103" s="4">
        <v>1</v>
      </c>
      <c r="I103" s="4">
        <v>4</v>
      </c>
      <c r="J103" s="4">
        <v>4</v>
      </c>
      <c r="K103" s="4" t="s">
        <v>30</v>
      </c>
      <c r="L103" s="4">
        <v>223.12</v>
      </c>
      <c r="M103" s="4">
        <v>223.12</v>
      </c>
      <c r="N103" s="4" t="s">
        <v>535</v>
      </c>
      <c r="O103" s="4" t="s">
        <v>32</v>
      </c>
      <c r="P103" s="4" t="s">
        <v>33</v>
      </c>
      <c r="Q103" s="4">
        <v>0</v>
      </c>
      <c r="R103" s="7">
        <v>45302.0000115741</v>
      </c>
      <c r="S103" s="6">
        <v>45313</v>
      </c>
      <c r="T103" s="4" t="s">
        <v>34</v>
      </c>
      <c r="U103" s="4">
        <v>223.12</v>
      </c>
      <c r="V103" s="4">
        <v>0</v>
      </c>
      <c r="W103" s="4">
        <v>0</v>
      </c>
      <c r="X103" s="4" t="s">
        <v>536</v>
      </c>
      <c r="Y103" s="4" t="s">
        <v>537</v>
      </c>
    </row>
    <row r="104" s="4" customFormat="1" spans="1:25">
      <c r="A104" s="4" t="s">
        <v>538</v>
      </c>
      <c r="B104" s="4" t="s">
        <v>26</v>
      </c>
      <c r="C104" s="4" t="s">
        <v>27</v>
      </c>
      <c r="D104" s="4" t="s">
        <v>539</v>
      </c>
      <c r="E104" s="4" t="s">
        <v>540</v>
      </c>
      <c r="F104" s="6">
        <v>45307</v>
      </c>
      <c r="G104" s="6">
        <v>45310</v>
      </c>
      <c r="H104" s="4">
        <v>1</v>
      </c>
      <c r="I104" s="4">
        <v>3</v>
      </c>
      <c r="J104" s="4">
        <v>3</v>
      </c>
      <c r="K104" s="4" t="s">
        <v>30</v>
      </c>
      <c r="L104" s="4">
        <v>1519.29</v>
      </c>
      <c r="M104" s="4">
        <v>1519.29</v>
      </c>
      <c r="N104" s="4" t="s">
        <v>541</v>
      </c>
      <c r="O104" s="4" t="s">
        <v>32</v>
      </c>
      <c r="P104" s="4" t="s">
        <v>33</v>
      </c>
      <c r="Q104" s="4">
        <v>0</v>
      </c>
      <c r="R104" s="7">
        <v>45302</v>
      </c>
      <c r="S104" s="6">
        <v>45313</v>
      </c>
      <c r="T104" s="4" t="s">
        <v>34</v>
      </c>
      <c r="U104" s="4">
        <v>1519.29</v>
      </c>
      <c r="V104" s="4">
        <v>0</v>
      </c>
      <c r="W104" s="4">
        <v>0</v>
      </c>
      <c r="X104" s="4" t="s">
        <v>542</v>
      </c>
      <c r="Y104" s="4" t="s">
        <v>112</v>
      </c>
    </row>
    <row r="105" s="4" customFormat="1" spans="1:25">
      <c r="A105" s="4" t="s">
        <v>543</v>
      </c>
      <c r="B105" s="4" t="s">
        <v>26</v>
      </c>
      <c r="C105" s="4" t="s">
        <v>27</v>
      </c>
      <c r="D105" s="4" t="s">
        <v>344</v>
      </c>
      <c r="E105" s="4" t="s">
        <v>345</v>
      </c>
      <c r="F105" s="6">
        <v>45307</v>
      </c>
      <c r="G105" s="6">
        <v>45310</v>
      </c>
      <c r="H105" s="4">
        <v>1</v>
      </c>
      <c r="I105" s="4">
        <v>3</v>
      </c>
      <c r="J105" s="4">
        <v>3</v>
      </c>
      <c r="K105" s="4" t="s">
        <v>30</v>
      </c>
      <c r="L105" s="4">
        <v>371.37</v>
      </c>
      <c r="M105" s="4">
        <v>371.37</v>
      </c>
      <c r="N105" s="4" t="s">
        <v>544</v>
      </c>
      <c r="O105" s="4" t="s">
        <v>32</v>
      </c>
      <c r="P105" s="4" t="s">
        <v>33</v>
      </c>
      <c r="Q105" s="4">
        <v>0</v>
      </c>
      <c r="R105" s="7">
        <v>45302</v>
      </c>
      <c r="S105" s="6">
        <v>45313</v>
      </c>
      <c r="T105" s="4" t="s">
        <v>34</v>
      </c>
      <c r="U105" s="4">
        <v>371.37</v>
      </c>
      <c r="V105" s="4">
        <v>0</v>
      </c>
      <c r="W105" s="4">
        <v>0</v>
      </c>
      <c r="X105" s="4" t="s">
        <v>545</v>
      </c>
      <c r="Y105" s="4" t="s">
        <v>546</v>
      </c>
    </row>
    <row r="106" s="4" customFormat="1" spans="1:25">
      <c r="A106" s="4" t="s">
        <v>547</v>
      </c>
      <c r="B106" s="4" t="s">
        <v>26</v>
      </c>
      <c r="C106" s="4" t="s">
        <v>27</v>
      </c>
      <c r="D106" s="4" t="s">
        <v>150</v>
      </c>
      <c r="E106" s="4" t="s">
        <v>441</v>
      </c>
      <c r="F106" s="6">
        <v>45310</v>
      </c>
      <c r="G106" s="6">
        <v>45312</v>
      </c>
      <c r="H106" s="4">
        <v>1</v>
      </c>
      <c r="I106" s="4">
        <v>2</v>
      </c>
      <c r="J106" s="4">
        <v>2</v>
      </c>
      <c r="K106" s="4" t="s">
        <v>30</v>
      </c>
      <c r="L106" s="4">
        <v>69.54</v>
      </c>
      <c r="M106" s="4">
        <v>69.54</v>
      </c>
      <c r="N106" s="4" t="s">
        <v>548</v>
      </c>
      <c r="O106" s="4" t="s">
        <v>32</v>
      </c>
      <c r="P106" s="4" t="s">
        <v>33</v>
      </c>
      <c r="Q106" s="4">
        <v>0</v>
      </c>
      <c r="R106" s="7">
        <v>45302</v>
      </c>
      <c r="S106" s="6">
        <v>45313</v>
      </c>
      <c r="T106" s="4" t="s">
        <v>34</v>
      </c>
      <c r="U106" s="4">
        <v>69.54</v>
      </c>
      <c r="V106" s="4">
        <v>0</v>
      </c>
      <c r="W106" s="4">
        <v>0</v>
      </c>
      <c r="X106" s="4" t="s">
        <v>549</v>
      </c>
      <c r="Y106" s="4" t="s">
        <v>550</v>
      </c>
    </row>
    <row r="107" s="4" customFormat="1" spans="1:25">
      <c r="A107" s="4" t="s">
        <v>551</v>
      </c>
      <c r="B107" s="4" t="s">
        <v>26</v>
      </c>
      <c r="C107" s="4" t="s">
        <v>27</v>
      </c>
      <c r="D107" s="4" t="s">
        <v>75</v>
      </c>
      <c r="E107" s="4" t="s">
        <v>552</v>
      </c>
      <c r="F107" s="6">
        <v>45304</v>
      </c>
      <c r="G107" s="6">
        <v>45307</v>
      </c>
      <c r="H107" s="4">
        <v>1</v>
      </c>
      <c r="I107" s="4">
        <v>3</v>
      </c>
      <c r="J107" s="4">
        <v>3</v>
      </c>
      <c r="K107" s="4" t="s">
        <v>30</v>
      </c>
      <c r="L107" s="4">
        <v>216.01</v>
      </c>
      <c r="M107" s="4">
        <v>216.01</v>
      </c>
      <c r="N107" s="4" t="s">
        <v>553</v>
      </c>
      <c r="O107" s="4" t="s">
        <v>32</v>
      </c>
      <c r="P107" s="4" t="s">
        <v>33</v>
      </c>
      <c r="Q107" s="4">
        <v>0</v>
      </c>
      <c r="R107" s="7">
        <v>45302.0000115741</v>
      </c>
      <c r="S107" s="6">
        <v>45313</v>
      </c>
      <c r="T107" s="4" t="s">
        <v>34</v>
      </c>
      <c r="U107" s="4">
        <v>216.01</v>
      </c>
      <c r="V107" s="4">
        <v>0</v>
      </c>
      <c r="W107" s="4">
        <v>0</v>
      </c>
      <c r="X107" s="4" t="s">
        <v>554</v>
      </c>
      <c r="Y107" s="4" t="s">
        <v>555</v>
      </c>
    </row>
    <row r="108" s="4" customFormat="1" spans="1:25">
      <c r="A108" s="4" t="s">
        <v>556</v>
      </c>
      <c r="B108" s="4" t="s">
        <v>26</v>
      </c>
      <c r="C108" s="4" t="s">
        <v>27</v>
      </c>
      <c r="D108" s="4" t="s">
        <v>557</v>
      </c>
      <c r="E108" s="4" t="s">
        <v>145</v>
      </c>
      <c r="F108" s="6">
        <v>45305</v>
      </c>
      <c r="G108" s="6">
        <v>45309</v>
      </c>
      <c r="H108" s="4">
        <v>1</v>
      </c>
      <c r="I108" s="4">
        <v>4</v>
      </c>
      <c r="J108" s="4">
        <v>4</v>
      </c>
      <c r="K108" s="4" t="s">
        <v>30</v>
      </c>
      <c r="L108" s="4">
        <v>174.68</v>
      </c>
      <c r="M108" s="4">
        <v>174.68</v>
      </c>
      <c r="N108" s="4" t="s">
        <v>558</v>
      </c>
      <c r="O108" s="4" t="s">
        <v>32</v>
      </c>
      <c r="P108" s="4" t="s">
        <v>33</v>
      </c>
      <c r="Q108" s="4">
        <v>0</v>
      </c>
      <c r="R108" s="7">
        <v>45302</v>
      </c>
      <c r="S108" s="6">
        <v>45313</v>
      </c>
      <c r="T108" s="4" t="s">
        <v>34</v>
      </c>
      <c r="U108" s="4">
        <v>174.68</v>
      </c>
      <c r="V108" s="4">
        <v>0</v>
      </c>
      <c r="W108" s="4">
        <v>0</v>
      </c>
      <c r="X108" s="4" t="s">
        <v>559</v>
      </c>
      <c r="Y108" s="4" t="s">
        <v>560</v>
      </c>
    </row>
    <row r="109" s="4" customFormat="1" spans="1:25">
      <c r="A109" s="4" t="s">
        <v>538</v>
      </c>
      <c r="B109" s="4" t="s">
        <v>26</v>
      </c>
      <c r="C109" s="4" t="s">
        <v>43</v>
      </c>
      <c r="D109" s="4" t="s">
        <v>539</v>
      </c>
      <c r="E109" s="4" t="s">
        <v>540</v>
      </c>
      <c r="F109" s="6">
        <v>45307</v>
      </c>
      <c r="G109" s="6">
        <v>45310</v>
      </c>
      <c r="H109" s="4">
        <v>1</v>
      </c>
      <c r="I109" s="4">
        <v>3</v>
      </c>
      <c r="J109" s="4">
        <v>3</v>
      </c>
      <c r="K109" s="4" t="s">
        <v>30</v>
      </c>
      <c r="L109" s="4">
        <v>-1519.29</v>
      </c>
      <c r="M109" s="4">
        <v>-1519.29</v>
      </c>
      <c r="N109" s="4" t="s">
        <v>541</v>
      </c>
      <c r="O109" s="4" t="s">
        <v>32</v>
      </c>
      <c r="P109" s="4" t="s">
        <v>33</v>
      </c>
      <c r="Q109" s="4">
        <v>0</v>
      </c>
      <c r="R109" s="7">
        <v>45302</v>
      </c>
      <c r="S109" s="6">
        <v>45313</v>
      </c>
      <c r="T109" s="4" t="s">
        <v>34</v>
      </c>
      <c r="U109" s="4">
        <v>-1519.29</v>
      </c>
      <c r="V109" s="4">
        <v>0</v>
      </c>
      <c r="W109" s="4">
        <v>0</v>
      </c>
      <c r="X109" s="4" t="s">
        <v>542</v>
      </c>
      <c r="Y109" s="4" t="s">
        <v>112</v>
      </c>
    </row>
    <row r="110" s="4" customFormat="1" spans="1:25">
      <c r="A110" s="4" t="s">
        <v>561</v>
      </c>
      <c r="B110" s="4" t="s">
        <v>26</v>
      </c>
      <c r="C110" s="4" t="s">
        <v>27</v>
      </c>
      <c r="D110" s="4" t="s">
        <v>562</v>
      </c>
      <c r="E110" s="4" t="s">
        <v>563</v>
      </c>
      <c r="F110" s="6">
        <v>45306</v>
      </c>
      <c r="G110" s="6">
        <v>45307</v>
      </c>
      <c r="H110" s="4">
        <v>1</v>
      </c>
      <c r="I110" s="4">
        <v>1</v>
      </c>
      <c r="J110" s="4">
        <v>1</v>
      </c>
      <c r="K110" s="4" t="s">
        <v>30</v>
      </c>
      <c r="L110" s="4">
        <v>223.8</v>
      </c>
      <c r="M110" s="4">
        <v>223.8</v>
      </c>
      <c r="N110" s="4" t="s">
        <v>564</v>
      </c>
      <c r="O110" s="4" t="s">
        <v>32</v>
      </c>
      <c r="P110" s="4" t="s">
        <v>33</v>
      </c>
      <c r="Q110" s="4">
        <v>0</v>
      </c>
      <c r="R110" s="7">
        <v>45302.0000115741</v>
      </c>
      <c r="S110" s="6">
        <v>45313</v>
      </c>
      <c r="T110" s="4" t="s">
        <v>34</v>
      </c>
      <c r="U110" s="4">
        <v>223.8</v>
      </c>
      <c r="V110" s="4">
        <v>0</v>
      </c>
      <c r="W110" s="4">
        <v>0</v>
      </c>
      <c r="X110" s="4" t="s">
        <v>565</v>
      </c>
      <c r="Y110" s="4" t="s">
        <v>566</v>
      </c>
    </row>
    <row r="111" s="4" customFormat="1" spans="1:25">
      <c r="A111" s="4" t="s">
        <v>567</v>
      </c>
      <c r="B111" s="4" t="s">
        <v>26</v>
      </c>
      <c r="C111" s="4" t="s">
        <v>27</v>
      </c>
      <c r="D111" s="4" t="s">
        <v>376</v>
      </c>
      <c r="E111" s="4" t="s">
        <v>568</v>
      </c>
      <c r="F111" s="6">
        <v>45308</v>
      </c>
      <c r="G111" s="6">
        <v>45312</v>
      </c>
      <c r="H111" s="4">
        <v>2</v>
      </c>
      <c r="I111" s="4">
        <v>4</v>
      </c>
      <c r="J111" s="4">
        <v>8</v>
      </c>
      <c r="K111" s="4" t="s">
        <v>30</v>
      </c>
      <c r="L111" s="4">
        <v>722.4</v>
      </c>
      <c r="M111" s="4">
        <v>722.4</v>
      </c>
      <c r="N111" s="4" t="s">
        <v>569</v>
      </c>
      <c r="O111" s="4" t="s">
        <v>32</v>
      </c>
      <c r="P111" s="4" t="s">
        <v>33</v>
      </c>
      <c r="Q111" s="4">
        <v>0</v>
      </c>
      <c r="R111" s="7">
        <v>45303.0000115741</v>
      </c>
      <c r="S111" s="6">
        <v>45313</v>
      </c>
      <c r="T111" s="4" t="s">
        <v>34</v>
      </c>
      <c r="U111" s="4">
        <v>722.4</v>
      </c>
      <c r="V111" s="4">
        <v>0</v>
      </c>
      <c r="W111" s="4">
        <v>0</v>
      </c>
      <c r="X111" s="4" t="s">
        <v>570</v>
      </c>
      <c r="Y111" s="4" t="s">
        <v>571</v>
      </c>
    </row>
    <row r="112" s="4" customFormat="1" spans="1:25">
      <c r="A112" s="4" t="s">
        <v>572</v>
      </c>
      <c r="B112" s="4" t="s">
        <v>26</v>
      </c>
      <c r="C112" s="4" t="s">
        <v>27</v>
      </c>
      <c r="D112" s="4" t="s">
        <v>435</v>
      </c>
      <c r="E112" s="4" t="s">
        <v>436</v>
      </c>
      <c r="F112" s="6">
        <v>45307</v>
      </c>
      <c r="G112" s="6">
        <v>45308</v>
      </c>
      <c r="H112" s="4">
        <v>1</v>
      </c>
      <c r="I112" s="4">
        <v>1</v>
      </c>
      <c r="J112" s="4">
        <v>1</v>
      </c>
      <c r="K112" s="4" t="s">
        <v>30</v>
      </c>
      <c r="L112" s="4">
        <v>113.82</v>
      </c>
      <c r="M112" s="4">
        <v>113.82</v>
      </c>
      <c r="N112" s="4" t="s">
        <v>573</v>
      </c>
      <c r="O112" s="4" t="s">
        <v>32</v>
      </c>
      <c r="P112" s="4" t="s">
        <v>33</v>
      </c>
      <c r="Q112" s="4">
        <v>0</v>
      </c>
      <c r="R112" s="7">
        <v>45303</v>
      </c>
      <c r="S112" s="6">
        <v>45313</v>
      </c>
      <c r="T112" s="4" t="s">
        <v>34</v>
      </c>
      <c r="U112" s="4">
        <v>113.82</v>
      </c>
      <c r="V112" s="4">
        <v>0</v>
      </c>
      <c r="W112" s="4">
        <v>0</v>
      </c>
      <c r="X112" s="4" t="s">
        <v>574</v>
      </c>
      <c r="Y112" s="4" t="s">
        <v>575</v>
      </c>
    </row>
    <row r="113" s="4" customFormat="1" spans="1:25">
      <c r="A113" s="4" t="s">
        <v>576</v>
      </c>
      <c r="B113" s="4" t="s">
        <v>26</v>
      </c>
      <c r="C113" s="4" t="s">
        <v>27</v>
      </c>
      <c r="D113" s="4" t="s">
        <v>406</v>
      </c>
      <c r="E113" s="4" t="s">
        <v>577</v>
      </c>
      <c r="F113" s="6">
        <v>45303</v>
      </c>
      <c r="G113" s="6">
        <v>45309</v>
      </c>
      <c r="H113" s="4">
        <v>1</v>
      </c>
      <c r="I113" s="4">
        <v>6</v>
      </c>
      <c r="J113" s="4">
        <v>6</v>
      </c>
      <c r="K113" s="4" t="s">
        <v>30</v>
      </c>
      <c r="L113" s="4">
        <v>285.64</v>
      </c>
      <c r="M113" s="4">
        <v>285.64</v>
      </c>
      <c r="N113" s="4" t="s">
        <v>578</v>
      </c>
      <c r="O113" s="4" t="s">
        <v>32</v>
      </c>
      <c r="P113" s="4" t="s">
        <v>33</v>
      </c>
      <c r="Q113" s="4">
        <v>0</v>
      </c>
      <c r="R113" s="7">
        <v>45303.0000115741</v>
      </c>
      <c r="S113" s="6">
        <v>45313</v>
      </c>
      <c r="T113" s="4" t="s">
        <v>34</v>
      </c>
      <c r="U113" s="4">
        <v>285.64</v>
      </c>
      <c r="V113" s="4">
        <v>0</v>
      </c>
      <c r="W113" s="4">
        <v>0</v>
      </c>
      <c r="X113" s="4" t="s">
        <v>579</v>
      </c>
      <c r="Y113" s="4" t="s">
        <v>580</v>
      </c>
    </row>
    <row r="114" s="4" customFormat="1" spans="1:25">
      <c r="A114" s="4" t="s">
        <v>581</v>
      </c>
      <c r="B114" s="4" t="s">
        <v>26</v>
      </c>
      <c r="C114" s="4" t="s">
        <v>27</v>
      </c>
      <c r="D114" s="4" t="s">
        <v>582</v>
      </c>
      <c r="E114" s="4" t="s">
        <v>583</v>
      </c>
      <c r="F114" s="6">
        <v>45311</v>
      </c>
      <c r="G114" s="6">
        <v>45312</v>
      </c>
      <c r="H114" s="4">
        <v>1</v>
      </c>
      <c r="I114" s="4">
        <v>1</v>
      </c>
      <c r="J114" s="4">
        <v>1</v>
      </c>
      <c r="K114" s="4" t="s">
        <v>30</v>
      </c>
      <c r="L114" s="4">
        <v>182.97</v>
      </c>
      <c r="M114" s="4">
        <v>182.97</v>
      </c>
      <c r="N114" s="4" t="s">
        <v>584</v>
      </c>
      <c r="O114" s="4" t="s">
        <v>32</v>
      </c>
      <c r="P114" s="4" t="s">
        <v>33</v>
      </c>
      <c r="Q114" s="4">
        <v>0</v>
      </c>
      <c r="R114" s="7">
        <v>45303</v>
      </c>
      <c r="S114" s="6">
        <v>45313</v>
      </c>
      <c r="T114" s="4" t="s">
        <v>34</v>
      </c>
      <c r="U114" s="4">
        <v>182.97</v>
      </c>
      <c r="V114" s="4">
        <v>0</v>
      </c>
      <c r="W114" s="4">
        <v>0</v>
      </c>
      <c r="X114" s="4" t="s">
        <v>585</v>
      </c>
      <c r="Y114" s="4" t="s">
        <v>586</v>
      </c>
    </row>
    <row r="115" s="4" customFormat="1" spans="1:25">
      <c r="A115" s="4" t="s">
        <v>587</v>
      </c>
      <c r="B115" s="4" t="s">
        <v>26</v>
      </c>
      <c r="C115" s="4" t="s">
        <v>27</v>
      </c>
      <c r="D115" s="4" t="s">
        <v>435</v>
      </c>
      <c r="E115" s="4" t="s">
        <v>436</v>
      </c>
      <c r="F115" s="6">
        <v>45306</v>
      </c>
      <c r="G115" s="6">
        <v>45311</v>
      </c>
      <c r="H115" s="4">
        <v>1</v>
      </c>
      <c r="I115" s="4">
        <v>5</v>
      </c>
      <c r="J115" s="4">
        <v>5</v>
      </c>
      <c r="K115" s="4" t="s">
        <v>30</v>
      </c>
      <c r="L115" s="4">
        <v>613.6</v>
      </c>
      <c r="M115" s="4">
        <v>613.6</v>
      </c>
      <c r="N115" s="4" t="s">
        <v>588</v>
      </c>
      <c r="O115" s="4" t="s">
        <v>32</v>
      </c>
      <c r="P115" s="4" t="s">
        <v>33</v>
      </c>
      <c r="Q115" s="4">
        <v>0</v>
      </c>
      <c r="R115" s="7">
        <v>45303</v>
      </c>
      <c r="S115" s="6">
        <v>45313</v>
      </c>
      <c r="T115" s="4" t="s">
        <v>34</v>
      </c>
      <c r="U115" s="4">
        <v>613.6</v>
      </c>
      <c r="V115" s="4">
        <v>0</v>
      </c>
      <c r="W115" s="4">
        <v>0</v>
      </c>
      <c r="X115" s="4" t="s">
        <v>589</v>
      </c>
      <c r="Y115" s="4" t="s">
        <v>590</v>
      </c>
    </row>
    <row r="116" s="4" customFormat="1" spans="1:25">
      <c r="A116" s="4" t="s">
        <v>591</v>
      </c>
      <c r="B116" s="4" t="s">
        <v>26</v>
      </c>
      <c r="C116" s="4" t="s">
        <v>27</v>
      </c>
      <c r="D116" s="4" t="s">
        <v>592</v>
      </c>
      <c r="E116" s="4" t="s">
        <v>593</v>
      </c>
      <c r="F116" s="6">
        <v>45308</v>
      </c>
      <c r="G116" s="6">
        <v>45310</v>
      </c>
      <c r="H116" s="4">
        <v>2</v>
      </c>
      <c r="I116" s="4">
        <v>2</v>
      </c>
      <c r="J116" s="4">
        <v>4</v>
      </c>
      <c r="K116" s="4" t="s">
        <v>30</v>
      </c>
      <c r="L116" s="4">
        <v>255.44</v>
      </c>
      <c r="M116" s="4">
        <v>255.44</v>
      </c>
      <c r="N116" s="4" t="s">
        <v>594</v>
      </c>
      <c r="O116" s="4" t="s">
        <v>32</v>
      </c>
      <c r="P116" s="4" t="s">
        <v>33</v>
      </c>
      <c r="Q116" s="4">
        <v>0</v>
      </c>
      <c r="R116" s="7">
        <v>45303.0000115741</v>
      </c>
      <c r="S116" s="6">
        <v>45313</v>
      </c>
      <c r="T116" s="4" t="s">
        <v>34</v>
      </c>
      <c r="U116" s="4">
        <v>255.44</v>
      </c>
      <c r="V116" s="4">
        <v>0</v>
      </c>
      <c r="W116" s="4">
        <v>0</v>
      </c>
      <c r="X116" s="4" t="s">
        <v>595</v>
      </c>
      <c r="Y116" s="4" t="s">
        <v>596</v>
      </c>
    </row>
    <row r="117" s="4" customFormat="1" spans="1:25">
      <c r="A117" s="4" t="s">
        <v>597</v>
      </c>
      <c r="B117" s="4" t="s">
        <v>26</v>
      </c>
      <c r="C117" s="4" t="s">
        <v>27</v>
      </c>
      <c r="D117" s="4" t="s">
        <v>350</v>
      </c>
      <c r="E117" s="4" t="s">
        <v>145</v>
      </c>
      <c r="F117" s="6">
        <v>45304</v>
      </c>
      <c r="G117" s="6">
        <v>45310</v>
      </c>
      <c r="H117" s="4">
        <v>1</v>
      </c>
      <c r="I117" s="4">
        <v>6</v>
      </c>
      <c r="J117" s="4">
        <v>6</v>
      </c>
      <c r="K117" s="4" t="s">
        <v>30</v>
      </c>
      <c r="L117" s="4">
        <v>436.18</v>
      </c>
      <c r="M117" s="4">
        <v>436.18</v>
      </c>
      <c r="N117" s="4" t="s">
        <v>598</v>
      </c>
      <c r="O117" s="4" t="s">
        <v>32</v>
      </c>
      <c r="P117" s="4" t="s">
        <v>33</v>
      </c>
      <c r="Q117" s="4">
        <v>0</v>
      </c>
      <c r="R117" s="7">
        <v>45303</v>
      </c>
      <c r="S117" s="6">
        <v>45313</v>
      </c>
      <c r="T117" s="4" t="s">
        <v>34</v>
      </c>
      <c r="U117" s="4">
        <v>436.18</v>
      </c>
      <c r="V117" s="4">
        <v>0</v>
      </c>
      <c r="W117" s="4">
        <v>0</v>
      </c>
      <c r="X117" s="4" t="s">
        <v>599</v>
      </c>
      <c r="Y117" s="4" t="s">
        <v>600</v>
      </c>
    </row>
    <row r="118" s="4" customFormat="1" spans="1:25">
      <c r="A118" s="4" t="s">
        <v>601</v>
      </c>
      <c r="B118" s="4" t="s">
        <v>26</v>
      </c>
      <c r="C118" s="4" t="s">
        <v>27</v>
      </c>
      <c r="D118" s="4" t="s">
        <v>602</v>
      </c>
      <c r="E118" s="4" t="s">
        <v>603</v>
      </c>
      <c r="F118" s="6">
        <v>45307</v>
      </c>
      <c r="G118" s="6">
        <v>45310</v>
      </c>
      <c r="H118" s="4">
        <v>1</v>
      </c>
      <c r="I118" s="4">
        <v>3</v>
      </c>
      <c r="J118" s="4">
        <v>3</v>
      </c>
      <c r="K118" s="4" t="s">
        <v>30</v>
      </c>
      <c r="L118" s="4">
        <v>400.71</v>
      </c>
      <c r="M118" s="4">
        <v>400.71</v>
      </c>
      <c r="N118" s="4" t="s">
        <v>604</v>
      </c>
      <c r="O118" s="4" t="s">
        <v>32</v>
      </c>
      <c r="P118" s="4" t="s">
        <v>33</v>
      </c>
      <c r="Q118" s="4">
        <v>0</v>
      </c>
      <c r="R118" s="7">
        <v>45303.0000115741</v>
      </c>
      <c r="S118" s="6">
        <v>45313</v>
      </c>
      <c r="T118" s="4" t="s">
        <v>34</v>
      </c>
      <c r="U118" s="4">
        <v>400.71</v>
      </c>
      <c r="V118" s="4">
        <v>0</v>
      </c>
      <c r="W118" s="4">
        <v>0</v>
      </c>
      <c r="X118" s="4" t="s">
        <v>605</v>
      </c>
      <c r="Y118" s="4" t="s">
        <v>606</v>
      </c>
    </row>
    <row r="119" s="4" customFormat="1" spans="1:25">
      <c r="A119" s="4" t="s">
        <v>607</v>
      </c>
      <c r="B119" s="4" t="s">
        <v>26</v>
      </c>
      <c r="C119" s="4" t="s">
        <v>27</v>
      </c>
      <c r="D119" s="4" t="s">
        <v>435</v>
      </c>
      <c r="E119" s="4" t="s">
        <v>511</v>
      </c>
      <c r="F119" s="6">
        <v>45311</v>
      </c>
      <c r="G119" s="6">
        <v>45312</v>
      </c>
      <c r="H119" s="4">
        <v>1</v>
      </c>
      <c r="I119" s="4">
        <v>1</v>
      </c>
      <c r="J119" s="4">
        <v>1</v>
      </c>
      <c r="K119" s="4" t="s">
        <v>30</v>
      </c>
      <c r="L119" s="4">
        <v>101.15</v>
      </c>
      <c r="M119" s="4">
        <v>101.15</v>
      </c>
      <c r="N119" s="4" t="s">
        <v>608</v>
      </c>
      <c r="O119" s="4" t="s">
        <v>32</v>
      </c>
      <c r="P119" s="4" t="s">
        <v>33</v>
      </c>
      <c r="Q119" s="4">
        <v>0</v>
      </c>
      <c r="R119" s="7">
        <v>45303</v>
      </c>
      <c r="S119" s="6">
        <v>45313</v>
      </c>
      <c r="T119" s="4" t="s">
        <v>34</v>
      </c>
      <c r="U119" s="4">
        <v>101.15</v>
      </c>
      <c r="V119" s="4">
        <v>0</v>
      </c>
      <c r="W119" s="4">
        <v>0</v>
      </c>
      <c r="X119" s="4" t="s">
        <v>609</v>
      </c>
      <c r="Y119" s="4" t="s">
        <v>610</v>
      </c>
    </row>
    <row r="120" s="4" customFormat="1" spans="1:25">
      <c r="A120" s="4" t="s">
        <v>611</v>
      </c>
      <c r="B120" s="4" t="s">
        <v>26</v>
      </c>
      <c r="C120" s="4" t="s">
        <v>27</v>
      </c>
      <c r="D120" s="4" t="s">
        <v>214</v>
      </c>
      <c r="E120" s="4" t="s">
        <v>215</v>
      </c>
      <c r="F120" s="6">
        <v>45307</v>
      </c>
      <c r="G120" s="6">
        <v>45309</v>
      </c>
      <c r="H120" s="4">
        <v>1</v>
      </c>
      <c r="I120" s="4">
        <v>2</v>
      </c>
      <c r="J120" s="4">
        <v>2</v>
      </c>
      <c r="K120" s="4" t="s">
        <v>30</v>
      </c>
      <c r="L120" s="4">
        <v>79.04</v>
      </c>
      <c r="M120" s="4">
        <v>79.04</v>
      </c>
      <c r="N120" s="4" t="s">
        <v>612</v>
      </c>
      <c r="O120" s="4" t="s">
        <v>32</v>
      </c>
      <c r="P120" s="4" t="s">
        <v>33</v>
      </c>
      <c r="Q120" s="4">
        <v>0</v>
      </c>
      <c r="R120" s="7">
        <v>45303.0000115741</v>
      </c>
      <c r="S120" s="6">
        <v>45313</v>
      </c>
      <c r="T120" s="4" t="s">
        <v>34</v>
      </c>
      <c r="U120" s="4">
        <v>79.04</v>
      </c>
      <c r="V120" s="4">
        <v>0</v>
      </c>
      <c r="W120" s="4">
        <v>0</v>
      </c>
      <c r="X120" s="4" t="s">
        <v>613</v>
      </c>
      <c r="Y120" s="4" t="s">
        <v>614</v>
      </c>
    </row>
    <row r="121" s="4" customFormat="1" spans="1:25">
      <c r="A121" s="4" t="s">
        <v>615</v>
      </c>
      <c r="B121" s="4" t="s">
        <v>26</v>
      </c>
      <c r="C121" s="4" t="s">
        <v>27</v>
      </c>
      <c r="D121" s="4" t="s">
        <v>616</v>
      </c>
      <c r="E121" s="4" t="s">
        <v>617</v>
      </c>
      <c r="F121" s="6">
        <v>45310</v>
      </c>
      <c r="G121" s="6">
        <v>45312</v>
      </c>
      <c r="H121" s="4">
        <v>1</v>
      </c>
      <c r="I121" s="4">
        <v>2</v>
      </c>
      <c r="J121" s="4">
        <v>2</v>
      </c>
      <c r="K121" s="4" t="s">
        <v>30</v>
      </c>
      <c r="L121" s="4">
        <v>122.72</v>
      </c>
      <c r="M121" s="4">
        <v>122.72</v>
      </c>
      <c r="N121" s="4" t="s">
        <v>618</v>
      </c>
      <c r="O121" s="4" t="s">
        <v>32</v>
      </c>
      <c r="P121" s="4" t="s">
        <v>33</v>
      </c>
      <c r="Q121" s="4">
        <v>0</v>
      </c>
      <c r="R121" s="7">
        <v>45303</v>
      </c>
      <c r="S121" s="6">
        <v>45313</v>
      </c>
      <c r="T121" s="4" t="s">
        <v>34</v>
      </c>
      <c r="U121" s="4">
        <v>122.72</v>
      </c>
      <c r="V121" s="4">
        <v>0</v>
      </c>
      <c r="W121" s="4">
        <v>0</v>
      </c>
      <c r="X121" s="4" t="s">
        <v>619</v>
      </c>
      <c r="Y121" s="4" t="s">
        <v>620</v>
      </c>
    </row>
    <row r="122" s="4" customFormat="1" spans="1:25">
      <c r="A122" s="4" t="s">
        <v>621</v>
      </c>
      <c r="B122" s="4" t="s">
        <v>26</v>
      </c>
      <c r="C122" s="4" t="s">
        <v>27</v>
      </c>
      <c r="D122" s="4" t="s">
        <v>616</v>
      </c>
      <c r="E122" s="4" t="s">
        <v>617</v>
      </c>
      <c r="F122" s="6">
        <v>45310</v>
      </c>
      <c r="G122" s="6">
        <v>45312</v>
      </c>
      <c r="H122" s="4">
        <v>1</v>
      </c>
      <c r="I122" s="4">
        <v>2</v>
      </c>
      <c r="J122" s="4">
        <v>2</v>
      </c>
      <c r="K122" s="4" t="s">
        <v>30</v>
      </c>
      <c r="L122" s="4">
        <v>122.72</v>
      </c>
      <c r="M122" s="4">
        <v>122.72</v>
      </c>
      <c r="N122" s="4" t="s">
        <v>622</v>
      </c>
      <c r="O122" s="4" t="s">
        <v>32</v>
      </c>
      <c r="P122" s="4" t="s">
        <v>33</v>
      </c>
      <c r="Q122" s="4">
        <v>0</v>
      </c>
      <c r="R122" s="7">
        <v>45303</v>
      </c>
      <c r="S122" s="6">
        <v>45313</v>
      </c>
      <c r="T122" s="4" t="s">
        <v>34</v>
      </c>
      <c r="U122" s="4">
        <v>122.72</v>
      </c>
      <c r="V122" s="4">
        <v>0</v>
      </c>
      <c r="W122" s="4">
        <v>0</v>
      </c>
      <c r="X122" s="4" t="s">
        <v>623</v>
      </c>
      <c r="Y122" s="4" t="s">
        <v>624</v>
      </c>
    </row>
    <row r="123" s="4" customFormat="1" spans="1:25">
      <c r="A123" s="4" t="s">
        <v>625</v>
      </c>
      <c r="B123" s="4" t="s">
        <v>26</v>
      </c>
      <c r="C123" s="4" t="s">
        <v>27</v>
      </c>
      <c r="D123" s="4" t="s">
        <v>460</v>
      </c>
      <c r="E123" s="4" t="s">
        <v>626</v>
      </c>
      <c r="F123" s="6">
        <v>45305</v>
      </c>
      <c r="G123" s="6">
        <v>45308</v>
      </c>
      <c r="H123" s="4">
        <v>1</v>
      </c>
      <c r="I123" s="4">
        <v>3</v>
      </c>
      <c r="J123" s="4">
        <v>3</v>
      </c>
      <c r="K123" s="4" t="s">
        <v>30</v>
      </c>
      <c r="L123" s="4">
        <v>534.3</v>
      </c>
      <c r="M123" s="4">
        <v>534.3</v>
      </c>
      <c r="N123" s="4" t="s">
        <v>627</v>
      </c>
      <c r="O123" s="4" t="s">
        <v>32</v>
      </c>
      <c r="P123" s="4" t="s">
        <v>33</v>
      </c>
      <c r="Q123" s="4">
        <v>0</v>
      </c>
      <c r="R123" s="7">
        <v>45303</v>
      </c>
      <c r="S123" s="6">
        <v>45313</v>
      </c>
      <c r="T123" s="4" t="s">
        <v>34</v>
      </c>
      <c r="U123" s="4">
        <v>534.3</v>
      </c>
      <c r="V123" s="4">
        <v>0</v>
      </c>
      <c r="W123" s="4">
        <v>0</v>
      </c>
      <c r="X123" s="4" t="s">
        <v>628</v>
      </c>
      <c r="Y123" s="4" t="s">
        <v>629</v>
      </c>
    </row>
    <row r="124" s="4" customFormat="1" spans="1:25">
      <c r="A124" s="4" t="s">
        <v>630</v>
      </c>
      <c r="B124" s="4" t="s">
        <v>26</v>
      </c>
      <c r="C124" s="4" t="s">
        <v>27</v>
      </c>
      <c r="D124" s="4" t="s">
        <v>91</v>
      </c>
      <c r="E124" s="4" t="s">
        <v>92</v>
      </c>
      <c r="F124" s="6">
        <v>45307</v>
      </c>
      <c r="G124" s="6">
        <v>45310</v>
      </c>
      <c r="H124" s="4">
        <v>1</v>
      </c>
      <c r="I124" s="4">
        <v>3</v>
      </c>
      <c r="J124" s="4">
        <v>3</v>
      </c>
      <c r="K124" s="4" t="s">
        <v>30</v>
      </c>
      <c r="L124" s="4">
        <v>921.09</v>
      </c>
      <c r="M124" s="4">
        <v>921.09</v>
      </c>
      <c r="N124" s="4" t="s">
        <v>631</v>
      </c>
      <c r="O124" s="4" t="s">
        <v>32</v>
      </c>
      <c r="P124" s="4" t="s">
        <v>33</v>
      </c>
      <c r="Q124" s="4">
        <v>0</v>
      </c>
      <c r="R124" s="7">
        <v>45303</v>
      </c>
      <c r="S124" s="6">
        <v>45313</v>
      </c>
      <c r="T124" s="4" t="s">
        <v>34</v>
      </c>
      <c r="U124" s="4">
        <v>921.09</v>
      </c>
      <c r="V124" s="4">
        <v>0</v>
      </c>
      <c r="W124" s="4">
        <v>0</v>
      </c>
      <c r="X124" s="4" t="s">
        <v>632</v>
      </c>
      <c r="Y124" s="4" t="s">
        <v>633</v>
      </c>
    </row>
    <row r="125" s="4" customFormat="1" spans="1:25">
      <c r="A125" s="4" t="s">
        <v>634</v>
      </c>
      <c r="B125" s="4" t="s">
        <v>26</v>
      </c>
      <c r="C125" s="4" t="s">
        <v>27</v>
      </c>
      <c r="D125" s="4" t="s">
        <v>635</v>
      </c>
      <c r="E125" s="4" t="s">
        <v>636</v>
      </c>
      <c r="F125" s="6">
        <v>45307</v>
      </c>
      <c r="G125" s="6">
        <v>45309</v>
      </c>
      <c r="H125" s="4">
        <v>1</v>
      </c>
      <c r="I125" s="4">
        <v>2</v>
      </c>
      <c r="J125" s="4">
        <v>2</v>
      </c>
      <c r="K125" s="4" t="s">
        <v>30</v>
      </c>
      <c r="L125" s="4">
        <v>244.05</v>
      </c>
      <c r="M125" s="4">
        <v>244.05</v>
      </c>
      <c r="N125" s="4" t="s">
        <v>637</v>
      </c>
      <c r="O125" s="4" t="s">
        <v>32</v>
      </c>
      <c r="P125" s="4" t="s">
        <v>33</v>
      </c>
      <c r="Q125" s="4">
        <v>0</v>
      </c>
      <c r="R125" s="7">
        <v>45304.0000115741</v>
      </c>
      <c r="S125" s="6">
        <v>45313</v>
      </c>
      <c r="T125" s="4" t="s">
        <v>34</v>
      </c>
      <c r="U125" s="4">
        <v>244.05</v>
      </c>
      <c r="V125" s="4">
        <v>0</v>
      </c>
      <c r="W125" s="4">
        <v>0</v>
      </c>
      <c r="X125" s="4" t="s">
        <v>638</v>
      </c>
      <c r="Y125" s="4" t="s">
        <v>639</v>
      </c>
    </row>
    <row r="126" s="4" customFormat="1" spans="1:25">
      <c r="A126" s="4" t="s">
        <v>640</v>
      </c>
      <c r="B126" s="4" t="s">
        <v>26</v>
      </c>
      <c r="C126" s="4" t="s">
        <v>27</v>
      </c>
      <c r="D126" s="4" t="s">
        <v>641</v>
      </c>
      <c r="E126" s="4" t="s">
        <v>215</v>
      </c>
      <c r="F126" s="6">
        <v>45311</v>
      </c>
      <c r="G126" s="6">
        <v>45312</v>
      </c>
      <c r="H126" s="4">
        <v>1</v>
      </c>
      <c r="I126" s="4">
        <v>1</v>
      </c>
      <c r="J126" s="4">
        <v>1</v>
      </c>
      <c r="K126" s="4" t="s">
        <v>30</v>
      </c>
      <c r="L126" s="4">
        <v>111.31</v>
      </c>
      <c r="M126" s="4">
        <v>111.31</v>
      </c>
      <c r="N126" s="4" t="s">
        <v>642</v>
      </c>
      <c r="O126" s="4" t="s">
        <v>32</v>
      </c>
      <c r="P126" s="4" t="s">
        <v>33</v>
      </c>
      <c r="Q126" s="4">
        <v>0</v>
      </c>
      <c r="R126" s="7">
        <v>45304</v>
      </c>
      <c r="S126" s="6">
        <v>45313</v>
      </c>
      <c r="T126" s="4" t="s">
        <v>34</v>
      </c>
      <c r="U126" s="4">
        <v>111.31</v>
      </c>
      <c r="V126" s="4">
        <v>0</v>
      </c>
      <c r="W126" s="4">
        <v>0</v>
      </c>
      <c r="X126" s="4" t="s">
        <v>643</v>
      </c>
      <c r="Y126" s="4" t="s">
        <v>644</v>
      </c>
    </row>
    <row r="127" s="4" customFormat="1" spans="1:25">
      <c r="A127" s="4" t="s">
        <v>645</v>
      </c>
      <c r="B127" s="4" t="s">
        <v>26</v>
      </c>
      <c r="C127" s="4" t="s">
        <v>27</v>
      </c>
      <c r="D127" s="4" t="s">
        <v>646</v>
      </c>
      <c r="E127" s="4" t="s">
        <v>647</v>
      </c>
      <c r="F127" s="6">
        <v>45308</v>
      </c>
      <c r="G127" s="6">
        <v>45309</v>
      </c>
      <c r="H127" s="4">
        <v>1</v>
      </c>
      <c r="I127" s="4">
        <v>1</v>
      </c>
      <c r="J127" s="4">
        <v>1</v>
      </c>
      <c r="K127" s="4" t="s">
        <v>30</v>
      </c>
      <c r="L127" s="4">
        <v>498.25</v>
      </c>
      <c r="M127" s="4">
        <v>498.25</v>
      </c>
      <c r="N127" s="4" t="s">
        <v>648</v>
      </c>
      <c r="O127" s="4" t="s">
        <v>32</v>
      </c>
      <c r="P127" s="4" t="s">
        <v>33</v>
      </c>
      <c r="Q127" s="4">
        <v>0</v>
      </c>
      <c r="R127" s="7">
        <v>45304</v>
      </c>
      <c r="S127" s="6">
        <v>45313</v>
      </c>
      <c r="T127" s="4" t="s">
        <v>34</v>
      </c>
      <c r="U127" s="4">
        <v>498.25</v>
      </c>
      <c r="V127" s="4">
        <v>0</v>
      </c>
      <c r="W127" s="4">
        <v>0</v>
      </c>
      <c r="X127" s="4" t="s">
        <v>649</v>
      </c>
      <c r="Y127" s="4" t="s">
        <v>650</v>
      </c>
    </row>
    <row r="128" s="4" customFormat="1" spans="1:25">
      <c r="A128" s="4" t="s">
        <v>651</v>
      </c>
      <c r="B128" s="4" t="s">
        <v>26</v>
      </c>
      <c r="C128" s="4" t="s">
        <v>27</v>
      </c>
      <c r="D128" s="4" t="s">
        <v>652</v>
      </c>
      <c r="E128" s="4" t="s">
        <v>653</v>
      </c>
      <c r="F128" s="6">
        <v>45307</v>
      </c>
      <c r="G128" s="6">
        <v>45309</v>
      </c>
      <c r="H128" s="4">
        <v>2</v>
      </c>
      <c r="I128" s="4">
        <v>2</v>
      </c>
      <c r="J128" s="4">
        <v>4</v>
      </c>
      <c r="K128" s="4" t="s">
        <v>30</v>
      </c>
      <c r="L128" s="4">
        <v>1022.4</v>
      </c>
      <c r="M128" s="4">
        <v>1022.4</v>
      </c>
      <c r="N128" s="4" t="s">
        <v>654</v>
      </c>
      <c r="O128" s="4" t="s">
        <v>32</v>
      </c>
      <c r="P128" s="4" t="s">
        <v>33</v>
      </c>
      <c r="Q128" s="4">
        <v>0</v>
      </c>
      <c r="R128" s="7">
        <v>45304</v>
      </c>
      <c r="S128" s="6">
        <v>45313</v>
      </c>
      <c r="T128" s="4" t="s">
        <v>34</v>
      </c>
      <c r="U128" s="4">
        <v>1022.4</v>
      </c>
      <c r="V128" s="4">
        <v>0</v>
      </c>
      <c r="W128" s="4">
        <v>0</v>
      </c>
      <c r="X128" s="4" t="s">
        <v>655</v>
      </c>
      <c r="Y128" s="4" t="s">
        <v>112</v>
      </c>
    </row>
    <row r="129" s="4" customFormat="1" spans="1:25">
      <c r="A129" s="4" t="s">
        <v>656</v>
      </c>
      <c r="B129" s="4" t="s">
        <v>26</v>
      </c>
      <c r="C129" s="4" t="s">
        <v>27</v>
      </c>
      <c r="D129" s="4" t="s">
        <v>75</v>
      </c>
      <c r="E129" s="4" t="s">
        <v>657</v>
      </c>
      <c r="F129" s="6">
        <v>45305</v>
      </c>
      <c r="G129" s="6">
        <v>45307</v>
      </c>
      <c r="H129" s="4">
        <v>1</v>
      </c>
      <c r="I129" s="4">
        <v>2</v>
      </c>
      <c r="J129" s="4">
        <v>2</v>
      </c>
      <c r="K129" s="4" t="s">
        <v>30</v>
      </c>
      <c r="L129" s="4">
        <v>126.34</v>
      </c>
      <c r="M129" s="4">
        <v>126.34</v>
      </c>
      <c r="N129" s="4" t="s">
        <v>658</v>
      </c>
      <c r="O129" s="4" t="s">
        <v>32</v>
      </c>
      <c r="P129" s="4" t="s">
        <v>33</v>
      </c>
      <c r="Q129" s="4">
        <v>0</v>
      </c>
      <c r="R129" s="7">
        <v>45304.0000115741</v>
      </c>
      <c r="S129" s="6">
        <v>45313</v>
      </c>
      <c r="T129" s="4" t="s">
        <v>34</v>
      </c>
      <c r="U129" s="4">
        <v>126.34</v>
      </c>
      <c r="V129" s="4">
        <v>0</v>
      </c>
      <c r="W129" s="4">
        <v>0</v>
      </c>
      <c r="X129" s="4" t="s">
        <v>659</v>
      </c>
      <c r="Y129" s="4" t="s">
        <v>660</v>
      </c>
    </row>
    <row r="130" s="4" customFormat="1" spans="1:25">
      <c r="A130" s="4" t="s">
        <v>661</v>
      </c>
      <c r="B130" s="4" t="s">
        <v>26</v>
      </c>
      <c r="C130" s="4" t="s">
        <v>27</v>
      </c>
      <c r="D130" s="4" t="s">
        <v>75</v>
      </c>
      <c r="E130" s="4" t="s">
        <v>424</v>
      </c>
      <c r="F130" s="6">
        <v>45305</v>
      </c>
      <c r="G130" s="6">
        <v>45307</v>
      </c>
      <c r="H130" s="4">
        <v>1</v>
      </c>
      <c r="I130" s="4">
        <v>2</v>
      </c>
      <c r="J130" s="4">
        <v>2</v>
      </c>
      <c r="K130" s="4" t="s">
        <v>30</v>
      </c>
      <c r="L130" s="4">
        <v>162.52</v>
      </c>
      <c r="M130" s="4">
        <v>162.52</v>
      </c>
      <c r="N130" s="4" t="s">
        <v>662</v>
      </c>
      <c r="O130" s="4" t="s">
        <v>32</v>
      </c>
      <c r="P130" s="4" t="s">
        <v>33</v>
      </c>
      <c r="Q130" s="4">
        <v>0</v>
      </c>
      <c r="R130" s="7">
        <v>45304.0000115741</v>
      </c>
      <c r="S130" s="6">
        <v>45313</v>
      </c>
      <c r="T130" s="4" t="s">
        <v>34</v>
      </c>
      <c r="U130" s="4">
        <v>162.52</v>
      </c>
      <c r="V130" s="4">
        <v>0</v>
      </c>
      <c r="W130" s="4">
        <v>0</v>
      </c>
      <c r="X130" s="4" t="s">
        <v>663</v>
      </c>
      <c r="Y130" s="4" t="s">
        <v>664</v>
      </c>
    </row>
    <row r="131" s="4" customFormat="1" spans="1:25">
      <c r="A131" s="4" t="s">
        <v>665</v>
      </c>
      <c r="B131" s="4" t="s">
        <v>26</v>
      </c>
      <c r="C131" s="4" t="s">
        <v>27</v>
      </c>
      <c r="D131" s="4" t="s">
        <v>557</v>
      </c>
      <c r="E131" s="4" t="s">
        <v>145</v>
      </c>
      <c r="F131" s="6">
        <v>45306</v>
      </c>
      <c r="G131" s="6">
        <v>45308</v>
      </c>
      <c r="H131" s="4">
        <v>1</v>
      </c>
      <c r="I131" s="4">
        <v>2</v>
      </c>
      <c r="J131" s="4">
        <v>2</v>
      </c>
      <c r="K131" s="4" t="s">
        <v>30</v>
      </c>
      <c r="L131" s="4">
        <v>87.38</v>
      </c>
      <c r="M131" s="4">
        <v>87.38</v>
      </c>
      <c r="N131" s="4" t="s">
        <v>666</v>
      </c>
      <c r="O131" s="4" t="s">
        <v>32</v>
      </c>
      <c r="P131" s="4" t="s">
        <v>33</v>
      </c>
      <c r="Q131" s="4">
        <v>0</v>
      </c>
      <c r="R131" s="7">
        <v>45304.0000115741</v>
      </c>
      <c r="S131" s="6">
        <v>45313</v>
      </c>
      <c r="T131" s="4" t="s">
        <v>34</v>
      </c>
      <c r="U131" s="4">
        <v>87.38</v>
      </c>
      <c r="V131" s="4">
        <v>0</v>
      </c>
      <c r="W131" s="4">
        <v>0</v>
      </c>
      <c r="X131" s="4" t="s">
        <v>667</v>
      </c>
      <c r="Y131" s="4" t="s">
        <v>668</v>
      </c>
    </row>
    <row r="132" s="4" customFormat="1" spans="1:25">
      <c r="A132" s="4" t="s">
        <v>669</v>
      </c>
      <c r="B132" s="4" t="s">
        <v>26</v>
      </c>
      <c r="C132" s="4" t="s">
        <v>27</v>
      </c>
      <c r="D132" s="4" t="s">
        <v>63</v>
      </c>
      <c r="E132" s="4" t="s">
        <v>670</v>
      </c>
      <c r="F132" s="6">
        <v>45305</v>
      </c>
      <c r="G132" s="6">
        <v>45308</v>
      </c>
      <c r="H132" s="4">
        <v>1</v>
      </c>
      <c r="I132" s="4">
        <v>3</v>
      </c>
      <c r="J132" s="4">
        <v>3</v>
      </c>
      <c r="K132" s="4" t="s">
        <v>30</v>
      </c>
      <c r="L132" s="4">
        <v>293.43</v>
      </c>
      <c r="M132" s="4">
        <v>293.43</v>
      </c>
      <c r="N132" s="4" t="s">
        <v>671</v>
      </c>
      <c r="O132" s="4" t="s">
        <v>32</v>
      </c>
      <c r="P132" s="4" t="s">
        <v>33</v>
      </c>
      <c r="Q132" s="4">
        <v>0</v>
      </c>
      <c r="R132" s="7">
        <v>45304</v>
      </c>
      <c r="S132" s="6">
        <v>45313</v>
      </c>
      <c r="T132" s="4" t="s">
        <v>34</v>
      </c>
      <c r="U132" s="4">
        <v>293.43</v>
      </c>
      <c r="V132" s="4">
        <v>0</v>
      </c>
      <c r="W132" s="4">
        <v>0</v>
      </c>
      <c r="X132" s="4" t="s">
        <v>672</v>
      </c>
      <c r="Y132" s="4" t="s">
        <v>673</v>
      </c>
    </row>
    <row r="133" s="4" customFormat="1" spans="1:25">
      <c r="A133" s="4" t="s">
        <v>674</v>
      </c>
      <c r="B133" s="4" t="s">
        <v>26</v>
      </c>
      <c r="C133" s="4" t="s">
        <v>27</v>
      </c>
      <c r="D133" s="4" t="s">
        <v>675</v>
      </c>
      <c r="E133" s="4" t="s">
        <v>676</v>
      </c>
      <c r="F133" s="6">
        <v>45306</v>
      </c>
      <c r="G133" s="6">
        <v>45307</v>
      </c>
      <c r="H133" s="4">
        <v>1</v>
      </c>
      <c r="I133" s="4">
        <v>1</v>
      </c>
      <c r="J133" s="4">
        <v>1</v>
      </c>
      <c r="K133" s="4" t="s">
        <v>30</v>
      </c>
      <c r="L133" s="4">
        <v>123.28</v>
      </c>
      <c r="M133" s="4">
        <v>123.28</v>
      </c>
      <c r="N133" s="4" t="s">
        <v>677</v>
      </c>
      <c r="O133" s="4" t="s">
        <v>32</v>
      </c>
      <c r="P133" s="4" t="s">
        <v>33</v>
      </c>
      <c r="Q133" s="4">
        <v>0</v>
      </c>
      <c r="R133" s="7">
        <v>45304</v>
      </c>
      <c r="S133" s="6">
        <v>45313</v>
      </c>
      <c r="T133" s="4" t="s">
        <v>34</v>
      </c>
      <c r="U133" s="4">
        <v>123.28</v>
      </c>
      <c r="V133" s="4">
        <v>0</v>
      </c>
      <c r="W133" s="4">
        <v>0</v>
      </c>
      <c r="X133" s="4" t="s">
        <v>678</v>
      </c>
      <c r="Y133" s="4" t="s">
        <v>679</v>
      </c>
    </row>
    <row r="134" s="4" customFormat="1" spans="1:25">
      <c r="A134" s="4" t="s">
        <v>680</v>
      </c>
      <c r="B134" s="4" t="s">
        <v>26</v>
      </c>
      <c r="C134" s="4" t="s">
        <v>27</v>
      </c>
      <c r="D134" s="4" t="s">
        <v>681</v>
      </c>
      <c r="E134" s="4" t="s">
        <v>305</v>
      </c>
      <c r="F134" s="6">
        <v>45306</v>
      </c>
      <c r="G134" s="6">
        <v>45309</v>
      </c>
      <c r="H134" s="4">
        <v>1</v>
      </c>
      <c r="I134" s="4">
        <v>3</v>
      </c>
      <c r="J134" s="4">
        <v>3</v>
      </c>
      <c r="K134" s="4" t="s">
        <v>30</v>
      </c>
      <c r="L134" s="4">
        <v>155.7</v>
      </c>
      <c r="M134" s="4">
        <v>155.7</v>
      </c>
      <c r="N134" s="4" t="s">
        <v>682</v>
      </c>
      <c r="O134" s="4" t="s">
        <v>32</v>
      </c>
      <c r="P134" s="4" t="s">
        <v>33</v>
      </c>
      <c r="Q134" s="4">
        <v>0</v>
      </c>
      <c r="R134" s="7">
        <v>45304.0000115741</v>
      </c>
      <c r="S134" s="6">
        <v>45313</v>
      </c>
      <c r="T134" s="4" t="s">
        <v>34</v>
      </c>
      <c r="U134" s="4">
        <v>155.7</v>
      </c>
      <c r="V134" s="4">
        <v>0</v>
      </c>
      <c r="W134" s="4">
        <v>0</v>
      </c>
      <c r="X134" s="4" t="s">
        <v>683</v>
      </c>
      <c r="Y134" s="4" t="s">
        <v>684</v>
      </c>
    </row>
    <row r="135" s="4" customFormat="1" spans="1:25">
      <c r="A135" s="4" t="s">
        <v>685</v>
      </c>
      <c r="B135" s="4" t="s">
        <v>26</v>
      </c>
      <c r="C135" s="4" t="s">
        <v>27</v>
      </c>
      <c r="D135" s="4" t="s">
        <v>429</v>
      </c>
      <c r="E135" s="4" t="s">
        <v>686</v>
      </c>
      <c r="F135" s="6">
        <v>45305</v>
      </c>
      <c r="G135" s="6">
        <v>45306</v>
      </c>
      <c r="H135" s="4">
        <v>4</v>
      </c>
      <c r="I135" s="4">
        <v>1</v>
      </c>
      <c r="J135" s="4">
        <v>4</v>
      </c>
      <c r="K135" s="4" t="s">
        <v>30</v>
      </c>
      <c r="L135" s="4">
        <v>845.96</v>
      </c>
      <c r="M135" s="4">
        <v>845.96</v>
      </c>
      <c r="N135" s="4" t="s">
        <v>687</v>
      </c>
      <c r="O135" s="4" t="s">
        <v>32</v>
      </c>
      <c r="P135" s="4" t="s">
        <v>33</v>
      </c>
      <c r="Q135" s="4">
        <v>0</v>
      </c>
      <c r="R135" s="7">
        <v>45304.0000115741</v>
      </c>
      <c r="S135" s="6">
        <v>45313</v>
      </c>
      <c r="T135" s="4" t="s">
        <v>34</v>
      </c>
      <c r="U135" s="4">
        <v>845.96</v>
      </c>
      <c r="V135" s="4">
        <v>0</v>
      </c>
      <c r="W135" s="4">
        <v>0</v>
      </c>
      <c r="X135" s="4" t="s">
        <v>688</v>
      </c>
      <c r="Y135" s="4" t="s">
        <v>689</v>
      </c>
    </row>
    <row r="136" s="4" customFormat="1" spans="1:25">
      <c r="A136" s="4" t="s">
        <v>690</v>
      </c>
      <c r="B136" s="4" t="s">
        <v>26</v>
      </c>
      <c r="C136" s="4" t="s">
        <v>27</v>
      </c>
      <c r="D136" s="4" t="s">
        <v>429</v>
      </c>
      <c r="E136" s="4" t="s">
        <v>686</v>
      </c>
      <c r="F136" s="6">
        <v>45305</v>
      </c>
      <c r="G136" s="6">
        <v>45306</v>
      </c>
      <c r="H136" s="4">
        <v>1</v>
      </c>
      <c r="I136" s="4">
        <v>1</v>
      </c>
      <c r="J136" s="4">
        <v>1</v>
      </c>
      <c r="K136" s="4" t="s">
        <v>30</v>
      </c>
      <c r="L136" s="4">
        <v>211.49</v>
      </c>
      <c r="M136" s="4">
        <v>211.49</v>
      </c>
      <c r="N136" s="4" t="s">
        <v>691</v>
      </c>
      <c r="O136" s="4" t="s">
        <v>32</v>
      </c>
      <c r="P136" s="4" t="s">
        <v>33</v>
      </c>
      <c r="Q136" s="4">
        <v>0</v>
      </c>
      <c r="R136" s="7">
        <v>45304</v>
      </c>
      <c r="S136" s="6">
        <v>45313</v>
      </c>
      <c r="T136" s="4" t="s">
        <v>34</v>
      </c>
      <c r="U136" s="4">
        <v>211.49</v>
      </c>
      <c r="V136" s="4">
        <v>0</v>
      </c>
      <c r="W136" s="4">
        <v>0</v>
      </c>
      <c r="X136" s="4" t="s">
        <v>692</v>
      </c>
      <c r="Y136" s="4" t="s">
        <v>693</v>
      </c>
    </row>
    <row r="137" s="4" customFormat="1" spans="1:25">
      <c r="A137" s="4" t="s">
        <v>694</v>
      </c>
      <c r="B137" s="4" t="s">
        <v>26</v>
      </c>
      <c r="C137" s="4" t="s">
        <v>27</v>
      </c>
      <c r="D137" s="4" t="s">
        <v>695</v>
      </c>
      <c r="E137" s="4" t="s">
        <v>383</v>
      </c>
      <c r="F137" s="6">
        <v>45309</v>
      </c>
      <c r="G137" s="6">
        <v>45310</v>
      </c>
      <c r="H137" s="4">
        <v>2</v>
      </c>
      <c r="I137" s="4">
        <v>1</v>
      </c>
      <c r="J137" s="4">
        <v>2</v>
      </c>
      <c r="K137" s="4" t="s">
        <v>30</v>
      </c>
      <c r="L137" s="4">
        <v>103.8</v>
      </c>
      <c r="M137" s="4">
        <v>103.8</v>
      </c>
      <c r="N137" s="4" t="s">
        <v>696</v>
      </c>
      <c r="O137" s="4" t="s">
        <v>32</v>
      </c>
      <c r="P137" s="4" t="s">
        <v>33</v>
      </c>
      <c r="Q137" s="4">
        <v>0</v>
      </c>
      <c r="R137" s="7">
        <v>45304.0000115741</v>
      </c>
      <c r="S137" s="6">
        <v>45313</v>
      </c>
      <c r="T137" s="4" t="s">
        <v>34</v>
      </c>
      <c r="U137" s="4">
        <v>103.8</v>
      </c>
      <c r="V137" s="4">
        <v>0</v>
      </c>
      <c r="W137" s="4">
        <v>0</v>
      </c>
      <c r="X137" s="4" t="s">
        <v>697</v>
      </c>
      <c r="Y137" s="4" t="s">
        <v>698</v>
      </c>
    </row>
    <row r="138" s="4" customFormat="1" spans="1:25">
      <c r="A138" s="4" t="s">
        <v>699</v>
      </c>
      <c r="B138" s="4" t="s">
        <v>26</v>
      </c>
      <c r="C138" s="4" t="s">
        <v>27</v>
      </c>
      <c r="D138" s="4" t="s">
        <v>675</v>
      </c>
      <c r="E138" s="4" t="s">
        <v>76</v>
      </c>
      <c r="F138" s="6">
        <v>45305</v>
      </c>
      <c r="G138" s="6">
        <v>45306</v>
      </c>
      <c r="H138" s="4">
        <v>2</v>
      </c>
      <c r="I138" s="4">
        <v>1</v>
      </c>
      <c r="J138" s="4">
        <v>2</v>
      </c>
      <c r="K138" s="4" t="s">
        <v>30</v>
      </c>
      <c r="L138" s="4">
        <v>189.14</v>
      </c>
      <c r="M138" s="4">
        <v>189.14</v>
      </c>
      <c r="N138" s="4" t="s">
        <v>700</v>
      </c>
      <c r="O138" s="4" t="s">
        <v>32</v>
      </c>
      <c r="P138" s="4" t="s">
        <v>33</v>
      </c>
      <c r="Q138" s="4">
        <v>0</v>
      </c>
      <c r="R138" s="7">
        <v>45305.0000115741</v>
      </c>
      <c r="S138" s="6">
        <v>45313</v>
      </c>
      <c r="T138" s="4" t="s">
        <v>34</v>
      </c>
      <c r="U138" s="4">
        <v>189.14</v>
      </c>
      <c r="V138" s="4">
        <v>0</v>
      </c>
      <c r="W138" s="4">
        <v>0</v>
      </c>
      <c r="X138" s="4" t="s">
        <v>701</v>
      </c>
      <c r="Y138" s="4" t="s">
        <v>112</v>
      </c>
    </row>
    <row r="139" s="4" customFormat="1" spans="1:25">
      <c r="A139" s="4" t="s">
        <v>699</v>
      </c>
      <c r="B139" s="4" t="s">
        <v>26</v>
      </c>
      <c r="C139" s="4" t="s">
        <v>43</v>
      </c>
      <c r="D139" s="4" t="s">
        <v>675</v>
      </c>
      <c r="E139" s="4" t="s">
        <v>76</v>
      </c>
      <c r="F139" s="6">
        <v>45305</v>
      </c>
      <c r="G139" s="6">
        <v>45306</v>
      </c>
      <c r="H139" s="4">
        <v>2</v>
      </c>
      <c r="I139" s="4">
        <v>1</v>
      </c>
      <c r="J139" s="4">
        <v>2</v>
      </c>
      <c r="K139" s="4" t="s">
        <v>30</v>
      </c>
      <c r="L139" s="4">
        <v>-189.14</v>
      </c>
      <c r="M139" s="4">
        <v>-189.14</v>
      </c>
      <c r="N139" s="4" t="s">
        <v>700</v>
      </c>
      <c r="O139" s="4" t="s">
        <v>32</v>
      </c>
      <c r="P139" s="4" t="s">
        <v>33</v>
      </c>
      <c r="Q139" s="4">
        <v>0</v>
      </c>
      <c r="R139" s="7">
        <v>45305.0000115741</v>
      </c>
      <c r="S139" s="6">
        <v>45313</v>
      </c>
      <c r="T139" s="4" t="s">
        <v>34</v>
      </c>
      <c r="U139" s="4">
        <v>-189.14</v>
      </c>
      <c r="V139" s="4">
        <v>0</v>
      </c>
      <c r="W139" s="4">
        <v>0</v>
      </c>
      <c r="X139" s="4" t="s">
        <v>701</v>
      </c>
      <c r="Y139" s="4" t="s">
        <v>112</v>
      </c>
    </row>
    <row r="140" s="4" customFormat="1" spans="1:25">
      <c r="A140" s="4" t="s">
        <v>551</v>
      </c>
      <c r="B140" s="4" t="s">
        <v>26</v>
      </c>
      <c r="C140" s="4" t="s">
        <v>298</v>
      </c>
      <c r="D140" s="4" t="s">
        <v>75</v>
      </c>
      <c r="E140" s="4" t="s">
        <v>552</v>
      </c>
      <c r="F140" s="6">
        <v>45304</v>
      </c>
      <c r="G140" s="6">
        <v>45307</v>
      </c>
      <c r="H140" s="4">
        <v>1</v>
      </c>
      <c r="I140" s="4">
        <v>3</v>
      </c>
      <c r="J140" s="4">
        <v>3</v>
      </c>
      <c r="K140" s="4" t="s">
        <v>30</v>
      </c>
      <c r="L140" s="4">
        <v>-112.84</v>
      </c>
      <c r="M140" s="4">
        <v>-112.84</v>
      </c>
      <c r="N140" s="4" t="s">
        <v>553</v>
      </c>
      <c r="O140" s="4" t="s">
        <v>32</v>
      </c>
      <c r="P140" s="4" t="s">
        <v>33</v>
      </c>
      <c r="Q140" s="4">
        <v>0</v>
      </c>
      <c r="R140" s="7">
        <v>45302.7745949074</v>
      </c>
      <c r="S140" s="6">
        <v>45313</v>
      </c>
      <c r="T140" s="4" t="s">
        <v>34</v>
      </c>
      <c r="U140" s="4">
        <v>-112.84</v>
      </c>
      <c r="V140" s="4">
        <v>0</v>
      </c>
      <c r="W140" s="4">
        <v>0</v>
      </c>
      <c r="X140" s="4" t="s">
        <v>554</v>
      </c>
      <c r="Y140" s="4" t="s">
        <v>555</v>
      </c>
    </row>
    <row r="141" s="4" customFormat="1" spans="1:25">
      <c r="A141" s="4" t="s">
        <v>702</v>
      </c>
      <c r="B141" s="4" t="s">
        <v>26</v>
      </c>
      <c r="C141" s="4" t="s">
        <v>27</v>
      </c>
      <c r="D141" s="4" t="s">
        <v>703</v>
      </c>
      <c r="E141" s="4" t="s">
        <v>704</v>
      </c>
      <c r="F141" s="6">
        <v>45306</v>
      </c>
      <c r="G141" s="6">
        <v>45307</v>
      </c>
      <c r="H141" s="4">
        <v>1</v>
      </c>
      <c r="I141" s="4">
        <v>1</v>
      </c>
      <c r="J141" s="4">
        <v>1</v>
      </c>
      <c r="K141" s="4" t="s">
        <v>30</v>
      </c>
      <c r="L141" s="4">
        <v>29.07</v>
      </c>
      <c r="M141" s="4">
        <v>29.07</v>
      </c>
      <c r="N141" s="4" t="s">
        <v>705</v>
      </c>
      <c r="O141" s="4" t="s">
        <v>32</v>
      </c>
      <c r="P141" s="4" t="s">
        <v>33</v>
      </c>
      <c r="Q141" s="4">
        <v>0</v>
      </c>
      <c r="R141" s="7">
        <v>45305.0000115741</v>
      </c>
      <c r="S141" s="6">
        <v>45313</v>
      </c>
      <c r="T141" s="4" t="s">
        <v>34</v>
      </c>
      <c r="U141" s="4">
        <v>29.07</v>
      </c>
      <c r="V141" s="4">
        <v>0</v>
      </c>
      <c r="W141" s="4">
        <v>0</v>
      </c>
      <c r="X141" s="4" t="s">
        <v>706</v>
      </c>
      <c r="Y141" s="4" t="s">
        <v>706</v>
      </c>
    </row>
    <row r="142" s="4" customFormat="1" spans="1:25">
      <c r="A142" s="4" t="s">
        <v>707</v>
      </c>
      <c r="B142" s="4" t="s">
        <v>26</v>
      </c>
      <c r="C142" s="4" t="s">
        <v>27</v>
      </c>
      <c r="D142" s="4" t="s">
        <v>675</v>
      </c>
      <c r="E142" s="4" t="s">
        <v>76</v>
      </c>
      <c r="F142" s="6">
        <v>45305</v>
      </c>
      <c r="G142" s="6">
        <v>45306</v>
      </c>
      <c r="H142" s="4">
        <v>2</v>
      </c>
      <c r="I142" s="4">
        <v>1</v>
      </c>
      <c r="J142" s="4">
        <v>2</v>
      </c>
      <c r="K142" s="4" t="s">
        <v>30</v>
      </c>
      <c r="L142" s="4">
        <v>189.14</v>
      </c>
      <c r="M142" s="4">
        <v>189.14</v>
      </c>
      <c r="N142" s="4" t="s">
        <v>708</v>
      </c>
      <c r="O142" s="4" t="s">
        <v>32</v>
      </c>
      <c r="P142" s="4" t="s">
        <v>33</v>
      </c>
      <c r="Q142" s="4">
        <v>0</v>
      </c>
      <c r="R142" s="7">
        <v>45305</v>
      </c>
      <c r="S142" s="6">
        <v>45313</v>
      </c>
      <c r="T142" s="4" t="s">
        <v>34</v>
      </c>
      <c r="U142" s="4">
        <v>189.14</v>
      </c>
      <c r="V142" s="4">
        <v>0</v>
      </c>
      <c r="W142" s="4">
        <v>0</v>
      </c>
      <c r="X142" s="4" t="s">
        <v>709</v>
      </c>
      <c r="Y142" s="4" t="s">
        <v>112</v>
      </c>
    </row>
    <row r="143" s="4" customFormat="1" spans="1:25">
      <c r="A143" s="4" t="s">
        <v>707</v>
      </c>
      <c r="B143" s="4" t="s">
        <v>26</v>
      </c>
      <c r="C143" s="4" t="s">
        <v>43</v>
      </c>
      <c r="D143" s="4" t="s">
        <v>675</v>
      </c>
      <c r="E143" s="4" t="s">
        <v>76</v>
      </c>
      <c r="F143" s="6">
        <v>45305</v>
      </c>
      <c r="G143" s="6">
        <v>45306</v>
      </c>
      <c r="H143" s="4">
        <v>2</v>
      </c>
      <c r="I143" s="4">
        <v>1</v>
      </c>
      <c r="J143" s="4">
        <v>2</v>
      </c>
      <c r="K143" s="4" t="s">
        <v>30</v>
      </c>
      <c r="L143" s="4">
        <v>-189.14</v>
      </c>
      <c r="M143" s="4">
        <v>-189.14</v>
      </c>
      <c r="N143" s="4" t="s">
        <v>708</v>
      </c>
      <c r="O143" s="4" t="s">
        <v>32</v>
      </c>
      <c r="P143" s="4" t="s">
        <v>33</v>
      </c>
      <c r="Q143" s="4">
        <v>0</v>
      </c>
      <c r="R143" s="7">
        <v>45305</v>
      </c>
      <c r="S143" s="6">
        <v>45313</v>
      </c>
      <c r="T143" s="4" t="s">
        <v>34</v>
      </c>
      <c r="U143" s="4">
        <v>-189.14</v>
      </c>
      <c r="V143" s="4">
        <v>0</v>
      </c>
      <c r="W143" s="4">
        <v>0</v>
      </c>
      <c r="X143" s="4" t="s">
        <v>709</v>
      </c>
      <c r="Y143" s="4" t="s">
        <v>112</v>
      </c>
    </row>
    <row r="144" s="4" customFormat="1" spans="1:25">
      <c r="A144" s="4" t="s">
        <v>710</v>
      </c>
      <c r="B144" s="4" t="s">
        <v>26</v>
      </c>
      <c r="C144" s="4" t="s">
        <v>27</v>
      </c>
      <c r="D144" s="4" t="s">
        <v>75</v>
      </c>
      <c r="E144" s="4" t="s">
        <v>288</v>
      </c>
      <c r="F144" s="6">
        <v>45305</v>
      </c>
      <c r="G144" s="6">
        <v>45306</v>
      </c>
      <c r="H144" s="4">
        <v>1</v>
      </c>
      <c r="I144" s="4">
        <v>1</v>
      </c>
      <c r="J144" s="4">
        <v>1</v>
      </c>
      <c r="K144" s="4" t="s">
        <v>30</v>
      </c>
      <c r="L144" s="4">
        <v>69.26</v>
      </c>
      <c r="M144" s="4">
        <v>69.26</v>
      </c>
      <c r="N144" s="4" t="s">
        <v>711</v>
      </c>
      <c r="O144" s="4" t="s">
        <v>32</v>
      </c>
      <c r="P144" s="4" t="s">
        <v>33</v>
      </c>
      <c r="Q144" s="4">
        <v>0</v>
      </c>
      <c r="R144" s="7">
        <v>45305</v>
      </c>
      <c r="S144" s="6">
        <v>45313</v>
      </c>
      <c r="T144" s="4" t="s">
        <v>34</v>
      </c>
      <c r="U144" s="4">
        <v>69.26</v>
      </c>
      <c r="V144" s="4">
        <v>0</v>
      </c>
      <c r="W144" s="4">
        <v>0</v>
      </c>
      <c r="X144" s="4" t="s">
        <v>712</v>
      </c>
      <c r="Y144" s="4" t="s">
        <v>713</v>
      </c>
    </row>
    <row r="145" s="4" customFormat="1" spans="1:25">
      <c r="A145" s="4" t="s">
        <v>651</v>
      </c>
      <c r="B145" s="4" t="s">
        <v>26</v>
      </c>
      <c r="C145" s="4" t="s">
        <v>43</v>
      </c>
      <c r="D145" s="4" t="s">
        <v>652</v>
      </c>
      <c r="E145" s="4" t="s">
        <v>653</v>
      </c>
      <c r="F145" s="6">
        <v>45307</v>
      </c>
      <c r="G145" s="6">
        <v>45309</v>
      </c>
      <c r="H145" s="4">
        <v>2</v>
      </c>
      <c r="I145" s="4">
        <v>2</v>
      </c>
      <c r="J145" s="4">
        <v>4</v>
      </c>
      <c r="K145" s="4" t="s">
        <v>30</v>
      </c>
      <c r="L145" s="4">
        <v>-1022.4</v>
      </c>
      <c r="M145" s="4">
        <v>-1022.4</v>
      </c>
      <c r="N145" s="4" t="s">
        <v>654</v>
      </c>
      <c r="O145" s="4" t="s">
        <v>32</v>
      </c>
      <c r="P145" s="4" t="s">
        <v>33</v>
      </c>
      <c r="Q145" s="4">
        <v>0</v>
      </c>
      <c r="R145" s="7">
        <v>45304</v>
      </c>
      <c r="S145" s="6">
        <v>45313</v>
      </c>
      <c r="T145" s="4" t="s">
        <v>34</v>
      </c>
      <c r="U145" s="4">
        <v>-1022.4</v>
      </c>
      <c r="V145" s="4">
        <v>0</v>
      </c>
      <c r="W145" s="4">
        <v>0</v>
      </c>
      <c r="X145" s="4" t="s">
        <v>655</v>
      </c>
      <c r="Y145" s="4" t="s">
        <v>112</v>
      </c>
    </row>
    <row r="146" s="4" customFormat="1" spans="1:25">
      <c r="A146" s="4" t="s">
        <v>714</v>
      </c>
      <c r="B146" s="4" t="s">
        <v>26</v>
      </c>
      <c r="C146" s="4" t="s">
        <v>27</v>
      </c>
      <c r="D146" s="4" t="s">
        <v>516</v>
      </c>
      <c r="E146" s="4" t="s">
        <v>232</v>
      </c>
      <c r="F146" s="6">
        <v>45310</v>
      </c>
      <c r="G146" s="6">
        <v>45311</v>
      </c>
      <c r="H146" s="4">
        <v>1</v>
      </c>
      <c r="I146" s="4">
        <v>1</v>
      </c>
      <c r="J146" s="4">
        <v>1</v>
      </c>
      <c r="K146" s="4" t="s">
        <v>30</v>
      </c>
      <c r="L146" s="4">
        <v>27.68</v>
      </c>
      <c r="M146" s="4">
        <v>27.68</v>
      </c>
      <c r="N146" s="4" t="s">
        <v>715</v>
      </c>
      <c r="O146" s="4" t="s">
        <v>32</v>
      </c>
      <c r="P146" s="4" t="s">
        <v>33</v>
      </c>
      <c r="Q146" s="4">
        <v>0</v>
      </c>
      <c r="R146" s="7">
        <v>45305</v>
      </c>
      <c r="S146" s="6">
        <v>45313</v>
      </c>
      <c r="T146" s="4" t="s">
        <v>34</v>
      </c>
      <c r="U146" s="4">
        <v>27.68</v>
      </c>
      <c r="V146" s="4">
        <v>0</v>
      </c>
      <c r="W146" s="4">
        <v>0</v>
      </c>
      <c r="X146" s="4" t="s">
        <v>716</v>
      </c>
      <c r="Y146" s="4" t="s">
        <v>717</v>
      </c>
    </row>
    <row r="147" s="4" customFormat="1" spans="1:25">
      <c r="A147" s="4" t="s">
        <v>718</v>
      </c>
      <c r="B147" s="4" t="s">
        <v>26</v>
      </c>
      <c r="C147" s="4" t="s">
        <v>27</v>
      </c>
      <c r="D147" s="4" t="s">
        <v>516</v>
      </c>
      <c r="E147" s="4" t="s">
        <v>351</v>
      </c>
      <c r="F147" s="6">
        <v>45310</v>
      </c>
      <c r="G147" s="6">
        <v>45311</v>
      </c>
      <c r="H147" s="4">
        <v>4</v>
      </c>
      <c r="I147" s="4">
        <v>1</v>
      </c>
      <c r="J147" s="4">
        <v>4</v>
      </c>
      <c r="K147" s="4" t="s">
        <v>30</v>
      </c>
      <c r="L147" s="4">
        <v>110.72</v>
      </c>
      <c r="M147" s="4">
        <v>110.72</v>
      </c>
      <c r="N147" s="4" t="s">
        <v>719</v>
      </c>
      <c r="O147" s="4" t="s">
        <v>32</v>
      </c>
      <c r="P147" s="4" t="s">
        <v>33</v>
      </c>
      <c r="Q147" s="4">
        <v>0</v>
      </c>
      <c r="R147" s="7">
        <v>45305</v>
      </c>
      <c r="S147" s="6">
        <v>45313</v>
      </c>
      <c r="T147" s="4" t="s">
        <v>34</v>
      </c>
      <c r="U147" s="4">
        <v>110.72</v>
      </c>
      <c r="V147" s="4">
        <v>0</v>
      </c>
      <c r="W147" s="4">
        <v>0</v>
      </c>
      <c r="X147" s="4" t="s">
        <v>720</v>
      </c>
      <c r="Y147" s="4" t="s">
        <v>721</v>
      </c>
    </row>
    <row r="148" s="4" customFormat="1" spans="1:25">
      <c r="A148" s="4" t="s">
        <v>722</v>
      </c>
      <c r="B148" s="4" t="s">
        <v>26</v>
      </c>
      <c r="C148" s="4" t="s">
        <v>27</v>
      </c>
      <c r="D148" s="4" t="s">
        <v>703</v>
      </c>
      <c r="E148" s="4" t="s">
        <v>723</v>
      </c>
      <c r="F148" s="6">
        <v>45306</v>
      </c>
      <c r="G148" s="6">
        <v>45307</v>
      </c>
      <c r="H148" s="4">
        <v>1</v>
      </c>
      <c r="I148" s="4">
        <v>1</v>
      </c>
      <c r="J148" s="4">
        <v>1</v>
      </c>
      <c r="K148" s="4" t="s">
        <v>30</v>
      </c>
      <c r="L148" s="4">
        <v>34.91</v>
      </c>
      <c r="M148" s="4">
        <v>34.91</v>
      </c>
      <c r="N148" s="4" t="s">
        <v>724</v>
      </c>
      <c r="O148" s="4" t="s">
        <v>32</v>
      </c>
      <c r="P148" s="4" t="s">
        <v>33</v>
      </c>
      <c r="Q148" s="4">
        <v>0</v>
      </c>
      <c r="R148" s="7">
        <v>45305.0000115741</v>
      </c>
      <c r="S148" s="6">
        <v>45313</v>
      </c>
      <c r="T148" s="4" t="s">
        <v>34</v>
      </c>
      <c r="U148" s="4">
        <v>34.91</v>
      </c>
      <c r="V148" s="4">
        <v>0</v>
      </c>
      <c r="W148" s="4">
        <v>0</v>
      </c>
      <c r="X148" s="4" t="s">
        <v>725</v>
      </c>
      <c r="Y148" s="4" t="s">
        <v>725</v>
      </c>
    </row>
    <row r="149" s="4" customFormat="1" spans="1:25">
      <c r="A149" s="4" t="s">
        <v>726</v>
      </c>
      <c r="B149" s="4" t="s">
        <v>26</v>
      </c>
      <c r="C149" s="4" t="s">
        <v>27</v>
      </c>
      <c r="D149" s="4" t="s">
        <v>681</v>
      </c>
      <c r="E149" s="4" t="s">
        <v>305</v>
      </c>
      <c r="F149" s="6">
        <v>45307</v>
      </c>
      <c r="G149" s="6">
        <v>45310</v>
      </c>
      <c r="H149" s="4">
        <v>1</v>
      </c>
      <c r="I149" s="4">
        <v>3</v>
      </c>
      <c r="J149" s="4">
        <v>3</v>
      </c>
      <c r="K149" s="4" t="s">
        <v>30</v>
      </c>
      <c r="L149" s="4">
        <v>155.64</v>
      </c>
      <c r="M149" s="4">
        <v>155.64</v>
      </c>
      <c r="N149" s="4" t="s">
        <v>727</v>
      </c>
      <c r="O149" s="4" t="s">
        <v>32</v>
      </c>
      <c r="P149" s="4" t="s">
        <v>33</v>
      </c>
      <c r="Q149" s="4">
        <v>0</v>
      </c>
      <c r="R149" s="7">
        <v>45305.0000115741</v>
      </c>
      <c r="S149" s="6">
        <v>45313</v>
      </c>
      <c r="T149" s="4" t="s">
        <v>34</v>
      </c>
      <c r="U149" s="4">
        <v>155.64</v>
      </c>
      <c r="V149" s="4">
        <v>0</v>
      </c>
      <c r="W149" s="4">
        <v>0</v>
      </c>
      <c r="X149" s="4" t="s">
        <v>728</v>
      </c>
      <c r="Y149" s="4" t="s">
        <v>729</v>
      </c>
    </row>
    <row r="150" s="4" customFormat="1" spans="1:25">
      <c r="A150" s="4" t="s">
        <v>730</v>
      </c>
      <c r="B150" s="4" t="s">
        <v>26</v>
      </c>
      <c r="C150" s="4" t="s">
        <v>27</v>
      </c>
      <c r="D150" s="4" t="s">
        <v>150</v>
      </c>
      <c r="E150" s="4" t="s">
        <v>441</v>
      </c>
      <c r="F150" s="6">
        <v>45309</v>
      </c>
      <c r="G150" s="6">
        <v>45311</v>
      </c>
      <c r="H150" s="4">
        <v>1</v>
      </c>
      <c r="I150" s="4">
        <v>2</v>
      </c>
      <c r="J150" s="4">
        <v>2</v>
      </c>
      <c r="K150" s="4" t="s">
        <v>30</v>
      </c>
      <c r="L150" s="4">
        <v>69.54</v>
      </c>
      <c r="M150" s="4">
        <v>69.54</v>
      </c>
      <c r="N150" s="4" t="s">
        <v>731</v>
      </c>
      <c r="O150" s="4" t="s">
        <v>32</v>
      </c>
      <c r="P150" s="4" t="s">
        <v>33</v>
      </c>
      <c r="Q150" s="4">
        <v>0</v>
      </c>
      <c r="R150" s="7">
        <v>45305</v>
      </c>
      <c r="S150" s="6">
        <v>45313</v>
      </c>
      <c r="T150" s="4" t="s">
        <v>34</v>
      </c>
      <c r="U150" s="4">
        <v>69.54</v>
      </c>
      <c r="V150" s="4">
        <v>0</v>
      </c>
      <c r="W150" s="4">
        <v>0</v>
      </c>
      <c r="X150" s="4" t="s">
        <v>732</v>
      </c>
      <c r="Y150" s="4" t="s">
        <v>733</v>
      </c>
    </row>
    <row r="151" s="4" customFormat="1" spans="1:25">
      <c r="A151" s="4" t="s">
        <v>734</v>
      </c>
      <c r="B151" s="4" t="s">
        <v>26</v>
      </c>
      <c r="C151" s="4" t="s">
        <v>27</v>
      </c>
      <c r="D151" s="4" t="s">
        <v>735</v>
      </c>
      <c r="E151" s="4" t="s">
        <v>383</v>
      </c>
      <c r="F151" s="6">
        <v>45309</v>
      </c>
      <c r="G151" s="6">
        <v>45310</v>
      </c>
      <c r="H151" s="4">
        <v>1</v>
      </c>
      <c r="I151" s="4">
        <v>1</v>
      </c>
      <c r="J151" s="4">
        <v>1</v>
      </c>
      <c r="K151" s="4" t="s">
        <v>30</v>
      </c>
      <c r="L151" s="4">
        <v>87.06</v>
      </c>
      <c r="M151" s="4">
        <v>87.06</v>
      </c>
      <c r="N151" s="4" t="s">
        <v>736</v>
      </c>
      <c r="O151" s="4" t="s">
        <v>32</v>
      </c>
      <c r="P151" s="4" t="s">
        <v>33</v>
      </c>
      <c r="Q151" s="4">
        <v>0</v>
      </c>
      <c r="R151" s="7">
        <v>45306</v>
      </c>
      <c r="S151" s="6">
        <v>45313</v>
      </c>
      <c r="T151" s="4" t="s">
        <v>34</v>
      </c>
      <c r="U151" s="4">
        <v>87.06</v>
      </c>
      <c r="V151" s="4">
        <v>0</v>
      </c>
      <c r="W151" s="4">
        <v>0</v>
      </c>
      <c r="X151" s="4" t="s">
        <v>737</v>
      </c>
      <c r="Y151" s="4" t="s">
        <v>738</v>
      </c>
    </row>
    <row r="152" s="4" customFormat="1" spans="1:25">
      <c r="A152" s="4" t="s">
        <v>739</v>
      </c>
      <c r="B152" s="4" t="s">
        <v>26</v>
      </c>
      <c r="C152" s="4" t="s">
        <v>27</v>
      </c>
      <c r="D152" s="4" t="s">
        <v>703</v>
      </c>
      <c r="E152" s="4" t="s">
        <v>704</v>
      </c>
      <c r="F152" s="6">
        <v>45308</v>
      </c>
      <c r="G152" s="6">
        <v>45311</v>
      </c>
      <c r="H152" s="4">
        <v>1</v>
      </c>
      <c r="I152" s="4">
        <v>3</v>
      </c>
      <c r="J152" s="4">
        <v>3</v>
      </c>
      <c r="K152" s="4" t="s">
        <v>30</v>
      </c>
      <c r="L152" s="4">
        <v>88.03</v>
      </c>
      <c r="M152" s="4">
        <v>88.03</v>
      </c>
      <c r="N152" s="4" t="s">
        <v>740</v>
      </c>
      <c r="O152" s="4" t="s">
        <v>32</v>
      </c>
      <c r="P152" s="4" t="s">
        <v>33</v>
      </c>
      <c r="Q152" s="4">
        <v>0</v>
      </c>
      <c r="R152" s="7">
        <v>45306</v>
      </c>
      <c r="S152" s="6">
        <v>45313</v>
      </c>
      <c r="T152" s="4" t="s">
        <v>34</v>
      </c>
      <c r="U152" s="4">
        <v>88.03</v>
      </c>
      <c r="V152" s="4">
        <v>0</v>
      </c>
      <c r="W152" s="4">
        <v>0</v>
      </c>
      <c r="X152" s="4" t="s">
        <v>741</v>
      </c>
      <c r="Y152" s="4" t="s">
        <v>741</v>
      </c>
    </row>
    <row r="153" s="4" customFormat="1" spans="1:25">
      <c r="A153" s="4" t="s">
        <v>742</v>
      </c>
      <c r="B153" s="4" t="s">
        <v>26</v>
      </c>
      <c r="C153" s="4" t="s">
        <v>27</v>
      </c>
      <c r="D153" s="4" t="s">
        <v>63</v>
      </c>
      <c r="E153" s="4" t="s">
        <v>670</v>
      </c>
      <c r="F153" s="6">
        <v>45307</v>
      </c>
      <c r="G153" s="6">
        <v>45310</v>
      </c>
      <c r="H153" s="4">
        <v>1</v>
      </c>
      <c r="I153" s="4">
        <v>3</v>
      </c>
      <c r="J153" s="4">
        <v>3</v>
      </c>
      <c r="K153" s="4" t="s">
        <v>30</v>
      </c>
      <c r="L153" s="4">
        <v>293.31</v>
      </c>
      <c r="M153" s="4">
        <v>293.31</v>
      </c>
      <c r="N153" s="4" t="s">
        <v>743</v>
      </c>
      <c r="O153" s="4" t="s">
        <v>32</v>
      </c>
      <c r="P153" s="4" t="s">
        <v>33</v>
      </c>
      <c r="Q153" s="4">
        <v>0</v>
      </c>
      <c r="R153" s="7">
        <v>45306.0000115741</v>
      </c>
      <c r="S153" s="6">
        <v>45313</v>
      </c>
      <c r="T153" s="4" t="s">
        <v>34</v>
      </c>
      <c r="U153" s="4">
        <v>293.31</v>
      </c>
      <c r="V153" s="4">
        <v>0</v>
      </c>
      <c r="W153" s="4">
        <v>0</v>
      </c>
      <c r="X153" s="4" t="s">
        <v>744</v>
      </c>
      <c r="Y153" s="4" t="s">
        <v>745</v>
      </c>
    </row>
    <row r="154" s="4" customFormat="1" spans="1:25">
      <c r="A154" s="4" t="s">
        <v>746</v>
      </c>
      <c r="B154" s="4" t="s">
        <v>26</v>
      </c>
      <c r="C154" s="4" t="s">
        <v>27</v>
      </c>
      <c r="D154" s="4" t="s">
        <v>400</v>
      </c>
      <c r="E154" s="4" t="s">
        <v>401</v>
      </c>
      <c r="F154" s="6">
        <v>45306</v>
      </c>
      <c r="G154" s="6">
        <v>45307</v>
      </c>
      <c r="H154" s="4">
        <v>1</v>
      </c>
      <c r="I154" s="4">
        <v>1</v>
      </c>
      <c r="J154" s="4">
        <v>1</v>
      </c>
      <c r="K154" s="4" t="s">
        <v>30</v>
      </c>
      <c r="L154" s="4">
        <v>220.72</v>
      </c>
      <c r="M154" s="4">
        <v>220.72</v>
      </c>
      <c r="N154" s="4" t="s">
        <v>747</v>
      </c>
      <c r="O154" s="4" t="s">
        <v>32</v>
      </c>
      <c r="P154" s="4" t="s">
        <v>33</v>
      </c>
      <c r="Q154" s="4">
        <v>0</v>
      </c>
      <c r="R154" s="7">
        <v>45306.0000115741</v>
      </c>
      <c r="S154" s="6">
        <v>45313</v>
      </c>
      <c r="T154" s="4" t="s">
        <v>34</v>
      </c>
      <c r="U154" s="4">
        <v>220.72</v>
      </c>
      <c r="V154" s="4">
        <v>0</v>
      </c>
      <c r="W154" s="4">
        <v>0</v>
      </c>
      <c r="X154" s="4" t="s">
        <v>748</v>
      </c>
      <c r="Y154" s="4" t="s">
        <v>749</v>
      </c>
    </row>
    <row r="155" s="4" customFormat="1" spans="1:25">
      <c r="A155" s="4" t="s">
        <v>750</v>
      </c>
      <c r="B155" s="4" t="s">
        <v>26</v>
      </c>
      <c r="C155" s="4" t="s">
        <v>27</v>
      </c>
      <c r="D155" s="4" t="s">
        <v>75</v>
      </c>
      <c r="E155" s="4" t="s">
        <v>424</v>
      </c>
      <c r="F155" s="6">
        <v>45306</v>
      </c>
      <c r="G155" s="6">
        <v>45307</v>
      </c>
      <c r="H155" s="4">
        <v>1</v>
      </c>
      <c r="I155" s="4">
        <v>1</v>
      </c>
      <c r="J155" s="4">
        <v>1</v>
      </c>
      <c r="K155" s="4" t="s">
        <v>30</v>
      </c>
      <c r="L155" s="4">
        <v>81.36</v>
      </c>
      <c r="M155" s="4">
        <v>81.36</v>
      </c>
      <c r="N155" s="4" t="s">
        <v>751</v>
      </c>
      <c r="O155" s="4" t="s">
        <v>32</v>
      </c>
      <c r="P155" s="4" t="s">
        <v>33</v>
      </c>
      <c r="Q155" s="4">
        <v>0</v>
      </c>
      <c r="R155" s="7">
        <v>45306</v>
      </c>
      <c r="S155" s="6">
        <v>45313</v>
      </c>
      <c r="T155" s="4" t="s">
        <v>34</v>
      </c>
      <c r="U155" s="4">
        <v>81.36</v>
      </c>
      <c r="V155" s="4">
        <v>0</v>
      </c>
      <c r="W155" s="4">
        <v>0</v>
      </c>
      <c r="X155" s="4" t="s">
        <v>752</v>
      </c>
      <c r="Y155" s="4" t="s">
        <v>753</v>
      </c>
    </row>
    <row r="156" s="4" customFormat="1" spans="1:25">
      <c r="A156" s="4" t="s">
        <v>754</v>
      </c>
      <c r="B156" s="4" t="s">
        <v>26</v>
      </c>
      <c r="C156" s="4" t="s">
        <v>27</v>
      </c>
      <c r="D156" s="4" t="s">
        <v>75</v>
      </c>
      <c r="E156" s="4" t="s">
        <v>76</v>
      </c>
      <c r="F156" s="6">
        <v>45310</v>
      </c>
      <c r="G156" s="6">
        <v>45311</v>
      </c>
      <c r="H156" s="4">
        <v>1</v>
      </c>
      <c r="I156" s="4">
        <v>1</v>
      </c>
      <c r="J156" s="4">
        <v>1</v>
      </c>
      <c r="K156" s="4" t="s">
        <v>30</v>
      </c>
      <c r="L156" s="4">
        <v>53.27</v>
      </c>
      <c r="M156" s="4">
        <v>53.27</v>
      </c>
      <c r="N156" s="4" t="s">
        <v>755</v>
      </c>
      <c r="O156" s="4" t="s">
        <v>32</v>
      </c>
      <c r="P156" s="4" t="s">
        <v>33</v>
      </c>
      <c r="Q156" s="4">
        <v>0</v>
      </c>
      <c r="R156" s="7">
        <v>45306.0000115741</v>
      </c>
      <c r="S156" s="6">
        <v>45313</v>
      </c>
      <c r="T156" s="4" t="s">
        <v>34</v>
      </c>
      <c r="U156" s="4">
        <v>53.27</v>
      </c>
      <c r="V156" s="4">
        <v>0</v>
      </c>
      <c r="W156" s="4">
        <v>0</v>
      </c>
      <c r="X156" s="4" t="s">
        <v>756</v>
      </c>
      <c r="Y156" s="4" t="s">
        <v>757</v>
      </c>
    </row>
    <row r="157" s="4" customFormat="1" spans="1:25">
      <c r="A157" s="4" t="s">
        <v>758</v>
      </c>
      <c r="B157" s="4" t="s">
        <v>26</v>
      </c>
      <c r="C157" s="4" t="s">
        <v>27</v>
      </c>
      <c r="D157" s="4" t="s">
        <v>460</v>
      </c>
      <c r="E157" s="4" t="s">
        <v>253</v>
      </c>
      <c r="F157" s="6">
        <v>45307</v>
      </c>
      <c r="G157" s="6">
        <v>45309</v>
      </c>
      <c r="H157" s="4">
        <v>1</v>
      </c>
      <c r="I157" s="4">
        <v>2</v>
      </c>
      <c r="J157" s="4">
        <v>2</v>
      </c>
      <c r="K157" s="4" t="s">
        <v>30</v>
      </c>
      <c r="L157" s="4">
        <v>350.76</v>
      </c>
      <c r="M157" s="4">
        <v>350.76</v>
      </c>
      <c r="N157" s="4" t="s">
        <v>759</v>
      </c>
      <c r="O157" s="4" t="s">
        <v>32</v>
      </c>
      <c r="P157" s="4" t="s">
        <v>33</v>
      </c>
      <c r="Q157" s="4">
        <v>0</v>
      </c>
      <c r="R157" s="7">
        <v>45306</v>
      </c>
      <c r="S157" s="6">
        <v>45313</v>
      </c>
      <c r="T157" s="4" t="s">
        <v>34</v>
      </c>
      <c r="U157" s="4">
        <v>350.76</v>
      </c>
      <c r="V157" s="4">
        <v>0</v>
      </c>
      <c r="W157" s="4">
        <v>0</v>
      </c>
      <c r="X157" s="4" t="s">
        <v>760</v>
      </c>
      <c r="Y157" s="4" t="s">
        <v>761</v>
      </c>
    </row>
    <row r="158" s="4" customFormat="1" spans="1:25">
      <c r="A158" s="4" t="s">
        <v>762</v>
      </c>
      <c r="B158" s="4" t="s">
        <v>26</v>
      </c>
      <c r="C158" s="4" t="s">
        <v>27</v>
      </c>
      <c r="D158" s="4" t="s">
        <v>214</v>
      </c>
      <c r="E158" s="4" t="s">
        <v>215</v>
      </c>
      <c r="F158" s="6">
        <v>45307</v>
      </c>
      <c r="G158" s="6">
        <v>45308</v>
      </c>
      <c r="H158" s="4">
        <v>1</v>
      </c>
      <c r="I158" s="4">
        <v>1</v>
      </c>
      <c r="J158" s="4">
        <v>1</v>
      </c>
      <c r="K158" s="4" t="s">
        <v>30</v>
      </c>
      <c r="L158" s="4">
        <v>39.5</v>
      </c>
      <c r="M158" s="4">
        <v>39.5</v>
      </c>
      <c r="N158" s="4" t="s">
        <v>763</v>
      </c>
      <c r="O158" s="4" t="s">
        <v>32</v>
      </c>
      <c r="P158" s="4" t="s">
        <v>33</v>
      </c>
      <c r="Q158" s="4">
        <v>0</v>
      </c>
      <c r="R158" s="7">
        <v>45306</v>
      </c>
      <c r="S158" s="6">
        <v>45313</v>
      </c>
      <c r="T158" s="4" t="s">
        <v>34</v>
      </c>
      <c r="U158" s="4">
        <v>39.5</v>
      </c>
      <c r="V158" s="4">
        <v>0</v>
      </c>
      <c r="W158" s="4">
        <v>0</v>
      </c>
      <c r="X158" s="4" t="s">
        <v>764</v>
      </c>
      <c r="Y158" s="4" t="s">
        <v>765</v>
      </c>
    </row>
    <row r="159" s="4" customFormat="1" spans="1:25">
      <c r="A159" s="4" t="s">
        <v>766</v>
      </c>
      <c r="B159" s="4" t="s">
        <v>26</v>
      </c>
      <c r="C159" s="4" t="s">
        <v>27</v>
      </c>
      <c r="D159" s="4" t="s">
        <v>767</v>
      </c>
      <c r="E159" s="4" t="s">
        <v>768</v>
      </c>
      <c r="F159" s="6">
        <v>45307</v>
      </c>
      <c r="G159" s="6">
        <v>45308</v>
      </c>
      <c r="H159" s="4">
        <v>2</v>
      </c>
      <c r="I159" s="4">
        <v>1</v>
      </c>
      <c r="J159" s="4">
        <v>2</v>
      </c>
      <c r="K159" s="4" t="s">
        <v>30</v>
      </c>
      <c r="L159" s="4">
        <v>191.38</v>
      </c>
      <c r="M159" s="4">
        <v>191.38</v>
      </c>
      <c r="N159" s="4" t="s">
        <v>769</v>
      </c>
      <c r="O159" s="4" t="s">
        <v>32</v>
      </c>
      <c r="P159" s="4" t="s">
        <v>33</v>
      </c>
      <c r="Q159" s="4">
        <v>0</v>
      </c>
      <c r="R159" s="7">
        <v>45306</v>
      </c>
      <c r="S159" s="6">
        <v>45313</v>
      </c>
      <c r="T159" s="4" t="s">
        <v>34</v>
      </c>
      <c r="U159" s="4">
        <v>191.38</v>
      </c>
      <c r="V159" s="4">
        <v>0</v>
      </c>
      <c r="W159" s="4">
        <v>0</v>
      </c>
      <c r="X159" s="4" t="s">
        <v>770</v>
      </c>
      <c r="Y159" s="4" t="s">
        <v>771</v>
      </c>
    </row>
    <row r="160" s="4" customFormat="1" spans="1:25">
      <c r="A160" s="4" t="s">
        <v>515</v>
      </c>
      <c r="B160" s="4" t="s">
        <v>26</v>
      </c>
      <c r="C160" s="4" t="s">
        <v>298</v>
      </c>
      <c r="D160" s="4" t="s">
        <v>516</v>
      </c>
      <c r="E160" s="4" t="s">
        <v>263</v>
      </c>
      <c r="F160" s="6">
        <v>45308</v>
      </c>
      <c r="G160" s="6">
        <v>45311</v>
      </c>
      <c r="H160" s="4">
        <v>1</v>
      </c>
      <c r="I160" s="4">
        <v>3</v>
      </c>
      <c r="J160" s="4">
        <v>3</v>
      </c>
      <c r="K160" s="4" t="s">
        <v>30</v>
      </c>
      <c r="L160" s="4">
        <v>-57.52</v>
      </c>
      <c r="M160" s="4">
        <v>-57.52</v>
      </c>
      <c r="N160" s="4" t="s">
        <v>517</v>
      </c>
      <c r="O160" s="4" t="s">
        <v>32</v>
      </c>
      <c r="P160" s="4" t="s">
        <v>33</v>
      </c>
      <c r="Q160" s="4">
        <v>0</v>
      </c>
      <c r="R160" s="7">
        <v>45302.3409259259</v>
      </c>
      <c r="S160" s="6">
        <v>45313</v>
      </c>
      <c r="T160" s="4" t="s">
        <v>34</v>
      </c>
      <c r="U160" s="4">
        <v>-57.52</v>
      </c>
      <c r="V160" s="4">
        <v>0</v>
      </c>
      <c r="W160" s="4">
        <v>0</v>
      </c>
      <c r="X160" s="4" t="s">
        <v>518</v>
      </c>
      <c r="Y160" s="4" t="s">
        <v>519</v>
      </c>
    </row>
    <row r="161" s="4" customFormat="1" spans="1:25">
      <c r="A161" s="4" t="s">
        <v>772</v>
      </c>
      <c r="B161" s="4" t="s">
        <v>26</v>
      </c>
      <c r="C161" s="4" t="s">
        <v>27</v>
      </c>
      <c r="D161" s="4" t="s">
        <v>773</v>
      </c>
      <c r="E161" s="4" t="s">
        <v>232</v>
      </c>
      <c r="F161" s="6">
        <v>45310</v>
      </c>
      <c r="G161" s="6">
        <v>45312</v>
      </c>
      <c r="H161" s="4">
        <v>1</v>
      </c>
      <c r="I161" s="4">
        <v>2</v>
      </c>
      <c r="J161" s="4">
        <v>2</v>
      </c>
      <c r="K161" s="4" t="s">
        <v>30</v>
      </c>
      <c r="L161" s="4">
        <v>109.88</v>
      </c>
      <c r="M161" s="4">
        <v>109.88</v>
      </c>
      <c r="N161" s="4" t="s">
        <v>774</v>
      </c>
      <c r="O161" s="4" t="s">
        <v>32</v>
      </c>
      <c r="P161" s="4" t="s">
        <v>33</v>
      </c>
      <c r="Q161" s="4">
        <v>0</v>
      </c>
      <c r="R161" s="7">
        <v>45307.0000115741</v>
      </c>
      <c r="S161" s="6">
        <v>45313</v>
      </c>
      <c r="T161" s="4" t="s">
        <v>34</v>
      </c>
      <c r="U161" s="4">
        <v>109.88</v>
      </c>
      <c r="V161" s="4">
        <v>0</v>
      </c>
      <c r="W161" s="4">
        <v>0</v>
      </c>
      <c r="X161" s="4" t="s">
        <v>775</v>
      </c>
      <c r="Y161" s="4" t="s">
        <v>776</v>
      </c>
    </row>
    <row r="162" s="4" customFormat="1" spans="1:25">
      <c r="A162" s="4" t="s">
        <v>777</v>
      </c>
      <c r="B162" s="4" t="s">
        <v>26</v>
      </c>
      <c r="C162" s="4" t="s">
        <v>27</v>
      </c>
      <c r="D162" s="4" t="s">
        <v>703</v>
      </c>
      <c r="E162" s="4" t="s">
        <v>778</v>
      </c>
      <c r="F162" s="6">
        <v>45309</v>
      </c>
      <c r="G162" s="6">
        <v>45310</v>
      </c>
      <c r="H162" s="4">
        <v>1</v>
      </c>
      <c r="I162" s="4">
        <v>1</v>
      </c>
      <c r="J162" s="4">
        <v>1</v>
      </c>
      <c r="K162" s="4" t="s">
        <v>30</v>
      </c>
      <c r="L162" s="4">
        <v>28.94</v>
      </c>
      <c r="M162" s="4">
        <v>28.94</v>
      </c>
      <c r="N162" s="4" t="s">
        <v>779</v>
      </c>
      <c r="O162" s="4" t="s">
        <v>32</v>
      </c>
      <c r="P162" s="4" t="s">
        <v>33</v>
      </c>
      <c r="Q162" s="4">
        <v>0</v>
      </c>
      <c r="R162" s="7">
        <v>45307</v>
      </c>
      <c r="S162" s="6">
        <v>45313</v>
      </c>
      <c r="T162" s="4" t="s">
        <v>34</v>
      </c>
      <c r="U162" s="4">
        <v>28.94</v>
      </c>
      <c r="V162" s="4">
        <v>0</v>
      </c>
      <c r="W162" s="4">
        <v>0</v>
      </c>
      <c r="X162" s="4" t="s">
        <v>780</v>
      </c>
      <c r="Y162" s="4" t="s">
        <v>780</v>
      </c>
    </row>
    <row r="163" s="4" customFormat="1" spans="1:25">
      <c r="A163" s="4" t="s">
        <v>781</v>
      </c>
      <c r="B163" s="4" t="s">
        <v>26</v>
      </c>
      <c r="C163" s="4" t="s">
        <v>27</v>
      </c>
      <c r="D163" s="4" t="s">
        <v>516</v>
      </c>
      <c r="E163" s="4" t="s">
        <v>263</v>
      </c>
      <c r="F163" s="6">
        <v>45308</v>
      </c>
      <c r="G163" s="6">
        <v>45309</v>
      </c>
      <c r="H163" s="4">
        <v>1</v>
      </c>
      <c r="I163" s="4">
        <v>1</v>
      </c>
      <c r="J163" s="4">
        <v>1</v>
      </c>
      <c r="K163" s="4" t="s">
        <v>30</v>
      </c>
      <c r="L163" s="4">
        <v>27.55</v>
      </c>
      <c r="M163" s="4">
        <v>27.55</v>
      </c>
      <c r="N163" s="4" t="s">
        <v>782</v>
      </c>
      <c r="O163" s="4" t="s">
        <v>32</v>
      </c>
      <c r="P163" s="4" t="s">
        <v>33</v>
      </c>
      <c r="Q163" s="4">
        <v>0</v>
      </c>
      <c r="R163" s="7">
        <v>45307</v>
      </c>
      <c r="S163" s="6">
        <v>45313</v>
      </c>
      <c r="T163" s="4" t="s">
        <v>34</v>
      </c>
      <c r="U163" s="4">
        <v>27.55</v>
      </c>
      <c r="V163" s="4">
        <v>0</v>
      </c>
      <c r="W163" s="4">
        <v>0</v>
      </c>
      <c r="X163" s="4" t="s">
        <v>783</v>
      </c>
      <c r="Y163" s="4" t="s">
        <v>784</v>
      </c>
    </row>
    <row r="164" s="4" customFormat="1" spans="1:25">
      <c r="A164" s="4" t="s">
        <v>785</v>
      </c>
      <c r="B164" s="4" t="s">
        <v>26</v>
      </c>
      <c r="C164" s="4" t="s">
        <v>27</v>
      </c>
      <c r="D164" s="4" t="s">
        <v>786</v>
      </c>
      <c r="E164" s="4" t="s">
        <v>787</v>
      </c>
      <c r="F164" s="6">
        <v>45308</v>
      </c>
      <c r="G164" s="6">
        <v>45309</v>
      </c>
      <c r="H164" s="4">
        <v>1</v>
      </c>
      <c r="I164" s="4">
        <v>1</v>
      </c>
      <c r="J164" s="4">
        <v>1</v>
      </c>
      <c r="K164" s="4" t="s">
        <v>30</v>
      </c>
      <c r="L164" s="4">
        <v>174.88</v>
      </c>
      <c r="M164" s="4">
        <v>174.88</v>
      </c>
      <c r="N164" s="4" t="s">
        <v>788</v>
      </c>
      <c r="O164" s="4" t="s">
        <v>32</v>
      </c>
      <c r="P164" s="4" t="s">
        <v>33</v>
      </c>
      <c r="Q164" s="4">
        <v>0</v>
      </c>
      <c r="R164" s="7">
        <v>45308</v>
      </c>
      <c r="S164" s="6">
        <v>45313</v>
      </c>
      <c r="T164" s="4" t="s">
        <v>34</v>
      </c>
      <c r="U164" s="4">
        <v>174.88</v>
      </c>
      <c r="V164" s="4">
        <v>0</v>
      </c>
      <c r="W164" s="4">
        <v>0</v>
      </c>
      <c r="X164" s="4" t="s">
        <v>789</v>
      </c>
      <c r="Y164" s="4" t="s">
        <v>790</v>
      </c>
    </row>
    <row r="165" s="4" customFormat="1" spans="1:25">
      <c r="A165" s="4" t="s">
        <v>791</v>
      </c>
      <c r="B165" s="4" t="s">
        <v>26</v>
      </c>
      <c r="C165" s="4" t="s">
        <v>27</v>
      </c>
      <c r="D165" s="4" t="s">
        <v>350</v>
      </c>
      <c r="E165" s="4" t="s">
        <v>145</v>
      </c>
      <c r="F165" s="6">
        <v>45309</v>
      </c>
      <c r="G165" s="6">
        <v>45310</v>
      </c>
      <c r="H165" s="4">
        <v>1</v>
      </c>
      <c r="I165" s="4">
        <v>1</v>
      </c>
      <c r="J165" s="4">
        <v>1</v>
      </c>
      <c r="K165" s="4" t="s">
        <v>30</v>
      </c>
      <c r="L165" s="4">
        <v>66.06</v>
      </c>
      <c r="M165" s="4">
        <v>66.06</v>
      </c>
      <c r="N165" s="4" t="s">
        <v>792</v>
      </c>
      <c r="O165" s="4" t="s">
        <v>32</v>
      </c>
      <c r="P165" s="4" t="s">
        <v>33</v>
      </c>
      <c r="Q165" s="4">
        <v>0</v>
      </c>
      <c r="R165" s="7">
        <v>45308</v>
      </c>
      <c r="S165" s="6">
        <v>45313</v>
      </c>
      <c r="T165" s="4" t="s">
        <v>34</v>
      </c>
      <c r="U165" s="4">
        <v>66.06</v>
      </c>
      <c r="V165" s="4">
        <v>0</v>
      </c>
      <c r="W165" s="4">
        <v>0</v>
      </c>
      <c r="X165" s="4" t="s">
        <v>793</v>
      </c>
      <c r="Y165" s="4" t="s">
        <v>794</v>
      </c>
    </row>
    <row r="166" s="4" customFormat="1" spans="1:25">
      <c r="A166" s="4" t="s">
        <v>795</v>
      </c>
      <c r="B166" s="4" t="s">
        <v>26</v>
      </c>
      <c r="C166" s="4" t="s">
        <v>27</v>
      </c>
      <c r="D166" s="4" t="s">
        <v>406</v>
      </c>
      <c r="E166" s="4" t="s">
        <v>171</v>
      </c>
      <c r="F166" s="6">
        <v>45309</v>
      </c>
      <c r="G166" s="6">
        <v>45311</v>
      </c>
      <c r="H166" s="4">
        <v>1</v>
      </c>
      <c r="I166" s="4">
        <v>2</v>
      </c>
      <c r="J166" s="4">
        <v>2</v>
      </c>
      <c r="K166" s="4" t="s">
        <v>30</v>
      </c>
      <c r="L166" s="4">
        <v>93.82</v>
      </c>
      <c r="M166" s="4">
        <v>93.82</v>
      </c>
      <c r="N166" s="4" t="s">
        <v>796</v>
      </c>
      <c r="O166" s="4" t="s">
        <v>32</v>
      </c>
      <c r="P166" s="4" t="s">
        <v>33</v>
      </c>
      <c r="Q166" s="4">
        <v>0</v>
      </c>
      <c r="R166" s="7">
        <v>45308</v>
      </c>
      <c r="S166" s="6">
        <v>45313</v>
      </c>
      <c r="T166" s="4" t="s">
        <v>34</v>
      </c>
      <c r="U166" s="4">
        <v>93.82</v>
      </c>
      <c r="V166" s="4">
        <v>0</v>
      </c>
      <c r="W166" s="4">
        <v>0</v>
      </c>
      <c r="X166" s="4" t="s">
        <v>797</v>
      </c>
      <c r="Y166" s="4" t="s">
        <v>798</v>
      </c>
    </row>
    <row r="167" s="4" customFormat="1" spans="1:25">
      <c r="A167" s="4" t="s">
        <v>799</v>
      </c>
      <c r="B167" s="4" t="s">
        <v>26</v>
      </c>
      <c r="C167" s="4" t="s">
        <v>27</v>
      </c>
      <c r="D167" s="4" t="s">
        <v>220</v>
      </c>
      <c r="E167" s="4" t="s">
        <v>800</v>
      </c>
      <c r="F167" s="6">
        <v>45308</v>
      </c>
      <c r="G167" s="6">
        <v>45310</v>
      </c>
      <c r="H167" s="4">
        <v>1</v>
      </c>
      <c r="I167" s="4">
        <v>2</v>
      </c>
      <c r="J167" s="4">
        <v>2</v>
      </c>
      <c r="K167" s="4" t="s">
        <v>30</v>
      </c>
      <c r="L167" s="4">
        <v>569.04</v>
      </c>
      <c r="M167" s="4">
        <v>569.04</v>
      </c>
      <c r="N167" s="4" t="s">
        <v>801</v>
      </c>
      <c r="O167" s="4" t="s">
        <v>32</v>
      </c>
      <c r="P167" s="4" t="s">
        <v>33</v>
      </c>
      <c r="Q167" s="4">
        <v>0</v>
      </c>
      <c r="R167" s="7">
        <v>45308.0000115741</v>
      </c>
      <c r="S167" s="6">
        <v>45313</v>
      </c>
      <c r="T167" s="4" t="s">
        <v>34</v>
      </c>
      <c r="U167" s="4">
        <v>569.04</v>
      </c>
      <c r="V167" s="4">
        <v>0</v>
      </c>
      <c r="W167" s="4">
        <v>0</v>
      </c>
      <c r="X167" s="4" t="s">
        <v>802</v>
      </c>
      <c r="Y167" s="4" t="s">
        <v>803</v>
      </c>
    </row>
    <row r="168" s="4" customFormat="1" spans="1:25">
      <c r="A168" s="4" t="s">
        <v>804</v>
      </c>
      <c r="B168" s="4" t="s">
        <v>26</v>
      </c>
      <c r="C168" s="4" t="s">
        <v>27</v>
      </c>
      <c r="D168" s="4" t="s">
        <v>400</v>
      </c>
      <c r="E168" s="4" t="s">
        <v>401</v>
      </c>
      <c r="F168" s="6">
        <v>45308</v>
      </c>
      <c r="G168" s="6">
        <v>45309</v>
      </c>
      <c r="H168" s="4">
        <v>2</v>
      </c>
      <c r="I168" s="4">
        <v>1</v>
      </c>
      <c r="J168" s="4">
        <v>2</v>
      </c>
      <c r="K168" s="4" t="s">
        <v>30</v>
      </c>
      <c r="L168" s="4">
        <v>440.8</v>
      </c>
      <c r="M168" s="4">
        <v>440.8</v>
      </c>
      <c r="N168" s="4" t="s">
        <v>805</v>
      </c>
      <c r="O168" s="4" t="s">
        <v>32</v>
      </c>
      <c r="P168" s="4" t="s">
        <v>33</v>
      </c>
      <c r="Q168" s="4">
        <v>0</v>
      </c>
      <c r="R168" s="7">
        <v>45308</v>
      </c>
      <c r="S168" s="6">
        <v>45313</v>
      </c>
      <c r="T168" s="4" t="s">
        <v>34</v>
      </c>
      <c r="U168" s="4">
        <v>440.8</v>
      </c>
      <c r="V168" s="4">
        <v>0</v>
      </c>
      <c r="W168" s="4">
        <v>0</v>
      </c>
      <c r="X168" s="4" t="s">
        <v>806</v>
      </c>
      <c r="Y168" s="4" t="s">
        <v>807</v>
      </c>
    </row>
    <row r="169" s="4" customFormat="1" spans="1:25">
      <c r="A169" s="4" t="s">
        <v>808</v>
      </c>
      <c r="B169" s="4" t="s">
        <v>26</v>
      </c>
      <c r="C169" s="4" t="s">
        <v>27</v>
      </c>
      <c r="D169" s="4" t="s">
        <v>809</v>
      </c>
      <c r="E169" s="4" t="s">
        <v>810</v>
      </c>
      <c r="F169" s="6">
        <v>45311</v>
      </c>
      <c r="G169" s="6">
        <v>45312</v>
      </c>
      <c r="H169" s="4">
        <v>1</v>
      </c>
      <c r="I169" s="4">
        <v>1</v>
      </c>
      <c r="J169" s="4">
        <v>1</v>
      </c>
      <c r="K169" s="4" t="s">
        <v>30</v>
      </c>
      <c r="L169" s="4">
        <v>124.63</v>
      </c>
      <c r="M169" s="4">
        <v>124.63</v>
      </c>
      <c r="N169" s="4" t="s">
        <v>811</v>
      </c>
      <c r="O169" s="4" t="s">
        <v>32</v>
      </c>
      <c r="P169" s="4" t="s">
        <v>33</v>
      </c>
      <c r="Q169" s="4">
        <v>0</v>
      </c>
      <c r="R169" s="7">
        <v>45308</v>
      </c>
      <c r="S169" s="6">
        <v>45313</v>
      </c>
      <c r="T169" s="4" t="s">
        <v>34</v>
      </c>
      <c r="U169" s="4">
        <v>124.63</v>
      </c>
      <c r="V169" s="4">
        <v>0</v>
      </c>
      <c r="W169" s="4">
        <v>0</v>
      </c>
      <c r="X169" s="4" t="s">
        <v>812</v>
      </c>
      <c r="Y169" s="4" t="s">
        <v>813</v>
      </c>
    </row>
    <row r="170" s="4" customFormat="1" spans="1:25">
      <c r="A170" s="4" t="s">
        <v>814</v>
      </c>
      <c r="B170" s="4" t="s">
        <v>26</v>
      </c>
      <c r="C170" s="4" t="s">
        <v>27</v>
      </c>
      <c r="D170" s="4" t="s">
        <v>815</v>
      </c>
      <c r="E170" s="4" t="s">
        <v>816</v>
      </c>
      <c r="F170" s="6">
        <v>45311</v>
      </c>
      <c r="G170" s="6">
        <v>45312</v>
      </c>
      <c r="H170" s="4">
        <v>2</v>
      </c>
      <c r="I170" s="4">
        <v>1</v>
      </c>
      <c r="J170" s="4">
        <v>2</v>
      </c>
      <c r="K170" s="4" t="s">
        <v>30</v>
      </c>
      <c r="L170" s="4">
        <v>238.72</v>
      </c>
      <c r="M170" s="4">
        <v>238.72</v>
      </c>
      <c r="N170" s="4" t="s">
        <v>817</v>
      </c>
      <c r="O170" s="4" t="s">
        <v>32</v>
      </c>
      <c r="P170" s="4" t="s">
        <v>33</v>
      </c>
      <c r="Q170" s="4">
        <v>0</v>
      </c>
      <c r="R170" s="7">
        <v>45308</v>
      </c>
      <c r="S170" s="6">
        <v>45313</v>
      </c>
      <c r="T170" s="4" t="s">
        <v>34</v>
      </c>
      <c r="U170" s="4">
        <v>238.72</v>
      </c>
      <c r="V170" s="4">
        <v>0</v>
      </c>
      <c r="W170" s="4">
        <v>0</v>
      </c>
      <c r="X170" s="4" t="s">
        <v>818</v>
      </c>
      <c r="Y170" s="4" t="s">
        <v>819</v>
      </c>
    </row>
    <row r="171" s="4" customFormat="1" spans="1:25">
      <c r="A171" s="4" t="s">
        <v>820</v>
      </c>
      <c r="B171" s="4" t="s">
        <v>26</v>
      </c>
      <c r="C171" s="4" t="s">
        <v>27</v>
      </c>
      <c r="D171" s="4" t="s">
        <v>815</v>
      </c>
      <c r="E171" s="4" t="s">
        <v>816</v>
      </c>
      <c r="F171" s="6">
        <v>45311</v>
      </c>
      <c r="G171" s="6">
        <v>45312</v>
      </c>
      <c r="H171" s="4">
        <v>1</v>
      </c>
      <c r="I171" s="4">
        <v>1</v>
      </c>
      <c r="J171" s="4">
        <v>1</v>
      </c>
      <c r="K171" s="4" t="s">
        <v>30</v>
      </c>
      <c r="L171" s="4">
        <v>119.36</v>
      </c>
      <c r="M171" s="4">
        <v>119.36</v>
      </c>
      <c r="N171" s="4" t="s">
        <v>821</v>
      </c>
      <c r="O171" s="4" t="s">
        <v>32</v>
      </c>
      <c r="P171" s="4" t="s">
        <v>33</v>
      </c>
      <c r="Q171" s="4">
        <v>0</v>
      </c>
      <c r="R171" s="7">
        <v>45308.0000115741</v>
      </c>
      <c r="S171" s="6">
        <v>45313</v>
      </c>
      <c r="T171" s="4" t="s">
        <v>34</v>
      </c>
      <c r="U171" s="4">
        <v>119.36</v>
      </c>
      <c r="V171" s="4">
        <v>0</v>
      </c>
      <c r="W171" s="4">
        <v>0</v>
      </c>
      <c r="X171" s="4" t="s">
        <v>112</v>
      </c>
      <c r="Y171" s="4" t="s">
        <v>822</v>
      </c>
    </row>
    <row r="172" s="4" customFormat="1" spans="1:25">
      <c r="A172" s="4" t="s">
        <v>823</v>
      </c>
      <c r="B172" s="4" t="s">
        <v>26</v>
      </c>
      <c r="C172" s="4" t="s">
        <v>27</v>
      </c>
      <c r="D172" s="4" t="s">
        <v>824</v>
      </c>
      <c r="E172" s="4" t="s">
        <v>825</v>
      </c>
      <c r="F172" s="6">
        <v>45310</v>
      </c>
      <c r="G172" s="6">
        <v>45312</v>
      </c>
      <c r="H172" s="4">
        <v>1</v>
      </c>
      <c r="I172" s="4">
        <v>2</v>
      </c>
      <c r="J172" s="4">
        <v>2</v>
      </c>
      <c r="K172" s="4" t="s">
        <v>30</v>
      </c>
      <c r="L172" s="4">
        <v>74.4</v>
      </c>
      <c r="M172" s="4">
        <v>74.4</v>
      </c>
      <c r="N172" s="4" t="s">
        <v>826</v>
      </c>
      <c r="O172" s="4" t="s">
        <v>32</v>
      </c>
      <c r="P172" s="4" t="s">
        <v>33</v>
      </c>
      <c r="Q172" s="4">
        <v>0</v>
      </c>
      <c r="R172" s="7">
        <v>45308</v>
      </c>
      <c r="S172" s="6">
        <v>45313</v>
      </c>
      <c r="T172" s="4" t="s">
        <v>34</v>
      </c>
      <c r="U172" s="4">
        <v>74.4</v>
      </c>
      <c r="V172" s="4">
        <v>0</v>
      </c>
      <c r="W172" s="4">
        <v>0</v>
      </c>
      <c r="X172" s="4" t="s">
        <v>827</v>
      </c>
      <c r="Y172" s="4" t="s">
        <v>828</v>
      </c>
    </row>
    <row r="173" s="4" customFormat="1" spans="1:25">
      <c r="A173" s="4" t="s">
        <v>829</v>
      </c>
      <c r="B173" s="4" t="s">
        <v>26</v>
      </c>
      <c r="C173" s="4" t="s">
        <v>27</v>
      </c>
      <c r="D173" s="4" t="s">
        <v>400</v>
      </c>
      <c r="E173" s="4" t="s">
        <v>401</v>
      </c>
      <c r="F173" s="6">
        <v>45309</v>
      </c>
      <c r="G173" s="6">
        <v>45310</v>
      </c>
      <c r="H173" s="4">
        <v>2</v>
      </c>
      <c r="I173" s="4">
        <v>1</v>
      </c>
      <c r="J173" s="4">
        <v>2</v>
      </c>
      <c r="K173" s="4" t="s">
        <v>30</v>
      </c>
      <c r="L173" s="4">
        <v>440.22</v>
      </c>
      <c r="M173" s="4">
        <v>440.22</v>
      </c>
      <c r="N173" s="4" t="s">
        <v>830</v>
      </c>
      <c r="O173" s="4" t="s">
        <v>32</v>
      </c>
      <c r="P173" s="4" t="s">
        <v>33</v>
      </c>
      <c r="Q173" s="4">
        <v>0</v>
      </c>
      <c r="R173" s="7">
        <v>45309.0000115741</v>
      </c>
      <c r="S173" s="6">
        <v>45313</v>
      </c>
      <c r="T173" s="4" t="s">
        <v>34</v>
      </c>
      <c r="U173" s="4">
        <v>440.22</v>
      </c>
      <c r="V173" s="4">
        <v>0</v>
      </c>
      <c r="W173" s="4">
        <v>0</v>
      </c>
      <c r="X173" s="4" t="s">
        <v>831</v>
      </c>
      <c r="Y173" s="4" t="s">
        <v>112</v>
      </c>
    </row>
    <row r="174" s="4" customFormat="1" spans="1:25">
      <c r="A174" s="4" t="s">
        <v>832</v>
      </c>
      <c r="B174" s="4" t="s">
        <v>26</v>
      </c>
      <c r="C174" s="4" t="s">
        <v>27</v>
      </c>
      <c r="D174" s="4" t="s">
        <v>641</v>
      </c>
      <c r="E174" s="4" t="s">
        <v>215</v>
      </c>
      <c r="F174" s="6">
        <v>45309</v>
      </c>
      <c r="G174" s="6">
        <v>45310</v>
      </c>
      <c r="H174" s="4">
        <v>1</v>
      </c>
      <c r="I174" s="4">
        <v>1</v>
      </c>
      <c r="J174" s="4">
        <v>1</v>
      </c>
      <c r="K174" s="4" t="s">
        <v>30</v>
      </c>
      <c r="L174" s="4">
        <v>94.25</v>
      </c>
      <c r="M174" s="4">
        <v>94.25</v>
      </c>
      <c r="N174" s="4" t="s">
        <v>833</v>
      </c>
      <c r="O174" s="4" t="s">
        <v>32</v>
      </c>
      <c r="P174" s="4" t="s">
        <v>33</v>
      </c>
      <c r="Q174" s="4">
        <v>0</v>
      </c>
      <c r="R174" s="7">
        <v>45309</v>
      </c>
      <c r="S174" s="6">
        <v>45313</v>
      </c>
      <c r="T174" s="4" t="s">
        <v>34</v>
      </c>
      <c r="U174" s="4">
        <v>94.25</v>
      </c>
      <c r="V174" s="4">
        <v>0</v>
      </c>
      <c r="W174" s="4">
        <v>0</v>
      </c>
      <c r="X174" s="4" t="s">
        <v>834</v>
      </c>
      <c r="Y174" s="4" t="s">
        <v>835</v>
      </c>
    </row>
    <row r="175" s="4" customFormat="1" spans="1:25">
      <c r="A175" s="4" t="s">
        <v>836</v>
      </c>
      <c r="B175" s="4" t="s">
        <v>26</v>
      </c>
      <c r="C175" s="4" t="s">
        <v>27</v>
      </c>
      <c r="D175" s="4" t="s">
        <v>786</v>
      </c>
      <c r="E175" s="4" t="s">
        <v>787</v>
      </c>
      <c r="F175" s="6">
        <v>45309</v>
      </c>
      <c r="G175" s="6">
        <v>45310</v>
      </c>
      <c r="H175" s="4">
        <v>1</v>
      </c>
      <c r="I175" s="4">
        <v>1</v>
      </c>
      <c r="J175" s="4">
        <v>1</v>
      </c>
      <c r="K175" s="4" t="s">
        <v>30</v>
      </c>
      <c r="L175" s="4">
        <v>174.65</v>
      </c>
      <c r="M175" s="4">
        <v>174.65</v>
      </c>
      <c r="N175" s="4" t="s">
        <v>788</v>
      </c>
      <c r="O175" s="4" t="s">
        <v>32</v>
      </c>
      <c r="P175" s="4" t="s">
        <v>33</v>
      </c>
      <c r="Q175" s="4">
        <v>0</v>
      </c>
      <c r="R175" s="7">
        <v>45309.0000115741</v>
      </c>
      <c r="S175" s="6">
        <v>45313</v>
      </c>
      <c r="T175" s="4" t="s">
        <v>34</v>
      </c>
      <c r="U175" s="4">
        <v>174.65</v>
      </c>
      <c r="V175" s="4">
        <v>0</v>
      </c>
      <c r="W175" s="4">
        <v>0</v>
      </c>
      <c r="X175" s="4" t="s">
        <v>837</v>
      </c>
      <c r="Y175" s="4" t="s">
        <v>838</v>
      </c>
    </row>
    <row r="176" s="4" customFormat="1" spans="1:25">
      <c r="A176" s="4" t="s">
        <v>829</v>
      </c>
      <c r="B176" s="4" t="s">
        <v>26</v>
      </c>
      <c r="C176" s="4" t="s">
        <v>43</v>
      </c>
      <c r="D176" s="4" t="s">
        <v>400</v>
      </c>
      <c r="E176" s="4" t="s">
        <v>401</v>
      </c>
      <c r="F176" s="6">
        <v>45309</v>
      </c>
      <c r="G176" s="6">
        <v>45310</v>
      </c>
      <c r="H176" s="4">
        <v>2</v>
      </c>
      <c r="I176" s="4">
        <v>1</v>
      </c>
      <c r="J176" s="4">
        <v>2</v>
      </c>
      <c r="K176" s="4" t="s">
        <v>30</v>
      </c>
      <c r="L176" s="4">
        <v>-440.22</v>
      </c>
      <c r="M176" s="4">
        <v>-440.22</v>
      </c>
      <c r="N176" s="4" t="s">
        <v>830</v>
      </c>
      <c r="O176" s="4" t="s">
        <v>32</v>
      </c>
      <c r="P176" s="4" t="s">
        <v>33</v>
      </c>
      <c r="Q176" s="4">
        <v>0</v>
      </c>
      <c r="R176" s="7">
        <v>45309.0000115741</v>
      </c>
      <c r="S176" s="6">
        <v>45313</v>
      </c>
      <c r="T176" s="4" t="s">
        <v>34</v>
      </c>
      <c r="U176" s="4">
        <v>-440.22</v>
      </c>
      <c r="V176" s="4">
        <v>0</v>
      </c>
      <c r="W176" s="4">
        <v>0</v>
      </c>
      <c r="X176" s="4" t="s">
        <v>831</v>
      </c>
      <c r="Y176" s="4" t="s">
        <v>112</v>
      </c>
    </row>
    <row r="177" s="4" customFormat="1" spans="1:25">
      <c r="A177" s="4" t="s">
        <v>839</v>
      </c>
      <c r="B177" s="4" t="s">
        <v>26</v>
      </c>
      <c r="C177" s="4" t="s">
        <v>27</v>
      </c>
      <c r="D177" s="4" t="s">
        <v>63</v>
      </c>
      <c r="E177" s="4" t="s">
        <v>670</v>
      </c>
      <c r="F177" s="6">
        <v>45310</v>
      </c>
      <c r="G177" s="6">
        <v>45312</v>
      </c>
      <c r="H177" s="4">
        <v>1</v>
      </c>
      <c r="I177" s="4">
        <v>2</v>
      </c>
      <c r="J177" s="4">
        <v>2</v>
      </c>
      <c r="K177" s="4" t="s">
        <v>30</v>
      </c>
      <c r="L177" s="4">
        <v>194.88</v>
      </c>
      <c r="M177" s="4">
        <v>194.88</v>
      </c>
      <c r="N177" s="4" t="s">
        <v>840</v>
      </c>
      <c r="O177" s="4" t="s">
        <v>32</v>
      </c>
      <c r="P177" s="4" t="s">
        <v>33</v>
      </c>
      <c r="Q177" s="4">
        <v>0</v>
      </c>
      <c r="R177" s="7">
        <v>45309.0000115741</v>
      </c>
      <c r="S177" s="6">
        <v>45313</v>
      </c>
      <c r="T177" s="4" t="s">
        <v>34</v>
      </c>
      <c r="U177" s="4">
        <v>194.88</v>
      </c>
      <c r="V177" s="4">
        <v>0</v>
      </c>
      <c r="W177" s="4">
        <v>0</v>
      </c>
      <c r="X177" s="4" t="s">
        <v>841</v>
      </c>
      <c r="Y177" s="4" t="s">
        <v>842</v>
      </c>
    </row>
    <row r="178" s="4" customFormat="1" spans="1:25">
      <c r="A178" s="4" t="s">
        <v>843</v>
      </c>
      <c r="B178" s="4" t="s">
        <v>26</v>
      </c>
      <c r="C178" s="4" t="s">
        <v>27</v>
      </c>
      <c r="D178" s="4" t="s">
        <v>406</v>
      </c>
      <c r="E178" s="4" t="s">
        <v>844</v>
      </c>
      <c r="F178" s="6">
        <v>45311</v>
      </c>
      <c r="G178" s="6">
        <v>45312</v>
      </c>
      <c r="H178" s="4">
        <v>2</v>
      </c>
      <c r="I178" s="4">
        <v>1</v>
      </c>
      <c r="J178" s="4">
        <v>2</v>
      </c>
      <c r="K178" s="4" t="s">
        <v>30</v>
      </c>
      <c r="L178" s="4">
        <v>105.34</v>
      </c>
      <c r="M178" s="4">
        <v>105.34</v>
      </c>
      <c r="N178" s="4" t="s">
        <v>845</v>
      </c>
      <c r="O178" s="4" t="s">
        <v>32</v>
      </c>
      <c r="P178" s="4" t="s">
        <v>33</v>
      </c>
      <c r="Q178" s="4">
        <v>0</v>
      </c>
      <c r="R178" s="7">
        <v>45309</v>
      </c>
      <c r="S178" s="6">
        <v>45313</v>
      </c>
      <c r="T178" s="4" t="s">
        <v>34</v>
      </c>
      <c r="U178" s="4">
        <v>105.34</v>
      </c>
      <c r="V178" s="4">
        <v>0</v>
      </c>
      <c r="W178" s="4">
        <v>0</v>
      </c>
      <c r="X178" s="4" t="s">
        <v>846</v>
      </c>
      <c r="Y178" s="4" t="s">
        <v>847</v>
      </c>
    </row>
    <row r="179" s="4" customFormat="1" spans="1:25">
      <c r="A179" s="4" t="s">
        <v>848</v>
      </c>
      <c r="B179" s="4" t="s">
        <v>26</v>
      </c>
      <c r="C179" s="4" t="s">
        <v>27</v>
      </c>
      <c r="D179" s="4" t="s">
        <v>75</v>
      </c>
      <c r="E179" s="4" t="s">
        <v>76</v>
      </c>
      <c r="F179" s="6">
        <v>45310</v>
      </c>
      <c r="G179" s="6">
        <v>45311</v>
      </c>
      <c r="H179" s="4">
        <v>1</v>
      </c>
      <c r="I179" s="4">
        <v>1</v>
      </c>
      <c r="J179" s="4">
        <v>1</v>
      </c>
      <c r="K179" s="4" t="s">
        <v>30</v>
      </c>
      <c r="L179" s="4">
        <v>58.35</v>
      </c>
      <c r="M179" s="4">
        <v>58.35</v>
      </c>
      <c r="N179" s="4" t="s">
        <v>849</v>
      </c>
      <c r="O179" s="4" t="s">
        <v>32</v>
      </c>
      <c r="P179" s="4" t="s">
        <v>33</v>
      </c>
      <c r="Q179" s="4">
        <v>0</v>
      </c>
      <c r="R179" s="7">
        <v>45309.0000115741</v>
      </c>
      <c r="S179" s="6">
        <v>45313</v>
      </c>
      <c r="T179" s="4" t="s">
        <v>34</v>
      </c>
      <c r="U179" s="4">
        <v>58.35</v>
      </c>
      <c r="V179" s="4">
        <v>0</v>
      </c>
      <c r="W179" s="4">
        <v>0</v>
      </c>
      <c r="X179" s="4" t="s">
        <v>850</v>
      </c>
      <c r="Y179" s="4" t="s">
        <v>851</v>
      </c>
    </row>
    <row r="180" s="4" customFormat="1" spans="1:25">
      <c r="A180" s="4" t="s">
        <v>852</v>
      </c>
      <c r="B180" s="4" t="s">
        <v>26</v>
      </c>
      <c r="C180" s="4" t="s">
        <v>27</v>
      </c>
      <c r="D180" s="4" t="s">
        <v>786</v>
      </c>
      <c r="E180" s="4" t="s">
        <v>853</v>
      </c>
      <c r="F180" s="6">
        <v>45311</v>
      </c>
      <c r="G180" s="6">
        <v>45312</v>
      </c>
      <c r="H180" s="4">
        <v>2</v>
      </c>
      <c r="I180" s="4">
        <v>1</v>
      </c>
      <c r="J180" s="4">
        <v>2</v>
      </c>
      <c r="K180" s="4" t="s">
        <v>30</v>
      </c>
      <c r="L180" s="4">
        <v>135</v>
      </c>
      <c r="M180" s="4">
        <v>135</v>
      </c>
      <c r="N180" s="4" t="s">
        <v>854</v>
      </c>
      <c r="O180" s="4" t="s">
        <v>32</v>
      </c>
      <c r="P180" s="4" t="s">
        <v>33</v>
      </c>
      <c r="Q180" s="4">
        <v>0</v>
      </c>
      <c r="R180" s="7">
        <v>45310</v>
      </c>
      <c r="S180" s="6">
        <v>45313</v>
      </c>
      <c r="T180" s="4" t="s">
        <v>34</v>
      </c>
      <c r="U180" s="4">
        <v>135</v>
      </c>
      <c r="V180" s="4">
        <v>0</v>
      </c>
      <c r="W180" s="4">
        <v>0</v>
      </c>
      <c r="X180" s="4" t="s">
        <v>855</v>
      </c>
      <c r="Y180" s="4" t="s">
        <v>856</v>
      </c>
    </row>
    <row r="181" s="4" customFormat="1" spans="1:25">
      <c r="A181" s="4" t="s">
        <v>857</v>
      </c>
      <c r="B181" s="4" t="s">
        <v>26</v>
      </c>
      <c r="C181" s="4" t="s">
        <v>27</v>
      </c>
      <c r="D181" s="4" t="s">
        <v>652</v>
      </c>
      <c r="E181" s="4" t="s">
        <v>858</v>
      </c>
      <c r="F181" s="6">
        <v>45310</v>
      </c>
      <c r="G181" s="6">
        <v>45312</v>
      </c>
      <c r="H181" s="4">
        <v>1</v>
      </c>
      <c r="I181" s="4">
        <v>2</v>
      </c>
      <c r="J181" s="4">
        <v>2</v>
      </c>
      <c r="K181" s="4" t="s">
        <v>30</v>
      </c>
      <c r="L181" s="4">
        <v>306.86</v>
      </c>
      <c r="M181" s="4">
        <v>306.86</v>
      </c>
      <c r="N181" s="4" t="s">
        <v>859</v>
      </c>
      <c r="O181" s="4" t="s">
        <v>32</v>
      </c>
      <c r="P181" s="4" t="s">
        <v>33</v>
      </c>
      <c r="Q181" s="4">
        <v>0</v>
      </c>
      <c r="R181" s="7">
        <v>45310</v>
      </c>
      <c r="S181" s="6">
        <v>45313</v>
      </c>
      <c r="T181" s="4" t="s">
        <v>34</v>
      </c>
      <c r="U181" s="4">
        <v>306.86</v>
      </c>
      <c r="V181" s="4">
        <v>0</v>
      </c>
      <c r="W181" s="4">
        <v>0</v>
      </c>
      <c r="X181" s="4" t="s">
        <v>860</v>
      </c>
      <c r="Y181" s="4" t="s">
        <v>861</v>
      </c>
    </row>
    <row r="182" s="4" customFormat="1" spans="1:25">
      <c r="A182" s="4" t="s">
        <v>862</v>
      </c>
      <c r="B182" s="4" t="s">
        <v>26</v>
      </c>
      <c r="C182" s="4" t="s">
        <v>27</v>
      </c>
      <c r="D182" s="4" t="s">
        <v>646</v>
      </c>
      <c r="E182" s="4" t="s">
        <v>647</v>
      </c>
      <c r="F182" s="6">
        <v>45311</v>
      </c>
      <c r="G182" s="6">
        <v>45312</v>
      </c>
      <c r="H182" s="4">
        <v>1</v>
      </c>
      <c r="I182" s="4">
        <v>1</v>
      </c>
      <c r="J182" s="4">
        <v>1</v>
      </c>
      <c r="K182" s="4" t="s">
        <v>30</v>
      </c>
      <c r="L182" s="4">
        <v>488.56</v>
      </c>
      <c r="M182" s="4">
        <v>488.56</v>
      </c>
      <c r="N182" s="4" t="s">
        <v>863</v>
      </c>
      <c r="O182" s="4" t="s">
        <v>32</v>
      </c>
      <c r="P182" s="4" t="s">
        <v>33</v>
      </c>
      <c r="Q182" s="4">
        <v>0</v>
      </c>
      <c r="R182" s="7">
        <v>45310</v>
      </c>
      <c r="S182" s="6">
        <v>45313</v>
      </c>
      <c r="T182" s="4" t="s">
        <v>34</v>
      </c>
      <c r="U182" s="4">
        <v>488.56</v>
      </c>
      <c r="V182" s="4">
        <v>0</v>
      </c>
      <c r="W182" s="4">
        <v>0</v>
      </c>
      <c r="X182" s="4" t="s">
        <v>864</v>
      </c>
      <c r="Y182" s="4" t="s">
        <v>865</v>
      </c>
    </row>
    <row r="183" s="4" customFormat="1" spans="1:25">
      <c r="A183" s="4" t="s">
        <v>866</v>
      </c>
      <c r="B183" s="4" t="s">
        <v>26</v>
      </c>
      <c r="C183" s="4" t="s">
        <v>27</v>
      </c>
      <c r="D183" s="4" t="s">
        <v>75</v>
      </c>
      <c r="E183" s="4" t="s">
        <v>76</v>
      </c>
      <c r="F183" s="6">
        <v>45310</v>
      </c>
      <c r="G183" s="6">
        <v>45311</v>
      </c>
      <c r="H183" s="4">
        <v>1</v>
      </c>
      <c r="I183" s="4">
        <v>1</v>
      </c>
      <c r="J183" s="4">
        <v>1</v>
      </c>
      <c r="K183" s="4" t="s">
        <v>30</v>
      </c>
      <c r="L183" s="4">
        <v>58.35</v>
      </c>
      <c r="M183" s="4">
        <v>58.35</v>
      </c>
      <c r="N183" s="4" t="s">
        <v>867</v>
      </c>
      <c r="O183" s="4" t="s">
        <v>32</v>
      </c>
      <c r="P183" s="4" t="s">
        <v>33</v>
      </c>
      <c r="Q183" s="4">
        <v>0</v>
      </c>
      <c r="R183" s="7">
        <v>45310.0000115741</v>
      </c>
      <c r="S183" s="6">
        <v>45313</v>
      </c>
      <c r="T183" s="4" t="s">
        <v>34</v>
      </c>
      <c r="U183" s="4">
        <v>58.35</v>
      </c>
      <c r="V183" s="4">
        <v>0</v>
      </c>
      <c r="W183" s="4">
        <v>0</v>
      </c>
      <c r="X183" s="4" t="s">
        <v>868</v>
      </c>
      <c r="Y183" s="4" t="s">
        <v>869</v>
      </c>
    </row>
    <row r="184" s="4" customFormat="1" spans="1:25">
      <c r="A184" s="4" t="s">
        <v>870</v>
      </c>
      <c r="B184" s="4" t="s">
        <v>26</v>
      </c>
      <c r="C184" s="4" t="s">
        <v>27</v>
      </c>
      <c r="D184" s="4" t="s">
        <v>646</v>
      </c>
      <c r="E184" s="4" t="s">
        <v>871</v>
      </c>
      <c r="F184" s="6">
        <v>45311</v>
      </c>
      <c r="G184" s="6">
        <v>45312</v>
      </c>
      <c r="H184" s="4">
        <v>1</v>
      </c>
      <c r="I184" s="4">
        <v>1</v>
      </c>
      <c r="J184" s="4">
        <v>1</v>
      </c>
      <c r="K184" s="4" t="s">
        <v>30</v>
      </c>
      <c r="L184" s="4">
        <v>329.86</v>
      </c>
      <c r="M184" s="4">
        <v>329.86</v>
      </c>
      <c r="N184" s="4" t="s">
        <v>872</v>
      </c>
      <c r="O184" s="4" t="s">
        <v>32</v>
      </c>
      <c r="P184" s="4" t="s">
        <v>33</v>
      </c>
      <c r="Q184" s="4">
        <v>0</v>
      </c>
      <c r="R184" s="7">
        <v>45310</v>
      </c>
      <c r="S184" s="6">
        <v>45313</v>
      </c>
      <c r="T184" s="4" t="s">
        <v>34</v>
      </c>
      <c r="U184" s="4">
        <v>329.86</v>
      </c>
      <c r="V184" s="4">
        <v>0</v>
      </c>
      <c r="W184" s="4">
        <v>0</v>
      </c>
      <c r="X184" s="4" t="s">
        <v>873</v>
      </c>
      <c r="Y184" s="4" t="s">
        <v>874</v>
      </c>
    </row>
    <row r="185" s="4" customFormat="1" spans="1:25">
      <c r="A185" s="4" t="s">
        <v>875</v>
      </c>
      <c r="B185" s="4" t="s">
        <v>26</v>
      </c>
      <c r="C185" s="4" t="s">
        <v>27</v>
      </c>
      <c r="D185" s="4" t="s">
        <v>75</v>
      </c>
      <c r="E185" s="4" t="s">
        <v>288</v>
      </c>
      <c r="F185" s="6">
        <v>45310</v>
      </c>
      <c r="G185" s="6">
        <v>45311</v>
      </c>
      <c r="H185" s="4">
        <v>1</v>
      </c>
      <c r="I185" s="4">
        <v>1</v>
      </c>
      <c r="J185" s="4">
        <v>1</v>
      </c>
      <c r="K185" s="4" t="s">
        <v>30</v>
      </c>
      <c r="L185" s="4">
        <v>70.41</v>
      </c>
      <c r="M185" s="4">
        <v>70.41</v>
      </c>
      <c r="N185" s="4" t="s">
        <v>876</v>
      </c>
      <c r="O185" s="4" t="s">
        <v>32</v>
      </c>
      <c r="P185" s="4" t="s">
        <v>33</v>
      </c>
      <c r="Q185" s="4">
        <v>0</v>
      </c>
      <c r="R185" s="7">
        <v>45310</v>
      </c>
      <c r="S185" s="6">
        <v>45313</v>
      </c>
      <c r="T185" s="4" t="s">
        <v>34</v>
      </c>
      <c r="U185" s="4">
        <v>70.41</v>
      </c>
      <c r="V185" s="4">
        <v>0</v>
      </c>
      <c r="W185" s="4">
        <v>0</v>
      </c>
      <c r="X185" s="4" t="s">
        <v>877</v>
      </c>
      <c r="Y185" s="4" t="s">
        <v>878</v>
      </c>
    </row>
    <row r="186" s="4" customFormat="1" spans="1:25">
      <c r="A186" s="4" t="s">
        <v>879</v>
      </c>
      <c r="B186" s="4" t="s">
        <v>26</v>
      </c>
      <c r="C186" s="4" t="s">
        <v>27</v>
      </c>
      <c r="D186" s="4" t="s">
        <v>562</v>
      </c>
      <c r="E186" s="4" t="s">
        <v>880</v>
      </c>
      <c r="F186" s="6">
        <v>45310</v>
      </c>
      <c r="G186" s="6">
        <v>45311</v>
      </c>
      <c r="H186" s="4">
        <v>1</v>
      </c>
      <c r="I186" s="4">
        <v>1</v>
      </c>
      <c r="J186" s="4">
        <v>1</v>
      </c>
      <c r="K186" s="4" t="s">
        <v>30</v>
      </c>
      <c r="L186" s="4">
        <v>219.12</v>
      </c>
      <c r="M186" s="4">
        <v>219.12</v>
      </c>
      <c r="N186" s="4" t="s">
        <v>881</v>
      </c>
      <c r="O186" s="4" t="s">
        <v>32</v>
      </c>
      <c r="P186" s="4" t="s">
        <v>33</v>
      </c>
      <c r="Q186" s="4">
        <v>0</v>
      </c>
      <c r="R186" s="7">
        <v>45310</v>
      </c>
      <c r="S186" s="6">
        <v>45313</v>
      </c>
      <c r="T186" s="4" t="s">
        <v>34</v>
      </c>
      <c r="U186" s="4">
        <v>219.12</v>
      </c>
      <c r="V186" s="4">
        <v>0</v>
      </c>
      <c r="W186" s="4">
        <v>0</v>
      </c>
      <c r="X186" s="4" t="s">
        <v>882</v>
      </c>
      <c r="Y186" s="4" t="s">
        <v>883</v>
      </c>
    </row>
    <row r="187" s="4" customFormat="1" spans="1:25">
      <c r="A187" s="4" t="s">
        <v>884</v>
      </c>
      <c r="B187" s="4" t="s">
        <v>26</v>
      </c>
      <c r="C187" s="4" t="s">
        <v>27</v>
      </c>
      <c r="D187" s="4" t="s">
        <v>786</v>
      </c>
      <c r="E187" s="4" t="s">
        <v>885</v>
      </c>
      <c r="F187" s="6">
        <v>45310</v>
      </c>
      <c r="G187" s="6">
        <v>45312</v>
      </c>
      <c r="H187" s="4">
        <v>2</v>
      </c>
      <c r="I187" s="4">
        <v>2</v>
      </c>
      <c r="J187" s="4">
        <v>4</v>
      </c>
      <c r="K187" s="4" t="s">
        <v>30</v>
      </c>
      <c r="L187" s="4">
        <v>270</v>
      </c>
      <c r="M187" s="4">
        <v>270</v>
      </c>
      <c r="N187" s="4" t="s">
        <v>886</v>
      </c>
      <c r="O187" s="4" t="s">
        <v>32</v>
      </c>
      <c r="P187" s="4" t="s">
        <v>33</v>
      </c>
      <c r="Q187" s="4">
        <v>0</v>
      </c>
      <c r="R187" s="7">
        <v>45310</v>
      </c>
      <c r="S187" s="6">
        <v>45313</v>
      </c>
      <c r="T187" s="4" t="s">
        <v>34</v>
      </c>
      <c r="U187" s="4">
        <v>270</v>
      </c>
      <c r="V187" s="4">
        <v>0</v>
      </c>
      <c r="W187" s="4">
        <v>0</v>
      </c>
      <c r="X187" s="4" t="s">
        <v>887</v>
      </c>
      <c r="Y187" s="4" t="s">
        <v>888</v>
      </c>
    </row>
    <row r="188" s="4" customFormat="1" spans="1:25">
      <c r="A188" s="4" t="s">
        <v>889</v>
      </c>
      <c r="B188" s="4" t="s">
        <v>26</v>
      </c>
      <c r="C188" s="4" t="s">
        <v>27</v>
      </c>
      <c r="D188" s="4" t="s">
        <v>767</v>
      </c>
      <c r="E188" s="4" t="s">
        <v>890</v>
      </c>
      <c r="F188" s="6">
        <v>45311</v>
      </c>
      <c r="G188" s="6">
        <v>45312</v>
      </c>
      <c r="H188" s="4">
        <v>1</v>
      </c>
      <c r="I188" s="4">
        <v>1</v>
      </c>
      <c r="J188" s="4">
        <v>1</v>
      </c>
      <c r="K188" s="4" t="s">
        <v>30</v>
      </c>
      <c r="L188" s="4">
        <v>92.45</v>
      </c>
      <c r="M188" s="4">
        <v>92.45</v>
      </c>
      <c r="N188" s="4" t="s">
        <v>891</v>
      </c>
      <c r="O188" s="4" t="s">
        <v>32</v>
      </c>
      <c r="P188" s="4" t="s">
        <v>33</v>
      </c>
      <c r="Q188" s="4">
        <v>0</v>
      </c>
      <c r="R188" s="7">
        <v>45310.0000115741</v>
      </c>
      <c r="S188" s="6">
        <v>45313</v>
      </c>
      <c r="T188" s="4" t="s">
        <v>34</v>
      </c>
      <c r="U188" s="4">
        <v>92.45</v>
      </c>
      <c r="V188" s="4">
        <v>0</v>
      </c>
      <c r="W188" s="4">
        <v>0</v>
      </c>
      <c r="X188" s="4" t="s">
        <v>892</v>
      </c>
      <c r="Y188" s="4" t="s">
        <v>893</v>
      </c>
    </row>
    <row r="189" s="4" customFormat="1" spans="1:25">
      <c r="A189" s="4" t="s">
        <v>894</v>
      </c>
      <c r="B189" s="4" t="s">
        <v>26</v>
      </c>
      <c r="C189" s="4" t="s">
        <v>27</v>
      </c>
      <c r="D189" s="4" t="s">
        <v>786</v>
      </c>
      <c r="E189" s="4" t="s">
        <v>895</v>
      </c>
      <c r="F189" s="6">
        <v>45311</v>
      </c>
      <c r="G189" s="6">
        <v>45312</v>
      </c>
      <c r="H189" s="4">
        <v>1</v>
      </c>
      <c r="I189" s="4">
        <v>1</v>
      </c>
      <c r="J189" s="4">
        <v>1</v>
      </c>
      <c r="K189" s="4" t="s">
        <v>30</v>
      </c>
      <c r="L189" s="4">
        <v>73.2</v>
      </c>
      <c r="M189" s="4">
        <v>73.2</v>
      </c>
      <c r="N189" s="4" t="s">
        <v>896</v>
      </c>
      <c r="O189" s="4" t="s">
        <v>32</v>
      </c>
      <c r="P189" s="4" t="s">
        <v>33</v>
      </c>
      <c r="Q189" s="4">
        <v>0</v>
      </c>
      <c r="R189" s="7">
        <v>45311.0000115741</v>
      </c>
      <c r="S189" s="6">
        <v>45313</v>
      </c>
      <c r="T189" s="4" t="s">
        <v>34</v>
      </c>
      <c r="U189" s="4">
        <v>73.2</v>
      </c>
      <c r="V189" s="4">
        <v>0</v>
      </c>
      <c r="W189" s="4">
        <v>0</v>
      </c>
      <c r="X189" s="4" t="s">
        <v>897</v>
      </c>
      <c r="Y189" s="4" t="s">
        <v>898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7"/>
  <sheetViews>
    <sheetView tabSelected="1" topLeftCell="A154" workbookViewId="0">
      <selection activeCell="A184" sqref="A184:D187"/>
    </sheetView>
  </sheetViews>
  <sheetFormatPr defaultColWidth="9" defaultRowHeight="13.5"/>
  <cols>
    <col min="1" max="1" width="12.625" style="4"/>
    <col min="2" max="3" width="10.375" style="4"/>
    <col min="4" max="4" width="11.5" style="4"/>
    <col min="5" max="1634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899</v>
      </c>
    </row>
    <row r="2" s="4" customFormat="1" spans="1:9">
      <c r="A2" s="5">
        <v>999228204519026</v>
      </c>
      <c r="B2" s="6">
        <v>45304</v>
      </c>
      <c r="C2" s="6">
        <v>45307</v>
      </c>
      <c r="D2" s="4">
        <v>341.85</v>
      </c>
      <c r="E2" s="4" t="str">
        <f>VLOOKUP(A2,HOP!A:L,12,0)</f>
        <v>341.85</v>
      </c>
      <c r="F2" s="4" t="str">
        <f>VLOOKUP(A2,HOP!A:C,3,0)</f>
        <v>4147743</v>
      </c>
      <c r="G2" s="4">
        <f>D2-E2</f>
        <v>0</v>
      </c>
      <c r="H2" s="4" t="str">
        <f>$H$1&amp;F2</f>
        <v>，4147743</v>
      </c>
      <c r="I2" s="4" t="str">
        <f>VLOOKUP(A2,HOP!A:U,21,0)</f>
        <v>直采</v>
      </c>
    </row>
    <row r="3" s="4" customFormat="1" hidden="1" spans="1:9">
      <c r="A3" s="5">
        <v>999228297165174</v>
      </c>
      <c r="B3" s="6">
        <v>45308</v>
      </c>
      <c r="C3" s="6">
        <v>45310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5">
        <v>999228369812709</v>
      </c>
      <c r="B4" s="6">
        <v>45310</v>
      </c>
      <c r="C4" s="6">
        <v>45312</v>
      </c>
      <c r="D4" s="4">
        <v>608.54</v>
      </c>
      <c r="E4" s="4" t="str">
        <f>VLOOKUP(A4,HOP!A:L,12,0)</f>
        <v>608.54</v>
      </c>
      <c r="F4" s="4" t="str">
        <f>VLOOKUP(A4,HOP!A:C,3,0)</f>
        <v>4222721</v>
      </c>
      <c r="G4" s="4">
        <f t="shared" si="0"/>
        <v>0</v>
      </c>
      <c r="H4" s="4" t="str">
        <f t="shared" si="1"/>
        <v>，4222721</v>
      </c>
      <c r="I4" s="4" t="str">
        <f>VLOOKUP(A4,HOP!A:U,21,0)</f>
        <v>直采</v>
      </c>
    </row>
    <row r="5" s="4" customFormat="1" hidden="1" spans="1:9">
      <c r="A5" s="5">
        <v>28370272232</v>
      </c>
      <c r="B5" s="6">
        <v>45307</v>
      </c>
      <c r="C5" s="6">
        <v>45309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999228416527397</v>
      </c>
      <c r="B6" s="6">
        <v>45304</v>
      </c>
      <c r="C6" s="6">
        <v>45308</v>
      </c>
      <c r="D6" s="4">
        <v>417.6</v>
      </c>
      <c r="E6" s="4" t="str">
        <f>VLOOKUP(A6,HOP!A:L,12,0)</f>
        <v>417.60</v>
      </c>
      <c r="F6" s="4" t="str">
        <f>VLOOKUP(A6,HOP!A:C,3,0)</f>
        <v>4233774</v>
      </c>
      <c r="G6" s="4">
        <f t="shared" si="0"/>
        <v>0</v>
      </c>
      <c r="H6" s="4" t="str">
        <f t="shared" si="1"/>
        <v>，4233774</v>
      </c>
      <c r="I6" s="4" t="str">
        <f>VLOOKUP(A6,HOP!A:U,21,0)</f>
        <v>直采</v>
      </c>
    </row>
    <row r="7" s="4" customFormat="1" spans="1:9">
      <c r="A7" s="5">
        <v>28556661496</v>
      </c>
      <c r="B7" s="6">
        <v>45305</v>
      </c>
      <c r="C7" s="6">
        <v>45310</v>
      </c>
      <c r="D7" s="4">
        <v>669.85</v>
      </c>
      <c r="E7" s="4" t="str">
        <f>VLOOKUP(A7,HOP!A:L,12,0)</f>
        <v>669.85</v>
      </c>
      <c r="F7" s="4" t="str">
        <f>VLOOKUP(A7,HOP!A:C,3,0)</f>
        <v>4290634</v>
      </c>
      <c r="G7" s="4">
        <f t="shared" si="0"/>
        <v>0</v>
      </c>
      <c r="H7" s="4" t="str">
        <f t="shared" si="1"/>
        <v>，4290634</v>
      </c>
      <c r="I7" s="4" t="str">
        <f>VLOOKUP(A7,HOP!A:U,21,0)</f>
        <v>直采</v>
      </c>
    </row>
    <row r="8" s="4" customFormat="1" hidden="1" spans="1:9">
      <c r="A8" s="5">
        <v>999228598753761</v>
      </c>
      <c r="B8" s="6">
        <v>45304</v>
      </c>
      <c r="C8" s="6">
        <v>45307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999228618672804</v>
      </c>
      <c r="B9" s="6">
        <v>45306</v>
      </c>
      <c r="C9" s="6">
        <v>45307</v>
      </c>
      <c r="D9" s="4">
        <v>53.46</v>
      </c>
      <c r="E9" s="4" t="str">
        <f>VLOOKUP(A9,HOP!A:L,12,0)</f>
        <v>53.46</v>
      </c>
      <c r="F9" s="4" t="str">
        <f>VLOOKUP(A9,HOP!A:C,3,0)</f>
        <v>4316379</v>
      </c>
      <c r="G9" s="4">
        <f t="shared" si="0"/>
        <v>0</v>
      </c>
      <c r="H9" s="4" t="str">
        <f t="shared" si="1"/>
        <v>，4316379</v>
      </c>
      <c r="I9" s="4" t="str">
        <f>VLOOKUP(A9,HOP!A:U,21,0)</f>
        <v>直采</v>
      </c>
    </row>
    <row r="10" s="4" customFormat="1" spans="1:9">
      <c r="A10" s="5">
        <v>999228619468232</v>
      </c>
      <c r="B10" s="6">
        <v>45308</v>
      </c>
      <c r="C10" s="6">
        <v>45312</v>
      </c>
      <c r="D10" s="4">
        <v>673.32</v>
      </c>
      <c r="E10" s="4" t="str">
        <f>VLOOKUP(A10,HOP!A:L,12,0)</f>
        <v>673.32</v>
      </c>
      <c r="F10" s="4" t="str">
        <f>VLOOKUP(A10,HOP!A:C,3,0)</f>
        <v>4316479</v>
      </c>
      <c r="G10" s="4">
        <f t="shared" si="0"/>
        <v>0</v>
      </c>
      <c r="H10" s="4" t="str">
        <f t="shared" si="1"/>
        <v>，4316479</v>
      </c>
      <c r="I10" s="4" t="str">
        <f>VLOOKUP(A10,HOP!A:U,21,0)</f>
        <v>直采</v>
      </c>
    </row>
    <row r="11" s="4" customFormat="1" spans="1:9">
      <c r="A11" s="5">
        <v>999229292547239</v>
      </c>
      <c r="B11" s="6">
        <v>45303</v>
      </c>
      <c r="C11" s="6">
        <v>45307</v>
      </c>
      <c r="D11" s="4">
        <v>214.32</v>
      </c>
      <c r="E11" s="4" t="str">
        <f>VLOOKUP(A11,HOP!A:L,12,0)</f>
        <v>214.32</v>
      </c>
      <c r="F11" s="4" t="str">
        <f>VLOOKUP(A11,HOP!A:C,3,0)</f>
        <v>4373682</v>
      </c>
      <c r="G11" s="4">
        <f t="shared" si="0"/>
        <v>0</v>
      </c>
      <c r="H11" s="4" t="str">
        <f t="shared" si="1"/>
        <v>，4373682</v>
      </c>
      <c r="I11" s="4" t="str">
        <f>VLOOKUP(A11,HOP!A:U,21,0)</f>
        <v>直采</v>
      </c>
    </row>
    <row r="12" s="4" customFormat="1" spans="1:9">
      <c r="A12" s="5">
        <v>29308191392</v>
      </c>
      <c r="B12" s="6">
        <v>45303</v>
      </c>
      <c r="C12" s="6">
        <v>45306</v>
      </c>
      <c r="D12" s="4">
        <v>895.45</v>
      </c>
      <c r="E12" s="4" t="str">
        <f>VLOOKUP(A12,HOP!A:L,12,0)</f>
        <v>895.45</v>
      </c>
      <c r="F12" s="4" t="str">
        <f>VLOOKUP(A12,HOP!A:C,3,0)</f>
        <v>4382311</v>
      </c>
      <c r="G12" s="4">
        <f t="shared" si="0"/>
        <v>0</v>
      </c>
      <c r="H12" s="4" t="str">
        <f t="shared" si="1"/>
        <v>，4382311</v>
      </c>
      <c r="I12" s="4" t="str">
        <f>VLOOKUP(A12,HOP!A:U,21,0)</f>
        <v>直采</v>
      </c>
    </row>
    <row r="13" s="4" customFormat="1" spans="1:10">
      <c r="A13" s="5">
        <v>999229350335332</v>
      </c>
      <c r="B13" s="6">
        <v>45304</v>
      </c>
      <c r="C13" s="6">
        <v>45309</v>
      </c>
      <c r="D13" s="4">
        <v>198.75</v>
      </c>
      <c r="E13" s="4">
        <v>198.75</v>
      </c>
      <c r="F13" s="4" t="str">
        <f>VLOOKUP(A13,HOP!A:C,3,0)</f>
        <v>4402417</v>
      </c>
      <c r="G13" s="4">
        <f t="shared" si="0"/>
        <v>0</v>
      </c>
      <c r="H13" s="4" t="str">
        <f t="shared" si="1"/>
        <v>，4402417</v>
      </c>
      <c r="I13" s="4" t="str">
        <f>VLOOKUP(A13,HOP!A:U,21,0)</f>
        <v>直采</v>
      </c>
      <c r="J13" s="4" t="s">
        <v>900</v>
      </c>
    </row>
    <row r="14" s="4" customFormat="1" spans="1:9">
      <c r="A14" s="5">
        <v>999229351970873</v>
      </c>
      <c r="B14" s="6">
        <v>45306</v>
      </c>
      <c r="C14" s="6">
        <v>45311</v>
      </c>
      <c r="D14" s="4">
        <v>236.4</v>
      </c>
      <c r="E14" s="4" t="str">
        <f>VLOOKUP(A14,HOP!A:L,12,0)</f>
        <v>236.40</v>
      </c>
      <c r="F14" s="4" t="str">
        <f>VLOOKUP(A14,HOP!A:C,3,0)</f>
        <v>4404844</v>
      </c>
      <c r="G14" s="4">
        <f t="shared" si="0"/>
        <v>0</v>
      </c>
      <c r="H14" s="4" t="str">
        <f t="shared" si="1"/>
        <v>，4404844</v>
      </c>
      <c r="I14" s="4" t="str">
        <f>VLOOKUP(A14,HOP!A:U,21,0)</f>
        <v>直采</v>
      </c>
    </row>
    <row r="15" s="4" customFormat="1" hidden="1" spans="1:9">
      <c r="A15" s="5">
        <v>999229352896127</v>
      </c>
      <c r="B15" s="6">
        <v>45309</v>
      </c>
      <c r="C15" s="6">
        <v>45310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999229363259132</v>
      </c>
      <c r="B16" s="6">
        <v>45310</v>
      </c>
      <c r="C16" s="6">
        <v>45312</v>
      </c>
      <c r="D16" s="4">
        <v>189.46</v>
      </c>
      <c r="E16" s="4" t="str">
        <f>VLOOKUP(A16,HOP!A:L,12,0)</f>
        <v>189.46</v>
      </c>
      <c r="F16" s="4" t="str">
        <f>VLOOKUP(A16,HOP!A:C,3,0)</f>
        <v>4413977</v>
      </c>
      <c r="G16" s="4">
        <f t="shared" si="0"/>
        <v>0</v>
      </c>
      <c r="H16" s="4" t="str">
        <f t="shared" si="1"/>
        <v>，4413977</v>
      </c>
      <c r="I16" s="4" t="str">
        <f>VLOOKUP(A16,HOP!A:U,21,0)</f>
        <v>直采</v>
      </c>
    </row>
    <row r="17" s="4" customFormat="1" spans="1:9">
      <c r="A17" s="5">
        <v>999229371427991</v>
      </c>
      <c r="B17" s="6">
        <v>45309</v>
      </c>
      <c r="C17" s="6">
        <v>45312</v>
      </c>
      <c r="D17" s="4">
        <v>302.55</v>
      </c>
      <c r="E17" s="4" t="str">
        <f>VLOOKUP(A17,HOP!A:L,12,0)</f>
        <v>302.55</v>
      </c>
      <c r="F17" s="4" t="str">
        <f>VLOOKUP(A17,HOP!A:C,3,0)</f>
        <v>4419679</v>
      </c>
      <c r="G17" s="4">
        <f t="shared" si="0"/>
        <v>0</v>
      </c>
      <c r="H17" s="4" t="str">
        <f t="shared" si="1"/>
        <v>，4419679</v>
      </c>
      <c r="I17" s="4" t="str">
        <f>VLOOKUP(A17,HOP!A:U,21,0)</f>
        <v>直采</v>
      </c>
    </row>
    <row r="18" s="4" customFormat="1" spans="1:9">
      <c r="A18" s="5">
        <v>999229377748890</v>
      </c>
      <c r="B18" s="6">
        <v>45305</v>
      </c>
      <c r="C18" s="6">
        <v>45306</v>
      </c>
      <c r="D18" s="4">
        <v>110.38</v>
      </c>
      <c r="E18" s="4" t="str">
        <f>VLOOKUP(A18,HOP!A:L,12,0)</f>
        <v>110.38</v>
      </c>
      <c r="F18" s="4" t="str">
        <f>VLOOKUP(A18,HOP!A:C,3,0)</f>
        <v>4423535</v>
      </c>
      <c r="G18" s="4">
        <f t="shared" si="0"/>
        <v>0</v>
      </c>
      <c r="H18" s="4" t="str">
        <f t="shared" si="1"/>
        <v>，4423535</v>
      </c>
      <c r="I18" s="4" t="str">
        <f>VLOOKUP(A18,HOP!A:U,21,0)</f>
        <v>直采</v>
      </c>
    </row>
    <row r="19" s="4" customFormat="1" spans="1:9">
      <c r="A19" s="5">
        <v>999229383962768</v>
      </c>
      <c r="B19" s="6">
        <v>45306</v>
      </c>
      <c r="C19" s="6">
        <v>45309</v>
      </c>
      <c r="D19" s="4">
        <v>521.4</v>
      </c>
      <c r="E19" s="4" t="str">
        <f>VLOOKUP(A19,HOP!A:L,12,0)</f>
        <v>521.40</v>
      </c>
      <c r="F19" s="4" t="str">
        <f>VLOOKUP(A19,HOP!A:C,3,0)</f>
        <v>4430727</v>
      </c>
      <c r="G19" s="4">
        <f t="shared" si="0"/>
        <v>0</v>
      </c>
      <c r="H19" s="4" t="str">
        <f t="shared" si="1"/>
        <v>，4430727</v>
      </c>
      <c r="I19" s="4" t="str">
        <f>VLOOKUP(A19,HOP!A:U,21,0)</f>
        <v>直采</v>
      </c>
    </row>
    <row r="20" s="4" customFormat="1" spans="1:9">
      <c r="A20" s="5">
        <v>999229390239297</v>
      </c>
      <c r="B20" s="6">
        <v>45301</v>
      </c>
      <c r="C20" s="6">
        <v>45306</v>
      </c>
      <c r="D20" s="4">
        <v>2434.53</v>
      </c>
      <c r="E20" s="4" t="str">
        <f>VLOOKUP(A20,HOP!A:L,12,0)</f>
        <v>2434.53</v>
      </c>
      <c r="F20" s="4" t="str">
        <f>VLOOKUP(A20,HOP!A:C,3,0)</f>
        <v>4439880</v>
      </c>
      <c r="G20" s="4">
        <f t="shared" si="0"/>
        <v>0</v>
      </c>
      <c r="H20" s="4" t="str">
        <f t="shared" si="1"/>
        <v>，4439880</v>
      </c>
      <c r="I20" s="4" t="str">
        <f>VLOOKUP(A20,HOP!A:U,21,0)</f>
        <v>直采</v>
      </c>
    </row>
    <row r="21" s="4" customFormat="1" spans="1:9">
      <c r="A21" s="5">
        <v>999229392379865</v>
      </c>
      <c r="B21" s="6">
        <v>45308</v>
      </c>
      <c r="C21" s="6">
        <v>45310</v>
      </c>
      <c r="D21" s="4">
        <v>141.42</v>
      </c>
      <c r="E21" s="4" t="str">
        <f>VLOOKUP(A21,HOP!A:L,12,0)</f>
        <v>141.42</v>
      </c>
      <c r="F21" s="4" t="str">
        <f>VLOOKUP(A21,HOP!A:C,3,0)</f>
        <v>4442760</v>
      </c>
      <c r="G21" s="4">
        <f t="shared" si="0"/>
        <v>0</v>
      </c>
      <c r="H21" s="4" t="str">
        <f t="shared" si="1"/>
        <v>，4442760</v>
      </c>
      <c r="I21" s="4" t="str">
        <f>VLOOKUP(A21,HOP!A:U,21,0)</f>
        <v>直采</v>
      </c>
    </row>
    <row r="22" s="4" customFormat="1" spans="1:9">
      <c r="A22" s="5">
        <v>999229394738912</v>
      </c>
      <c r="B22" s="6">
        <v>45304</v>
      </c>
      <c r="C22" s="6">
        <v>45306</v>
      </c>
      <c r="D22" s="4">
        <v>63.9</v>
      </c>
      <c r="E22" s="4" t="str">
        <f>VLOOKUP(A22,HOP!A:L,12,0)</f>
        <v>63.90</v>
      </c>
      <c r="F22" s="4" t="str">
        <f>VLOOKUP(A22,HOP!A:C,3,0)</f>
        <v>4445997</v>
      </c>
      <c r="G22" s="4">
        <f t="shared" si="0"/>
        <v>0</v>
      </c>
      <c r="H22" s="4" t="str">
        <f t="shared" si="1"/>
        <v>，4445997</v>
      </c>
      <c r="I22" s="4" t="str">
        <f>VLOOKUP(A22,HOP!A:U,21,0)</f>
        <v>直采</v>
      </c>
    </row>
    <row r="23" s="4" customFormat="1" spans="1:9">
      <c r="A23" s="5">
        <v>999229394769248</v>
      </c>
      <c r="B23" s="6">
        <v>45304</v>
      </c>
      <c r="C23" s="6">
        <v>45306</v>
      </c>
      <c r="D23" s="4">
        <v>63.9</v>
      </c>
      <c r="E23" s="4" t="str">
        <f>VLOOKUP(A23,HOP!A:L,12,0)</f>
        <v>63.90</v>
      </c>
      <c r="F23" s="4" t="str">
        <f>VLOOKUP(A23,HOP!A:C,3,0)</f>
        <v>4446127</v>
      </c>
      <c r="G23" s="4">
        <f t="shared" si="0"/>
        <v>0</v>
      </c>
      <c r="H23" s="4" t="str">
        <f t="shared" si="1"/>
        <v>，4446127</v>
      </c>
      <c r="I23" s="4" t="str">
        <f>VLOOKUP(A23,HOP!A:U,21,0)</f>
        <v>直采</v>
      </c>
    </row>
    <row r="24" s="4" customFormat="1" spans="1:9">
      <c r="A24" s="5">
        <v>999229397120248</v>
      </c>
      <c r="B24" s="6">
        <v>45309</v>
      </c>
      <c r="C24" s="6">
        <v>45310</v>
      </c>
      <c r="D24" s="4">
        <v>53.64</v>
      </c>
      <c r="E24" s="4">
        <v>53.64</v>
      </c>
      <c r="F24" s="4">
        <v>4449660</v>
      </c>
      <c r="G24" s="4">
        <f t="shared" si="0"/>
        <v>0</v>
      </c>
      <c r="H24" s="4" t="str">
        <f t="shared" si="1"/>
        <v>，4449660</v>
      </c>
      <c r="I24" s="4" t="s">
        <v>901</v>
      </c>
    </row>
    <row r="25" s="4" customFormat="1" spans="1:9">
      <c r="A25" s="5">
        <v>999229398503034</v>
      </c>
      <c r="B25" s="6">
        <v>45303</v>
      </c>
      <c r="C25" s="6">
        <v>45306</v>
      </c>
      <c r="D25" s="4">
        <v>262.6</v>
      </c>
      <c r="E25" s="4" t="str">
        <f>VLOOKUP(A25,HOP!A:L,12,0)</f>
        <v>262.60</v>
      </c>
      <c r="F25" s="4" t="str">
        <f>VLOOKUP(A25,HOP!A:C,3,0)</f>
        <v>4451371</v>
      </c>
      <c r="G25" s="4">
        <f t="shared" si="0"/>
        <v>0</v>
      </c>
      <c r="H25" s="4" t="str">
        <f t="shared" si="1"/>
        <v>，4451371</v>
      </c>
      <c r="I25" s="4" t="str">
        <f>VLOOKUP(A25,HOP!A:U,21,0)</f>
        <v>直采</v>
      </c>
    </row>
    <row r="26" s="4" customFormat="1" spans="1:9">
      <c r="A26" s="5">
        <v>999229395682129</v>
      </c>
      <c r="B26" s="6">
        <v>45304</v>
      </c>
      <c r="C26" s="6">
        <v>45307</v>
      </c>
      <c r="D26" s="4">
        <v>517.11</v>
      </c>
      <c r="E26" s="4" t="str">
        <f>VLOOKUP(A26,HOP!A:L,12,0)</f>
        <v>517.11</v>
      </c>
      <c r="F26" s="4" t="str">
        <f>VLOOKUP(A26,HOP!A:C,3,0)</f>
        <v>4447365</v>
      </c>
      <c r="G26" s="4">
        <f t="shared" si="0"/>
        <v>0</v>
      </c>
      <c r="H26" s="4" t="str">
        <f t="shared" si="1"/>
        <v>，4447365</v>
      </c>
      <c r="I26" s="4" t="str">
        <f>VLOOKUP(A26,HOP!A:U,21,0)</f>
        <v>直采</v>
      </c>
    </row>
    <row r="27" s="4" customFormat="1" spans="1:9">
      <c r="A27" s="5">
        <v>999229410939536</v>
      </c>
      <c r="B27" s="6">
        <v>45305</v>
      </c>
      <c r="C27" s="6">
        <v>45308</v>
      </c>
      <c r="D27" s="4">
        <v>290.55</v>
      </c>
      <c r="E27" s="4" t="str">
        <f>VLOOKUP(A27,HOP!A:L,12,0)</f>
        <v>290.55</v>
      </c>
      <c r="F27" s="4" t="str">
        <f>VLOOKUP(A27,HOP!A:C,3,0)</f>
        <v>4468595</v>
      </c>
      <c r="G27" s="4">
        <f t="shared" si="0"/>
        <v>0</v>
      </c>
      <c r="H27" s="4" t="str">
        <f t="shared" si="1"/>
        <v>，4468595</v>
      </c>
      <c r="I27" s="4" t="str">
        <f>VLOOKUP(A27,HOP!A:U,21,0)</f>
        <v>直采</v>
      </c>
    </row>
    <row r="28" s="4" customFormat="1" spans="1:9">
      <c r="A28" s="5">
        <v>999229416683309</v>
      </c>
      <c r="B28" s="6">
        <v>45303</v>
      </c>
      <c r="C28" s="6">
        <v>45307</v>
      </c>
      <c r="D28" s="4">
        <v>273.88</v>
      </c>
      <c r="E28" s="4" t="str">
        <f>VLOOKUP(A28,HOP!A:L,12,0)</f>
        <v>273.88</v>
      </c>
      <c r="F28" s="4" t="str">
        <f>VLOOKUP(A28,HOP!A:C,3,0)</f>
        <v>4476310</v>
      </c>
      <c r="G28" s="4">
        <f t="shared" si="0"/>
        <v>0</v>
      </c>
      <c r="H28" s="4" t="str">
        <f t="shared" si="1"/>
        <v>，4476310</v>
      </c>
      <c r="I28" s="4" t="str">
        <f>VLOOKUP(A28,HOP!A:U,21,0)</f>
        <v>直采</v>
      </c>
    </row>
    <row r="29" s="4" customFormat="1" spans="1:9">
      <c r="A29" s="5">
        <v>999229417088068</v>
      </c>
      <c r="B29" s="6">
        <v>45307</v>
      </c>
      <c r="C29" s="6">
        <v>45308</v>
      </c>
      <c r="D29" s="4">
        <v>200.1</v>
      </c>
      <c r="E29" s="4" t="str">
        <f>VLOOKUP(A29,HOP!A:L,12,0)</f>
        <v>200.10</v>
      </c>
      <c r="F29" s="4" t="str">
        <f>VLOOKUP(A29,HOP!A:C,3,0)</f>
        <v>4476737</v>
      </c>
      <c r="G29" s="4">
        <f t="shared" si="0"/>
        <v>0</v>
      </c>
      <c r="H29" s="4" t="str">
        <f t="shared" si="1"/>
        <v>，4476737</v>
      </c>
      <c r="I29" s="4" t="str">
        <f>VLOOKUP(A29,HOP!A:U,21,0)</f>
        <v>直采</v>
      </c>
    </row>
    <row r="30" s="4" customFormat="1" spans="1:9">
      <c r="A30" s="5">
        <v>999229421347327</v>
      </c>
      <c r="B30" s="6">
        <v>45310</v>
      </c>
      <c r="C30" s="6">
        <v>45311</v>
      </c>
      <c r="D30" s="4">
        <v>62.92</v>
      </c>
      <c r="E30" s="4">
        <v>62.92</v>
      </c>
      <c r="F30" s="4">
        <v>4482950</v>
      </c>
      <c r="G30" s="4">
        <f t="shared" si="0"/>
        <v>0</v>
      </c>
      <c r="H30" s="4" t="str">
        <f t="shared" si="1"/>
        <v>，4482950</v>
      </c>
      <c r="I30" s="4" t="s">
        <v>901</v>
      </c>
    </row>
    <row r="31" s="4" customFormat="1" spans="1:9">
      <c r="A31" s="5">
        <v>999229431016540</v>
      </c>
      <c r="B31" s="6">
        <v>45308</v>
      </c>
      <c r="C31" s="6">
        <v>45309</v>
      </c>
      <c r="D31" s="4">
        <v>53.54</v>
      </c>
      <c r="E31" s="4" t="str">
        <f>VLOOKUP(A31,HOP!A:L,12,0)</f>
        <v>53.54</v>
      </c>
      <c r="F31" s="4" t="str">
        <f>VLOOKUP(A31,HOP!A:C,3,0)</f>
        <v>4496071</v>
      </c>
      <c r="G31" s="4">
        <f t="shared" si="0"/>
        <v>0</v>
      </c>
      <c r="H31" s="4" t="str">
        <f t="shared" si="1"/>
        <v>，4496071</v>
      </c>
      <c r="I31" s="4" t="str">
        <f>VLOOKUP(A31,HOP!A:U,21,0)</f>
        <v>直采</v>
      </c>
    </row>
    <row r="32" s="4" customFormat="1" spans="1:9">
      <c r="A32" s="5">
        <v>999229434964149</v>
      </c>
      <c r="B32" s="6">
        <v>45309</v>
      </c>
      <c r="C32" s="6">
        <v>45310</v>
      </c>
      <c r="D32" s="4">
        <v>83.8</v>
      </c>
      <c r="E32" s="4" t="str">
        <f>VLOOKUP(A32,HOP!A:L,12,0)</f>
        <v>83.80</v>
      </c>
      <c r="F32" s="4" t="str">
        <f>VLOOKUP(A32,HOP!A:C,3,0)</f>
        <v>4501372</v>
      </c>
      <c r="G32" s="4">
        <f t="shared" si="0"/>
        <v>0</v>
      </c>
      <c r="H32" s="4" t="str">
        <f t="shared" si="1"/>
        <v>，4501372</v>
      </c>
      <c r="I32" s="4" t="str">
        <f>VLOOKUP(A32,HOP!A:U,21,0)</f>
        <v>直采</v>
      </c>
    </row>
    <row r="33" s="4" customFormat="1" spans="1:9">
      <c r="A33" s="5">
        <v>999229438260924</v>
      </c>
      <c r="B33" s="6">
        <v>45309</v>
      </c>
      <c r="C33" s="6">
        <v>45310</v>
      </c>
      <c r="D33" s="4">
        <v>70.69</v>
      </c>
      <c r="E33" s="4" t="str">
        <f>VLOOKUP(A33,HOP!A:L,12,0)</f>
        <v>70.69</v>
      </c>
      <c r="F33" s="4" t="str">
        <f>VLOOKUP(A33,HOP!A:C,3,0)</f>
        <v>4505964</v>
      </c>
      <c r="G33" s="4">
        <f t="shared" si="0"/>
        <v>0</v>
      </c>
      <c r="H33" s="4" t="str">
        <f t="shared" si="1"/>
        <v>，4505964</v>
      </c>
      <c r="I33" s="4" t="str">
        <f>VLOOKUP(A33,HOP!A:U,21,0)</f>
        <v>直采</v>
      </c>
    </row>
    <row r="34" s="4" customFormat="1" spans="1:9">
      <c r="A34" s="5">
        <v>999229438849894</v>
      </c>
      <c r="B34" s="6">
        <v>45304</v>
      </c>
      <c r="C34" s="6">
        <v>45306</v>
      </c>
      <c r="D34" s="4">
        <v>80.46</v>
      </c>
      <c r="E34" s="4" t="str">
        <f>VLOOKUP(A34,HOP!A:L,12,0)</f>
        <v>80.46</v>
      </c>
      <c r="F34" s="4" t="str">
        <f>VLOOKUP(A34,HOP!A:C,3,0)</f>
        <v>4506734</v>
      </c>
      <c r="G34" s="4">
        <f t="shared" si="0"/>
        <v>0</v>
      </c>
      <c r="H34" s="4" t="str">
        <f t="shared" si="1"/>
        <v>，4506734</v>
      </c>
      <c r="I34" s="4" t="str">
        <f>VLOOKUP(A34,HOP!A:U,21,0)</f>
        <v>直采</v>
      </c>
    </row>
    <row r="35" s="4" customFormat="1" spans="1:9">
      <c r="A35" s="5">
        <v>999229439471740</v>
      </c>
      <c r="B35" s="6">
        <v>45307</v>
      </c>
      <c r="C35" s="6">
        <v>45310</v>
      </c>
      <c r="D35" s="4">
        <v>678.96</v>
      </c>
      <c r="E35" s="4" t="str">
        <f>VLOOKUP(A35,HOP!A:L,12,0)</f>
        <v>678.96</v>
      </c>
      <c r="F35" s="4" t="str">
        <f>VLOOKUP(A35,HOP!A:C,3,0)</f>
        <v>4507548</v>
      </c>
      <c r="G35" s="4">
        <f t="shared" ref="G35:G66" si="2">D35-E35</f>
        <v>0</v>
      </c>
      <c r="H35" s="4" t="str">
        <f t="shared" ref="H35:H66" si="3">$H$1&amp;F35</f>
        <v>，4507548</v>
      </c>
      <c r="I35" s="4" t="str">
        <f>VLOOKUP(A35,HOP!A:U,21,0)</f>
        <v>直采</v>
      </c>
    </row>
    <row r="36" s="4" customFormat="1" spans="1:9">
      <c r="A36" s="5">
        <v>999229439897306</v>
      </c>
      <c r="B36" s="6">
        <v>45308</v>
      </c>
      <c r="C36" s="6">
        <v>45309</v>
      </c>
      <c r="D36" s="4">
        <v>233.86</v>
      </c>
      <c r="E36" s="4" t="str">
        <f>VLOOKUP(A36,HOP!A:L,12,0)</f>
        <v>233.86</v>
      </c>
      <c r="F36" s="4" t="str">
        <f>VLOOKUP(A36,HOP!A:C,3,0)</f>
        <v>4508001</v>
      </c>
      <c r="G36" s="4">
        <f t="shared" si="2"/>
        <v>0</v>
      </c>
      <c r="H36" s="4" t="str">
        <f t="shared" si="3"/>
        <v>，4508001</v>
      </c>
      <c r="I36" s="4" t="str">
        <f>VLOOKUP(A36,HOP!A:U,21,0)</f>
        <v>直采</v>
      </c>
    </row>
    <row r="37" s="4" customFormat="1" spans="1:9">
      <c r="A37" s="5">
        <v>999229442124026</v>
      </c>
      <c r="B37" s="6">
        <v>45310</v>
      </c>
      <c r="C37" s="6">
        <v>45312</v>
      </c>
      <c r="D37" s="4">
        <v>91.2</v>
      </c>
      <c r="E37" s="4" t="str">
        <f>VLOOKUP(A37,HOP!A:L,12,0)</f>
        <v>91.20</v>
      </c>
      <c r="F37" s="4" t="str">
        <f>VLOOKUP(A37,HOP!A:C,3,0)</f>
        <v>4511314</v>
      </c>
      <c r="G37" s="4">
        <f t="shared" si="2"/>
        <v>0</v>
      </c>
      <c r="H37" s="4" t="str">
        <f t="shared" si="3"/>
        <v>，4511314</v>
      </c>
      <c r="I37" s="4" t="str">
        <f>VLOOKUP(A37,HOP!A:U,21,0)</f>
        <v>直采</v>
      </c>
    </row>
    <row r="38" s="4" customFormat="1" spans="1:9">
      <c r="A38" s="5">
        <v>999229443228703</v>
      </c>
      <c r="B38" s="6">
        <v>45305</v>
      </c>
      <c r="C38" s="6">
        <v>45307</v>
      </c>
      <c r="D38" s="4">
        <v>305.86</v>
      </c>
      <c r="E38" s="4" t="str">
        <f>VLOOKUP(A38,HOP!A:L,12,0)</f>
        <v>305.86</v>
      </c>
      <c r="F38" s="4" t="str">
        <f>VLOOKUP(A38,HOP!A:C,3,0)</f>
        <v>4512703</v>
      </c>
      <c r="G38" s="4">
        <f t="shared" si="2"/>
        <v>0</v>
      </c>
      <c r="H38" s="4" t="str">
        <f t="shared" si="3"/>
        <v>，4512703</v>
      </c>
      <c r="I38" s="4" t="str">
        <f>VLOOKUP(A38,HOP!A:U,21,0)</f>
        <v>直采</v>
      </c>
    </row>
    <row r="39" s="4" customFormat="1" spans="1:9">
      <c r="A39" s="5">
        <v>999229407056456</v>
      </c>
      <c r="B39" s="6">
        <v>45307</v>
      </c>
      <c r="C39" s="6">
        <v>45308</v>
      </c>
      <c r="D39" s="4">
        <v>120.06</v>
      </c>
      <c r="E39" s="4" t="str">
        <f>VLOOKUP(A39,HOP!A:L,12,0)</f>
        <v>120.06</v>
      </c>
      <c r="F39" s="4" t="str">
        <f>VLOOKUP(A39,HOP!A:C,3,0)</f>
        <v>4463418</v>
      </c>
      <c r="G39" s="4">
        <f t="shared" si="2"/>
        <v>0</v>
      </c>
      <c r="H39" s="4" t="str">
        <f t="shared" si="3"/>
        <v>，4463418</v>
      </c>
      <c r="I39" s="4" t="str">
        <f>VLOOKUP(A39,HOP!A:U,21,0)</f>
        <v>直采</v>
      </c>
    </row>
    <row r="40" s="4" customFormat="1" spans="1:9">
      <c r="A40" s="5">
        <v>999229446427005</v>
      </c>
      <c r="B40" s="6">
        <v>45299</v>
      </c>
      <c r="C40" s="6">
        <v>45306</v>
      </c>
      <c r="D40" s="4">
        <v>809.13</v>
      </c>
      <c r="E40" s="4" t="str">
        <f>VLOOKUP(A40,HOP!A:L,12,0)</f>
        <v>809.13</v>
      </c>
      <c r="F40" s="4" t="str">
        <f>VLOOKUP(A40,HOP!A:C,3,0)</f>
        <v>4517187</v>
      </c>
      <c r="G40" s="4">
        <f t="shared" si="2"/>
        <v>0</v>
      </c>
      <c r="H40" s="4" t="str">
        <f t="shared" si="3"/>
        <v>，4517187</v>
      </c>
      <c r="I40" s="4" t="str">
        <f>VLOOKUP(A40,HOP!A:U,21,0)</f>
        <v>直采</v>
      </c>
    </row>
    <row r="41" s="4" customFormat="1" spans="1:9">
      <c r="A41" s="5">
        <v>999229448018212</v>
      </c>
      <c r="B41" s="6">
        <v>45298</v>
      </c>
      <c r="C41" s="6">
        <v>45308</v>
      </c>
      <c r="D41" s="4">
        <v>692.4</v>
      </c>
      <c r="E41" s="4" t="str">
        <f>VLOOKUP(A41,HOP!A:L,12,0)</f>
        <v>692.40</v>
      </c>
      <c r="F41" s="4" t="str">
        <f>VLOOKUP(A41,HOP!A:C,3,0)</f>
        <v>4519242</v>
      </c>
      <c r="G41" s="4">
        <f t="shared" si="2"/>
        <v>0</v>
      </c>
      <c r="H41" s="4" t="str">
        <f t="shared" si="3"/>
        <v>，4519242</v>
      </c>
      <c r="I41" s="4" t="str">
        <f>VLOOKUP(A41,HOP!A:U,21,0)</f>
        <v>直采</v>
      </c>
    </row>
    <row r="42" s="4" customFormat="1" spans="1:9">
      <c r="A42" s="5">
        <v>999229449473458</v>
      </c>
      <c r="B42" s="6">
        <v>45307</v>
      </c>
      <c r="C42" s="6">
        <v>45310</v>
      </c>
      <c r="D42" s="4">
        <v>404.91</v>
      </c>
      <c r="E42" s="4" t="str">
        <f>VLOOKUP(A42,HOP!A:L,12,0)</f>
        <v>404.91</v>
      </c>
      <c r="F42" s="4" t="str">
        <f>VLOOKUP(A42,HOP!A:C,3,0)</f>
        <v>4521617</v>
      </c>
      <c r="G42" s="4">
        <f t="shared" si="2"/>
        <v>0</v>
      </c>
      <c r="H42" s="4" t="str">
        <f t="shared" si="3"/>
        <v>，4521617</v>
      </c>
      <c r="I42" s="4" t="str">
        <f>VLOOKUP(A42,HOP!A:U,21,0)</f>
        <v>直采</v>
      </c>
    </row>
    <row r="43" s="4" customFormat="1" spans="1:9">
      <c r="A43" s="5">
        <v>29450757918</v>
      </c>
      <c r="B43" s="6">
        <v>45310</v>
      </c>
      <c r="C43" s="6">
        <v>45312</v>
      </c>
      <c r="D43" s="4">
        <v>91.28</v>
      </c>
      <c r="E43" s="4" t="str">
        <f>VLOOKUP(A43,HOP!A:L,12,0)</f>
        <v>91.28</v>
      </c>
      <c r="F43" s="4" t="str">
        <f>VLOOKUP(A43,HOP!A:C,3,0)</f>
        <v>4523668</v>
      </c>
      <c r="G43" s="4">
        <f t="shared" si="2"/>
        <v>0</v>
      </c>
      <c r="H43" s="4" t="str">
        <f t="shared" si="3"/>
        <v>，4523668</v>
      </c>
      <c r="I43" s="4" t="str">
        <f>VLOOKUP(A43,HOP!A:U,21,0)</f>
        <v>直采</v>
      </c>
    </row>
    <row r="44" s="4" customFormat="1" spans="1:9">
      <c r="A44" s="5">
        <v>29450757916</v>
      </c>
      <c r="B44" s="6">
        <v>45310</v>
      </c>
      <c r="C44" s="6">
        <v>45312</v>
      </c>
      <c r="D44" s="4">
        <v>91.28</v>
      </c>
      <c r="E44" s="4" t="str">
        <f>VLOOKUP(A44,HOP!A:L,12,0)</f>
        <v>91.28</v>
      </c>
      <c r="F44" s="4" t="str">
        <f>VLOOKUP(A44,HOP!A:C,3,0)</f>
        <v>4523669</v>
      </c>
      <c r="G44" s="4">
        <f t="shared" si="2"/>
        <v>0</v>
      </c>
      <c r="H44" s="4" t="str">
        <f t="shared" si="3"/>
        <v>，4523669</v>
      </c>
      <c r="I44" s="4" t="str">
        <f>VLOOKUP(A44,HOP!A:U,21,0)</f>
        <v>直采</v>
      </c>
    </row>
    <row r="45" s="4" customFormat="1" spans="1:9">
      <c r="A45" s="5">
        <v>999229450872717</v>
      </c>
      <c r="B45" s="6">
        <v>45310</v>
      </c>
      <c r="C45" s="6">
        <v>45312</v>
      </c>
      <c r="D45" s="4">
        <v>91.28</v>
      </c>
      <c r="E45" s="4" t="str">
        <f>VLOOKUP(A45,HOP!A:L,12,0)</f>
        <v>91.28</v>
      </c>
      <c r="F45" s="4" t="str">
        <f>VLOOKUP(A45,HOP!A:C,3,0)</f>
        <v>4523702</v>
      </c>
      <c r="G45" s="4">
        <f t="shared" si="2"/>
        <v>0</v>
      </c>
      <c r="H45" s="4" t="str">
        <f t="shared" si="3"/>
        <v>，4523702</v>
      </c>
      <c r="I45" s="4" t="str">
        <f>VLOOKUP(A45,HOP!A:U,21,0)</f>
        <v>直采</v>
      </c>
    </row>
    <row r="46" s="4" customFormat="1" spans="1:9">
      <c r="A46" s="5">
        <v>999229452713495</v>
      </c>
      <c r="B46" s="6">
        <v>45307</v>
      </c>
      <c r="C46" s="6">
        <v>45310</v>
      </c>
      <c r="D46" s="4">
        <v>452.91</v>
      </c>
      <c r="E46" s="4" t="str">
        <f>VLOOKUP(A46,HOP!A:L,12,0)</f>
        <v>452.91</v>
      </c>
      <c r="F46" s="4" t="str">
        <f>VLOOKUP(A46,HOP!A:C,3,0)</f>
        <v>4526896</v>
      </c>
      <c r="G46" s="4">
        <f t="shared" si="2"/>
        <v>0</v>
      </c>
      <c r="H46" s="4" t="str">
        <f t="shared" si="3"/>
        <v>，4526896</v>
      </c>
      <c r="I46" s="4" t="str">
        <f>VLOOKUP(A46,HOP!A:U,21,0)</f>
        <v>直采</v>
      </c>
    </row>
    <row r="47" s="4" customFormat="1" spans="1:9">
      <c r="A47" s="5">
        <v>999229454844847</v>
      </c>
      <c r="B47" s="6">
        <v>45309</v>
      </c>
      <c r="C47" s="6">
        <v>45310</v>
      </c>
      <c r="D47" s="4">
        <v>36.23</v>
      </c>
      <c r="E47" s="4" t="str">
        <f>VLOOKUP(A47,HOP!A:L,12,0)</f>
        <v>36.23</v>
      </c>
      <c r="F47" s="4" t="str">
        <f>VLOOKUP(A47,HOP!A:C,3,0)</f>
        <v>4528753</v>
      </c>
      <c r="G47" s="4">
        <f t="shared" si="2"/>
        <v>0</v>
      </c>
      <c r="H47" s="4" t="str">
        <f t="shared" si="3"/>
        <v>，4528753</v>
      </c>
      <c r="I47" s="4" t="str">
        <f>VLOOKUP(A47,HOP!A:U,21,0)</f>
        <v>直采</v>
      </c>
    </row>
    <row r="48" s="4" customFormat="1" spans="1:9">
      <c r="A48" s="5">
        <v>999229455423448</v>
      </c>
      <c r="B48" s="6">
        <v>45305</v>
      </c>
      <c r="C48" s="6">
        <v>45306</v>
      </c>
      <c r="D48" s="4">
        <v>65.31</v>
      </c>
      <c r="E48" s="4" t="str">
        <f>VLOOKUP(A48,HOP!A:L,12,0)</f>
        <v>65.31</v>
      </c>
      <c r="F48" s="4" t="str">
        <f>VLOOKUP(A48,HOP!A:C,3,0)</f>
        <v>4529261</v>
      </c>
      <c r="G48" s="4">
        <f t="shared" si="2"/>
        <v>0</v>
      </c>
      <c r="H48" s="4" t="str">
        <f t="shared" si="3"/>
        <v>，4529261</v>
      </c>
      <c r="I48" s="4" t="str">
        <f>VLOOKUP(A48,HOP!A:U,21,0)</f>
        <v>直采</v>
      </c>
    </row>
    <row r="49" s="4" customFormat="1" spans="1:9">
      <c r="A49" s="5">
        <v>999229456989366</v>
      </c>
      <c r="B49" s="6">
        <v>45309</v>
      </c>
      <c r="C49" s="6">
        <v>45312</v>
      </c>
      <c r="D49" s="4">
        <v>370.07</v>
      </c>
      <c r="E49" s="4" t="str">
        <f>VLOOKUP(A49,HOP!A:L,12,0)</f>
        <v>370.07</v>
      </c>
      <c r="F49" s="4" t="str">
        <f>VLOOKUP(A49,HOP!A:C,3,0)</f>
        <v>4530911</v>
      </c>
      <c r="G49" s="4">
        <f t="shared" si="2"/>
        <v>0</v>
      </c>
      <c r="H49" s="4" t="str">
        <f t="shared" si="3"/>
        <v>，4530911</v>
      </c>
      <c r="I49" s="4" t="str">
        <f>VLOOKUP(A49,HOP!A:U,21,0)</f>
        <v>直采</v>
      </c>
    </row>
    <row r="50" s="4" customFormat="1" spans="1:9">
      <c r="A50" s="5">
        <v>999229460187801</v>
      </c>
      <c r="B50" s="6">
        <v>45307</v>
      </c>
      <c r="C50" s="6">
        <v>45308</v>
      </c>
      <c r="D50" s="4">
        <v>53.79</v>
      </c>
      <c r="E50" s="4" t="str">
        <f>VLOOKUP(A50,HOP!A:L,12,0)</f>
        <v>53.79</v>
      </c>
      <c r="F50" s="4" t="str">
        <f>VLOOKUP(A50,HOP!A:C,3,0)</f>
        <v>4534955</v>
      </c>
      <c r="G50" s="4">
        <f t="shared" si="2"/>
        <v>0</v>
      </c>
      <c r="H50" s="4" t="str">
        <f t="shared" si="3"/>
        <v>，4534955</v>
      </c>
      <c r="I50" s="4" t="str">
        <f>VLOOKUP(A50,HOP!A:U,21,0)</f>
        <v>直采</v>
      </c>
    </row>
    <row r="51" s="4" customFormat="1" spans="1:9">
      <c r="A51" s="5">
        <v>999229460578915</v>
      </c>
      <c r="B51" s="6">
        <v>45311</v>
      </c>
      <c r="C51" s="6">
        <v>45312</v>
      </c>
      <c r="D51" s="4">
        <v>48.73</v>
      </c>
      <c r="E51" s="4" t="str">
        <f>VLOOKUP(A51,HOP!A:L,12,0)</f>
        <v>48.73</v>
      </c>
      <c r="F51" s="4" t="str">
        <f>VLOOKUP(A51,HOP!A:C,3,0)</f>
        <v>4535538</v>
      </c>
      <c r="G51" s="4">
        <f t="shared" si="2"/>
        <v>0</v>
      </c>
      <c r="H51" s="4" t="str">
        <f t="shared" si="3"/>
        <v>，4535538</v>
      </c>
      <c r="I51" s="4" t="str">
        <f>VLOOKUP(A51,HOP!A:U,21,0)</f>
        <v>直采</v>
      </c>
    </row>
    <row r="52" s="4" customFormat="1" spans="1:9">
      <c r="A52" s="5">
        <v>999229462225869</v>
      </c>
      <c r="B52" s="6">
        <v>45309</v>
      </c>
      <c r="C52" s="6">
        <v>45311</v>
      </c>
      <c r="D52" s="4">
        <v>178.52</v>
      </c>
      <c r="E52" s="4" t="str">
        <f>VLOOKUP(A52,HOP!A:L,12,0)</f>
        <v>178.52</v>
      </c>
      <c r="F52" s="4" t="str">
        <f>VLOOKUP(A52,HOP!A:C,3,0)</f>
        <v>4537922</v>
      </c>
      <c r="G52" s="4">
        <f t="shared" si="2"/>
        <v>0</v>
      </c>
      <c r="H52" s="4" t="str">
        <f t="shared" si="3"/>
        <v>，4537922</v>
      </c>
      <c r="I52" s="4" t="str">
        <f>VLOOKUP(A52,HOP!A:U,21,0)</f>
        <v>直采</v>
      </c>
    </row>
    <row r="53" s="4" customFormat="1" spans="1:9">
      <c r="A53" s="5">
        <v>999229464058229</v>
      </c>
      <c r="B53" s="6">
        <v>45307</v>
      </c>
      <c r="C53" s="6">
        <v>45309</v>
      </c>
      <c r="D53" s="4">
        <v>208.96</v>
      </c>
      <c r="E53" s="4" t="str">
        <f>VLOOKUP(A53,HOP!A:L,12,0)</f>
        <v>208.96</v>
      </c>
      <c r="F53" s="4" t="str">
        <f>VLOOKUP(A53,HOP!A:C,3,0)</f>
        <v>4540332</v>
      </c>
      <c r="G53" s="4">
        <f t="shared" si="2"/>
        <v>0</v>
      </c>
      <c r="H53" s="4" t="str">
        <f t="shared" si="3"/>
        <v>，4540332</v>
      </c>
      <c r="I53" s="4" t="str">
        <f>VLOOKUP(A53,HOP!A:U,21,0)</f>
        <v>直采</v>
      </c>
    </row>
    <row r="54" s="4" customFormat="1" spans="1:9">
      <c r="A54" s="5">
        <v>999229464385948</v>
      </c>
      <c r="B54" s="6">
        <v>45308</v>
      </c>
      <c r="C54" s="6">
        <v>45310</v>
      </c>
      <c r="D54" s="4">
        <v>210.64</v>
      </c>
      <c r="E54" s="4" t="str">
        <f>VLOOKUP(A54,HOP!A:L,12,0)</f>
        <v>210.64</v>
      </c>
      <c r="F54" s="4" t="str">
        <f>VLOOKUP(A54,HOP!A:C,3,0)</f>
        <v>4540783</v>
      </c>
      <c r="G54" s="4">
        <f t="shared" si="2"/>
        <v>0</v>
      </c>
      <c r="H54" s="4" t="str">
        <f t="shared" si="3"/>
        <v>，4540783</v>
      </c>
      <c r="I54" s="4" t="str">
        <f>VLOOKUP(A54,HOP!A:U,21,0)</f>
        <v>直采</v>
      </c>
    </row>
    <row r="55" s="4" customFormat="1" spans="1:9">
      <c r="A55" s="5">
        <v>999229464947635</v>
      </c>
      <c r="B55" s="6">
        <v>45304</v>
      </c>
      <c r="C55" s="6">
        <v>45308</v>
      </c>
      <c r="D55" s="4">
        <v>333.72</v>
      </c>
      <c r="E55" s="4" t="str">
        <f>VLOOKUP(A55,HOP!A:L,12,0)</f>
        <v>333.72</v>
      </c>
      <c r="F55" s="4" t="str">
        <f>VLOOKUP(A55,HOP!A:C,3,0)</f>
        <v>4541777</v>
      </c>
      <c r="G55" s="4">
        <f t="shared" si="2"/>
        <v>0</v>
      </c>
      <c r="H55" s="4" t="str">
        <f t="shared" si="3"/>
        <v>，4541777</v>
      </c>
      <c r="I55" s="4" t="str">
        <f>VLOOKUP(A55,HOP!A:U,21,0)</f>
        <v>直采</v>
      </c>
    </row>
    <row r="56" s="4" customFormat="1" spans="1:9">
      <c r="A56" s="5">
        <v>999229465958347</v>
      </c>
      <c r="B56" s="6">
        <v>45309</v>
      </c>
      <c r="C56" s="6">
        <v>45312</v>
      </c>
      <c r="D56" s="4">
        <v>228.54</v>
      </c>
      <c r="E56" s="4" t="str">
        <f>VLOOKUP(A56,HOP!A:L,12,0)</f>
        <v>228.54</v>
      </c>
      <c r="F56" s="4" t="str">
        <f>VLOOKUP(A56,HOP!A:C,3,0)</f>
        <v>4543216</v>
      </c>
      <c r="G56" s="4">
        <f t="shared" si="2"/>
        <v>0</v>
      </c>
      <c r="H56" s="4" t="str">
        <f t="shared" si="3"/>
        <v>，4543216</v>
      </c>
      <c r="I56" s="4" t="str">
        <f>VLOOKUP(A56,HOP!A:U,21,0)</f>
        <v>直采</v>
      </c>
    </row>
    <row r="57" s="4" customFormat="1" spans="1:9">
      <c r="A57" s="5">
        <v>999229466030477</v>
      </c>
      <c r="B57" s="6">
        <v>45311</v>
      </c>
      <c r="C57" s="6">
        <v>45312</v>
      </c>
      <c r="D57" s="4">
        <v>116.5</v>
      </c>
      <c r="E57" s="4" t="str">
        <f>VLOOKUP(A57,HOP!A:L,12,0)</f>
        <v>116.50</v>
      </c>
      <c r="F57" s="4" t="str">
        <f>VLOOKUP(A57,HOP!A:C,3,0)</f>
        <v>4543300</v>
      </c>
      <c r="G57" s="4">
        <f t="shared" si="2"/>
        <v>0</v>
      </c>
      <c r="H57" s="4" t="str">
        <f t="shared" si="3"/>
        <v>，4543300</v>
      </c>
      <c r="I57" s="4" t="str">
        <f>VLOOKUP(A57,HOP!A:U,21,0)</f>
        <v>直采</v>
      </c>
    </row>
    <row r="58" s="4" customFormat="1" spans="1:9">
      <c r="A58" s="5">
        <v>999229467057413</v>
      </c>
      <c r="B58" s="6">
        <v>45309</v>
      </c>
      <c r="C58" s="6">
        <v>45311</v>
      </c>
      <c r="D58" s="4">
        <v>356.6</v>
      </c>
      <c r="E58" s="4" t="str">
        <f>VLOOKUP(A58,HOP!A:L,12,0)</f>
        <v>356.60</v>
      </c>
      <c r="F58" s="4" t="str">
        <f>VLOOKUP(A58,HOP!A:C,3,0)</f>
        <v>4544627</v>
      </c>
      <c r="G58" s="4">
        <f t="shared" si="2"/>
        <v>0</v>
      </c>
      <c r="H58" s="4" t="str">
        <f t="shared" si="3"/>
        <v>，4544627</v>
      </c>
      <c r="I58" s="4" t="str">
        <f>VLOOKUP(A58,HOP!A:U,21,0)</f>
        <v>直采</v>
      </c>
    </row>
    <row r="59" s="4" customFormat="1" spans="1:9">
      <c r="A59" s="5">
        <v>999229475368693</v>
      </c>
      <c r="B59" s="6">
        <v>45310</v>
      </c>
      <c r="C59" s="6">
        <v>45312</v>
      </c>
      <c r="D59" s="4">
        <v>247.37</v>
      </c>
      <c r="E59" s="4" t="str">
        <f>VLOOKUP(A59,HOP!A:L,12,0)</f>
        <v>247.37</v>
      </c>
      <c r="F59" s="4" t="str">
        <f>VLOOKUP(A59,HOP!A:C,3,0)</f>
        <v>4546364</v>
      </c>
      <c r="G59" s="4">
        <f t="shared" si="2"/>
        <v>0</v>
      </c>
      <c r="H59" s="4" t="str">
        <f t="shared" si="3"/>
        <v>，4546364</v>
      </c>
      <c r="I59" s="4" t="str">
        <f>VLOOKUP(A59,HOP!A:U,21,0)</f>
        <v>直采</v>
      </c>
    </row>
    <row r="60" s="4" customFormat="1" spans="1:9">
      <c r="A60" s="5">
        <v>999229476518043</v>
      </c>
      <c r="B60" s="6">
        <v>45305</v>
      </c>
      <c r="C60" s="6">
        <v>45306</v>
      </c>
      <c r="D60" s="4">
        <v>128.44</v>
      </c>
      <c r="E60" s="4" t="str">
        <f>VLOOKUP(A60,HOP!A:L,12,0)</f>
        <v>128.44</v>
      </c>
      <c r="F60" s="4" t="str">
        <f>VLOOKUP(A60,HOP!A:C,3,0)</f>
        <v>4546991</v>
      </c>
      <c r="G60" s="4">
        <f t="shared" si="2"/>
        <v>0</v>
      </c>
      <c r="H60" s="4" t="str">
        <f t="shared" si="3"/>
        <v>，4546991</v>
      </c>
      <c r="I60" s="4" t="str">
        <f>VLOOKUP(A60,HOP!A:U,21,0)</f>
        <v>直采</v>
      </c>
    </row>
    <row r="61" s="4" customFormat="1" spans="1:9">
      <c r="A61" s="5">
        <v>999229479116601</v>
      </c>
      <c r="B61" s="6">
        <v>45301</v>
      </c>
      <c r="C61" s="6">
        <v>45307</v>
      </c>
      <c r="D61" s="4">
        <v>708</v>
      </c>
      <c r="E61" s="4" t="str">
        <f>VLOOKUP(A61,HOP!A:L,12,0)</f>
        <v>708.00</v>
      </c>
      <c r="F61" s="4" t="str">
        <f>VLOOKUP(A61,HOP!A:C,3,0)</f>
        <v>4548212</v>
      </c>
      <c r="G61" s="4">
        <f t="shared" si="2"/>
        <v>0</v>
      </c>
      <c r="H61" s="4" t="str">
        <f t="shared" si="3"/>
        <v>，4548212</v>
      </c>
      <c r="I61" s="4" t="str">
        <f>VLOOKUP(A61,HOP!A:U,21,0)</f>
        <v>直采</v>
      </c>
    </row>
    <row r="62" s="4" customFormat="1" spans="1:9">
      <c r="A62" s="5">
        <v>999229479125256</v>
      </c>
      <c r="B62" s="6">
        <v>45301</v>
      </c>
      <c r="C62" s="6">
        <v>45307</v>
      </c>
      <c r="D62" s="4">
        <v>684.6</v>
      </c>
      <c r="E62" s="4" t="str">
        <f>VLOOKUP(A62,HOP!A:L,12,0)</f>
        <v>684.60</v>
      </c>
      <c r="F62" s="4" t="str">
        <f>VLOOKUP(A62,HOP!A:C,3,0)</f>
        <v>4548217</v>
      </c>
      <c r="G62" s="4">
        <f t="shared" si="2"/>
        <v>0</v>
      </c>
      <c r="H62" s="4" t="str">
        <f t="shared" si="3"/>
        <v>，4548217</v>
      </c>
      <c r="I62" s="4" t="str">
        <f>VLOOKUP(A62,HOP!A:U,21,0)</f>
        <v>直采</v>
      </c>
    </row>
    <row r="63" s="4" customFormat="1" spans="1:9">
      <c r="A63" s="5">
        <v>29480477343</v>
      </c>
      <c r="B63" s="6">
        <v>45310</v>
      </c>
      <c r="C63" s="6">
        <v>45311</v>
      </c>
      <c r="D63" s="4">
        <v>88.74</v>
      </c>
      <c r="E63" s="4" t="str">
        <f>VLOOKUP(A63,HOP!A:L,12,0)</f>
        <v>88.74</v>
      </c>
      <c r="F63" s="4" t="str">
        <f>VLOOKUP(A63,HOP!A:C,3,0)</f>
        <v>4548888</v>
      </c>
      <c r="G63" s="4">
        <f t="shared" si="2"/>
        <v>0</v>
      </c>
      <c r="H63" s="4" t="str">
        <f t="shared" si="3"/>
        <v>，4548888</v>
      </c>
      <c r="I63" s="4" t="str">
        <f>VLOOKUP(A63,HOP!A:U,21,0)</f>
        <v>直采</v>
      </c>
    </row>
    <row r="64" s="4" customFormat="1" spans="1:9">
      <c r="A64" s="5">
        <v>999229492739753</v>
      </c>
      <c r="B64" s="6">
        <v>45307</v>
      </c>
      <c r="C64" s="6">
        <v>45309</v>
      </c>
      <c r="D64" s="4">
        <v>420.16</v>
      </c>
      <c r="E64" s="4" t="str">
        <f>VLOOKUP(A64,HOP!A:L,12,0)</f>
        <v>420.16</v>
      </c>
      <c r="F64" s="4" t="str">
        <f>VLOOKUP(A64,HOP!A:C,3,0)</f>
        <v>4551254</v>
      </c>
      <c r="G64" s="4">
        <f t="shared" si="2"/>
        <v>0</v>
      </c>
      <c r="H64" s="4" t="str">
        <f t="shared" si="3"/>
        <v>，4551254</v>
      </c>
      <c r="I64" s="4" t="str">
        <f>VLOOKUP(A64,HOP!A:U,21,0)</f>
        <v>直采</v>
      </c>
    </row>
    <row r="65" s="4" customFormat="1" spans="1:9">
      <c r="A65" s="5">
        <v>999229494933326</v>
      </c>
      <c r="B65" s="6">
        <v>45305</v>
      </c>
      <c r="C65" s="6">
        <v>45307</v>
      </c>
      <c r="D65" s="4">
        <v>222.9</v>
      </c>
      <c r="E65" s="4" t="str">
        <f>VLOOKUP(A65,HOP!A:L,12,0)</f>
        <v>222.90</v>
      </c>
      <c r="F65" s="4" t="str">
        <f>VLOOKUP(A65,HOP!A:C,3,0)</f>
        <v>4551920</v>
      </c>
      <c r="G65" s="4">
        <f t="shared" si="2"/>
        <v>0</v>
      </c>
      <c r="H65" s="4" t="str">
        <f t="shared" si="3"/>
        <v>，4551920</v>
      </c>
      <c r="I65" s="4" t="str">
        <f>VLOOKUP(A65,HOP!A:U,21,0)</f>
        <v>直采</v>
      </c>
    </row>
    <row r="66" s="4" customFormat="1" spans="1:9">
      <c r="A66" s="5">
        <v>999229497214470</v>
      </c>
      <c r="B66" s="6">
        <v>45308</v>
      </c>
      <c r="C66" s="6">
        <v>45309</v>
      </c>
      <c r="D66" s="4">
        <v>42.72</v>
      </c>
      <c r="E66" s="4" t="str">
        <f>VLOOKUP(A66,HOP!A:L,12,0)</f>
        <v>42.72</v>
      </c>
      <c r="F66" s="4" t="str">
        <f>VLOOKUP(A66,HOP!A:C,3,0)</f>
        <v>4552615</v>
      </c>
      <c r="G66" s="4">
        <f t="shared" si="2"/>
        <v>0</v>
      </c>
      <c r="H66" s="4" t="str">
        <f t="shared" si="3"/>
        <v>，4552615</v>
      </c>
      <c r="I66" s="4" t="str">
        <f>VLOOKUP(A66,HOP!A:U,21,0)</f>
        <v>直采</v>
      </c>
    </row>
    <row r="67" s="4" customFormat="1" spans="1:9">
      <c r="A67" s="5">
        <v>999229498605750</v>
      </c>
      <c r="B67" s="6">
        <v>45308</v>
      </c>
      <c r="C67" s="6">
        <v>45311</v>
      </c>
      <c r="D67" s="4">
        <v>232.44</v>
      </c>
      <c r="E67" s="4" t="str">
        <f>VLOOKUP(A67,HOP!A:L,12,0)</f>
        <v>232.44</v>
      </c>
      <c r="F67" s="4" t="str">
        <f>VLOOKUP(A67,HOP!A:C,3,0)</f>
        <v>4553384</v>
      </c>
      <c r="G67" s="4">
        <f t="shared" ref="G67:G98" si="4">D67-E67</f>
        <v>0</v>
      </c>
      <c r="H67" s="4" t="str">
        <f t="shared" ref="H67:H98" si="5">$H$1&amp;F67</f>
        <v>，4553384</v>
      </c>
      <c r="I67" s="4" t="str">
        <f>VLOOKUP(A67,HOP!A:U,21,0)</f>
        <v>直采</v>
      </c>
    </row>
    <row r="68" s="4" customFormat="1" spans="1:9">
      <c r="A68" s="5">
        <v>999229531411000</v>
      </c>
      <c r="B68" s="6">
        <v>45305</v>
      </c>
      <c r="C68" s="6">
        <v>45306</v>
      </c>
      <c r="D68" s="4">
        <v>64.91</v>
      </c>
      <c r="E68" s="4" t="str">
        <f>VLOOKUP(A68,HOP!A:L,12,0)</f>
        <v>64.91</v>
      </c>
      <c r="F68" s="4" t="str">
        <f>VLOOKUP(A68,HOP!A:C,3,0)</f>
        <v>4556313</v>
      </c>
      <c r="G68" s="4">
        <f t="shared" si="4"/>
        <v>0</v>
      </c>
      <c r="H68" s="4" t="str">
        <f t="shared" si="5"/>
        <v>，4556313</v>
      </c>
      <c r="I68" s="4" t="str">
        <f>VLOOKUP(A68,HOP!A:U,21,0)</f>
        <v>直采</v>
      </c>
    </row>
    <row r="69" s="4" customFormat="1" spans="1:9">
      <c r="A69" s="5">
        <v>999229532010175</v>
      </c>
      <c r="B69" s="6">
        <v>45306</v>
      </c>
      <c r="C69" s="6">
        <v>45307</v>
      </c>
      <c r="D69" s="4">
        <v>64.91</v>
      </c>
      <c r="E69" s="4" t="str">
        <f>VLOOKUP(A69,HOP!A:L,12,0)</f>
        <v>64.91</v>
      </c>
      <c r="F69" s="4" t="str">
        <f>VLOOKUP(A69,HOP!A:C,3,0)</f>
        <v>4556491</v>
      </c>
      <c r="G69" s="4">
        <f t="shared" si="4"/>
        <v>0</v>
      </c>
      <c r="H69" s="4" t="str">
        <f t="shared" si="5"/>
        <v>，4556491</v>
      </c>
      <c r="I69" s="4" t="str">
        <f>VLOOKUP(A69,HOP!A:U,21,0)</f>
        <v>直采</v>
      </c>
    </row>
    <row r="70" s="4" customFormat="1" spans="1:9">
      <c r="A70" s="5">
        <v>999229532306590</v>
      </c>
      <c r="B70" s="6">
        <v>45308</v>
      </c>
      <c r="C70" s="6">
        <v>45309</v>
      </c>
      <c r="D70" s="4">
        <v>221.54</v>
      </c>
      <c r="E70" s="4" t="str">
        <f>VLOOKUP(A70,HOP!A:L,12,0)</f>
        <v>221.54</v>
      </c>
      <c r="F70" s="4" t="str">
        <f>VLOOKUP(A70,HOP!A:C,3,0)</f>
        <v>4556717</v>
      </c>
      <c r="G70" s="4">
        <f t="shared" si="4"/>
        <v>0</v>
      </c>
      <c r="H70" s="4" t="str">
        <f t="shared" si="5"/>
        <v>，4556717</v>
      </c>
      <c r="I70" s="4" t="str">
        <f>VLOOKUP(A70,HOP!A:U,21,0)</f>
        <v>直采</v>
      </c>
    </row>
    <row r="71" s="4" customFormat="1" spans="1:9">
      <c r="A71" s="5">
        <v>999229534929087</v>
      </c>
      <c r="B71" s="6">
        <v>45299</v>
      </c>
      <c r="C71" s="6">
        <v>45306</v>
      </c>
      <c r="D71" s="4">
        <v>318.48</v>
      </c>
      <c r="E71" s="4" t="str">
        <f>VLOOKUP(A71,HOP!A:L,12,0)</f>
        <v>318.48</v>
      </c>
      <c r="F71" s="4" t="str">
        <f>VLOOKUP(A71,HOP!A:C,3,0)</f>
        <v>4558486</v>
      </c>
      <c r="G71" s="4">
        <f t="shared" si="4"/>
        <v>0</v>
      </c>
      <c r="H71" s="4" t="str">
        <f t="shared" si="5"/>
        <v>，4558486</v>
      </c>
      <c r="I71" s="4" t="str">
        <f>VLOOKUP(A71,HOP!A:U,21,0)</f>
        <v>直采</v>
      </c>
    </row>
    <row r="72" s="4" customFormat="1" spans="1:9">
      <c r="A72" s="5">
        <v>999229540470396</v>
      </c>
      <c r="B72" s="6">
        <v>45307</v>
      </c>
      <c r="C72" s="6">
        <v>45312</v>
      </c>
      <c r="D72" s="4">
        <v>1130</v>
      </c>
      <c r="E72" s="4" t="str">
        <f>VLOOKUP(A72,HOP!A:L,12,0)</f>
        <v>1130.00</v>
      </c>
      <c r="F72" s="4" t="str">
        <f>VLOOKUP(A72,HOP!A:C,3,0)</f>
        <v>4560309</v>
      </c>
      <c r="G72" s="4">
        <f t="shared" si="4"/>
        <v>0</v>
      </c>
      <c r="H72" s="4" t="str">
        <f t="shared" si="5"/>
        <v>，4560309</v>
      </c>
      <c r="I72" s="4" t="str">
        <f>VLOOKUP(A72,HOP!A:U,21,0)</f>
        <v>直采</v>
      </c>
    </row>
    <row r="73" s="4" customFormat="1" spans="1:9">
      <c r="A73" s="5">
        <v>999229543223734</v>
      </c>
      <c r="B73" s="6">
        <v>45302</v>
      </c>
      <c r="C73" s="6">
        <v>45308</v>
      </c>
      <c r="D73" s="4">
        <v>527.88</v>
      </c>
      <c r="E73" s="4" t="str">
        <f>VLOOKUP(A73,HOP!A:L,12,0)</f>
        <v>527.88</v>
      </c>
      <c r="F73" s="4" t="str">
        <f>VLOOKUP(A73,HOP!A:C,3,0)</f>
        <v>4561718</v>
      </c>
      <c r="G73" s="4">
        <f t="shared" si="4"/>
        <v>0</v>
      </c>
      <c r="H73" s="4" t="str">
        <f t="shared" si="5"/>
        <v>，4561718</v>
      </c>
      <c r="I73" s="4" t="str">
        <f>VLOOKUP(A73,HOP!A:U,21,0)</f>
        <v>直采</v>
      </c>
    </row>
    <row r="74" s="4" customFormat="1" spans="1:9">
      <c r="A74" s="5">
        <v>999229543258580</v>
      </c>
      <c r="B74" s="6">
        <v>45303</v>
      </c>
      <c r="C74" s="6">
        <v>45308</v>
      </c>
      <c r="D74" s="4">
        <v>469.43</v>
      </c>
      <c r="E74" s="4" t="str">
        <f>VLOOKUP(A74,HOP!A:L,12,0)</f>
        <v>469.43</v>
      </c>
      <c r="F74" s="4" t="str">
        <f>VLOOKUP(A74,HOP!A:C,3,0)</f>
        <v>4561741</v>
      </c>
      <c r="G74" s="4">
        <f t="shared" si="4"/>
        <v>0</v>
      </c>
      <c r="H74" s="4" t="str">
        <f t="shared" si="5"/>
        <v>，4561741</v>
      </c>
      <c r="I74" s="4" t="str">
        <f>VLOOKUP(A74,HOP!A:U,21,0)</f>
        <v>直采</v>
      </c>
    </row>
    <row r="75" s="4" customFormat="1" spans="1:9">
      <c r="A75" s="5">
        <v>999229543966223</v>
      </c>
      <c r="B75" s="6">
        <v>45306</v>
      </c>
      <c r="C75" s="6">
        <v>45308</v>
      </c>
      <c r="D75" s="4">
        <v>152.62</v>
      </c>
      <c r="E75" s="4" t="str">
        <f>VLOOKUP(A75,HOP!A:L,12,0)</f>
        <v>152.62</v>
      </c>
      <c r="F75" s="4" t="str">
        <f>VLOOKUP(A75,HOP!A:C,3,0)</f>
        <v>4562559</v>
      </c>
      <c r="G75" s="4">
        <f t="shared" si="4"/>
        <v>0</v>
      </c>
      <c r="H75" s="4" t="str">
        <f t="shared" si="5"/>
        <v>，4562559</v>
      </c>
      <c r="I75" s="4" t="str">
        <f>VLOOKUP(A75,HOP!A:U,21,0)</f>
        <v>直采</v>
      </c>
    </row>
    <row r="76" s="4" customFormat="1" spans="1:9">
      <c r="A76" s="5">
        <v>999229543975295</v>
      </c>
      <c r="B76" s="6">
        <v>45311</v>
      </c>
      <c r="C76" s="6">
        <v>45312</v>
      </c>
      <c r="D76" s="4">
        <v>532.65</v>
      </c>
      <c r="E76" s="4" t="str">
        <f>VLOOKUP(A76,HOP!A:L,12,0)</f>
        <v>532.65</v>
      </c>
      <c r="F76" s="4" t="str">
        <f>VLOOKUP(A76,HOP!A:C,3,0)</f>
        <v>4562582</v>
      </c>
      <c r="G76" s="4">
        <f t="shared" si="4"/>
        <v>0</v>
      </c>
      <c r="H76" s="4" t="str">
        <f t="shared" si="5"/>
        <v>，4562582</v>
      </c>
      <c r="I76" s="4" t="str">
        <f>VLOOKUP(A76,HOP!A:U,21,0)</f>
        <v>直采</v>
      </c>
    </row>
    <row r="77" s="4" customFormat="1" spans="1:9">
      <c r="A77" s="5">
        <v>999229552326996</v>
      </c>
      <c r="B77" s="6">
        <v>45304</v>
      </c>
      <c r="C77" s="6">
        <v>45309</v>
      </c>
      <c r="D77" s="4">
        <v>1141.2</v>
      </c>
      <c r="E77" s="4" t="str">
        <f>VLOOKUP(A77,HOP!A:L,12,0)</f>
        <v>1141.20</v>
      </c>
      <c r="F77" s="4" t="str">
        <f>VLOOKUP(A77,HOP!A:C,3,0)</f>
        <v>4565733</v>
      </c>
      <c r="G77" s="4">
        <f t="shared" si="4"/>
        <v>0</v>
      </c>
      <c r="H77" s="4" t="str">
        <f t="shared" si="5"/>
        <v>，4565733</v>
      </c>
      <c r="I77" s="4" t="str">
        <f>VLOOKUP(A77,HOP!A:U,21,0)</f>
        <v>直采</v>
      </c>
    </row>
    <row r="78" s="4" customFormat="1" spans="1:9">
      <c r="A78" s="5">
        <v>999229558033001</v>
      </c>
      <c r="B78" s="6">
        <v>45306</v>
      </c>
      <c r="C78" s="6">
        <v>45309</v>
      </c>
      <c r="D78" s="4">
        <v>104.61</v>
      </c>
      <c r="E78" s="4" t="str">
        <f>VLOOKUP(A78,HOP!A:L,12,0)</f>
        <v>104.61</v>
      </c>
      <c r="F78" s="4" t="str">
        <f>VLOOKUP(A78,HOP!A:C,3,0)</f>
        <v>4568583</v>
      </c>
      <c r="G78" s="4">
        <f t="shared" si="4"/>
        <v>0</v>
      </c>
      <c r="H78" s="4" t="str">
        <f t="shared" si="5"/>
        <v>，4568583</v>
      </c>
      <c r="I78" s="4" t="str">
        <f>VLOOKUP(A78,HOP!A:U,21,0)</f>
        <v>直采</v>
      </c>
    </row>
    <row r="79" s="4" customFormat="1" spans="1:9">
      <c r="A79" s="5">
        <v>999229559104399</v>
      </c>
      <c r="B79" s="6">
        <v>45306</v>
      </c>
      <c r="C79" s="6">
        <v>45308</v>
      </c>
      <c r="D79" s="4">
        <v>82.56</v>
      </c>
      <c r="E79" s="4" t="str">
        <f>VLOOKUP(A79,HOP!A:L,12,0)</f>
        <v>82.56</v>
      </c>
      <c r="F79" s="4" t="str">
        <f>VLOOKUP(A79,HOP!A:C,3,0)</f>
        <v>4569245</v>
      </c>
      <c r="G79" s="4">
        <f t="shared" si="4"/>
        <v>0</v>
      </c>
      <c r="H79" s="4" t="str">
        <f t="shared" si="5"/>
        <v>，4569245</v>
      </c>
      <c r="I79" s="4" t="str">
        <f>VLOOKUP(A79,HOP!A:U,21,0)</f>
        <v>直采</v>
      </c>
    </row>
    <row r="80" s="4" customFormat="1" spans="1:9">
      <c r="A80" s="5">
        <v>999229566326160</v>
      </c>
      <c r="B80" s="6">
        <v>45309</v>
      </c>
      <c r="C80" s="6">
        <v>45310</v>
      </c>
      <c r="D80" s="4">
        <v>74.62</v>
      </c>
      <c r="E80" s="4" t="str">
        <f>VLOOKUP(A80,HOP!A:L,12,0)</f>
        <v>74.62</v>
      </c>
      <c r="F80" s="4" t="str">
        <f>VLOOKUP(A80,HOP!A:C,3,0)</f>
        <v>4569891</v>
      </c>
      <c r="G80" s="4">
        <f t="shared" si="4"/>
        <v>0</v>
      </c>
      <c r="H80" s="4" t="str">
        <f t="shared" si="5"/>
        <v>，4569891</v>
      </c>
      <c r="I80" s="4" t="str">
        <f>VLOOKUP(A80,HOP!A:U,21,0)</f>
        <v>直采</v>
      </c>
    </row>
    <row r="81" s="4" customFormat="1" spans="1:9">
      <c r="A81" s="5">
        <v>999229569006961</v>
      </c>
      <c r="B81" s="6">
        <v>45305</v>
      </c>
      <c r="C81" s="6">
        <v>45307</v>
      </c>
      <c r="D81" s="4">
        <v>278.66</v>
      </c>
      <c r="E81" s="4" t="str">
        <f>VLOOKUP(A81,HOP!A:L,12,0)</f>
        <v>278.66</v>
      </c>
      <c r="F81" s="4" t="str">
        <f>VLOOKUP(A81,HOP!A:C,3,0)</f>
        <v>4570192</v>
      </c>
      <c r="G81" s="4">
        <f t="shared" si="4"/>
        <v>0</v>
      </c>
      <c r="H81" s="4" t="str">
        <f t="shared" si="5"/>
        <v>，4570192</v>
      </c>
      <c r="I81" s="4" t="str">
        <f>VLOOKUP(A81,HOP!A:U,21,0)</f>
        <v>直采</v>
      </c>
    </row>
    <row r="82" s="4" customFormat="1" spans="1:9">
      <c r="A82" s="5">
        <v>999229571430764</v>
      </c>
      <c r="B82" s="6">
        <v>45303</v>
      </c>
      <c r="C82" s="6">
        <v>45306</v>
      </c>
      <c r="D82" s="4">
        <v>624.69</v>
      </c>
      <c r="E82" s="4" t="str">
        <f>VLOOKUP(A82,HOP!A:L,12,0)</f>
        <v>624.69</v>
      </c>
      <c r="F82" s="4" t="str">
        <f>VLOOKUP(A82,HOP!A:C,3,0)</f>
        <v>4570547</v>
      </c>
      <c r="G82" s="4">
        <f t="shared" si="4"/>
        <v>0</v>
      </c>
      <c r="H82" s="4" t="str">
        <f t="shared" si="5"/>
        <v>，4570547</v>
      </c>
      <c r="I82" s="4" t="str">
        <f>VLOOKUP(A82,HOP!A:U,21,0)</f>
        <v>直采</v>
      </c>
    </row>
    <row r="83" s="4" customFormat="1" spans="1:9">
      <c r="A83" s="5">
        <v>999229572142453</v>
      </c>
      <c r="B83" s="6">
        <v>45311</v>
      </c>
      <c r="C83" s="6">
        <v>45312</v>
      </c>
      <c r="D83" s="4">
        <v>497.91</v>
      </c>
      <c r="E83" s="4" t="str">
        <f>VLOOKUP(A83,HOP!A:L,12,0)</f>
        <v>497.91</v>
      </c>
      <c r="F83" s="4" t="str">
        <f>VLOOKUP(A83,HOP!A:C,3,0)</f>
        <v>4570834</v>
      </c>
      <c r="G83" s="4">
        <f t="shared" si="4"/>
        <v>0</v>
      </c>
      <c r="H83" s="4" t="str">
        <f t="shared" si="5"/>
        <v>，4570834</v>
      </c>
      <c r="I83" s="4" t="str">
        <f>VLOOKUP(A83,HOP!A:U,21,0)</f>
        <v>直采</v>
      </c>
    </row>
    <row r="84" s="4" customFormat="1" spans="1:9">
      <c r="A84" s="5">
        <v>999229573770834</v>
      </c>
      <c r="B84" s="6">
        <v>45306</v>
      </c>
      <c r="C84" s="6">
        <v>45312</v>
      </c>
      <c r="D84" s="4">
        <v>616.74</v>
      </c>
      <c r="E84" s="4" t="str">
        <f>VLOOKUP(A84,HOP!A:L,12,0)</f>
        <v>616.74</v>
      </c>
      <c r="F84" s="4" t="str">
        <f>VLOOKUP(A84,HOP!A:C,3,0)</f>
        <v>4571930</v>
      </c>
      <c r="G84" s="4">
        <f t="shared" si="4"/>
        <v>0</v>
      </c>
      <c r="H84" s="4" t="str">
        <f t="shared" si="5"/>
        <v>，4571930</v>
      </c>
      <c r="I84" s="4" t="str">
        <f>VLOOKUP(A84,HOP!A:U,21,0)</f>
        <v>直采</v>
      </c>
    </row>
    <row r="85" s="4" customFormat="1" spans="1:9">
      <c r="A85" s="5">
        <v>999229573809134</v>
      </c>
      <c r="B85" s="6">
        <v>45307</v>
      </c>
      <c r="C85" s="6">
        <v>45308</v>
      </c>
      <c r="D85" s="4">
        <v>173.5</v>
      </c>
      <c r="E85" s="4" t="str">
        <f>VLOOKUP(A85,HOP!A:L,12,0)</f>
        <v>173.50</v>
      </c>
      <c r="F85" s="4" t="str">
        <f>VLOOKUP(A85,HOP!A:C,3,0)</f>
        <v>4571951</v>
      </c>
      <c r="G85" s="4">
        <f t="shared" si="4"/>
        <v>0</v>
      </c>
      <c r="H85" s="4" t="str">
        <f t="shared" si="5"/>
        <v>，4571951</v>
      </c>
      <c r="I85" s="4" t="str">
        <f>VLOOKUP(A85,HOP!A:U,21,0)</f>
        <v>直采</v>
      </c>
    </row>
    <row r="86" s="4" customFormat="1" spans="1:9">
      <c r="A86" s="5">
        <v>999229573921419</v>
      </c>
      <c r="B86" s="6">
        <v>45308</v>
      </c>
      <c r="C86" s="6">
        <v>45309</v>
      </c>
      <c r="D86" s="4">
        <v>26.22</v>
      </c>
      <c r="E86" s="4" t="str">
        <f>VLOOKUP(A86,HOP!A:L,12,0)</f>
        <v>26.22</v>
      </c>
      <c r="F86" s="4" t="str">
        <f>VLOOKUP(A86,HOP!A:C,3,0)</f>
        <v>4572011</v>
      </c>
      <c r="G86" s="4">
        <f t="shared" si="4"/>
        <v>0</v>
      </c>
      <c r="H86" s="4" t="str">
        <f t="shared" si="5"/>
        <v>，4572011</v>
      </c>
      <c r="I86" s="4" t="str">
        <f>VLOOKUP(A86,HOP!A:U,21,0)</f>
        <v>直采</v>
      </c>
    </row>
    <row r="87" s="4" customFormat="1" spans="1:9">
      <c r="A87" s="5">
        <v>999229582734965</v>
      </c>
      <c r="B87" s="6">
        <v>45309</v>
      </c>
      <c r="C87" s="6">
        <v>45312</v>
      </c>
      <c r="D87" s="4">
        <v>104.61</v>
      </c>
      <c r="E87" s="4" t="str">
        <f>VLOOKUP(A87,HOP!A:L,12,0)</f>
        <v>104.61</v>
      </c>
      <c r="F87" s="4" t="str">
        <f>VLOOKUP(A87,HOP!A:C,3,0)</f>
        <v>4572827</v>
      </c>
      <c r="G87" s="4">
        <f t="shared" si="4"/>
        <v>0</v>
      </c>
      <c r="H87" s="4" t="str">
        <f t="shared" si="5"/>
        <v>，4572827</v>
      </c>
      <c r="I87" s="4" t="str">
        <f>VLOOKUP(A87,HOP!A:U,21,0)</f>
        <v>直采</v>
      </c>
    </row>
    <row r="88" s="4" customFormat="1" spans="1:9">
      <c r="A88" s="5">
        <v>29589739667</v>
      </c>
      <c r="B88" s="6">
        <v>45305</v>
      </c>
      <c r="C88" s="6">
        <v>45309</v>
      </c>
      <c r="D88" s="4">
        <v>567.84</v>
      </c>
      <c r="E88" s="4" t="str">
        <f>VLOOKUP(A88,HOP!A:L,12,0)</f>
        <v>567.84</v>
      </c>
      <c r="F88" s="4" t="str">
        <f>VLOOKUP(A88,HOP!A:C,3,0)</f>
        <v>4574880</v>
      </c>
      <c r="G88" s="4">
        <f t="shared" si="4"/>
        <v>0</v>
      </c>
      <c r="H88" s="4" t="str">
        <f t="shared" si="5"/>
        <v>，4574880</v>
      </c>
      <c r="I88" s="4" t="str">
        <f>VLOOKUP(A88,HOP!A:U,21,0)</f>
        <v>直采</v>
      </c>
    </row>
    <row r="89" s="4" customFormat="1" spans="1:9">
      <c r="A89" s="5">
        <v>29589739666</v>
      </c>
      <c r="B89" s="6">
        <v>45305</v>
      </c>
      <c r="C89" s="6">
        <v>45309</v>
      </c>
      <c r="D89" s="4">
        <v>639.64</v>
      </c>
      <c r="E89" s="4" t="str">
        <f>VLOOKUP(A89,HOP!A:L,12,0)</f>
        <v>639.64</v>
      </c>
      <c r="F89" s="4" t="str">
        <f>VLOOKUP(A89,HOP!A:C,3,0)</f>
        <v>4574878</v>
      </c>
      <c r="G89" s="4">
        <f t="shared" si="4"/>
        <v>0</v>
      </c>
      <c r="H89" s="4" t="str">
        <f t="shared" si="5"/>
        <v>，4574878</v>
      </c>
      <c r="I89" s="4" t="str">
        <f>VLOOKUP(A89,HOP!A:U,21,0)</f>
        <v>直采</v>
      </c>
    </row>
    <row r="90" s="4" customFormat="1" spans="1:9">
      <c r="A90" s="5">
        <v>29590844260</v>
      </c>
      <c r="B90" s="6">
        <v>45303</v>
      </c>
      <c r="C90" s="6">
        <v>45308</v>
      </c>
      <c r="D90" s="4">
        <v>372.15</v>
      </c>
      <c r="E90" s="4" t="str">
        <f>VLOOKUP(A90,HOP!A:L,12,0)</f>
        <v>372.15</v>
      </c>
      <c r="F90" s="4" t="str">
        <f>VLOOKUP(A90,HOP!A:C,3,0)</f>
        <v>4575465</v>
      </c>
      <c r="G90" s="4">
        <f t="shared" si="4"/>
        <v>0</v>
      </c>
      <c r="H90" s="4" t="str">
        <f t="shared" si="5"/>
        <v>，4575465</v>
      </c>
      <c r="I90" s="4" t="str">
        <f>VLOOKUP(A90,HOP!A:U,21,0)</f>
        <v>直采</v>
      </c>
    </row>
    <row r="91" s="4" customFormat="1" spans="1:9">
      <c r="A91" s="5">
        <v>999229600186491</v>
      </c>
      <c r="B91" s="6">
        <v>45306</v>
      </c>
      <c r="C91" s="6">
        <v>45309</v>
      </c>
      <c r="D91" s="4">
        <v>314.82</v>
      </c>
      <c r="E91" s="4" t="str">
        <f>VLOOKUP(A91,HOP!A:L,12,0)</f>
        <v>314.82</v>
      </c>
      <c r="F91" s="4" t="str">
        <f>VLOOKUP(A91,HOP!A:C,3,0)</f>
        <v>4577148</v>
      </c>
      <c r="G91" s="4">
        <f t="shared" si="4"/>
        <v>0</v>
      </c>
      <c r="H91" s="4" t="str">
        <f t="shared" si="5"/>
        <v>，4577148</v>
      </c>
      <c r="I91" s="4" t="str">
        <f>VLOOKUP(A91,HOP!A:U,21,0)</f>
        <v>直采</v>
      </c>
    </row>
    <row r="92" s="4" customFormat="1" spans="1:9">
      <c r="A92" s="5">
        <v>999229601112298</v>
      </c>
      <c r="B92" s="6">
        <v>45306</v>
      </c>
      <c r="C92" s="6">
        <v>45308</v>
      </c>
      <c r="D92" s="4">
        <v>209.88</v>
      </c>
      <c r="E92" s="4" t="str">
        <f>VLOOKUP(A92,HOP!A:L,12,0)</f>
        <v>209.88</v>
      </c>
      <c r="F92" s="4" t="str">
        <f>VLOOKUP(A92,HOP!A:C,3,0)</f>
        <v>4577445</v>
      </c>
      <c r="G92" s="4">
        <f t="shared" si="4"/>
        <v>0</v>
      </c>
      <c r="H92" s="4" t="str">
        <f t="shared" si="5"/>
        <v>，4577445</v>
      </c>
      <c r="I92" s="4" t="str">
        <f>VLOOKUP(A92,HOP!A:U,21,0)</f>
        <v>直采</v>
      </c>
    </row>
    <row r="93" s="4" customFormat="1" spans="1:9">
      <c r="A93" s="5">
        <v>999229603661266</v>
      </c>
      <c r="B93" s="6">
        <v>45308</v>
      </c>
      <c r="C93" s="6">
        <v>45311</v>
      </c>
      <c r="D93" s="4">
        <v>25.1</v>
      </c>
      <c r="E93" s="4" t="str">
        <f>VLOOKUP(A93,HOP!A:L,12,0)</f>
        <v>25.04</v>
      </c>
      <c r="F93" s="4" t="str">
        <f>VLOOKUP(A93,HOP!A:C,3,0)</f>
        <v>4578480</v>
      </c>
      <c r="G93" s="4">
        <f t="shared" si="4"/>
        <v>0.0600000000000023</v>
      </c>
      <c r="H93" s="4" t="str">
        <f t="shared" si="5"/>
        <v>，4578480</v>
      </c>
      <c r="I93" s="4" t="str">
        <f>VLOOKUP(A93,HOP!A:U,21,0)</f>
        <v>直采</v>
      </c>
    </row>
    <row r="94" s="4" customFormat="1" spans="1:9">
      <c r="A94" s="5">
        <v>999229604759534</v>
      </c>
      <c r="B94" s="6">
        <v>45304</v>
      </c>
      <c r="C94" s="6">
        <v>45306</v>
      </c>
      <c r="D94" s="4">
        <v>354.4</v>
      </c>
      <c r="E94" s="4" t="str">
        <f>VLOOKUP(A94,HOP!A:L,12,0)</f>
        <v>354.40</v>
      </c>
      <c r="F94" s="4" t="str">
        <f>VLOOKUP(A94,HOP!A:C,3,0)</f>
        <v>4578774</v>
      </c>
      <c r="G94" s="4">
        <f t="shared" si="4"/>
        <v>0</v>
      </c>
      <c r="H94" s="4" t="str">
        <f t="shared" si="5"/>
        <v>，4578774</v>
      </c>
      <c r="I94" s="4" t="str">
        <f>VLOOKUP(A94,HOP!A:U,21,0)</f>
        <v>直采</v>
      </c>
    </row>
    <row r="95" s="4" customFormat="1" hidden="1" spans="1:9">
      <c r="A95" s="5">
        <v>999229606096199</v>
      </c>
      <c r="B95" s="6">
        <v>45306</v>
      </c>
      <c r="C95" s="6">
        <v>45307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spans="1:9">
      <c r="A96" s="5">
        <v>999229606914319</v>
      </c>
      <c r="B96" s="6">
        <v>45306</v>
      </c>
      <c r="C96" s="6">
        <v>45311</v>
      </c>
      <c r="D96" s="4">
        <v>2190.6</v>
      </c>
      <c r="E96" s="4" t="str">
        <f>VLOOKUP(A96,HOP!A:L,12,0)</f>
        <v>2190.60</v>
      </c>
      <c r="F96" s="4" t="str">
        <f>VLOOKUP(A96,HOP!A:C,3,0)</f>
        <v>4579455</v>
      </c>
      <c r="G96" s="4">
        <f t="shared" si="4"/>
        <v>0</v>
      </c>
      <c r="H96" s="4" t="str">
        <f t="shared" si="5"/>
        <v>，4579455</v>
      </c>
      <c r="I96" s="4" t="str">
        <f>VLOOKUP(A96,HOP!A:U,21,0)</f>
        <v>直采</v>
      </c>
    </row>
    <row r="97" s="4" customFormat="1" spans="1:9">
      <c r="A97" s="5">
        <v>999229609562152</v>
      </c>
      <c r="B97" s="6">
        <v>45307</v>
      </c>
      <c r="C97" s="6">
        <v>45311</v>
      </c>
      <c r="D97" s="4">
        <v>223.12</v>
      </c>
      <c r="E97" s="4" t="str">
        <f>VLOOKUP(A97,HOP!A:L,12,0)</f>
        <v>223.12</v>
      </c>
      <c r="F97" s="4" t="str">
        <f>VLOOKUP(A97,HOP!A:C,3,0)</f>
        <v>4580454</v>
      </c>
      <c r="G97" s="4">
        <f t="shared" si="4"/>
        <v>0</v>
      </c>
      <c r="H97" s="4" t="str">
        <f t="shared" si="5"/>
        <v>，4580454</v>
      </c>
      <c r="I97" s="4" t="str">
        <f>VLOOKUP(A97,HOP!A:U,21,0)</f>
        <v>直采</v>
      </c>
    </row>
    <row r="98" s="4" customFormat="1" hidden="1" spans="1:9">
      <c r="A98" s="5">
        <v>999229610380340</v>
      </c>
      <c r="B98" s="6">
        <v>45307</v>
      </c>
      <c r="C98" s="6">
        <v>45310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spans="1:9">
      <c r="A99" s="5">
        <v>999229610498113</v>
      </c>
      <c r="B99" s="6">
        <v>45307</v>
      </c>
      <c r="C99" s="6">
        <v>45310</v>
      </c>
      <c r="D99" s="4">
        <v>371.37</v>
      </c>
      <c r="E99" s="4" t="str">
        <f>VLOOKUP(A99,HOP!A:L,12,0)</f>
        <v>371.37</v>
      </c>
      <c r="F99" s="4" t="str">
        <f>VLOOKUP(A99,HOP!A:C,3,0)</f>
        <v>4580840</v>
      </c>
      <c r="G99" s="4">
        <f t="shared" ref="G99:G130" si="6">D99-E99</f>
        <v>0</v>
      </c>
      <c r="H99" s="4" t="str">
        <f t="shared" ref="H99:H130" si="7">$H$1&amp;F99</f>
        <v>，4580840</v>
      </c>
      <c r="I99" s="4" t="str">
        <f>VLOOKUP(A99,HOP!A:U,21,0)</f>
        <v>直采</v>
      </c>
    </row>
    <row r="100" s="4" customFormat="1" spans="1:9">
      <c r="A100" s="5">
        <v>999229610745617</v>
      </c>
      <c r="B100" s="6">
        <v>45310</v>
      </c>
      <c r="C100" s="6">
        <v>45312</v>
      </c>
      <c r="D100" s="4">
        <v>69.54</v>
      </c>
      <c r="E100" s="4" t="str">
        <f>VLOOKUP(A100,HOP!A:L,12,0)</f>
        <v>69.54</v>
      </c>
      <c r="F100" s="4" t="str">
        <f>VLOOKUP(A100,HOP!A:C,3,0)</f>
        <v>4580996</v>
      </c>
      <c r="G100" s="4">
        <f t="shared" si="6"/>
        <v>0</v>
      </c>
      <c r="H100" s="4" t="str">
        <f t="shared" si="7"/>
        <v>，4580996</v>
      </c>
      <c r="I100" s="4" t="str">
        <f>VLOOKUP(A100,HOP!A:U,21,0)</f>
        <v>直采</v>
      </c>
    </row>
    <row r="101" s="4" customFormat="1" spans="1:9">
      <c r="A101" s="5">
        <v>999229611524929</v>
      </c>
      <c r="B101" s="6">
        <v>45304</v>
      </c>
      <c r="C101" s="6">
        <v>45307</v>
      </c>
      <c r="D101" s="4">
        <v>103.17</v>
      </c>
      <c r="E101" s="4" t="str">
        <f>VLOOKUP(A101,HOP!A:L,12,0)</f>
        <v>103.07</v>
      </c>
      <c r="F101" s="4" t="str">
        <f>VLOOKUP(A101,HOP!A:C,3,0)</f>
        <v>4581363</v>
      </c>
      <c r="G101" s="4">
        <f t="shared" si="6"/>
        <v>0.100000000000009</v>
      </c>
      <c r="H101" s="4" t="str">
        <f t="shared" si="7"/>
        <v>，4581363</v>
      </c>
      <c r="I101" s="4" t="str">
        <f>VLOOKUP(A101,HOP!A:U,21,0)</f>
        <v>直采</v>
      </c>
    </row>
    <row r="102" s="4" customFormat="1" spans="1:9">
      <c r="A102" s="5">
        <v>999229611764337</v>
      </c>
      <c r="B102" s="6">
        <v>45305</v>
      </c>
      <c r="C102" s="6">
        <v>45309</v>
      </c>
      <c r="D102" s="4">
        <v>174.68</v>
      </c>
      <c r="E102" s="4" t="str">
        <f>VLOOKUP(A102,HOP!A:L,12,0)</f>
        <v>174.68</v>
      </c>
      <c r="F102" s="4" t="str">
        <f>VLOOKUP(A102,HOP!A:C,3,0)</f>
        <v>4581513</v>
      </c>
      <c r="G102" s="4">
        <f t="shared" si="6"/>
        <v>0</v>
      </c>
      <c r="H102" s="4" t="str">
        <f t="shared" si="7"/>
        <v>，4581513</v>
      </c>
      <c r="I102" s="4" t="str">
        <f>VLOOKUP(A102,HOP!A:U,21,0)</f>
        <v>直采</v>
      </c>
    </row>
    <row r="103" s="4" customFormat="1" spans="1:9">
      <c r="A103" s="5">
        <v>999229638520410</v>
      </c>
      <c r="B103" s="6">
        <v>45306</v>
      </c>
      <c r="C103" s="6">
        <v>45307</v>
      </c>
      <c r="D103" s="4">
        <v>223.8</v>
      </c>
      <c r="E103" s="4" t="str">
        <f>VLOOKUP(A103,HOP!A:L,12,0)</f>
        <v>223.80</v>
      </c>
      <c r="F103" s="4" t="str">
        <f>VLOOKUP(A103,HOP!A:C,3,0)</f>
        <v>4582744</v>
      </c>
      <c r="G103" s="4">
        <f t="shared" si="6"/>
        <v>0</v>
      </c>
      <c r="H103" s="4" t="str">
        <f t="shared" si="7"/>
        <v>，4582744</v>
      </c>
      <c r="I103" s="4" t="str">
        <f>VLOOKUP(A103,HOP!A:U,21,0)</f>
        <v>直采</v>
      </c>
    </row>
    <row r="104" s="4" customFormat="1" spans="1:9">
      <c r="A104" s="5">
        <v>999229642155487</v>
      </c>
      <c r="B104" s="6">
        <v>45308</v>
      </c>
      <c r="C104" s="6">
        <v>45312</v>
      </c>
      <c r="D104" s="4">
        <v>722.4</v>
      </c>
      <c r="E104" s="4" t="str">
        <f>VLOOKUP(A104,HOP!A:L,12,0)</f>
        <v>722.40</v>
      </c>
      <c r="F104" s="4" t="str">
        <f>VLOOKUP(A104,HOP!A:C,3,0)</f>
        <v>4583866</v>
      </c>
      <c r="G104" s="4">
        <f t="shared" si="6"/>
        <v>0</v>
      </c>
      <c r="H104" s="4" t="str">
        <f t="shared" si="7"/>
        <v>，4583866</v>
      </c>
      <c r="I104" s="4" t="str">
        <f>VLOOKUP(A104,HOP!A:U,21,0)</f>
        <v>直采</v>
      </c>
    </row>
    <row r="105" s="4" customFormat="1" spans="1:9">
      <c r="A105" s="5">
        <v>999229644787932</v>
      </c>
      <c r="B105" s="6">
        <v>45307</v>
      </c>
      <c r="C105" s="6">
        <v>45308</v>
      </c>
      <c r="D105" s="4">
        <v>113.82</v>
      </c>
      <c r="E105" s="4" t="str">
        <f>VLOOKUP(A105,HOP!A:L,12,0)</f>
        <v>113.82</v>
      </c>
      <c r="F105" s="4" t="str">
        <f>VLOOKUP(A105,HOP!A:C,3,0)</f>
        <v>4584828</v>
      </c>
      <c r="G105" s="4">
        <f t="shared" si="6"/>
        <v>0</v>
      </c>
      <c r="H105" s="4" t="str">
        <f t="shared" si="7"/>
        <v>，4584828</v>
      </c>
      <c r="I105" s="4" t="str">
        <f>VLOOKUP(A105,HOP!A:U,21,0)</f>
        <v>直采</v>
      </c>
    </row>
    <row r="106" s="4" customFormat="1" spans="1:9">
      <c r="A106" s="5">
        <v>999229645311042</v>
      </c>
      <c r="B106" s="6">
        <v>45303</v>
      </c>
      <c r="C106" s="6">
        <v>45309</v>
      </c>
      <c r="D106" s="4">
        <v>285.64</v>
      </c>
      <c r="E106" s="4" t="str">
        <f>VLOOKUP(A106,HOP!A:L,12,0)</f>
        <v>285.64</v>
      </c>
      <c r="F106" s="4" t="str">
        <f>VLOOKUP(A106,HOP!A:C,3,0)</f>
        <v>4584967</v>
      </c>
      <c r="G106" s="4">
        <f t="shared" si="6"/>
        <v>0</v>
      </c>
      <c r="H106" s="4" t="str">
        <f t="shared" si="7"/>
        <v>，4584967</v>
      </c>
      <c r="I106" s="4" t="str">
        <f>VLOOKUP(A106,HOP!A:U,21,0)</f>
        <v>直采</v>
      </c>
    </row>
    <row r="107" s="4" customFormat="1" hidden="1" spans="1:9">
      <c r="A107" s="5">
        <v>999229645834951</v>
      </c>
      <c r="B107" s="6">
        <v>45311</v>
      </c>
      <c r="C107" s="6">
        <v>45312</v>
      </c>
      <c r="D107" s="4">
        <v>182.97</v>
      </c>
      <c r="E107" s="4" t="str">
        <f>VLOOKUP(A107,HOP!A:L,12,0)</f>
        <v>182.97</v>
      </c>
      <c r="F107" s="4" t="str">
        <f>VLOOKUP(A107,HOP!A:C,3,0)</f>
        <v>4585204</v>
      </c>
      <c r="G107" s="4">
        <f t="shared" si="6"/>
        <v>0</v>
      </c>
      <c r="H107" s="4" t="str">
        <f t="shared" si="7"/>
        <v>，4585204</v>
      </c>
      <c r="I107" s="4" t="str">
        <f>VLOOKUP(A107,HOP!A:U,21,0)</f>
        <v>直连</v>
      </c>
    </row>
    <row r="108" s="4" customFormat="1" spans="1:9">
      <c r="A108" s="5">
        <v>999229645481335</v>
      </c>
      <c r="B108" s="6">
        <v>45306</v>
      </c>
      <c r="C108" s="6">
        <v>45311</v>
      </c>
      <c r="D108" s="4">
        <v>613.6</v>
      </c>
      <c r="E108" s="4" t="str">
        <f>VLOOKUP(A108,HOP!A:L,12,0)</f>
        <v>613.60</v>
      </c>
      <c r="F108" s="4" t="str">
        <f>VLOOKUP(A108,HOP!A:C,3,0)</f>
        <v>4585088</v>
      </c>
      <c r="G108" s="4">
        <f t="shared" si="6"/>
        <v>0</v>
      </c>
      <c r="H108" s="4" t="str">
        <f t="shared" si="7"/>
        <v>，4585088</v>
      </c>
      <c r="I108" s="4" t="str">
        <f>VLOOKUP(A108,HOP!A:U,21,0)</f>
        <v>直采</v>
      </c>
    </row>
    <row r="109" s="4" customFormat="1" spans="1:9">
      <c r="A109" s="5">
        <v>999229646314666</v>
      </c>
      <c r="B109" s="6">
        <v>45308</v>
      </c>
      <c r="C109" s="6">
        <v>45310</v>
      </c>
      <c r="D109" s="4">
        <v>255.44</v>
      </c>
      <c r="E109" s="4" t="str">
        <f>VLOOKUP(A109,HOP!A:L,12,0)</f>
        <v>255.44</v>
      </c>
      <c r="F109" s="4" t="str">
        <f>VLOOKUP(A109,HOP!A:C,3,0)</f>
        <v>4585427</v>
      </c>
      <c r="G109" s="4">
        <f t="shared" si="6"/>
        <v>0</v>
      </c>
      <c r="H109" s="4" t="str">
        <f t="shared" si="7"/>
        <v>，4585427</v>
      </c>
      <c r="I109" s="4" t="str">
        <f>VLOOKUP(A109,HOP!A:U,21,0)</f>
        <v>直采</v>
      </c>
    </row>
    <row r="110" s="4" customFormat="1" spans="1:9">
      <c r="A110" s="5">
        <v>999229646544470</v>
      </c>
      <c r="B110" s="6">
        <v>45304</v>
      </c>
      <c r="C110" s="6">
        <v>45310</v>
      </c>
      <c r="D110" s="4">
        <v>436.18</v>
      </c>
      <c r="E110" s="4" t="str">
        <f>VLOOKUP(A110,HOP!A:L,12,0)</f>
        <v>436.18</v>
      </c>
      <c r="F110" s="4" t="str">
        <f>VLOOKUP(A110,HOP!A:C,3,0)</f>
        <v>4585541</v>
      </c>
      <c r="G110" s="4">
        <f t="shared" si="6"/>
        <v>0</v>
      </c>
      <c r="H110" s="4" t="str">
        <f t="shared" si="7"/>
        <v>，4585541</v>
      </c>
      <c r="I110" s="4" t="str">
        <f>VLOOKUP(A110,HOP!A:U,21,0)</f>
        <v>直采</v>
      </c>
    </row>
    <row r="111" s="4" customFormat="1" spans="1:9">
      <c r="A111" s="5">
        <v>999229647608023</v>
      </c>
      <c r="B111" s="6">
        <v>45307</v>
      </c>
      <c r="C111" s="6">
        <v>45310</v>
      </c>
      <c r="D111" s="4">
        <v>400.71</v>
      </c>
      <c r="E111" s="4" t="str">
        <f>VLOOKUP(A111,HOP!A:L,12,0)</f>
        <v>400.71</v>
      </c>
      <c r="F111" s="4" t="str">
        <f>VLOOKUP(A111,HOP!A:C,3,0)</f>
        <v>4586105</v>
      </c>
      <c r="G111" s="4">
        <f t="shared" si="6"/>
        <v>0</v>
      </c>
      <c r="H111" s="4" t="str">
        <f t="shared" si="7"/>
        <v>，4586105</v>
      </c>
      <c r="I111" s="4" t="str">
        <f>VLOOKUP(A111,HOP!A:U,21,0)</f>
        <v>直采</v>
      </c>
    </row>
    <row r="112" s="4" customFormat="1" hidden="1" spans="1:9">
      <c r="A112" s="5">
        <v>999229647829862</v>
      </c>
      <c r="B112" s="6">
        <v>45311</v>
      </c>
      <c r="C112" s="6">
        <v>45312</v>
      </c>
      <c r="D112" s="4">
        <v>101.15</v>
      </c>
      <c r="E112" s="4" t="str">
        <f>VLOOKUP(A112,HOP!A:L,12,0)</f>
        <v>101.15</v>
      </c>
      <c r="F112" s="4" t="str">
        <f>VLOOKUP(A112,HOP!A:C,3,0)</f>
        <v>4586217</v>
      </c>
      <c r="G112" s="4">
        <f t="shared" si="6"/>
        <v>0</v>
      </c>
      <c r="H112" s="4" t="str">
        <f t="shared" si="7"/>
        <v>，4586217</v>
      </c>
      <c r="I112" s="4" t="str">
        <f>VLOOKUP(A112,HOP!A:U,21,0)</f>
        <v>直连</v>
      </c>
    </row>
    <row r="113" s="4" customFormat="1" spans="1:9">
      <c r="A113" s="5">
        <v>999229648614770</v>
      </c>
      <c r="B113" s="6">
        <v>45307</v>
      </c>
      <c r="C113" s="6">
        <v>45309</v>
      </c>
      <c r="D113" s="4">
        <v>79.04</v>
      </c>
      <c r="E113" s="4" t="str">
        <f>VLOOKUP(A113,HOP!A:L,12,0)</f>
        <v>79.04</v>
      </c>
      <c r="F113" s="4" t="str">
        <f>VLOOKUP(A113,HOP!A:C,3,0)</f>
        <v>4586588</v>
      </c>
      <c r="G113" s="4">
        <f t="shared" si="6"/>
        <v>0</v>
      </c>
      <c r="H113" s="4" t="str">
        <f t="shared" si="7"/>
        <v>，4586588</v>
      </c>
      <c r="I113" s="4" t="str">
        <f>VLOOKUP(A113,HOP!A:U,21,0)</f>
        <v>直采</v>
      </c>
    </row>
    <row r="114" s="4" customFormat="1" spans="1:9">
      <c r="A114" s="5">
        <v>999229678480229</v>
      </c>
      <c r="B114" s="6">
        <v>45310</v>
      </c>
      <c r="C114" s="6">
        <v>45312</v>
      </c>
      <c r="D114" s="4">
        <v>122.72</v>
      </c>
      <c r="E114" s="4" t="str">
        <f>VLOOKUP(A114,HOP!A:L,12,0)</f>
        <v>122.72</v>
      </c>
      <c r="F114" s="4" t="str">
        <f>VLOOKUP(A114,HOP!A:C,3,0)</f>
        <v>4587267</v>
      </c>
      <c r="G114" s="4">
        <f t="shared" si="6"/>
        <v>0</v>
      </c>
      <c r="H114" s="4" t="str">
        <f t="shared" si="7"/>
        <v>，4587267</v>
      </c>
      <c r="I114" s="4" t="str">
        <f>VLOOKUP(A114,HOP!A:U,21,0)</f>
        <v>直采</v>
      </c>
    </row>
    <row r="115" s="4" customFormat="1" spans="1:9">
      <c r="A115" s="5">
        <v>999229678526075</v>
      </c>
      <c r="B115" s="6">
        <v>45310</v>
      </c>
      <c r="C115" s="6">
        <v>45312</v>
      </c>
      <c r="D115" s="4">
        <v>122.72</v>
      </c>
      <c r="E115" s="4" t="str">
        <f>VLOOKUP(A115,HOP!A:L,12,0)</f>
        <v>122.72</v>
      </c>
      <c r="F115" s="4" t="str">
        <f>VLOOKUP(A115,HOP!A:C,3,0)</f>
        <v>4587276</v>
      </c>
      <c r="G115" s="4">
        <f t="shared" si="6"/>
        <v>0</v>
      </c>
      <c r="H115" s="4" t="str">
        <f t="shared" si="7"/>
        <v>，4587276</v>
      </c>
      <c r="I115" s="4" t="str">
        <f>VLOOKUP(A115,HOP!A:U,21,0)</f>
        <v>直采</v>
      </c>
    </row>
    <row r="116" s="4" customFormat="1" spans="1:9">
      <c r="A116" s="5">
        <v>999229680103732</v>
      </c>
      <c r="B116" s="6">
        <v>45305</v>
      </c>
      <c r="C116" s="6">
        <v>45308</v>
      </c>
      <c r="D116" s="4">
        <v>534.3</v>
      </c>
      <c r="E116" s="4" t="str">
        <f>VLOOKUP(A116,HOP!A:L,12,0)</f>
        <v>534.30</v>
      </c>
      <c r="F116" s="4" t="str">
        <f>VLOOKUP(A116,HOP!A:C,3,0)</f>
        <v>4587671</v>
      </c>
      <c r="G116" s="4">
        <f t="shared" si="6"/>
        <v>0</v>
      </c>
      <c r="H116" s="4" t="str">
        <f t="shared" si="7"/>
        <v>，4587671</v>
      </c>
      <c r="I116" s="4" t="str">
        <f>VLOOKUP(A116,HOP!A:U,21,0)</f>
        <v>直采</v>
      </c>
    </row>
    <row r="117" s="4" customFormat="1" spans="1:9">
      <c r="A117" s="5">
        <v>29680543745</v>
      </c>
      <c r="B117" s="6">
        <v>45307</v>
      </c>
      <c r="C117" s="6">
        <v>45310</v>
      </c>
      <c r="D117" s="4">
        <v>921.09</v>
      </c>
      <c r="E117" s="4" t="str">
        <f>VLOOKUP(A117,HOP!A:L,12,0)</f>
        <v>921.09</v>
      </c>
      <c r="F117" s="4" t="str">
        <f>VLOOKUP(A117,HOP!A:C,3,0)</f>
        <v>4587775</v>
      </c>
      <c r="G117" s="4">
        <f t="shared" si="6"/>
        <v>0</v>
      </c>
      <c r="H117" s="4" t="str">
        <f t="shared" si="7"/>
        <v>，4587775</v>
      </c>
      <c r="I117" s="4" t="str">
        <f>VLOOKUP(A117,HOP!A:U,21,0)</f>
        <v>直采</v>
      </c>
    </row>
    <row r="118" s="4" customFormat="1" spans="1:9">
      <c r="A118" s="5">
        <v>999229684172265</v>
      </c>
      <c r="B118" s="6">
        <v>45307</v>
      </c>
      <c r="C118" s="6">
        <v>45309</v>
      </c>
      <c r="D118" s="4">
        <v>244.05</v>
      </c>
      <c r="E118" s="4" t="str">
        <f>VLOOKUP(A118,HOP!A:L,12,0)</f>
        <v>244.05</v>
      </c>
      <c r="F118" s="4" t="str">
        <f>VLOOKUP(A118,HOP!A:C,3,0)</f>
        <v>4589878</v>
      </c>
      <c r="G118" s="4">
        <f t="shared" si="6"/>
        <v>0</v>
      </c>
      <c r="H118" s="4" t="str">
        <f t="shared" si="7"/>
        <v>，4589878</v>
      </c>
      <c r="I118" s="4" t="str">
        <f>VLOOKUP(A118,HOP!A:U,21,0)</f>
        <v>直采</v>
      </c>
    </row>
    <row r="119" s="4" customFormat="1" spans="1:9">
      <c r="A119" s="5">
        <v>999229685711510</v>
      </c>
      <c r="B119" s="6">
        <v>45311</v>
      </c>
      <c r="C119" s="6">
        <v>45312</v>
      </c>
      <c r="D119" s="4">
        <v>111.31</v>
      </c>
      <c r="E119" s="4" t="str">
        <f>VLOOKUP(A119,HOP!A:L,12,0)</f>
        <v>111.31</v>
      </c>
      <c r="F119" s="4" t="str">
        <f>VLOOKUP(A119,HOP!A:C,3,0)</f>
        <v>4590077</v>
      </c>
      <c r="G119" s="4">
        <f t="shared" si="6"/>
        <v>0</v>
      </c>
      <c r="H119" s="4" t="str">
        <f t="shared" si="7"/>
        <v>，4590077</v>
      </c>
      <c r="I119" s="4" t="str">
        <f>VLOOKUP(A119,HOP!A:U,21,0)</f>
        <v>直采</v>
      </c>
    </row>
    <row r="120" s="4" customFormat="1" spans="1:9">
      <c r="A120" s="5">
        <v>999229685939077</v>
      </c>
      <c r="B120" s="6">
        <v>45308</v>
      </c>
      <c r="C120" s="6">
        <v>45309</v>
      </c>
      <c r="D120" s="4">
        <v>498.25</v>
      </c>
      <c r="E120" s="4" t="str">
        <f>VLOOKUP(A120,HOP!A:L,12,0)</f>
        <v>498.25</v>
      </c>
      <c r="F120" s="4" t="str">
        <f>VLOOKUP(A120,HOP!A:C,3,0)</f>
        <v>4590108</v>
      </c>
      <c r="G120" s="4">
        <f t="shared" si="6"/>
        <v>0</v>
      </c>
      <c r="H120" s="4" t="str">
        <f t="shared" si="7"/>
        <v>，4590108</v>
      </c>
      <c r="I120" s="4" t="str">
        <f>VLOOKUP(A120,HOP!A:U,21,0)</f>
        <v>直采</v>
      </c>
    </row>
    <row r="121" s="4" customFormat="1" hidden="1" spans="1:9">
      <c r="A121" s="5">
        <v>999229686605264</v>
      </c>
      <c r="B121" s="6">
        <v>45307</v>
      </c>
      <c r="C121" s="6">
        <v>45309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6"/>
        <v>#N/A</v>
      </c>
      <c r="H121" s="4" t="e">
        <f t="shared" si="7"/>
        <v>#N/A</v>
      </c>
      <c r="I121" s="4" t="e">
        <f>VLOOKUP(A121,HOP!A:U,21,0)</f>
        <v>#N/A</v>
      </c>
    </row>
    <row r="122" s="4" customFormat="1" spans="1:9">
      <c r="A122" s="5">
        <v>999229687169001</v>
      </c>
      <c r="B122" s="6">
        <v>45305</v>
      </c>
      <c r="C122" s="6">
        <v>45307</v>
      </c>
      <c r="D122" s="4">
        <v>126.34</v>
      </c>
      <c r="E122" s="4" t="str">
        <f>VLOOKUP(A122,HOP!A:L,12,0)</f>
        <v>126.34</v>
      </c>
      <c r="F122" s="4" t="str">
        <f>VLOOKUP(A122,HOP!A:C,3,0)</f>
        <v>4590293</v>
      </c>
      <c r="G122" s="4">
        <f t="shared" si="6"/>
        <v>0</v>
      </c>
      <c r="H122" s="4" t="str">
        <f t="shared" si="7"/>
        <v>，4590293</v>
      </c>
      <c r="I122" s="4" t="str">
        <f>VLOOKUP(A122,HOP!A:U,21,0)</f>
        <v>直采</v>
      </c>
    </row>
    <row r="123" s="4" customFormat="1" spans="1:9">
      <c r="A123" s="5">
        <v>999229687422375</v>
      </c>
      <c r="B123" s="6">
        <v>45305</v>
      </c>
      <c r="C123" s="6">
        <v>45307</v>
      </c>
      <c r="D123" s="4">
        <v>162.52</v>
      </c>
      <c r="E123" s="4" t="str">
        <f>VLOOKUP(A123,HOP!A:L,12,0)</f>
        <v>162.52</v>
      </c>
      <c r="F123" s="4" t="str">
        <f>VLOOKUP(A123,HOP!A:C,3,0)</f>
        <v>4590328</v>
      </c>
      <c r="G123" s="4">
        <f t="shared" si="6"/>
        <v>0</v>
      </c>
      <c r="H123" s="4" t="str">
        <f t="shared" si="7"/>
        <v>，4590328</v>
      </c>
      <c r="I123" s="4" t="str">
        <f>VLOOKUP(A123,HOP!A:U,21,0)</f>
        <v>直采</v>
      </c>
    </row>
    <row r="124" s="4" customFormat="1" spans="1:9">
      <c r="A124" s="5">
        <v>29688165504</v>
      </c>
      <c r="B124" s="6">
        <v>45306</v>
      </c>
      <c r="C124" s="6">
        <v>45308</v>
      </c>
      <c r="D124" s="4">
        <v>87.38</v>
      </c>
      <c r="E124" s="4" t="str">
        <f>VLOOKUP(A124,HOP!A:L,12,0)</f>
        <v>87.38</v>
      </c>
      <c r="F124" s="4" t="str">
        <f>VLOOKUP(A124,HOP!A:C,3,0)</f>
        <v>4590467</v>
      </c>
      <c r="G124" s="4">
        <f t="shared" si="6"/>
        <v>0</v>
      </c>
      <c r="H124" s="4" t="str">
        <f t="shared" si="7"/>
        <v>，4590467</v>
      </c>
      <c r="I124" s="4" t="str">
        <f>VLOOKUP(A124,HOP!A:U,21,0)</f>
        <v>直采</v>
      </c>
    </row>
    <row r="125" s="4" customFormat="1" spans="1:9">
      <c r="A125" s="5">
        <v>999229688449460</v>
      </c>
      <c r="B125" s="6">
        <v>45305</v>
      </c>
      <c r="C125" s="6">
        <v>45308</v>
      </c>
      <c r="D125" s="4">
        <v>293.43</v>
      </c>
      <c r="E125" s="4" t="str">
        <f>VLOOKUP(A125,HOP!A:L,12,0)</f>
        <v>293.43</v>
      </c>
      <c r="F125" s="4" t="str">
        <f>VLOOKUP(A125,HOP!A:C,3,0)</f>
        <v>4590515</v>
      </c>
      <c r="G125" s="4">
        <f t="shared" si="6"/>
        <v>0</v>
      </c>
      <c r="H125" s="4" t="str">
        <f t="shared" si="7"/>
        <v>，4590515</v>
      </c>
      <c r="I125" s="4" t="str">
        <f>VLOOKUP(A125,HOP!A:U,21,0)</f>
        <v>直采</v>
      </c>
    </row>
    <row r="126" s="4" customFormat="1" spans="1:9">
      <c r="A126" s="5">
        <v>999229689461820</v>
      </c>
      <c r="B126" s="6">
        <v>45306</v>
      </c>
      <c r="C126" s="6">
        <v>45307</v>
      </c>
      <c r="D126" s="4">
        <v>123.28</v>
      </c>
      <c r="E126" s="4" t="str">
        <f>VLOOKUP(A126,HOP!A:L,12,0)</f>
        <v>123.28</v>
      </c>
      <c r="F126" s="4" t="str">
        <f>VLOOKUP(A126,HOP!A:C,3,0)</f>
        <v>4590777</v>
      </c>
      <c r="G126" s="4">
        <f t="shared" si="6"/>
        <v>0</v>
      </c>
      <c r="H126" s="4" t="str">
        <f t="shared" si="7"/>
        <v>，4590777</v>
      </c>
      <c r="I126" s="4" t="str">
        <f>VLOOKUP(A126,HOP!A:U,21,0)</f>
        <v>直采</v>
      </c>
    </row>
    <row r="127" s="4" customFormat="1" spans="1:9">
      <c r="A127" s="5">
        <v>999229689468178</v>
      </c>
      <c r="B127" s="6">
        <v>45306</v>
      </c>
      <c r="C127" s="6">
        <v>45309</v>
      </c>
      <c r="D127" s="4">
        <v>155.7</v>
      </c>
      <c r="E127" s="4" t="str">
        <f>VLOOKUP(A127,HOP!A:L,12,0)</f>
        <v>155.70</v>
      </c>
      <c r="F127" s="4" t="str">
        <f>VLOOKUP(A127,HOP!A:C,3,0)</f>
        <v>4590780</v>
      </c>
      <c r="G127" s="4">
        <f t="shared" si="6"/>
        <v>0</v>
      </c>
      <c r="H127" s="4" t="str">
        <f t="shared" si="7"/>
        <v>，4590780</v>
      </c>
      <c r="I127" s="4" t="str">
        <f>VLOOKUP(A127,HOP!A:U,21,0)</f>
        <v>直采</v>
      </c>
    </row>
    <row r="128" s="4" customFormat="1" spans="1:9">
      <c r="A128" s="5">
        <v>999229691295519</v>
      </c>
      <c r="B128" s="6">
        <v>45305</v>
      </c>
      <c r="C128" s="6">
        <v>45306</v>
      </c>
      <c r="D128" s="4">
        <v>845.96</v>
      </c>
      <c r="E128" s="4" t="str">
        <f>VLOOKUP(A128,HOP!A:L,12,0)</f>
        <v>845.96</v>
      </c>
      <c r="F128" s="4" t="str">
        <f>VLOOKUP(A128,HOP!A:C,3,0)</f>
        <v>4591336</v>
      </c>
      <c r="G128" s="4">
        <f t="shared" si="6"/>
        <v>0</v>
      </c>
      <c r="H128" s="4" t="str">
        <f t="shared" si="7"/>
        <v>，4591336</v>
      </c>
      <c r="I128" s="4" t="str">
        <f>VLOOKUP(A128,HOP!A:U,21,0)</f>
        <v>直采</v>
      </c>
    </row>
    <row r="129" s="4" customFormat="1" spans="1:9">
      <c r="A129" s="5">
        <v>999229691315023</v>
      </c>
      <c r="B129" s="6">
        <v>45305</v>
      </c>
      <c r="C129" s="6">
        <v>45306</v>
      </c>
      <c r="D129" s="4">
        <v>211.49</v>
      </c>
      <c r="E129" s="4" t="str">
        <f>VLOOKUP(A129,HOP!A:L,12,0)</f>
        <v>211.49</v>
      </c>
      <c r="F129" s="4" t="str">
        <f>VLOOKUP(A129,HOP!A:C,3,0)</f>
        <v>4591347</v>
      </c>
      <c r="G129" s="4">
        <f t="shared" si="6"/>
        <v>0</v>
      </c>
      <c r="H129" s="4" t="str">
        <f t="shared" si="7"/>
        <v>，4591347</v>
      </c>
      <c r="I129" s="4" t="str">
        <f>VLOOKUP(A129,HOP!A:U,21,0)</f>
        <v>直采</v>
      </c>
    </row>
    <row r="130" s="4" customFormat="1" spans="1:9">
      <c r="A130" s="5">
        <v>999229691769266</v>
      </c>
      <c r="B130" s="6">
        <v>45309</v>
      </c>
      <c r="C130" s="6">
        <v>45310</v>
      </c>
      <c r="D130" s="4">
        <v>103.8</v>
      </c>
      <c r="E130" s="4" t="str">
        <f>VLOOKUP(A130,HOP!A:L,12,0)</f>
        <v>103.80</v>
      </c>
      <c r="F130" s="4" t="str">
        <f>VLOOKUP(A130,HOP!A:C,3,0)</f>
        <v>4591562</v>
      </c>
      <c r="G130" s="4">
        <f t="shared" si="6"/>
        <v>0</v>
      </c>
      <c r="H130" s="4" t="str">
        <f t="shared" si="7"/>
        <v>，4591562</v>
      </c>
      <c r="I130" s="4" t="str">
        <f>VLOOKUP(A130,HOP!A:U,21,0)</f>
        <v>直采</v>
      </c>
    </row>
    <row r="131" s="4" customFormat="1" hidden="1" spans="1:9">
      <c r="A131" s="5">
        <v>999229692632144</v>
      </c>
      <c r="B131" s="6">
        <v>45305</v>
      </c>
      <c r="C131" s="6">
        <v>45306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76" si="8">D131-E131</f>
        <v>#N/A</v>
      </c>
      <c r="H131" s="4" t="e">
        <f t="shared" ref="H131:H162" si="9">$H$1&amp;F131</f>
        <v>#N/A</v>
      </c>
      <c r="I131" s="4" t="e">
        <f>VLOOKUP(A131,HOP!A:U,21,0)</f>
        <v>#N/A</v>
      </c>
    </row>
    <row r="132" s="4" customFormat="1" spans="1:9">
      <c r="A132" s="5">
        <v>999229692986047</v>
      </c>
      <c r="B132" s="6">
        <v>45306</v>
      </c>
      <c r="C132" s="6">
        <v>45307</v>
      </c>
      <c r="D132" s="4">
        <v>29.07</v>
      </c>
      <c r="E132" s="4" t="str">
        <f>VLOOKUP(A132,HOP!A:L,12,0)</f>
        <v>29.07</v>
      </c>
      <c r="F132" s="4" t="str">
        <f>VLOOKUP(A132,HOP!A:C,3,0)</f>
        <v>4592688</v>
      </c>
      <c r="G132" s="4">
        <f t="shared" si="8"/>
        <v>0</v>
      </c>
      <c r="H132" s="4" t="str">
        <f t="shared" si="9"/>
        <v>，4592688</v>
      </c>
      <c r="I132" s="4" t="str">
        <f>VLOOKUP(A132,HOP!A:U,21,0)</f>
        <v>直采</v>
      </c>
    </row>
    <row r="133" s="4" customFormat="1" hidden="1" spans="1:9">
      <c r="A133" s="5">
        <v>999229692988479</v>
      </c>
      <c r="B133" s="6">
        <v>45305</v>
      </c>
      <c r="C133" s="6">
        <v>45306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8"/>
        <v>#N/A</v>
      </c>
      <c r="H133" s="4" t="e">
        <f t="shared" si="9"/>
        <v>#N/A</v>
      </c>
      <c r="I133" s="4" t="e">
        <f>VLOOKUP(A133,HOP!A:U,21,0)</f>
        <v>#N/A</v>
      </c>
    </row>
    <row r="134" s="4" customFormat="1" spans="1:9">
      <c r="A134" s="5">
        <v>999229693358361</v>
      </c>
      <c r="B134" s="6">
        <v>45305</v>
      </c>
      <c r="C134" s="6">
        <v>45306</v>
      </c>
      <c r="D134" s="4">
        <v>69.26</v>
      </c>
      <c r="E134" s="4" t="str">
        <f>VLOOKUP(A134,HOP!A:L,12,0)</f>
        <v>69.26</v>
      </c>
      <c r="F134" s="4" t="str">
        <f>VLOOKUP(A134,HOP!A:C,3,0)</f>
        <v>4592968</v>
      </c>
      <c r="G134" s="4">
        <f t="shared" si="8"/>
        <v>0</v>
      </c>
      <c r="H134" s="4" t="str">
        <f t="shared" si="9"/>
        <v>，4592968</v>
      </c>
      <c r="I134" s="4" t="str">
        <f>VLOOKUP(A134,HOP!A:U,21,0)</f>
        <v>直采</v>
      </c>
    </row>
    <row r="135" s="4" customFormat="1" spans="1:9">
      <c r="A135" s="5">
        <v>999229697554221</v>
      </c>
      <c r="B135" s="6">
        <v>45310</v>
      </c>
      <c r="C135" s="6">
        <v>45311</v>
      </c>
      <c r="D135" s="4">
        <v>27.68</v>
      </c>
      <c r="E135" s="4" t="str">
        <f>VLOOKUP(A135,HOP!A:L,12,0)</f>
        <v>27.68</v>
      </c>
      <c r="F135" s="4" t="str">
        <f>VLOOKUP(A135,HOP!A:C,3,0)</f>
        <v>4593627</v>
      </c>
      <c r="G135" s="4">
        <f t="shared" si="8"/>
        <v>0</v>
      </c>
      <c r="H135" s="4" t="str">
        <f t="shared" si="9"/>
        <v>，4593627</v>
      </c>
      <c r="I135" s="4" t="str">
        <f>VLOOKUP(A135,HOP!A:U,21,0)</f>
        <v>直采</v>
      </c>
    </row>
    <row r="136" s="4" customFormat="1" spans="1:9">
      <c r="A136" s="5">
        <v>999229697596259</v>
      </c>
      <c r="B136" s="6">
        <v>45310</v>
      </c>
      <c r="C136" s="6">
        <v>45311</v>
      </c>
      <c r="D136" s="4">
        <v>110.72</v>
      </c>
      <c r="E136" s="4" t="str">
        <f>VLOOKUP(A136,HOP!A:L,12,0)</f>
        <v>110.72</v>
      </c>
      <c r="F136" s="4" t="str">
        <f>VLOOKUP(A136,HOP!A:C,3,0)</f>
        <v>4593637</v>
      </c>
      <c r="G136" s="4">
        <f t="shared" si="8"/>
        <v>0</v>
      </c>
      <c r="H136" s="4" t="str">
        <f t="shared" si="9"/>
        <v>，4593637</v>
      </c>
      <c r="I136" s="4" t="str">
        <f>VLOOKUP(A136,HOP!A:U,21,0)</f>
        <v>直采</v>
      </c>
    </row>
    <row r="137" s="4" customFormat="1" spans="1:9">
      <c r="A137" s="5">
        <v>999229700459347</v>
      </c>
      <c r="B137" s="6">
        <v>45306</v>
      </c>
      <c r="C137" s="6">
        <v>45307</v>
      </c>
      <c r="D137" s="4">
        <v>34.91</v>
      </c>
      <c r="E137" s="4" t="str">
        <f>VLOOKUP(A137,HOP!A:L,12,0)</f>
        <v>34.91</v>
      </c>
      <c r="F137" s="4" t="str">
        <f>VLOOKUP(A137,HOP!A:C,3,0)</f>
        <v>4594221</v>
      </c>
      <c r="G137" s="4">
        <f t="shared" si="8"/>
        <v>0</v>
      </c>
      <c r="H137" s="4" t="str">
        <f t="shared" si="9"/>
        <v>，4594221</v>
      </c>
      <c r="I137" s="4" t="str">
        <f>VLOOKUP(A137,HOP!A:U,21,0)</f>
        <v>直采</v>
      </c>
    </row>
    <row r="138" s="4" customFormat="1" spans="1:9">
      <c r="A138" s="5">
        <v>999229702394576</v>
      </c>
      <c r="B138" s="6">
        <v>45307</v>
      </c>
      <c r="C138" s="6">
        <v>45310</v>
      </c>
      <c r="D138" s="4">
        <v>155.64</v>
      </c>
      <c r="E138" s="4" t="str">
        <f>VLOOKUP(A138,HOP!A:L,12,0)</f>
        <v>155.64</v>
      </c>
      <c r="F138" s="4" t="str">
        <f>VLOOKUP(A138,HOP!A:C,3,0)</f>
        <v>4594717</v>
      </c>
      <c r="G138" s="4">
        <f t="shared" si="8"/>
        <v>0</v>
      </c>
      <c r="H138" s="4" t="str">
        <f t="shared" si="9"/>
        <v>，4594717</v>
      </c>
      <c r="I138" s="4" t="str">
        <f>VLOOKUP(A138,HOP!A:U,21,0)</f>
        <v>直采</v>
      </c>
    </row>
    <row r="139" s="4" customFormat="1" spans="1:9">
      <c r="A139" s="5">
        <v>999229703867141</v>
      </c>
      <c r="B139" s="6">
        <v>45309</v>
      </c>
      <c r="C139" s="6">
        <v>45311</v>
      </c>
      <c r="D139" s="4">
        <v>69.54</v>
      </c>
      <c r="E139" s="4" t="str">
        <f>VLOOKUP(A139,HOP!A:L,12,0)</f>
        <v>69.54</v>
      </c>
      <c r="F139" s="4" t="str">
        <f>VLOOKUP(A139,HOP!A:C,3,0)</f>
        <v>4595287</v>
      </c>
      <c r="G139" s="4">
        <f t="shared" si="8"/>
        <v>0</v>
      </c>
      <c r="H139" s="4" t="str">
        <f t="shared" si="9"/>
        <v>，4595287</v>
      </c>
      <c r="I139" s="4" t="str">
        <f>VLOOKUP(A139,HOP!A:U,21,0)</f>
        <v>直采</v>
      </c>
    </row>
    <row r="140" s="4" customFormat="1" spans="1:9">
      <c r="A140" s="5">
        <v>999229704144593</v>
      </c>
      <c r="B140" s="6">
        <v>45309</v>
      </c>
      <c r="C140" s="6">
        <v>45310</v>
      </c>
      <c r="D140" s="4">
        <v>87.06</v>
      </c>
      <c r="E140" s="4" t="str">
        <f>VLOOKUP(A140,HOP!A:L,12,0)</f>
        <v>87.06</v>
      </c>
      <c r="F140" s="4" t="str">
        <f>VLOOKUP(A140,HOP!A:C,3,0)</f>
        <v>4595465</v>
      </c>
      <c r="G140" s="4">
        <f t="shared" si="8"/>
        <v>0</v>
      </c>
      <c r="H140" s="4" t="str">
        <f t="shared" si="9"/>
        <v>，4595465</v>
      </c>
      <c r="I140" s="4" t="str">
        <f>VLOOKUP(A140,HOP!A:U,21,0)</f>
        <v>直采</v>
      </c>
    </row>
    <row r="141" s="4" customFormat="1" spans="1:9">
      <c r="A141" s="5">
        <v>999229704432487</v>
      </c>
      <c r="B141" s="6">
        <v>45308</v>
      </c>
      <c r="C141" s="6">
        <v>45311</v>
      </c>
      <c r="D141" s="4">
        <v>88.03</v>
      </c>
      <c r="E141" s="4" t="str">
        <f>VLOOKUP(A141,HOP!A:L,12,0)</f>
        <v>88.03</v>
      </c>
      <c r="F141" s="4" t="str">
        <f>VLOOKUP(A141,HOP!A:C,3,0)</f>
        <v>4595685</v>
      </c>
      <c r="G141" s="4">
        <f t="shared" si="8"/>
        <v>0</v>
      </c>
      <c r="H141" s="4" t="str">
        <f t="shared" si="9"/>
        <v>，4595685</v>
      </c>
      <c r="I141" s="4" t="str">
        <f>VLOOKUP(A141,HOP!A:U,21,0)</f>
        <v>直采</v>
      </c>
    </row>
    <row r="142" s="4" customFormat="1" spans="1:9">
      <c r="A142" s="5">
        <v>999229704877207</v>
      </c>
      <c r="B142" s="6">
        <v>45307</v>
      </c>
      <c r="C142" s="6">
        <v>45310</v>
      </c>
      <c r="D142" s="4">
        <v>293.31</v>
      </c>
      <c r="E142" s="4" t="str">
        <f>VLOOKUP(A142,HOP!A:L,12,0)</f>
        <v>293.31</v>
      </c>
      <c r="F142" s="4" t="str">
        <f>VLOOKUP(A142,HOP!A:C,3,0)</f>
        <v>4596150</v>
      </c>
      <c r="G142" s="4">
        <f t="shared" si="8"/>
        <v>0</v>
      </c>
      <c r="H142" s="4" t="str">
        <f t="shared" si="9"/>
        <v>，4596150</v>
      </c>
      <c r="I142" s="4" t="str">
        <f>VLOOKUP(A142,HOP!A:U,21,0)</f>
        <v>直采</v>
      </c>
    </row>
    <row r="143" s="4" customFormat="1" spans="1:9">
      <c r="A143" s="5">
        <v>999229705626193</v>
      </c>
      <c r="B143" s="6">
        <v>45306</v>
      </c>
      <c r="C143" s="6">
        <v>45307</v>
      </c>
      <c r="D143" s="4">
        <v>220.72</v>
      </c>
      <c r="E143" s="4" t="str">
        <f>VLOOKUP(A143,HOP!A:L,12,0)</f>
        <v>220.72</v>
      </c>
      <c r="F143" s="4" t="str">
        <f>VLOOKUP(A143,HOP!A:C,3,0)</f>
        <v>4596534</v>
      </c>
      <c r="G143" s="4">
        <f t="shared" si="8"/>
        <v>0</v>
      </c>
      <c r="H143" s="4" t="str">
        <f t="shared" si="9"/>
        <v>，4596534</v>
      </c>
      <c r="I143" s="4" t="str">
        <f>VLOOKUP(A143,HOP!A:U,21,0)</f>
        <v>直采</v>
      </c>
    </row>
    <row r="144" s="4" customFormat="1" spans="1:9">
      <c r="A144" s="5">
        <v>999229706103168</v>
      </c>
      <c r="B144" s="6">
        <v>45306</v>
      </c>
      <c r="C144" s="6">
        <v>45307</v>
      </c>
      <c r="D144" s="4">
        <v>81.36</v>
      </c>
      <c r="E144" s="4" t="str">
        <f>VLOOKUP(A144,HOP!A:L,12,0)</f>
        <v>81.36</v>
      </c>
      <c r="F144" s="4" t="str">
        <f>VLOOKUP(A144,HOP!A:C,3,0)</f>
        <v>4596744</v>
      </c>
      <c r="G144" s="4">
        <f t="shared" si="8"/>
        <v>0</v>
      </c>
      <c r="H144" s="4" t="str">
        <f t="shared" si="9"/>
        <v>，4596744</v>
      </c>
      <c r="I144" s="4" t="str">
        <f>VLOOKUP(A144,HOP!A:U,21,0)</f>
        <v>直采</v>
      </c>
    </row>
    <row r="145" s="4" customFormat="1" spans="1:9">
      <c r="A145" s="5">
        <v>999229706268370</v>
      </c>
      <c r="B145" s="6">
        <v>45310</v>
      </c>
      <c r="C145" s="6">
        <v>45311</v>
      </c>
      <c r="D145" s="4">
        <v>53.27</v>
      </c>
      <c r="E145" s="4" t="str">
        <f>VLOOKUP(A145,HOP!A:L,12,0)</f>
        <v>53.27</v>
      </c>
      <c r="F145" s="4" t="str">
        <f>VLOOKUP(A145,HOP!A:C,3,0)</f>
        <v>4596818</v>
      </c>
      <c r="G145" s="4">
        <f t="shared" si="8"/>
        <v>0</v>
      </c>
      <c r="H145" s="4" t="str">
        <f t="shared" si="9"/>
        <v>，4596818</v>
      </c>
      <c r="I145" s="4" t="str">
        <f>VLOOKUP(A145,HOP!A:U,21,0)</f>
        <v>直采</v>
      </c>
    </row>
    <row r="146" s="4" customFormat="1" spans="1:9">
      <c r="A146" s="5">
        <v>999229733153412</v>
      </c>
      <c r="B146" s="6">
        <v>45307</v>
      </c>
      <c r="C146" s="6">
        <v>45309</v>
      </c>
      <c r="D146" s="4">
        <v>350.76</v>
      </c>
      <c r="E146" s="4" t="str">
        <f>VLOOKUP(A146,HOP!A:L,12,0)</f>
        <v>350.76</v>
      </c>
      <c r="F146" s="4" t="str">
        <f>VLOOKUP(A146,HOP!A:C,3,0)</f>
        <v>4597278</v>
      </c>
      <c r="G146" s="4">
        <f t="shared" si="8"/>
        <v>0</v>
      </c>
      <c r="H146" s="4" t="str">
        <f t="shared" si="9"/>
        <v>，4597278</v>
      </c>
      <c r="I146" s="4" t="str">
        <f>VLOOKUP(A146,HOP!A:U,21,0)</f>
        <v>直采</v>
      </c>
    </row>
    <row r="147" s="4" customFormat="1" spans="1:9">
      <c r="A147" s="5">
        <v>999229734144728</v>
      </c>
      <c r="B147" s="6">
        <v>45307</v>
      </c>
      <c r="C147" s="6">
        <v>45308</v>
      </c>
      <c r="D147" s="4">
        <v>39.5</v>
      </c>
      <c r="E147" s="4" t="str">
        <f>VLOOKUP(A147,HOP!A:L,12,0)</f>
        <v>39.50</v>
      </c>
      <c r="F147" s="4" t="str">
        <f>VLOOKUP(A147,HOP!A:C,3,0)</f>
        <v>4597464</v>
      </c>
      <c r="G147" s="4">
        <f t="shared" si="8"/>
        <v>0</v>
      </c>
      <c r="H147" s="4" t="str">
        <f t="shared" si="9"/>
        <v>，4597464</v>
      </c>
      <c r="I147" s="4" t="str">
        <f>VLOOKUP(A147,HOP!A:U,21,0)</f>
        <v>直采</v>
      </c>
    </row>
    <row r="148" s="4" customFormat="1" spans="1:9">
      <c r="A148" s="5">
        <v>999229736681667</v>
      </c>
      <c r="B148" s="6">
        <v>45307</v>
      </c>
      <c r="C148" s="6">
        <v>45308</v>
      </c>
      <c r="D148" s="4">
        <v>191.38</v>
      </c>
      <c r="E148" s="4" t="str">
        <f>VLOOKUP(A148,HOP!A:L,12,0)</f>
        <v>191.38</v>
      </c>
      <c r="F148" s="4" t="str">
        <f>VLOOKUP(A148,HOP!A:C,3,0)</f>
        <v>4597941</v>
      </c>
      <c r="G148" s="4">
        <f t="shared" si="8"/>
        <v>0</v>
      </c>
      <c r="H148" s="4" t="str">
        <f t="shared" si="9"/>
        <v>，4597941</v>
      </c>
      <c r="I148" s="4" t="str">
        <f>VLOOKUP(A148,HOP!A:U,21,0)</f>
        <v>直采</v>
      </c>
    </row>
    <row r="149" s="4" customFormat="1" spans="1:9">
      <c r="A149" s="5">
        <v>999229740416205</v>
      </c>
      <c r="B149" s="6">
        <v>45310</v>
      </c>
      <c r="C149" s="6">
        <v>45312</v>
      </c>
      <c r="D149" s="4">
        <v>109.88</v>
      </c>
      <c r="E149" s="4" t="str">
        <f>VLOOKUP(A149,HOP!A:L,12,0)</f>
        <v>109.88</v>
      </c>
      <c r="F149" s="4" t="str">
        <f>VLOOKUP(A149,HOP!A:C,3,0)</f>
        <v>4600400</v>
      </c>
      <c r="G149" s="4">
        <f t="shared" si="8"/>
        <v>0</v>
      </c>
      <c r="H149" s="4" t="str">
        <f t="shared" si="9"/>
        <v>，4600400</v>
      </c>
      <c r="I149" s="4" t="str">
        <f>VLOOKUP(A149,HOP!A:U,21,0)</f>
        <v>直采</v>
      </c>
    </row>
    <row r="150" s="4" customFormat="1" spans="1:9">
      <c r="A150" s="5">
        <v>999229740753049</v>
      </c>
      <c r="B150" s="6">
        <v>45309</v>
      </c>
      <c r="C150" s="6">
        <v>45310</v>
      </c>
      <c r="D150" s="4">
        <v>28.94</v>
      </c>
      <c r="E150" s="4" t="str">
        <f>VLOOKUP(A150,HOP!A:L,12,0)</f>
        <v>28.94</v>
      </c>
      <c r="F150" s="4" t="str">
        <f>VLOOKUP(A150,HOP!A:C,3,0)</f>
        <v>4600943</v>
      </c>
      <c r="G150" s="4">
        <f t="shared" si="8"/>
        <v>0</v>
      </c>
      <c r="H150" s="4" t="str">
        <f t="shared" si="9"/>
        <v>，4600943</v>
      </c>
      <c r="I150" s="4" t="str">
        <f>VLOOKUP(A150,HOP!A:U,21,0)</f>
        <v>直采</v>
      </c>
    </row>
    <row r="151" s="4" customFormat="1" spans="1:9">
      <c r="A151" s="5">
        <v>999229741565720</v>
      </c>
      <c r="B151" s="6">
        <v>45308</v>
      </c>
      <c r="C151" s="6">
        <v>45309</v>
      </c>
      <c r="D151" s="4">
        <v>27.55</v>
      </c>
      <c r="E151" s="4" t="str">
        <f>VLOOKUP(A151,HOP!A:L,12,0)</f>
        <v>27.55</v>
      </c>
      <c r="F151" s="4" t="str">
        <f>VLOOKUP(A151,HOP!A:C,3,0)</f>
        <v>4602637</v>
      </c>
      <c r="G151" s="4">
        <f t="shared" si="8"/>
        <v>0</v>
      </c>
      <c r="H151" s="4" t="str">
        <f t="shared" si="9"/>
        <v>，4602637</v>
      </c>
      <c r="I151" s="4" t="str">
        <f>VLOOKUP(A151,HOP!A:U,21,0)</f>
        <v>直采</v>
      </c>
    </row>
    <row r="152" s="4" customFormat="1" spans="1:9">
      <c r="A152" s="5">
        <v>29754132790</v>
      </c>
      <c r="B152" s="6">
        <v>45308</v>
      </c>
      <c r="C152" s="6">
        <v>45309</v>
      </c>
      <c r="D152" s="4">
        <v>174.88</v>
      </c>
      <c r="E152" s="4" t="str">
        <f>VLOOKUP(A152,HOP!A:L,12,0)</f>
        <v>174.88</v>
      </c>
      <c r="F152" s="4" t="str">
        <f>VLOOKUP(A152,HOP!A:C,3,0)</f>
        <v>4606796</v>
      </c>
      <c r="G152" s="4">
        <f t="shared" si="8"/>
        <v>0</v>
      </c>
      <c r="H152" s="4" t="str">
        <f t="shared" si="9"/>
        <v>，4606796</v>
      </c>
      <c r="I152" s="4" t="str">
        <f>VLOOKUP(A152,HOP!A:U,21,0)</f>
        <v>直采</v>
      </c>
    </row>
    <row r="153" s="4" customFormat="1" spans="1:9">
      <c r="A153" s="5">
        <v>999229754190890</v>
      </c>
      <c r="B153" s="6">
        <v>45309</v>
      </c>
      <c r="C153" s="6">
        <v>45310</v>
      </c>
      <c r="D153" s="4">
        <v>66.06</v>
      </c>
      <c r="E153" s="4" t="str">
        <f>VLOOKUP(A153,HOP!A:L,12,0)</f>
        <v>66.06</v>
      </c>
      <c r="F153" s="4" t="str">
        <f>VLOOKUP(A153,HOP!A:C,3,0)</f>
        <v>4606821</v>
      </c>
      <c r="G153" s="4">
        <f t="shared" si="8"/>
        <v>0</v>
      </c>
      <c r="H153" s="4" t="str">
        <f t="shared" si="9"/>
        <v>，4606821</v>
      </c>
      <c r="I153" s="4" t="str">
        <f>VLOOKUP(A153,HOP!A:U,21,0)</f>
        <v>直采</v>
      </c>
    </row>
    <row r="154" s="4" customFormat="1" spans="1:9">
      <c r="A154" s="5">
        <v>999229755097728</v>
      </c>
      <c r="B154" s="6">
        <v>45309</v>
      </c>
      <c r="C154" s="6">
        <v>45311</v>
      </c>
      <c r="D154" s="4">
        <v>93.82</v>
      </c>
      <c r="E154" s="4" t="str">
        <f>VLOOKUP(A154,HOP!A:L,12,0)</f>
        <v>93.82</v>
      </c>
      <c r="F154" s="4" t="str">
        <f>VLOOKUP(A154,HOP!A:C,3,0)</f>
        <v>4607137</v>
      </c>
      <c r="G154" s="4">
        <f t="shared" si="8"/>
        <v>0</v>
      </c>
      <c r="H154" s="4" t="str">
        <f t="shared" si="9"/>
        <v>，4607137</v>
      </c>
      <c r="I154" s="4" t="str">
        <f>VLOOKUP(A154,HOP!A:U,21,0)</f>
        <v>直采</v>
      </c>
    </row>
    <row r="155" s="4" customFormat="1" spans="1:9">
      <c r="A155" s="5">
        <v>999229756142963</v>
      </c>
      <c r="B155" s="6">
        <v>45308</v>
      </c>
      <c r="C155" s="6">
        <v>45310</v>
      </c>
      <c r="D155" s="4">
        <v>569.04</v>
      </c>
      <c r="E155" s="4" t="str">
        <f>VLOOKUP(A155,HOP!A:L,12,0)</f>
        <v>569.04</v>
      </c>
      <c r="F155" s="4" t="str">
        <f>VLOOKUP(A155,HOP!A:C,3,0)</f>
        <v>4607448</v>
      </c>
      <c r="G155" s="4">
        <f t="shared" si="8"/>
        <v>0</v>
      </c>
      <c r="H155" s="4" t="str">
        <f t="shared" si="9"/>
        <v>，4607448</v>
      </c>
      <c r="I155" s="4" t="str">
        <f>VLOOKUP(A155,HOP!A:U,21,0)</f>
        <v>直采</v>
      </c>
    </row>
    <row r="156" s="4" customFormat="1" spans="1:9">
      <c r="A156" s="5">
        <v>999229756703938</v>
      </c>
      <c r="B156" s="6">
        <v>45308</v>
      </c>
      <c r="C156" s="6">
        <v>45309</v>
      </c>
      <c r="D156" s="4">
        <v>440.8</v>
      </c>
      <c r="E156" s="4" t="str">
        <f>VLOOKUP(A156,HOP!A:L,12,0)</f>
        <v>440.80</v>
      </c>
      <c r="F156" s="4" t="str">
        <f>VLOOKUP(A156,HOP!A:C,3,0)</f>
        <v>4607682</v>
      </c>
      <c r="G156" s="4">
        <f t="shared" si="8"/>
        <v>0</v>
      </c>
      <c r="H156" s="4" t="str">
        <f t="shared" si="9"/>
        <v>，4607682</v>
      </c>
      <c r="I156" s="4" t="str">
        <f>VLOOKUP(A156,HOP!A:U,21,0)</f>
        <v>直采</v>
      </c>
    </row>
    <row r="157" s="4" customFormat="1" spans="1:9">
      <c r="A157" s="5">
        <v>999229763526269</v>
      </c>
      <c r="B157" s="6">
        <v>45311</v>
      </c>
      <c r="C157" s="6">
        <v>45312</v>
      </c>
      <c r="D157" s="4">
        <v>124.63</v>
      </c>
      <c r="E157" s="4" t="str">
        <f>VLOOKUP(A157,HOP!A:L,12,0)</f>
        <v>124.63</v>
      </c>
      <c r="F157" s="4" t="str">
        <f>VLOOKUP(A157,HOP!A:C,3,0)</f>
        <v>4608842</v>
      </c>
      <c r="G157" s="4">
        <f t="shared" si="8"/>
        <v>0</v>
      </c>
      <c r="H157" s="4" t="str">
        <f t="shared" si="9"/>
        <v>，4608842</v>
      </c>
      <c r="I157" s="4" t="str">
        <f>VLOOKUP(A157,HOP!A:U,21,0)</f>
        <v>直采</v>
      </c>
    </row>
    <row r="158" s="4" customFormat="1" spans="1:9">
      <c r="A158" s="5">
        <v>999229766836346</v>
      </c>
      <c r="B158" s="6">
        <v>45311</v>
      </c>
      <c r="C158" s="6">
        <v>45312</v>
      </c>
      <c r="D158" s="4">
        <v>238.72</v>
      </c>
      <c r="E158" s="4" t="str">
        <f>VLOOKUP(A158,HOP!A:L,12,0)</f>
        <v>238.72</v>
      </c>
      <c r="F158" s="4" t="str">
        <f>VLOOKUP(A158,HOP!A:C,3,0)</f>
        <v>4609491</v>
      </c>
      <c r="G158" s="4">
        <f t="shared" si="8"/>
        <v>0</v>
      </c>
      <c r="H158" s="4" t="str">
        <f t="shared" si="9"/>
        <v>，4609491</v>
      </c>
      <c r="I158" s="4" t="str">
        <f>VLOOKUP(A158,HOP!A:U,21,0)</f>
        <v>直采</v>
      </c>
    </row>
    <row r="159" s="4" customFormat="1" spans="1:9">
      <c r="A159" s="5">
        <v>999229766909016</v>
      </c>
      <c r="B159" s="6">
        <v>45311</v>
      </c>
      <c r="C159" s="6">
        <v>45312</v>
      </c>
      <c r="D159" s="4">
        <v>119.36</v>
      </c>
      <c r="E159" s="4" t="str">
        <f>VLOOKUP(A159,HOP!A:L,12,0)</f>
        <v>119.36</v>
      </c>
      <c r="F159" s="4" t="str">
        <f>VLOOKUP(A159,HOP!A:C,3,0)</f>
        <v>4609510</v>
      </c>
      <c r="G159" s="4">
        <f t="shared" si="8"/>
        <v>0</v>
      </c>
      <c r="H159" s="4" t="str">
        <f t="shared" si="9"/>
        <v>，4609510</v>
      </c>
      <c r="I159" s="4" t="str">
        <f>VLOOKUP(A159,HOP!A:U,21,0)</f>
        <v>直采</v>
      </c>
    </row>
    <row r="160" s="4" customFormat="1" spans="1:9">
      <c r="A160" s="5">
        <v>999229768621897</v>
      </c>
      <c r="B160" s="6">
        <v>45310</v>
      </c>
      <c r="C160" s="6">
        <v>45312</v>
      </c>
      <c r="D160" s="4">
        <v>74.4</v>
      </c>
      <c r="E160" s="4" t="str">
        <f>VLOOKUP(A160,HOP!A:L,12,0)</f>
        <v>74.40</v>
      </c>
      <c r="F160" s="4" t="str">
        <f>VLOOKUP(A160,HOP!A:C,3,0)</f>
        <v>4610002</v>
      </c>
      <c r="G160" s="4">
        <f t="shared" si="8"/>
        <v>0</v>
      </c>
      <c r="H160" s="4" t="str">
        <f t="shared" si="9"/>
        <v>，4610002</v>
      </c>
      <c r="I160" s="4" t="str">
        <f>VLOOKUP(A160,HOP!A:U,21,0)</f>
        <v>直采</v>
      </c>
    </row>
    <row r="161" s="4" customFormat="1" hidden="1" spans="1:9">
      <c r="A161" s="5">
        <v>999229771396861</v>
      </c>
      <c r="B161" s="6">
        <v>45309</v>
      </c>
      <c r="C161" s="6">
        <v>45310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8"/>
        <v>#N/A</v>
      </c>
      <c r="H161" s="4" t="e">
        <f t="shared" si="9"/>
        <v>#N/A</v>
      </c>
      <c r="I161" s="4" t="e">
        <f>VLOOKUP(A161,HOP!A:U,21,0)</f>
        <v>#N/A</v>
      </c>
    </row>
    <row r="162" s="4" customFormat="1" spans="1:9">
      <c r="A162" s="5">
        <v>999229771589148</v>
      </c>
      <c r="B162" s="6">
        <v>45309</v>
      </c>
      <c r="C162" s="6">
        <v>45310</v>
      </c>
      <c r="D162" s="4">
        <v>94.25</v>
      </c>
      <c r="E162" s="4" t="str">
        <f>VLOOKUP(A162,HOP!A:L,12,0)</f>
        <v>94.25</v>
      </c>
      <c r="F162" s="4" t="str">
        <f>VLOOKUP(A162,HOP!A:C,3,0)</f>
        <v>4611054</v>
      </c>
      <c r="G162" s="4">
        <f t="shared" si="8"/>
        <v>0</v>
      </c>
      <c r="H162" s="4" t="str">
        <f t="shared" si="9"/>
        <v>，4611054</v>
      </c>
      <c r="I162" s="4" t="str">
        <f>VLOOKUP(A162,HOP!A:U,21,0)</f>
        <v>直采</v>
      </c>
    </row>
    <row r="163" s="4" customFormat="1" spans="1:9">
      <c r="A163" s="5">
        <v>999229772160198</v>
      </c>
      <c r="B163" s="6">
        <v>45309</v>
      </c>
      <c r="C163" s="6">
        <v>45310</v>
      </c>
      <c r="D163" s="4">
        <v>174.65</v>
      </c>
      <c r="E163" s="4" t="str">
        <f>VLOOKUP(A163,HOP!A:L,12,0)</f>
        <v>174.65</v>
      </c>
      <c r="F163" s="4" t="str">
        <f>VLOOKUP(A163,HOP!A:C,3,0)</f>
        <v>4611220</v>
      </c>
      <c r="G163" s="4">
        <f t="shared" si="8"/>
        <v>0</v>
      </c>
      <c r="H163" s="4" t="str">
        <f>$H$1&amp;F163</f>
        <v>，4611220</v>
      </c>
      <c r="I163" s="4" t="str">
        <f>VLOOKUP(A163,HOP!A:U,21,0)</f>
        <v>直采</v>
      </c>
    </row>
    <row r="164" s="4" customFormat="1" spans="1:9">
      <c r="A164" s="5">
        <v>999229775319438</v>
      </c>
      <c r="B164" s="6">
        <v>45310</v>
      </c>
      <c r="C164" s="6">
        <v>45312</v>
      </c>
      <c r="D164" s="4">
        <v>194.88</v>
      </c>
      <c r="E164" s="4" t="str">
        <f>VLOOKUP(A164,HOP!A:L,12,0)</f>
        <v>194.88</v>
      </c>
      <c r="F164" s="4" t="str">
        <f>VLOOKUP(A164,HOP!A:C,3,0)</f>
        <v>4612252</v>
      </c>
      <c r="G164" s="4">
        <f t="shared" si="8"/>
        <v>0</v>
      </c>
      <c r="H164" s="4" t="str">
        <f>$H$1&amp;F164</f>
        <v>，4612252</v>
      </c>
      <c r="I164" s="4" t="str">
        <f>VLOOKUP(A164,HOP!A:U,21,0)</f>
        <v>直采</v>
      </c>
    </row>
    <row r="165" s="4" customFormat="1" spans="1:9">
      <c r="A165" s="5">
        <v>999229801101880</v>
      </c>
      <c r="B165" s="6">
        <v>45311</v>
      </c>
      <c r="C165" s="6">
        <v>45312</v>
      </c>
      <c r="D165" s="4">
        <v>105.34</v>
      </c>
      <c r="E165" s="4" t="str">
        <f>VLOOKUP(A165,HOP!A:L,12,0)</f>
        <v>105.34</v>
      </c>
      <c r="F165" s="4" t="str">
        <f>VLOOKUP(A165,HOP!A:C,3,0)</f>
        <v>4612570</v>
      </c>
      <c r="G165" s="4">
        <f t="shared" si="8"/>
        <v>0</v>
      </c>
      <c r="H165" s="4" t="str">
        <f>$H$1&amp;F165</f>
        <v>，4612570</v>
      </c>
      <c r="I165" s="4" t="str">
        <f>VLOOKUP(A165,HOP!A:U,21,0)</f>
        <v>直采</v>
      </c>
    </row>
    <row r="166" s="4" customFormat="1" spans="1:9">
      <c r="A166" s="5">
        <v>999229804344922</v>
      </c>
      <c r="B166" s="6">
        <v>45310</v>
      </c>
      <c r="C166" s="6">
        <v>45311</v>
      </c>
      <c r="D166" s="4">
        <v>58.35</v>
      </c>
      <c r="E166" s="4" t="str">
        <f>VLOOKUP(A166,HOP!A:L,12,0)</f>
        <v>58.35</v>
      </c>
      <c r="F166" s="4" t="str">
        <f>VLOOKUP(A166,HOP!A:C,3,0)</f>
        <v>4613221</v>
      </c>
      <c r="G166" s="4">
        <f t="shared" si="8"/>
        <v>0</v>
      </c>
      <c r="H166" s="4" t="str">
        <f>$H$1&amp;F166</f>
        <v>，4613221</v>
      </c>
      <c r="I166" s="4" t="str">
        <f>VLOOKUP(A166,HOP!A:U,21,0)</f>
        <v>直采</v>
      </c>
    </row>
    <row r="167" s="4" customFormat="1" spans="1:9">
      <c r="A167" s="5">
        <v>29810531650</v>
      </c>
      <c r="B167" s="6">
        <v>45311</v>
      </c>
      <c r="C167" s="6">
        <v>45312</v>
      </c>
      <c r="D167" s="4">
        <v>135</v>
      </c>
      <c r="E167" s="4" t="str">
        <f>VLOOKUP(A167,HOP!A:L,12,0)</f>
        <v>135.00</v>
      </c>
      <c r="F167" s="4" t="str">
        <f>VLOOKUP(A167,HOP!A:C,3,0)</f>
        <v>4616242</v>
      </c>
      <c r="G167" s="4">
        <f t="shared" si="8"/>
        <v>0</v>
      </c>
      <c r="H167" s="4" t="str">
        <f>$H$1&amp;F167</f>
        <v>，4616242</v>
      </c>
      <c r="I167" s="4" t="str">
        <f>VLOOKUP(A167,HOP!A:U,21,0)</f>
        <v>直采</v>
      </c>
    </row>
    <row r="168" s="4" customFormat="1" spans="1:9">
      <c r="A168" s="5">
        <v>999229810617387</v>
      </c>
      <c r="B168" s="6">
        <v>45310</v>
      </c>
      <c r="C168" s="6">
        <v>45312</v>
      </c>
      <c r="D168" s="4">
        <v>306.86</v>
      </c>
      <c r="E168" s="4" t="str">
        <f>VLOOKUP(A168,HOP!A:L,12,0)</f>
        <v>306.86</v>
      </c>
      <c r="F168" s="4" t="str">
        <f>VLOOKUP(A168,HOP!A:C,3,0)</f>
        <v>4616331</v>
      </c>
      <c r="G168" s="4">
        <f t="shared" si="8"/>
        <v>0</v>
      </c>
      <c r="H168" s="4" t="str">
        <f>$H$1&amp;F168</f>
        <v>，4616331</v>
      </c>
      <c r="I168" s="4" t="str">
        <f>VLOOKUP(A168,HOP!A:U,21,0)</f>
        <v>直采</v>
      </c>
    </row>
    <row r="169" s="4" customFormat="1" spans="1:9">
      <c r="A169" s="5">
        <v>999229810734260</v>
      </c>
      <c r="B169" s="6">
        <v>45311</v>
      </c>
      <c r="C169" s="6">
        <v>45312</v>
      </c>
      <c r="D169" s="4">
        <v>488.56</v>
      </c>
      <c r="E169" s="4" t="str">
        <f>VLOOKUP(A169,HOP!A:L,12,0)</f>
        <v>488.56</v>
      </c>
      <c r="F169" s="4" t="str">
        <f>VLOOKUP(A169,HOP!A:C,3,0)</f>
        <v>4616458</v>
      </c>
      <c r="G169" s="4">
        <f t="shared" si="8"/>
        <v>0</v>
      </c>
      <c r="H169" s="4" t="str">
        <f>$H$1&amp;F169</f>
        <v>，4616458</v>
      </c>
      <c r="I169" s="4" t="str">
        <f>VLOOKUP(A169,HOP!A:U,21,0)</f>
        <v>直采</v>
      </c>
    </row>
    <row r="170" s="4" customFormat="1" spans="1:9">
      <c r="A170" s="5">
        <v>999229810868384</v>
      </c>
      <c r="B170" s="6">
        <v>45310</v>
      </c>
      <c r="C170" s="6">
        <v>45311</v>
      </c>
      <c r="D170" s="4">
        <v>58.35</v>
      </c>
      <c r="E170" s="4" t="str">
        <f>VLOOKUP(A170,HOP!A:L,12,0)</f>
        <v>58.35</v>
      </c>
      <c r="F170" s="4" t="str">
        <f>VLOOKUP(A170,HOP!A:C,3,0)</f>
        <v>4616593</v>
      </c>
      <c r="G170" s="4">
        <f t="shared" si="8"/>
        <v>0</v>
      </c>
      <c r="H170" s="4" t="str">
        <f>$H$1&amp;F170</f>
        <v>，4616593</v>
      </c>
      <c r="I170" s="4" t="str">
        <f>VLOOKUP(A170,HOP!A:U,21,0)</f>
        <v>直采</v>
      </c>
    </row>
    <row r="171" s="4" customFormat="1" spans="1:9">
      <c r="A171" s="5">
        <v>999229810941701</v>
      </c>
      <c r="B171" s="6">
        <v>45311</v>
      </c>
      <c r="C171" s="6">
        <v>45312</v>
      </c>
      <c r="D171" s="4">
        <v>329.86</v>
      </c>
      <c r="E171" s="4" t="str">
        <f>VLOOKUP(A171,HOP!A:L,12,0)</f>
        <v>329.86</v>
      </c>
      <c r="F171" s="4" t="str">
        <f>VLOOKUP(A171,HOP!A:C,3,0)</f>
        <v>4616670</v>
      </c>
      <c r="G171" s="4">
        <f t="shared" si="8"/>
        <v>0</v>
      </c>
      <c r="H171" s="4" t="str">
        <f>$H$1&amp;F171</f>
        <v>，4616670</v>
      </c>
      <c r="I171" s="4" t="str">
        <f>VLOOKUP(A171,HOP!A:U,21,0)</f>
        <v>直采</v>
      </c>
    </row>
    <row r="172" s="4" customFormat="1" spans="1:9">
      <c r="A172" s="5">
        <v>999229810971050</v>
      </c>
      <c r="B172" s="6">
        <v>45310</v>
      </c>
      <c r="C172" s="6">
        <v>45311</v>
      </c>
      <c r="D172" s="4">
        <v>70.41</v>
      </c>
      <c r="E172" s="4" t="str">
        <f>VLOOKUP(A172,HOP!A:L,12,0)</f>
        <v>70.41</v>
      </c>
      <c r="F172" s="4" t="str">
        <f>VLOOKUP(A172,HOP!A:C,3,0)</f>
        <v>4616690</v>
      </c>
      <c r="G172" s="4">
        <f t="shared" si="8"/>
        <v>0</v>
      </c>
      <c r="H172" s="4" t="str">
        <f>$H$1&amp;F172</f>
        <v>，4616690</v>
      </c>
      <c r="I172" s="4" t="str">
        <f>VLOOKUP(A172,HOP!A:U,21,0)</f>
        <v>直采</v>
      </c>
    </row>
    <row r="173" s="4" customFormat="1" spans="1:9">
      <c r="A173" s="5">
        <v>999229810992224</v>
      </c>
      <c r="B173" s="6">
        <v>45310</v>
      </c>
      <c r="C173" s="6">
        <v>45311</v>
      </c>
      <c r="D173" s="4">
        <v>219.12</v>
      </c>
      <c r="E173" s="4" t="str">
        <f>VLOOKUP(A173,HOP!A:L,12,0)</f>
        <v>219.12</v>
      </c>
      <c r="F173" s="4" t="str">
        <f>VLOOKUP(A173,HOP!A:C,3,0)</f>
        <v>4616709</v>
      </c>
      <c r="G173" s="4">
        <f t="shared" si="8"/>
        <v>0</v>
      </c>
      <c r="H173" s="4" t="str">
        <f>$H$1&amp;F173</f>
        <v>，4616709</v>
      </c>
      <c r="I173" s="4" t="str">
        <f>VLOOKUP(A173,HOP!A:U,21,0)</f>
        <v>直采</v>
      </c>
    </row>
    <row r="174" s="4" customFormat="1" spans="1:9">
      <c r="A174" s="5">
        <v>999229812792240</v>
      </c>
      <c r="B174" s="6">
        <v>45310</v>
      </c>
      <c r="C174" s="6">
        <v>45312</v>
      </c>
      <c r="D174" s="4">
        <v>270</v>
      </c>
      <c r="E174" s="4" t="str">
        <f>VLOOKUP(A174,HOP!A:L,12,0)</f>
        <v>270.00</v>
      </c>
      <c r="F174" s="4" t="str">
        <f>VLOOKUP(A174,HOP!A:C,3,0)</f>
        <v>4616962</v>
      </c>
      <c r="G174" s="4">
        <f t="shared" si="8"/>
        <v>0</v>
      </c>
      <c r="H174" s="4" t="str">
        <f>$H$1&amp;F174</f>
        <v>，4616962</v>
      </c>
      <c r="I174" s="4" t="str">
        <f>VLOOKUP(A174,HOP!A:U,21,0)</f>
        <v>直采</v>
      </c>
    </row>
    <row r="175" s="4" customFormat="1" spans="1:9">
      <c r="A175" s="5">
        <v>999229818300963</v>
      </c>
      <c r="B175" s="6">
        <v>45311</v>
      </c>
      <c r="C175" s="6">
        <v>45312</v>
      </c>
      <c r="D175" s="4">
        <v>92.45</v>
      </c>
      <c r="E175" s="4" t="str">
        <f>VLOOKUP(A175,HOP!A:L,12,0)</f>
        <v>92.45</v>
      </c>
      <c r="F175" s="4" t="str">
        <f>VLOOKUP(A175,HOP!A:C,3,0)</f>
        <v>4618493</v>
      </c>
      <c r="G175" s="4">
        <f t="shared" si="8"/>
        <v>0</v>
      </c>
      <c r="H175" s="4" t="str">
        <f>$H$1&amp;F175</f>
        <v>，4618493</v>
      </c>
      <c r="I175" s="4" t="str">
        <f>VLOOKUP(A175,HOP!A:U,21,0)</f>
        <v>直采</v>
      </c>
    </row>
    <row r="176" s="4" customFormat="1" spans="1:9">
      <c r="A176" s="5">
        <v>999229828238345</v>
      </c>
      <c r="B176" s="6">
        <v>45311</v>
      </c>
      <c r="C176" s="6">
        <v>45312</v>
      </c>
      <c r="D176" s="4">
        <v>73.2</v>
      </c>
      <c r="E176" s="4" t="str">
        <f>VLOOKUP(A176,HOP!A:L,12,0)</f>
        <v>73.20</v>
      </c>
      <c r="F176" s="4" t="str">
        <f>VLOOKUP(A176,HOP!A:C,3,0)</f>
        <v>4622082</v>
      </c>
      <c r="G176" s="4">
        <f t="shared" si="8"/>
        <v>0</v>
      </c>
      <c r="H176" s="4" t="str">
        <f>$H$1&amp;F176</f>
        <v>，4622082</v>
      </c>
      <c r="I176" s="4" t="str">
        <f>VLOOKUP(A176,HOP!A:U,21,0)</f>
        <v>直采</v>
      </c>
    </row>
    <row r="178" spans="4:4">
      <c r="D178" s="4">
        <f>SUM(D2:D177)</f>
        <v>46677.19</v>
      </c>
    </row>
    <row r="184" spans="1:4">
      <c r="A184" s="4" t="s">
        <v>902</v>
      </c>
      <c r="C184" s="4">
        <v>46393.07</v>
      </c>
      <c r="D184" s="4">
        <v>1646397.27</v>
      </c>
    </row>
    <row r="185" spans="1:4">
      <c r="A185" s="4" t="s">
        <v>903</v>
      </c>
      <c r="C185" s="4">
        <v>284.12</v>
      </c>
      <c r="D185" s="4">
        <v>10082.85</v>
      </c>
    </row>
    <row r="186" spans="1:4">
      <c r="A186" s="4" t="s">
        <v>904</v>
      </c>
      <c r="C186" s="4">
        <f>SUBTOTAL(9,C184:C185)</f>
        <v>46677.19</v>
      </c>
      <c r="D186" s="4">
        <f>SUBTOTAL(9,D184:D185)</f>
        <v>1656480.12</v>
      </c>
    </row>
    <row r="187" spans="1:1">
      <c r="A187" s="4" t="s">
        <v>905</v>
      </c>
    </row>
  </sheetData>
  <autoFilter ref="A1:XFD178">
    <filterColumn colId="3">
      <filters blank="1">
        <filter val="25.1"/>
        <filter val="200.1"/>
        <filter val="73.2"/>
        <filter val="91.2"/>
        <filter val="1141.2"/>
        <filter val="534.3"/>
        <filter val="74.4"/>
        <filter val="236.4"/>
        <filter val="354.4"/>
        <filter val="521.4"/>
        <filter val="692.4"/>
        <filter val="722.4"/>
        <filter val="39.5"/>
        <filter val="116.5"/>
        <filter val="173.5"/>
        <filter val="262.6"/>
        <filter val="356.6"/>
        <filter val="417.6"/>
        <filter val="613.6"/>
        <filter val="684.6"/>
        <filter val="2190.6"/>
        <filter val="155.7"/>
        <filter val="83.8"/>
        <filter val="103.8"/>
        <filter val="223.8"/>
        <filter val="440.8"/>
        <filter val="63.9"/>
        <filter val="222.9"/>
        <filter val="88.03"/>
        <filter val="79.04"/>
        <filter val="569.04"/>
        <filter val="244.05"/>
        <filter val="66.06"/>
        <filter val="87.06"/>
        <filter val="120.06"/>
        <filter val="29.07"/>
        <filter val="370.07"/>
        <filter val="708"/>
        <filter val="921.09"/>
        <filter val="46677.19"/>
        <filter val="517.11"/>
        <filter val="219.12"/>
        <filter val="223.12"/>
        <filter val="809.13"/>
        <filter val="372.15"/>
        <filter val="420.16"/>
        <filter val="103.17"/>
        <filter val="436.18"/>
        <filter val="26.22"/>
        <filter val="36.23"/>
        <filter val="94.25"/>
        <filter val="498.25"/>
        <filter val="69.26"/>
        <filter val="53.27"/>
        <filter val="91.28"/>
        <filter val="123.28"/>
        <filter val="1130"/>
        <filter val="65.31"/>
        <filter val="111.31"/>
        <filter val="293.31"/>
        <filter val="214.32"/>
        <filter val="673.32"/>
        <filter val="105.34"/>
        <filter val="126.34"/>
        <filter val="135"/>
        <filter val="58.35"/>
        <filter val="81.36"/>
        <filter val="119.36"/>
        <filter val="247.37"/>
        <filter val="371.37"/>
        <filter val="87.38"/>
        <filter val="110.38"/>
        <filter val="191.38"/>
        <filter val="70.41"/>
        <filter val="141.42"/>
        <filter val="293.43"/>
        <filter val="469.43"/>
        <filter val="128.44"/>
        <filter val="232.44"/>
        <filter val="255.44"/>
        <filter val="92.45"/>
        <filter val="895.45"/>
        <filter val="53.46"/>
        <filter val="80.46"/>
        <filter val="189.46"/>
        <filter val="318.48"/>
        <filter val="211.49"/>
        <filter val="162.52"/>
        <filter val="178.52"/>
        <filter val="53.54"/>
        <filter val="69.54"/>
        <filter val="221.54"/>
        <filter val="228.54"/>
        <filter val="608.54"/>
        <filter val="27.55"/>
        <filter val="290.55"/>
        <filter val="302.55"/>
        <filter val="82.56"/>
        <filter val="488.56"/>
        <filter val="104.61"/>
        <filter val="74.62"/>
        <filter val="152.62"/>
        <filter val="124.63"/>
        <filter val="53.64"/>
        <filter val="155.64"/>
        <filter val="210.64"/>
        <filter val="285.64"/>
        <filter val="639.64"/>
        <filter val="174.65"/>
        <filter val="532.65"/>
        <filter val="278.66"/>
        <filter val="27.68"/>
        <filter val="174.68"/>
        <filter val="70.69"/>
        <filter val="624.69"/>
        <filter val="270"/>
        <filter val="400.71"/>
        <filter val="42.72"/>
        <filter val="110.72"/>
        <filter val="122.72"/>
        <filter val="220.72"/>
        <filter val="238.72"/>
        <filter val="333.72"/>
        <filter val="48.73"/>
        <filter val="88.74"/>
        <filter val="616.74"/>
        <filter val="198.75"/>
        <filter val="350.76"/>
        <filter val="53.79"/>
        <filter val="93.82"/>
        <filter val="113.82"/>
        <filter val="314.82"/>
        <filter val="2434.53"/>
        <filter val="567.84"/>
        <filter val="341.85"/>
        <filter val="669.85"/>
        <filter val="233.86"/>
        <filter val="305.86"/>
        <filter val="306.86"/>
        <filter val="329.86"/>
        <filter val="109.88"/>
        <filter val="174.88"/>
        <filter val="194.88"/>
        <filter val="209.88"/>
        <filter val="273.88"/>
        <filter val="527.88"/>
        <filter val="34.91"/>
        <filter val="64.91"/>
        <filter val="404.91"/>
        <filter val="452.91"/>
        <filter val="497.91"/>
        <filter val="62.92"/>
        <filter val="28.94"/>
        <filter val="208.96"/>
        <filter val="678.96"/>
        <filter val="845.96"/>
      </filters>
    </filterColumn>
    <filterColumn colId="8">
      <filters blank="1">
        <filter val="#N/A"/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6"/>
  <sheetViews>
    <sheetView workbookViewId="0">
      <selection activeCell="C40" sqref="C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906</v>
      </c>
      <c r="B1" s="2" t="s">
        <v>907</v>
      </c>
      <c r="C1" s="2" t="s">
        <v>908</v>
      </c>
      <c r="D1" s="2" t="s">
        <v>909</v>
      </c>
      <c r="E1" s="2" t="s">
        <v>13</v>
      </c>
      <c r="F1" s="2" t="s">
        <v>5</v>
      </c>
      <c r="G1" s="2" t="s">
        <v>6</v>
      </c>
      <c r="H1" s="2" t="s">
        <v>910</v>
      </c>
      <c r="I1" s="2" t="s">
        <v>911</v>
      </c>
      <c r="J1" s="2" t="s">
        <v>912</v>
      </c>
      <c r="K1" s="2" t="s">
        <v>913</v>
      </c>
      <c r="L1" s="2" t="s">
        <v>914</v>
      </c>
      <c r="M1" s="2" t="s">
        <v>915</v>
      </c>
      <c r="N1" s="2" t="s">
        <v>916</v>
      </c>
      <c r="O1" s="2" t="s">
        <v>917</v>
      </c>
      <c r="P1" s="2" t="s">
        <v>918</v>
      </c>
      <c r="Q1" s="2" t="s">
        <v>919</v>
      </c>
      <c r="R1" s="2" t="s">
        <v>920</v>
      </c>
      <c r="S1" s="2" t="s">
        <v>921</v>
      </c>
      <c r="T1" s="2" t="s">
        <v>922</v>
      </c>
      <c r="U1" s="2" t="s">
        <v>923</v>
      </c>
      <c r="V1" s="2" t="s">
        <v>924</v>
      </c>
    </row>
    <row r="2" s="1" customFormat="1" spans="1:22">
      <c r="A2" s="3">
        <v>999229828238345</v>
      </c>
      <c r="B2" s="1" t="s">
        <v>925</v>
      </c>
      <c r="C2" s="1" t="s">
        <v>926</v>
      </c>
      <c r="D2" s="1" t="s">
        <v>927</v>
      </c>
      <c r="E2" s="1" t="s">
        <v>928</v>
      </c>
      <c r="F2" s="1" t="s">
        <v>925</v>
      </c>
      <c r="G2" s="1" t="s">
        <v>929</v>
      </c>
      <c r="H2" s="1" t="s">
        <v>930</v>
      </c>
      <c r="I2" s="1" t="s">
        <v>931</v>
      </c>
      <c r="J2" s="1" t="s">
        <v>30</v>
      </c>
      <c r="K2" s="1" t="s">
        <v>932</v>
      </c>
      <c r="L2" s="1" t="s">
        <v>932</v>
      </c>
      <c r="M2" s="1" t="s">
        <v>933</v>
      </c>
      <c r="N2" s="1" t="s">
        <v>933</v>
      </c>
      <c r="O2" s="1" t="s">
        <v>934</v>
      </c>
      <c r="P2" s="1" t="s">
        <v>935</v>
      </c>
      <c r="Q2" s="1" t="s">
        <v>936</v>
      </c>
      <c r="R2" s="1" t="s">
        <v>937</v>
      </c>
      <c r="S2" s="1" t="s">
        <v>938</v>
      </c>
      <c r="T2" s="1" t="s">
        <v>939</v>
      </c>
      <c r="U2" s="1" t="s">
        <v>901</v>
      </c>
      <c r="V2" s="1" t="s">
        <v>940</v>
      </c>
    </row>
    <row r="3" s="1" customFormat="1" spans="1:22">
      <c r="A3" s="3">
        <v>999229818300963</v>
      </c>
      <c r="B3" s="1" t="s">
        <v>941</v>
      </c>
      <c r="C3" s="1" t="s">
        <v>942</v>
      </c>
      <c r="D3" s="1" t="s">
        <v>943</v>
      </c>
      <c r="E3" s="1" t="s">
        <v>944</v>
      </c>
      <c r="F3" s="1" t="s">
        <v>925</v>
      </c>
      <c r="G3" s="1" t="s">
        <v>929</v>
      </c>
      <c r="H3" s="1" t="s">
        <v>930</v>
      </c>
      <c r="I3" s="1" t="s">
        <v>945</v>
      </c>
      <c r="J3" s="1" t="s">
        <v>30</v>
      </c>
      <c r="K3" s="1" t="s">
        <v>946</v>
      </c>
      <c r="L3" s="1" t="s">
        <v>946</v>
      </c>
      <c r="M3" s="1" t="s">
        <v>933</v>
      </c>
      <c r="N3" s="1" t="s">
        <v>933</v>
      </c>
      <c r="O3" s="1" t="s">
        <v>934</v>
      </c>
      <c r="P3" s="1" t="s">
        <v>935</v>
      </c>
      <c r="Q3" s="1" t="s">
        <v>936</v>
      </c>
      <c r="R3" s="1" t="s">
        <v>947</v>
      </c>
      <c r="S3" s="1" t="s">
        <v>938</v>
      </c>
      <c r="T3" s="1" t="s">
        <v>939</v>
      </c>
      <c r="U3" s="1" t="s">
        <v>901</v>
      </c>
      <c r="V3" s="1" t="s">
        <v>948</v>
      </c>
    </row>
    <row r="4" s="1" customFormat="1" spans="1:22">
      <c r="A4" s="3">
        <v>999229812792240</v>
      </c>
      <c r="B4" s="1" t="s">
        <v>941</v>
      </c>
      <c r="C4" s="1" t="s">
        <v>949</v>
      </c>
      <c r="D4" s="1" t="s">
        <v>927</v>
      </c>
      <c r="E4" s="1" t="s">
        <v>950</v>
      </c>
      <c r="F4" s="1" t="s">
        <v>941</v>
      </c>
      <c r="G4" s="1" t="s">
        <v>929</v>
      </c>
      <c r="H4" s="1" t="s">
        <v>930</v>
      </c>
      <c r="I4" s="1" t="s">
        <v>951</v>
      </c>
      <c r="J4" s="1" t="s">
        <v>30</v>
      </c>
      <c r="K4" s="1" t="s">
        <v>952</v>
      </c>
      <c r="L4" s="1" t="s">
        <v>952</v>
      </c>
      <c r="M4" s="1" t="s">
        <v>933</v>
      </c>
      <c r="N4" s="1" t="s">
        <v>933</v>
      </c>
      <c r="O4" s="1" t="s">
        <v>934</v>
      </c>
      <c r="P4" s="1" t="s">
        <v>935</v>
      </c>
      <c r="Q4" s="1" t="s">
        <v>936</v>
      </c>
      <c r="R4" s="1" t="s">
        <v>953</v>
      </c>
      <c r="S4" s="1" t="s">
        <v>938</v>
      </c>
      <c r="T4" s="1" t="s">
        <v>939</v>
      </c>
      <c r="U4" s="1" t="s">
        <v>901</v>
      </c>
      <c r="V4" s="1" t="s">
        <v>940</v>
      </c>
    </row>
    <row r="5" s="1" customFormat="1" spans="1:22">
      <c r="A5" s="3">
        <v>999229810992224</v>
      </c>
      <c r="B5" s="1" t="s">
        <v>941</v>
      </c>
      <c r="C5" s="1" t="s">
        <v>954</v>
      </c>
      <c r="D5" s="1" t="s">
        <v>955</v>
      </c>
      <c r="E5" s="1" t="s">
        <v>956</v>
      </c>
      <c r="F5" s="1" t="s">
        <v>941</v>
      </c>
      <c r="G5" s="1" t="s">
        <v>925</v>
      </c>
      <c r="H5" s="1" t="s">
        <v>930</v>
      </c>
      <c r="I5" s="1" t="s">
        <v>957</v>
      </c>
      <c r="J5" s="1" t="s">
        <v>30</v>
      </c>
      <c r="K5" s="1" t="s">
        <v>958</v>
      </c>
      <c r="L5" s="1" t="s">
        <v>958</v>
      </c>
      <c r="M5" s="1" t="s">
        <v>933</v>
      </c>
      <c r="N5" s="1" t="s">
        <v>933</v>
      </c>
      <c r="O5" s="1" t="s">
        <v>934</v>
      </c>
      <c r="P5" s="1" t="s">
        <v>935</v>
      </c>
      <c r="Q5" s="1" t="s">
        <v>936</v>
      </c>
      <c r="R5" s="1" t="s">
        <v>959</v>
      </c>
      <c r="S5" s="1" t="s">
        <v>938</v>
      </c>
      <c r="T5" s="1" t="s">
        <v>939</v>
      </c>
      <c r="U5" s="1" t="s">
        <v>901</v>
      </c>
      <c r="V5" s="1" t="s">
        <v>940</v>
      </c>
    </row>
    <row r="6" s="1" customFormat="1" spans="1:22">
      <c r="A6" s="3">
        <v>999229810971050</v>
      </c>
      <c r="B6" s="1" t="s">
        <v>941</v>
      </c>
      <c r="C6" s="1" t="s">
        <v>960</v>
      </c>
      <c r="D6" s="1" t="s">
        <v>961</v>
      </c>
      <c r="E6" s="1" t="s">
        <v>962</v>
      </c>
      <c r="F6" s="1" t="s">
        <v>941</v>
      </c>
      <c r="G6" s="1" t="s">
        <v>925</v>
      </c>
      <c r="H6" s="1" t="s">
        <v>930</v>
      </c>
      <c r="I6" s="1" t="s">
        <v>963</v>
      </c>
      <c r="J6" s="1" t="s">
        <v>30</v>
      </c>
      <c r="K6" s="1" t="s">
        <v>964</v>
      </c>
      <c r="L6" s="1" t="s">
        <v>964</v>
      </c>
      <c r="M6" s="1" t="s">
        <v>933</v>
      </c>
      <c r="N6" s="1" t="s">
        <v>933</v>
      </c>
      <c r="O6" s="1" t="s">
        <v>934</v>
      </c>
      <c r="P6" s="1" t="s">
        <v>935</v>
      </c>
      <c r="Q6" s="1" t="s">
        <v>936</v>
      </c>
      <c r="R6" s="1" t="s">
        <v>965</v>
      </c>
      <c r="S6" s="1" t="s">
        <v>938</v>
      </c>
      <c r="T6" s="1" t="s">
        <v>939</v>
      </c>
      <c r="U6" s="1" t="s">
        <v>901</v>
      </c>
      <c r="V6" s="1" t="s">
        <v>940</v>
      </c>
    </row>
    <row r="7" s="1" customFormat="1" spans="1:22">
      <c r="A7" s="3">
        <v>999229810941701</v>
      </c>
      <c r="B7" s="1" t="s">
        <v>941</v>
      </c>
      <c r="C7" s="1" t="s">
        <v>966</v>
      </c>
      <c r="D7" s="1" t="s">
        <v>967</v>
      </c>
      <c r="E7" s="1" t="s">
        <v>968</v>
      </c>
      <c r="F7" s="1" t="s">
        <v>925</v>
      </c>
      <c r="G7" s="1" t="s">
        <v>929</v>
      </c>
      <c r="H7" s="1" t="s">
        <v>930</v>
      </c>
      <c r="I7" s="1" t="s">
        <v>969</v>
      </c>
      <c r="J7" s="1" t="s">
        <v>30</v>
      </c>
      <c r="K7" s="1" t="s">
        <v>970</v>
      </c>
      <c r="L7" s="1" t="s">
        <v>970</v>
      </c>
      <c r="M7" s="1" t="s">
        <v>933</v>
      </c>
      <c r="N7" s="1" t="s">
        <v>933</v>
      </c>
      <c r="O7" s="1" t="s">
        <v>934</v>
      </c>
      <c r="P7" s="1" t="s">
        <v>935</v>
      </c>
      <c r="Q7" s="1" t="s">
        <v>936</v>
      </c>
      <c r="R7" s="1" t="s">
        <v>971</v>
      </c>
      <c r="S7" s="1" t="s">
        <v>938</v>
      </c>
      <c r="T7" s="1" t="s">
        <v>939</v>
      </c>
      <c r="U7" s="1" t="s">
        <v>901</v>
      </c>
      <c r="V7" s="1" t="s">
        <v>940</v>
      </c>
    </row>
    <row r="8" s="1" customFormat="1" spans="1:22">
      <c r="A8" s="3">
        <v>999229810868384</v>
      </c>
      <c r="B8" s="1" t="s">
        <v>941</v>
      </c>
      <c r="C8" s="1" t="s">
        <v>972</v>
      </c>
      <c r="D8" s="1" t="s">
        <v>961</v>
      </c>
      <c r="E8" s="1" t="s">
        <v>973</v>
      </c>
      <c r="F8" s="1" t="s">
        <v>941</v>
      </c>
      <c r="G8" s="1" t="s">
        <v>925</v>
      </c>
      <c r="H8" s="1" t="s">
        <v>930</v>
      </c>
      <c r="I8" s="1" t="s">
        <v>974</v>
      </c>
      <c r="J8" s="1" t="s">
        <v>30</v>
      </c>
      <c r="K8" s="1" t="s">
        <v>975</v>
      </c>
      <c r="L8" s="1" t="s">
        <v>975</v>
      </c>
      <c r="M8" s="1" t="s">
        <v>933</v>
      </c>
      <c r="N8" s="1" t="s">
        <v>933</v>
      </c>
      <c r="O8" s="1" t="s">
        <v>934</v>
      </c>
      <c r="P8" s="1" t="s">
        <v>935</v>
      </c>
      <c r="Q8" s="1" t="s">
        <v>936</v>
      </c>
      <c r="R8" s="1" t="s">
        <v>976</v>
      </c>
      <c r="S8" s="1" t="s">
        <v>938</v>
      </c>
      <c r="T8" s="1" t="s">
        <v>939</v>
      </c>
      <c r="U8" s="1" t="s">
        <v>901</v>
      </c>
      <c r="V8" s="1" t="s">
        <v>940</v>
      </c>
    </row>
    <row r="9" s="1" customFormat="1" spans="1:22">
      <c r="A9" s="3">
        <v>999229810734260</v>
      </c>
      <c r="B9" s="1" t="s">
        <v>941</v>
      </c>
      <c r="C9" s="1" t="s">
        <v>977</v>
      </c>
      <c r="D9" s="1" t="s">
        <v>967</v>
      </c>
      <c r="E9" s="1" t="s">
        <v>978</v>
      </c>
      <c r="F9" s="1" t="s">
        <v>925</v>
      </c>
      <c r="G9" s="1" t="s">
        <v>929</v>
      </c>
      <c r="H9" s="1" t="s">
        <v>930</v>
      </c>
      <c r="I9" s="1" t="s">
        <v>979</v>
      </c>
      <c r="J9" s="1" t="s">
        <v>30</v>
      </c>
      <c r="K9" s="1" t="s">
        <v>980</v>
      </c>
      <c r="L9" s="1" t="s">
        <v>980</v>
      </c>
      <c r="M9" s="1" t="s">
        <v>933</v>
      </c>
      <c r="N9" s="1" t="s">
        <v>933</v>
      </c>
      <c r="O9" s="1" t="s">
        <v>934</v>
      </c>
      <c r="P9" s="1" t="s">
        <v>935</v>
      </c>
      <c r="Q9" s="1" t="s">
        <v>936</v>
      </c>
      <c r="R9" s="1" t="s">
        <v>981</v>
      </c>
      <c r="S9" s="1" t="s">
        <v>938</v>
      </c>
      <c r="T9" s="1" t="s">
        <v>939</v>
      </c>
      <c r="U9" s="1" t="s">
        <v>901</v>
      </c>
      <c r="V9" s="1" t="s">
        <v>940</v>
      </c>
    </row>
    <row r="10" s="1" customFormat="1" spans="1:22">
      <c r="A10" s="3">
        <v>999229810617387</v>
      </c>
      <c r="B10" s="1" t="s">
        <v>941</v>
      </c>
      <c r="C10" s="1" t="s">
        <v>982</v>
      </c>
      <c r="D10" s="1" t="s">
        <v>983</v>
      </c>
      <c r="E10" s="1" t="s">
        <v>984</v>
      </c>
      <c r="F10" s="1" t="s">
        <v>941</v>
      </c>
      <c r="G10" s="1" t="s">
        <v>929</v>
      </c>
      <c r="H10" s="1" t="s">
        <v>930</v>
      </c>
      <c r="I10" s="1" t="s">
        <v>985</v>
      </c>
      <c r="J10" s="1" t="s">
        <v>30</v>
      </c>
      <c r="K10" s="1" t="s">
        <v>986</v>
      </c>
      <c r="L10" s="1" t="s">
        <v>986</v>
      </c>
      <c r="M10" s="1" t="s">
        <v>933</v>
      </c>
      <c r="N10" s="1" t="s">
        <v>933</v>
      </c>
      <c r="O10" s="1" t="s">
        <v>934</v>
      </c>
      <c r="P10" s="1" t="s">
        <v>935</v>
      </c>
      <c r="Q10" s="1" t="s">
        <v>936</v>
      </c>
      <c r="R10" s="1" t="s">
        <v>987</v>
      </c>
      <c r="S10" s="1" t="s">
        <v>938</v>
      </c>
      <c r="T10" s="1" t="s">
        <v>939</v>
      </c>
      <c r="U10" s="1" t="s">
        <v>901</v>
      </c>
      <c r="V10" s="1" t="s">
        <v>988</v>
      </c>
    </row>
    <row r="11" s="1" customFormat="1" spans="1:22">
      <c r="A11" s="3">
        <v>29810531650</v>
      </c>
      <c r="B11" s="1" t="s">
        <v>941</v>
      </c>
      <c r="C11" s="1" t="s">
        <v>989</v>
      </c>
      <c r="D11" s="1" t="s">
        <v>927</v>
      </c>
      <c r="E11" s="1" t="s">
        <v>990</v>
      </c>
      <c r="F11" s="1" t="s">
        <v>925</v>
      </c>
      <c r="G11" s="1" t="s">
        <v>929</v>
      </c>
      <c r="H11" s="1" t="s">
        <v>930</v>
      </c>
      <c r="I11" s="1" t="s">
        <v>991</v>
      </c>
      <c r="J11" s="1" t="s">
        <v>30</v>
      </c>
      <c r="K11" s="1" t="s">
        <v>992</v>
      </c>
      <c r="L11" s="1" t="s">
        <v>992</v>
      </c>
      <c r="M11" s="1" t="s">
        <v>933</v>
      </c>
      <c r="N11" s="1" t="s">
        <v>933</v>
      </c>
      <c r="O11" s="1" t="s">
        <v>934</v>
      </c>
      <c r="P11" s="1" t="s">
        <v>935</v>
      </c>
      <c r="Q11" s="1" t="s">
        <v>936</v>
      </c>
      <c r="R11" s="1" t="s">
        <v>993</v>
      </c>
      <c r="S11" s="1" t="s">
        <v>938</v>
      </c>
      <c r="T11" s="1" t="s">
        <v>939</v>
      </c>
      <c r="U11" s="1" t="s">
        <v>901</v>
      </c>
      <c r="V11" s="1" t="s">
        <v>940</v>
      </c>
    </row>
    <row r="12" s="1" customFormat="1" spans="1:22">
      <c r="A12" s="3">
        <v>999229804344922</v>
      </c>
      <c r="B12" s="1" t="s">
        <v>994</v>
      </c>
      <c r="C12" s="1" t="s">
        <v>995</v>
      </c>
      <c r="D12" s="1" t="s">
        <v>961</v>
      </c>
      <c r="E12" s="1" t="s">
        <v>996</v>
      </c>
      <c r="F12" s="1" t="s">
        <v>941</v>
      </c>
      <c r="G12" s="1" t="s">
        <v>925</v>
      </c>
      <c r="H12" s="1" t="s">
        <v>930</v>
      </c>
      <c r="I12" s="1" t="s">
        <v>997</v>
      </c>
      <c r="J12" s="1" t="s">
        <v>30</v>
      </c>
      <c r="K12" s="1" t="s">
        <v>975</v>
      </c>
      <c r="L12" s="1" t="s">
        <v>975</v>
      </c>
      <c r="M12" s="1" t="s">
        <v>933</v>
      </c>
      <c r="N12" s="1" t="s">
        <v>933</v>
      </c>
      <c r="O12" s="1" t="s">
        <v>934</v>
      </c>
      <c r="P12" s="1" t="s">
        <v>935</v>
      </c>
      <c r="Q12" s="1" t="s">
        <v>936</v>
      </c>
      <c r="R12" s="1" t="s">
        <v>998</v>
      </c>
      <c r="S12" s="1" t="s">
        <v>938</v>
      </c>
      <c r="T12" s="1" t="s">
        <v>939</v>
      </c>
      <c r="U12" s="1" t="s">
        <v>901</v>
      </c>
      <c r="V12" s="1" t="s">
        <v>940</v>
      </c>
    </row>
    <row r="13" s="1" customFormat="1" spans="1:22">
      <c r="A13" s="3">
        <v>999229801101880</v>
      </c>
      <c r="B13" s="1" t="s">
        <v>994</v>
      </c>
      <c r="C13" s="1" t="s">
        <v>999</v>
      </c>
      <c r="D13" s="1" t="s">
        <v>1000</v>
      </c>
      <c r="E13" s="1" t="s">
        <v>1001</v>
      </c>
      <c r="F13" s="1" t="s">
        <v>925</v>
      </c>
      <c r="G13" s="1" t="s">
        <v>929</v>
      </c>
      <c r="H13" s="1" t="s">
        <v>930</v>
      </c>
      <c r="I13" s="1" t="s">
        <v>1002</v>
      </c>
      <c r="J13" s="1" t="s">
        <v>30</v>
      </c>
      <c r="K13" s="1" t="s">
        <v>1003</v>
      </c>
      <c r="L13" s="1" t="s">
        <v>1003</v>
      </c>
      <c r="M13" s="1" t="s">
        <v>933</v>
      </c>
      <c r="N13" s="1" t="s">
        <v>933</v>
      </c>
      <c r="O13" s="1" t="s">
        <v>934</v>
      </c>
      <c r="P13" s="1" t="s">
        <v>935</v>
      </c>
      <c r="Q13" s="1" t="s">
        <v>936</v>
      </c>
      <c r="R13" s="1" t="s">
        <v>1004</v>
      </c>
      <c r="S13" s="1" t="s">
        <v>938</v>
      </c>
      <c r="T13" s="1" t="s">
        <v>939</v>
      </c>
      <c r="U13" s="1" t="s">
        <v>901</v>
      </c>
      <c r="V13" s="1" t="s">
        <v>948</v>
      </c>
    </row>
    <row r="14" s="1" customFormat="1" spans="1:22">
      <c r="A14" s="3">
        <v>999229775319438</v>
      </c>
      <c r="B14" s="1" t="s">
        <v>994</v>
      </c>
      <c r="C14" s="1" t="s">
        <v>1005</v>
      </c>
      <c r="D14" s="1" t="s">
        <v>1006</v>
      </c>
      <c r="E14" s="1" t="s">
        <v>1007</v>
      </c>
      <c r="F14" s="1" t="s">
        <v>941</v>
      </c>
      <c r="G14" s="1" t="s">
        <v>929</v>
      </c>
      <c r="H14" s="1" t="s">
        <v>930</v>
      </c>
      <c r="I14" s="1" t="s">
        <v>1008</v>
      </c>
      <c r="J14" s="1" t="s">
        <v>30</v>
      </c>
      <c r="K14" s="1" t="s">
        <v>1009</v>
      </c>
      <c r="L14" s="1" t="s">
        <v>1009</v>
      </c>
      <c r="M14" s="1" t="s">
        <v>933</v>
      </c>
      <c r="N14" s="1" t="s">
        <v>933</v>
      </c>
      <c r="O14" s="1" t="s">
        <v>934</v>
      </c>
      <c r="P14" s="1" t="s">
        <v>935</v>
      </c>
      <c r="Q14" s="1" t="s">
        <v>936</v>
      </c>
      <c r="R14" s="1" t="s">
        <v>1010</v>
      </c>
      <c r="S14" s="1" t="s">
        <v>938</v>
      </c>
      <c r="T14" s="1" t="s">
        <v>939</v>
      </c>
      <c r="U14" s="1" t="s">
        <v>901</v>
      </c>
      <c r="V14" s="1" t="s">
        <v>1011</v>
      </c>
    </row>
    <row r="15" s="1" customFormat="1" spans="1:22">
      <c r="A15" s="3">
        <v>999229772160198</v>
      </c>
      <c r="B15" s="1" t="s">
        <v>994</v>
      </c>
      <c r="C15" s="1" t="s">
        <v>1012</v>
      </c>
      <c r="D15" s="1" t="s">
        <v>927</v>
      </c>
      <c r="E15" s="1" t="s">
        <v>1013</v>
      </c>
      <c r="F15" s="1" t="s">
        <v>994</v>
      </c>
      <c r="G15" s="1" t="s">
        <v>941</v>
      </c>
      <c r="H15" s="1" t="s">
        <v>930</v>
      </c>
      <c r="I15" s="1" t="s">
        <v>1014</v>
      </c>
      <c r="J15" s="1" t="s">
        <v>30</v>
      </c>
      <c r="K15" s="1" t="s">
        <v>1015</v>
      </c>
      <c r="L15" s="1" t="s">
        <v>1015</v>
      </c>
      <c r="M15" s="1" t="s">
        <v>933</v>
      </c>
      <c r="N15" s="1" t="s">
        <v>933</v>
      </c>
      <c r="O15" s="1" t="s">
        <v>934</v>
      </c>
      <c r="P15" s="1" t="s">
        <v>935</v>
      </c>
      <c r="Q15" s="1" t="s">
        <v>936</v>
      </c>
      <c r="R15" s="1" t="s">
        <v>1016</v>
      </c>
      <c r="S15" s="1" t="s">
        <v>938</v>
      </c>
      <c r="T15" s="1" t="s">
        <v>939</v>
      </c>
      <c r="U15" s="1" t="s">
        <v>901</v>
      </c>
      <c r="V15" s="1" t="s">
        <v>940</v>
      </c>
    </row>
    <row r="16" s="1" customFormat="1" spans="1:22">
      <c r="A16" s="3">
        <v>999229771589148</v>
      </c>
      <c r="B16" s="1" t="s">
        <v>994</v>
      </c>
      <c r="C16" s="1" t="s">
        <v>1017</v>
      </c>
      <c r="D16" s="1" t="s">
        <v>1018</v>
      </c>
      <c r="E16" s="1" t="s">
        <v>1019</v>
      </c>
      <c r="F16" s="1" t="s">
        <v>994</v>
      </c>
      <c r="G16" s="1" t="s">
        <v>941</v>
      </c>
      <c r="H16" s="1" t="s">
        <v>930</v>
      </c>
      <c r="I16" s="1" t="s">
        <v>1020</v>
      </c>
      <c r="J16" s="1" t="s">
        <v>30</v>
      </c>
      <c r="K16" s="1" t="s">
        <v>1021</v>
      </c>
      <c r="L16" s="1" t="s">
        <v>1021</v>
      </c>
      <c r="M16" s="1" t="s">
        <v>933</v>
      </c>
      <c r="N16" s="1" t="s">
        <v>933</v>
      </c>
      <c r="O16" s="1" t="s">
        <v>934</v>
      </c>
      <c r="P16" s="1" t="s">
        <v>935</v>
      </c>
      <c r="Q16" s="1" t="s">
        <v>936</v>
      </c>
      <c r="R16" s="1" t="s">
        <v>1022</v>
      </c>
      <c r="S16" s="1" t="s">
        <v>938</v>
      </c>
      <c r="T16" s="1" t="s">
        <v>939</v>
      </c>
      <c r="U16" s="1" t="s">
        <v>901</v>
      </c>
      <c r="V16" s="1" t="s">
        <v>948</v>
      </c>
    </row>
    <row r="17" s="1" customFormat="1" spans="1:22">
      <c r="A17" s="3">
        <v>999229768621897</v>
      </c>
      <c r="B17" s="1" t="s">
        <v>1023</v>
      </c>
      <c r="C17" s="1" t="s">
        <v>1024</v>
      </c>
      <c r="D17" s="1" t="s">
        <v>1025</v>
      </c>
      <c r="E17" s="1" t="s">
        <v>1026</v>
      </c>
      <c r="F17" s="1" t="s">
        <v>941</v>
      </c>
      <c r="G17" s="1" t="s">
        <v>929</v>
      </c>
      <c r="H17" s="1" t="s">
        <v>930</v>
      </c>
      <c r="I17" s="1" t="s">
        <v>1027</v>
      </c>
      <c r="J17" s="1" t="s">
        <v>30</v>
      </c>
      <c r="K17" s="1" t="s">
        <v>1028</v>
      </c>
      <c r="L17" s="1" t="s">
        <v>1028</v>
      </c>
      <c r="M17" s="1" t="s">
        <v>933</v>
      </c>
      <c r="N17" s="1" t="s">
        <v>933</v>
      </c>
      <c r="O17" s="1" t="s">
        <v>934</v>
      </c>
      <c r="P17" s="1" t="s">
        <v>935</v>
      </c>
      <c r="Q17" s="1" t="s">
        <v>936</v>
      </c>
      <c r="R17" s="1" t="s">
        <v>1029</v>
      </c>
      <c r="S17" s="1" t="s">
        <v>938</v>
      </c>
      <c r="T17" s="1" t="s">
        <v>939</v>
      </c>
      <c r="U17" s="1" t="s">
        <v>901</v>
      </c>
      <c r="V17" s="1" t="s">
        <v>948</v>
      </c>
    </row>
    <row r="18" s="1" customFormat="1" spans="1:22">
      <c r="A18" s="3">
        <v>999229766909016</v>
      </c>
      <c r="B18" s="1" t="s">
        <v>1023</v>
      </c>
      <c r="C18" s="1" t="s">
        <v>1030</v>
      </c>
      <c r="D18" s="1" t="s">
        <v>1031</v>
      </c>
      <c r="E18" s="1" t="s">
        <v>1032</v>
      </c>
      <c r="F18" s="1" t="s">
        <v>925</v>
      </c>
      <c r="G18" s="1" t="s">
        <v>929</v>
      </c>
      <c r="H18" s="1" t="s">
        <v>930</v>
      </c>
      <c r="I18" s="1" t="s">
        <v>1033</v>
      </c>
      <c r="J18" s="1" t="s">
        <v>30</v>
      </c>
      <c r="K18" s="1" t="s">
        <v>1034</v>
      </c>
      <c r="L18" s="1" t="s">
        <v>1034</v>
      </c>
      <c r="M18" s="1" t="s">
        <v>933</v>
      </c>
      <c r="N18" s="1" t="s">
        <v>933</v>
      </c>
      <c r="O18" s="1" t="s">
        <v>934</v>
      </c>
      <c r="P18" s="1" t="s">
        <v>935</v>
      </c>
      <c r="Q18" s="1" t="s">
        <v>936</v>
      </c>
      <c r="R18" s="1" t="s">
        <v>1035</v>
      </c>
      <c r="S18" s="1" t="s">
        <v>938</v>
      </c>
      <c r="T18" s="1" t="s">
        <v>939</v>
      </c>
      <c r="U18" s="1" t="s">
        <v>901</v>
      </c>
      <c r="V18" s="1" t="s">
        <v>940</v>
      </c>
    </row>
    <row r="19" s="1" customFormat="1" spans="1:22">
      <c r="A19" s="3">
        <v>999229766836346</v>
      </c>
      <c r="B19" s="1" t="s">
        <v>1023</v>
      </c>
      <c r="C19" s="1" t="s">
        <v>1036</v>
      </c>
      <c r="D19" s="1" t="s">
        <v>1031</v>
      </c>
      <c r="E19" s="1" t="s">
        <v>1037</v>
      </c>
      <c r="F19" s="1" t="s">
        <v>925</v>
      </c>
      <c r="G19" s="1" t="s">
        <v>929</v>
      </c>
      <c r="H19" s="1" t="s">
        <v>930</v>
      </c>
      <c r="I19" s="1" t="s">
        <v>1038</v>
      </c>
      <c r="J19" s="1" t="s">
        <v>30</v>
      </c>
      <c r="K19" s="1" t="s">
        <v>1039</v>
      </c>
      <c r="L19" s="1" t="s">
        <v>1039</v>
      </c>
      <c r="M19" s="1" t="s">
        <v>933</v>
      </c>
      <c r="N19" s="1" t="s">
        <v>933</v>
      </c>
      <c r="O19" s="1" t="s">
        <v>934</v>
      </c>
      <c r="P19" s="1" t="s">
        <v>935</v>
      </c>
      <c r="Q19" s="1" t="s">
        <v>936</v>
      </c>
      <c r="R19" s="1" t="s">
        <v>1040</v>
      </c>
      <c r="S19" s="1" t="s">
        <v>938</v>
      </c>
      <c r="T19" s="1" t="s">
        <v>939</v>
      </c>
      <c r="U19" s="1" t="s">
        <v>901</v>
      </c>
      <c r="V19" s="1" t="s">
        <v>940</v>
      </c>
    </row>
    <row r="20" s="1" customFormat="1" spans="1:22">
      <c r="A20" s="3">
        <v>999229763526269</v>
      </c>
      <c r="B20" s="1" t="s">
        <v>1023</v>
      </c>
      <c r="C20" s="1" t="s">
        <v>1041</v>
      </c>
      <c r="D20" s="1" t="s">
        <v>1042</v>
      </c>
      <c r="E20" s="1" t="s">
        <v>1043</v>
      </c>
      <c r="F20" s="1" t="s">
        <v>925</v>
      </c>
      <c r="G20" s="1" t="s">
        <v>929</v>
      </c>
      <c r="H20" s="1" t="s">
        <v>930</v>
      </c>
      <c r="I20" s="1" t="s">
        <v>1044</v>
      </c>
      <c r="J20" s="1" t="s">
        <v>30</v>
      </c>
      <c r="K20" s="1" t="s">
        <v>1045</v>
      </c>
      <c r="L20" s="1" t="s">
        <v>1045</v>
      </c>
      <c r="M20" s="1" t="s">
        <v>933</v>
      </c>
      <c r="N20" s="1" t="s">
        <v>933</v>
      </c>
      <c r="O20" s="1" t="s">
        <v>934</v>
      </c>
      <c r="P20" s="1" t="s">
        <v>935</v>
      </c>
      <c r="Q20" s="1" t="s">
        <v>936</v>
      </c>
      <c r="R20" s="1" t="s">
        <v>1046</v>
      </c>
      <c r="S20" s="1" t="s">
        <v>938</v>
      </c>
      <c r="T20" s="1" t="s">
        <v>939</v>
      </c>
      <c r="U20" s="1" t="s">
        <v>901</v>
      </c>
      <c r="V20" s="1" t="s">
        <v>948</v>
      </c>
    </row>
    <row r="21" s="1" customFormat="1" spans="1:22">
      <c r="A21" s="3">
        <v>999229756703938</v>
      </c>
      <c r="B21" s="1" t="s">
        <v>1023</v>
      </c>
      <c r="C21" s="1" t="s">
        <v>1047</v>
      </c>
      <c r="D21" s="1" t="s">
        <v>1048</v>
      </c>
      <c r="E21" s="1" t="s">
        <v>1049</v>
      </c>
      <c r="F21" s="1" t="s">
        <v>1023</v>
      </c>
      <c r="G21" s="1" t="s">
        <v>994</v>
      </c>
      <c r="H21" s="1" t="s">
        <v>930</v>
      </c>
      <c r="I21" s="1" t="s">
        <v>1050</v>
      </c>
      <c r="J21" s="1" t="s">
        <v>30</v>
      </c>
      <c r="K21" s="1" t="s">
        <v>1051</v>
      </c>
      <c r="L21" s="1" t="s">
        <v>1051</v>
      </c>
      <c r="M21" s="1" t="s">
        <v>933</v>
      </c>
      <c r="N21" s="1" t="s">
        <v>933</v>
      </c>
      <c r="O21" s="1" t="s">
        <v>934</v>
      </c>
      <c r="P21" s="1" t="s">
        <v>935</v>
      </c>
      <c r="Q21" s="1" t="s">
        <v>936</v>
      </c>
      <c r="R21" s="1" t="s">
        <v>1052</v>
      </c>
      <c r="S21" s="1" t="s">
        <v>938</v>
      </c>
      <c r="T21" s="1" t="s">
        <v>939</v>
      </c>
      <c r="U21" s="1" t="s">
        <v>901</v>
      </c>
      <c r="V21" s="1" t="s">
        <v>1053</v>
      </c>
    </row>
    <row r="22" s="1" customFormat="1" spans="1:22">
      <c r="A22" s="3">
        <v>999229756142963</v>
      </c>
      <c r="B22" s="1" t="s">
        <v>1023</v>
      </c>
      <c r="C22" s="1" t="s">
        <v>1054</v>
      </c>
      <c r="D22" s="1" t="s">
        <v>1055</v>
      </c>
      <c r="E22" s="1" t="s">
        <v>1056</v>
      </c>
      <c r="F22" s="1" t="s">
        <v>1023</v>
      </c>
      <c r="G22" s="1" t="s">
        <v>941</v>
      </c>
      <c r="H22" s="1" t="s">
        <v>930</v>
      </c>
      <c r="I22" s="1" t="s">
        <v>1057</v>
      </c>
      <c r="J22" s="1" t="s">
        <v>30</v>
      </c>
      <c r="K22" s="1" t="s">
        <v>1058</v>
      </c>
      <c r="L22" s="1" t="s">
        <v>1058</v>
      </c>
      <c r="M22" s="1" t="s">
        <v>933</v>
      </c>
      <c r="N22" s="1" t="s">
        <v>933</v>
      </c>
      <c r="O22" s="1" t="s">
        <v>934</v>
      </c>
      <c r="P22" s="1" t="s">
        <v>935</v>
      </c>
      <c r="Q22" s="1" t="s">
        <v>936</v>
      </c>
      <c r="R22" s="1" t="s">
        <v>1059</v>
      </c>
      <c r="S22" s="1" t="s">
        <v>938</v>
      </c>
      <c r="T22" s="1" t="s">
        <v>939</v>
      </c>
      <c r="U22" s="1" t="s">
        <v>901</v>
      </c>
      <c r="V22" s="1" t="s">
        <v>940</v>
      </c>
    </row>
    <row r="23" s="1" customFormat="1" spans="1:22">
      <c r="A23" s="3">
        <v>999229755097728</v>
      </c>
      <c r="B23" s="1" t="s">
        <v>1023</v>
      </c>
      <c r="C23" s="1" t="s">
        <v>1060</v>
      </c>
      <c r="D23" s="1" t="s">
        <v>1000</v>
      </c>
      <c r="E23" s="1" t="s">
        <v>1061</v>
      </c>
      <c r="F23" s="1" t="s">
        <v>994</v>
      </c>
      <c r="G23" s="1" t="s">
        <v>925</v>
      </c>
      <c r="H23" s="1" t="s">
        <v>930</v>
      </c>
      <c r="I23" s="1" t="s">
        <v>1062</v>
      </c>
      <c r="J23" s="1" t="s">
        <v>30</v>
      </c>
      <c r="K23" s="1" t="s">
        <v>1063</v>
      </c>
      <c r="L23" s="1" t="s">
        <v>1063</v>
      </c>
      <c r="M23" s="1" t="s">
        <v>933</v>
      </c>
      <c r="N23" s="1" t="s">
        <v>933</v>
      </c>
      <c r="O23" s="1" t="s">
        <v>934</v>
      </c>
      <c r="P23" s="1" t="s">
        <v>935</v>
      </c>
      <c r="Q23" s="1" t="s">
        <v>936</v>
      </c>
      <c r="R23" s="1" t="s">
        <v>1064</v>
      </c>
      <c r="S23" s="1" t="s">
        <v>938</v>
      </c>
      <c r="T23" s="1" t="s">
        <v>939</v>
      </c>
      <c r="U23" s="1" t="s">
        <v>901</v>
      </c>
      <c r="V23" s="1" t="s">
        <v>948</v>
      </c>
    </row>
    <row r="24" s="1" customFormat="1" spans="1:22">
      <c r="A24" s="3">
        <v>999229754190890</v>
      </c>
      <c r="B24" s="1" t="s">
        <v>1023</v>
      </c>
      <c r="C24" s="1" t="s">
        <v>1065</v>
      </c>
      <c r="D24" s="1" t="s">
        <v>1066</v>
      </c>
      <c r="E24" s="1" t="s">
        <v>1067</v>
      </c>
      <c r="F24" s="1" t="s">
        <v>994</v>
      </c>
      <c r="G24" s="1" t="s">
        <v>941</v>
      </c>
      <c r="H24" s="1" t="s">
        <v>930</v>
      </c>
      <c r="I24" s="1" t="s">
        <v>1068</v>
      </c>
      <c r="J24" s="1" t="s">
        <v>30</v>
      </c>
      <c r="K24" s="1" t="s">
        <v>1069</v>
      </c>
      <c r="L24" s="1" t="s">
        <v>1069</v>
      </c>
      <c r="M24" s="1" t="s">
        <v>933</v>
      </c>
      <c r="N24" s="1" t="s">
        <v>933</v>
      </c>
      <c r="O24" s="1" t="s">
        <v>934</v>
      </c>
      <c r="P24" s="1" t="s">
        <v>935</v>
      </c>
      <c r="Q24" s="1" t="s">
        <v>936</v>
      </c>
      <c r="R24" s="1" t="s">
        <v>1070</v>
      </c>
      <c r="S24" s="1" t="s">
        <v>938</v>
      </c>
      <c r="T24" s="1" t="s">
        <v>939</v>
      </c>
      <c r="U24" s="1" t="s">
        <v>901</v>
      </c>
      <c r="V24" s="1" t="s">
        <v>948</v>
      </c>
    </row>
    <row r="25" s="1" customFormat="1" spans="1:22">
      <c r="A25" s="3">
        <v>29754132790</v>
      </c>
      <c r="B25" s="1" t="s">
        <v>1023</v>
      </c>
      <c r="C25" s="1" t="s">
        <v>1071</v>
      </c>
      <c r="D25" s="1" t="s">
        <v>927</v>
      </c>
      <c r="E25" s="1" t="s">
        <v>1013</v>
      </c>
      <c r="F25" s="1" t="s">
        <v>1023</v>
      </c>
      <c r="G25" s="1" t="s">
        <v>994</v>
      </c>
      <c r="H25" s="1" t="s">
        <v>930</v>
      </c>
      <c r="I25" s="1" t="s">
        <v>1014</v>
      </c>
      <c r="J25" s="1" t="s">
        <v>30</v>
      </c>
      <c r="K25" s="1" t="s">
        <v>1072</v>
      </c>
      <c r="L25" s="1" t="s">
        <v>1072</v>
      </c>
      <c r="M25" s="1" t="s">
        <v>933</v>
      </c>
      <c r="N25" s="1" t="s">
        <v>933</v>
      </c>
      <c r="O25" s="1" t="s">
        <v>934</v>
      </c>
      <c r="P25" s="1" t="s">
        <v>935</v>
      </c>
      <c r="Q25" s="1" t="s">
        <v>936</v>
      </c>
      <c r="R25" s="1" t="s">
        <v>1073</v>
      </c>
      <c r="S25" s="1" t="s">
        <v>938</v>
      </c>
      <c r="T25" s="1" t="s">
        <v>939</v>
      </c>
      <c r="U25" s="1" t="s">
        <v>901</v>
      </c>
      <c r="V25" s="1" t="s">
        <v>940</v>
      </c>
    </row>
    <row r="26" s="1" customFormat="1" spans="1:22">
      <c r="A26" s="3">
        <v>999229741565720</v>
      </c>
      <c r="B26" s="1" t="s">
        <v>1074</v>
      </c>
      <c r="C26" s="1" t="s">
        <v>1075</v>
      </c>
      <c r="D26" s="1" t="s">
        <v>1076</v>
      </c>
      <c r="E26" s="1" t="s">
        <v>1077</v>
      </c>
      <c r="F26" s="1" t="s">
        <v>1023</v>
      </c>
      <c r="G26" s="1" t="s">
        <v>994</v>
      </c>
      <c r="H26" s="1" t="s">
        <v>930</v>
      </c>
      <c r="I26" s="1" t="s">
        <v>1078</v>
      </c>
      <c r="J26" s="1" t="s">
        <v>30</v>
      </c>
      <c r="K26" s="1" t="s">
        <v>1079</v>
      </c>
      <c r="L26" s="1" t="s">
        <v>1079</v>
      </c>
      <c r="M26" s="1" t="s">
        <v>933</v>
      </c>
      <c r="N26" s="1" t="s">
        <v>933</v>
      </c>
      <c r="O26" s="1" t="s">
        <v>934</v>
      </c>
      <c r="P26" s="1" t="s">
        <v>935</v>
      </c>
      <c r="Q26" s="1" t="s">
        <v>936</v>
      </c>
      <c r="R26" s="1" t="s">
        <v>1080</v>
      </c>
      <c r="S26" s="1" t="s">
        <v>938</v>
      </c>
      <c r="T26" s="1" t="s">
        <v>939</v>
      </c>
      <c r="U26" s="1" t="s">
        <v>901</v>
      </c>
      <c r="V26" s="1" t="s">
        <v>940</v>
      </c>
    </row>
    <row r="27" s="1" customFormat="1" spans="1:22">
      <c r="A27" s="3">
        <v>999229740753049</v>
      </c>
      <c r="B27" s="1" t="s">
        <v>1074</v>
      </c>
      <c r="C27" s="1" t="s">
        <v>1081</v>
      </c>
      <c r="D27" s="1" t="s">
        <v>1082</v>
      </c>
      <c r="E27" s="1" t="s">
        <v>1083</v>
      </c>
      <c r="F27" s="1" t="s">
        <v>994</v>
      </c>
      <c r="G27" s="1" t="s">
        <v>941</v>
      </c>
      <c r="H27" s="1" t="s">
        <v>930</v>
      </c>
      <c r="I27" s="1" t="s">
        <v>1084</v>
      </c>
      <c r="J27" s="1" t="s">
        <v>30</v>
      </c>
      <c r="K27" s="1" t="s">
        <v>1085</v>
      </c>
      <c r="L27" s="1" t="s">
        <v>1085</v>
      </c>
      <c r="M27" s="1" t="s">
        <v>933</v>
      </c>
      <c r="N27" s="1" t="s">
        <v>933</v>
      </c>
      <c r="O27" s="1" t="s">
        <v>934</v>
      </c>
      <c r="P27" s="1" t="s">
        <v>935</v>
      </c>
      <c r="Q27" s="1" t="s">
        <v>936</v>
      </c>
      <c r="R27" s="1" t="s">
        <v>1086</v>
      </c>
      <c r="S27" s="1" t="s">
        <v>938</v>
      </c>
      <c r="T27" s="1" t="s">
        <v>939</v>
      </c>
      <c r="U27" s="1" t="s">
        <v>901</v>
      </c>
      <c r="V27" s="1" t="s">
        <v>940</v>
      </c>
    </row>
    <row r="28" s="1" customFormat="1" spans="1:22">
      <c r="A28" s="3">
        <v>999229740416205</v>
      </c>
      <c r="B28" s="1" t="s">
        <v>1074</v>
      </c>
      <c r="C28" s="1" t="s">
        <v>1087</v>
      </c>
      <c r="D28" s="1" t="s">
        <v>1088</v>
      </c>
      <c r="E28" s="1" t="s">
        <v>1089</v>
      </c>
      <c r="F28" s="1" t="s">
        <v>941</v>
      </c>
      <c r="G28" s="1" t="s">
        <v>929</v>
      </c>
      <c r="H28" s="1" t="s">
        <v>930</v>
      </c>
      <c r="I28" s="1" t="s">
        <v>1090</v>
      </c>
      <c r="J28" s="1" t="s">
        <v>30</v>
      </c>
      <c r="K28" s="1" t="s">
        <v>1091</v>
      </c>
      <c r="L28" s="1" t="s">
        <v>1091</v>
      </c>
      <c r="M28" s="1" t="s">
        <v>933</v>
      </c>
      <c r="N28" s="1" t="s">
        <v>933</v>
      </c>
      <c r="O28" s="1" t="s">
        <v>934</v>
      </c>
      <c r="P28" s="1" t="s">
        <v>935</v>
      </c>
      <c r="Q28" s="1" t="s">
        <v>936</v>
      </c>
      <c r="R28" s="1" t="s">
        <v>1092</v>
      </c>
      <c r="S28" s="1" t="s">
        <v>938</v>
      </c>
      <c r="T28" s="1" t="s">
        <v>939</v>
      </c>
      <c r="U28" s="1" t="s">
        <v>901</v>
      </c>
      <c r="V28" s="1" t="s">
        <v>940</v>
      </c>
    </row>
    <row r="29" s="1" customFormat="1" spans="1:22">
      <c r="A29" s="3">
        <v>999229736681667</v>
      </c>
      <c r="B29" s="1" t="s">
        <v>1093</v>
      </c>
      <c r="C29" s="1" t="s">
        <v>1094</v>
      </c>
      <c r="D29" s="1" t="s">
        <v>943</v>
      </c>
      <c r="E29" s="1" t="s">
        <v>1095</v>
      </c>
      <c r="F29" s="1" t="s">
        <v>1074</v>
      </c>
      <c r="G29" s="1" t="s">
        <v>1023</v>
      </c>
      <c r="H29" s="1" t="s">
        <v>930</v>
      </c>
      <c r="I29" s="1" t="s">
        <v>1096</v>
      </c>
      <c r="J29" s="1" t="s">
        <v>30</v>
      </c>
      <c r="K29" s="1" t="s">
        <v>1097</v>
      </c>
      <c r="L29" s="1" t="s">
        <v>1097</v>
      </c>
      <c r="M29" s="1" t="s">
        <v>933</v>
      </c>
      <c r="N29" s="1" t="s">
        <v>933</v>
      </c>
      <c r="O29" s="1" t="s">
        <v>934</v>
      </c>
      <c r="P29" s="1" t="s">
        <v>935</v>
      </c>
      <c r="Q29" s="1" t="s">
        <v>936</v>
      </c>
      <c r="R29" s="1" t="s">
        <v>1098</v>
      </c>
      <c r="S29" s="1" t="s">
        <v>938</v>
      </c>
      <c r="T29" s="1" t="s">
        <v>939</v>
      </c>
      <c r="U29" s="1" t="s">
        <v>901</v>
      </c>
      <c r="V29" s="1" t="s">
        <v>948</v>
      </c>
    </row>
    <row r="30" s="1" customFormat="1" spans="1:22">
      <c r="A30" s="3">
        <v>999229734144728</v>
      </c>
      <c r="B30" s="1" t="s">
        <v>1093</v>
      </c>
      <c r="C30" s="1" t="s">
        <v>1099</v>
      </c>
      <c r="D30" s="1" t="s">
        <v>1100</v>
      </c>
      <c r="E30" s="1" t="s">
        <v>1101</v>
      </c>
      <c r="F30" s="1" t="s">
        <v>1074</v>
      </c>
      <c r="G30" s="1" t="s">
        <v>1023</v>
      </c>
      <c r="H30" s="1" t="s">
        <v>930</v>
      </c>
      <c r="I30" s="1" t="s">
        <v>1102</v>
      </c>
      <c r="J30" s="1" t="s">
        <v>30</v>
      </c>
      <c r="K30" s="1" t="s">
        <v>1103</v>
      </c>
      <c r="L30" s="1" t="s">
        <v>1103</v>
      </c>
      <c r="M30" s="1" t="s">
        <v>933</v>
      </c>
      <c r="N30" s="1" t="s">
        <v>933</v>
      </c>
      <c r="O30" s="1" t="s">
        <v>934</v>
      </c>
      <c r="P30" s="1" t="s">
        <v>935</v>
      </c>
      <c r="Q30" s="1" t="s">
        <v>936</v>
      </c>
      <c r="R30" s="1" t="s">
        <v>1104</v>
      </c>
      <c r="S30" s="1" t="s">
        <v>938</v>
      </c>
      <c r="T30" s="1" t="s">
        <v>939</v>
      </c>
      <c r="U30" s="1" t="s">
        <v>901</v>
      </c>
      <c r="V30" s="1" t="s">
        <v>948</v>
      </c>
    </row>
    <row r="31" s="1" customFormat="1" spans="1:22">
      <c r="A31" s="3">
        <v>999229733153412</v>
      </c>
      <c r="B31" s="1" t="s">
        <v>1093</v>
      </c>
      <c r="C31" s="1" t="s">
        <v>1105</v>
      </c>
      <c r="D31" s="1" t="s">
        <v>1106</v>
      </c>
      <c r="E31" s="1" t="s">
        <v>1107</v>
      </c>
      <c r="F31" s="1" t="s">
        <v>1074</v>
      </c>
      <c r="G31" s="1" t="s">
        <v>994</v>
      </c>
      <c r="H31" s="1" t="s">
        <v>930</v>
      </c>
      <c r="I31" s="1" t="s">
        <v>1108</v>
      </c>
      <c r="J31" s="1" t="s">
        <v>30</v>
      </c>
      <c r="K31" s="1" t="s">
        <v>1109</v>
      </c>
      <c r="L31" s="1" t="s">
        <v>1109</v>
      </c>
      <c r="M31" s="1" t="s">
        <v>933</v>
      </c>
      <c r="N31" s="1" t="s">
        <v>933</v>
      </c>
      <c r="O31" s="1" t="s">
        <v>934</v>
      </c>
      <c r="P31" s="1" t="s">
        <v>935</v>
      </c>
      <c r="Q31" s="1" t="s">
        <v>936</v>
      </c>
      <c r="R31" s="1" t="s">
        <v>1110</v>
      </c>
      <c r="S31" s="1" t="s">
        <v>938</v>
      </c>
      <c r="T31" s="1" t="s">
        <v>939</v>
      </c>
      <c r="U31" s="1" t="s">
        <v>901</v>
      </c>
      <c r="V31" s="1" t="s">
        <v>948</v>
      </c>
    </row>
    <row r="32" s="1" customFormat="1" spans="1:22">
      <c r="A32" s="3">
        <v>999229706268370</v>
      </c>
      <c r="B32" s="1" t="s">
        <v>1093</v>
      </c>
      <c r="C32" s="1" t="s">
        <v>1111</v>
      </c>
      <c r="D32" s="1" t="s">
        <v>961</v>
      </c>
      <c r="E32" s="1" t="s">
        <v>1112</v>
      </c>
      <c r="F32" s="1" t="s">
        <v>941</v>
      </c>
      <c r="G32" s="1" t="s">
        <v>925</v>
      </c>
      <c r="H32" s="1" t="s">
        <v>930</v>
      </c>
      <c r="I32" s="1" t="s">
        <v>1113</v>
      </c>
      <c r="J32" s="1" t="s">
        <v>30</v>
      </c>
      <c r="K32" s="1" t="s">
        <v>1114</v>
      </c>
      <c r="L32" s="1" t="s">
        <v>1114</v>
      </c>
      <c r="M32" s="1" t="s">
        <v>933</v>
      </c>
      <c r="N32" s="1" t="s">
        <v>933</v>
      </c>
      <c r="O32" s="1" t="s">
        <v>934</v>
      </c>
      <c r="P32" s="1" t="s">
        <v>935</v>
      </c>
      <c r="Q32" s="1" t="s">
        <v>936</v>
      </c>
      <c r="R32" s="1" t="s">
        <v>1115</v>
      </c>
      <c r="S32" s="1" t="s">
        <v>938</v>
      </c>
      <c r="T32" s="1" t="s">
        <v>939</v>
      </c>
      <c r="U32" s="1" t="s">
        <v>901</v>
      </c>
      <c r="V32" s="1" t="s">
        <v>940</v>
      </c>
    </row>
    <row r="33" s="1" customFormat="1" spans="1:22">
      <c r="A33" s="3">
        <v>999229706103168</v>
      </c>
      <c r="B33" s="1" t="s">
        <v>1093</v>
      </c>
      <c r="C33" s="1" t="s">
        <v>1116</v>
      </c>
      <c r="D33" s="1" t="s">
        <v>961</v>
      </c>
      <c r="E33" s="1" t="s">
        <v>1117</v>
      </c>
      <c r="F33" s="1" t="s">
        <v>1093</v>
      </c>
      <c r="G33" s="1" t="s">
        <v>1074</v>
      </c>
      <c r="H33" s="1" t="s">
        <v>930</v>
      </c>
      <c r="I33" s="1" t="s">
        <v>1118</v>
      </c>
      <c r="J33" s="1" t="s">
        <v>30</v>
      </c>
      <c r="K33" s="1" t="s">
        <v>1119</v>
      </c>
      <c r="L33" s="1" t="s">
        <v>1119</v>
      </c>
      <c r="M33" s="1" t="s">
        <v>933</v>
      </c>
      <c r="N33" s="1" t="s">
        <v>933</v>
      </c>
      <c r="O33" s="1" t="s">
        <v>934</v>
      </c>
      <c r="P33" s="1" t="s">
        <v>935</v>
      </c>
      <c r="Q33" s="1" t="s">
        <v>936</v>
      </c>
      <c r="R33" s="1" t="s">
        <v>1120</v>
      </c>
      <c r="S33" s="1" t="s">
        <v>938</v>
      </c>
      <c r="T33" s="1" t="s">
        <v>939</v>
      </c>
      <c r="U33" s="1" t="s">
        <v>901</v>
      </c>
      <c r="V33" s="1" t="s">
        <v>940</v>
      </c>
    </row>
    <row r="34" s="1" customFormat="1" spans="1:22">
      <c r="A34" s="3">
        <v>999229705626193</v>
      </c>
      <c r="B34" s="1" t="s">
        <v>1093</v>
      </c>
      <c r="C34" s="1" t="s">
        <v>1121</v>
      </c>
      <c r="D34" s="1" t="s">
        <v>1048</v>
      </c>
      <c r="E34" s="1" t="s">
        <v>1122</v>
      </c>
      <c r="F34" s="1" t="s">
        <v>1093</v>
      </c>
      <c r="G34" s="1" t="s">
        <v>1074</v>
      </c>
      <c r="H34" s="1" t="s">
        <v>930</v>
      </c>
      <c r="I34" s="1" t="s">
        <v>1123</v>
      </c>
      <c r="J34" s="1" t="s">
        <v>30</v>
      </c>
      <c r="K34" s="1" t="s">
        <v>1124</v>
      </c>
      <c r="L34" s="1" t="s">
        <v>1124</v>
      </c>
      <c r="M34" s="1" t="s">
        <v>933</v>
      </c>
      <c r="N34" s="1" t="s">
        <v>933</v>
      </c>
      <c r="O34" s="1" t="s">
        <v>934</v>
      </c>
      <c r="P34" s="1" t="s">
        <v>935</v>
      </c>
      <c r="Q34" s="1" t="s">
        <v>936</v>
      </c>
      <c r="R34" s="1" t="s">
        <v>1125</v>
      </c>
      <c r="S34" s="1" t="s">
        <v>938</v>
      </c>
      <c r="T34" s="1" t="s">
        <v>939</v>
      </c>
      <c r="U34" s="1" t="s">
        <v>901</v>
      </c>
      <c r="V34" s="1" t="s">
        <v>1053</v>
      </c>
    </row>
    <row r="35" s="1" customFormat="1" spans="1:22">
      <c r="A35" s="3">
        <v>999229704877207</v>
      </c>
      <c r="B35" s="1" t="s">
        <v>1093</v>
      </c>
      <c r="C35" s="1" t="s">
        <v>1126</v>
      </c>
      <c r="D35" s="1" t="s">
        <v>1006</v>
      </c>
      <c r="E35" s="1" t="s">
        <v>1127</v>
      </c>
      <c r="F35" s="1" t="s">
        <v>1074</v>
      </c>
      <c r="G35" s="1" t="s">
        <v>941</v>
      </c>
      <c r="H35" s="1" t="s">
        <v>930</v>
      </c>
      <c r="I35" s="1" t="s">
        <v>1128</v>
      </c>
      <c r="J35" s="1" t="s">
        <v>30</v>
      </c>
      <c r="K35" s="1" t="s">
        <v>1129</v>
      </c>
      <c r="L35" s="1" t="s">
        <v>1129</v>
      </c>
      <c r="M35" s="1" t="s">
        <v>933</v>
      </c>
      <c r="N35" s="1" t="s">
        <v>933</v>
      </c>
      <c r="O35" s="1" t="s">
        <v>934</v>
      </c>
      <c r="P35" s="1" t="s">
        <v>935</v>
      </c>
      <c r="Q35" s="1" t="s">
        <v>936</v>
      </c>
      <c r="R35" s="1" t="s">
        <v>1130</v>
      </c>
      <c r="S35" s="1" t="s">
        <v>938</v>
      </c>
      <c r="T35" s="1" t="s">
        <v>939</v>
      </c>
      <c r="U35" s="1" t="s">
        <v>901</v>
      </c>
      <c r="V35" s="1" t="s">
        <v>1011</v>
      </c>
    </row>
    <row r="36" s="1" customFormat="1" spans="1:22">
      <c r="A36" s="3">
        <v>999229704432487</v>
      </c>
      <c r="B36" s="1" t="s">
        <v>1093</v>
      </c>
      <c r="C36" s="1" t="s">
        <v>1131</v>
      </c>
      <c r="D36" s="1" t="s">
        <v>1082</v>
      </c>
      <c r="E36" s="1" t="s">
        <v>1132</v>
      </c>
      <c r="F36" s="1" t="s">
        <v>1023</v>
      </c>
      <c r="G36" s="1" t="s">
        <v>925</v>
      </c>
      <c r="H36" s="1" t="s">
        <v>930</v>
      </c>
      <c r="I36" s="1" t="s">
        <v>1133</v>
      </c>
      <c r="J36" s="1" t="s">
        <v>30</v>
      </c>
      <c r="K36" s="1" t="s">
        <v>1134</v>
      </c>
      <c r="L36" s="1" t="s">
        <v>1134</v>
      </c>
      <c r="M36" s="1" t="s">
        <v>933</v>
      </c>
      <c r="N36" s="1" t="s">
        <v>933</v>
      </c>
      <c r="O36" s="1" t="s">
        <v>934</v>
      </c>
      <c r="P36" s="1" t="s">
        <v>935</v>
      </c>
      <c r="Q36" s="1" t="s">
        <v>936</v>
      </c>
      <c r="R36" s="1" t="s">
        <v>1135</v>
      </c>
      <c r="S36" s="1" t="s">
        <v>938</v>
      </c>
      <c r="T36" s="1" t="s">
        <v>939</v>
      </c>
      <c r="U36" s="1" t="s">
        <v>901</v>
      </c>
      <c r="V36" s="1" t="s">
        <v>940</v>
      </c>
    </row>
    <row r="37" s="1" customFormat="1" spans="1:22">
      <c r="A37" s="3">
        <v>999229704144593</v>
      </c>
      <c r="B37" s="1" t="s">
        <v>1093</v>
      </c>
      <c r="C37" s="1" t="s">
        <v>1136</v>
      </c>
      <c r="D37" s="1" t="s">
        <v>1137</v>
      </c>
      <c r="E37" s="1" t="s">
        <v>1138</v>
      </c>
      <c r="F37" s="1" t="s">
        <v>994</v>
      </c>
      <c r="G37" s="1" t="s">
        <v>941</v>
      </c>
      <c r="H37" s="1" t="s">
        <v>930</v>
      </c>
      <c r="I37" s="1" t="s">
        <v>1139</v>
      </c>
      <c r="J37" s="1" t="s">
        <v>30</v>
      </c>
      <c r="K37" s="1" t="s">
        <v>1140</v>
      </c>
      <c r="L37" s="1" t="s">
        <v>1140</v>
      </c>
      <c r="M37" s="1" t="s">
        <v>933</v>
      </c>
      <c r="N37" s="1" t="s">
        <v>933</v>
      </c>
      <c r="O37" s="1" t="s">
        <v>934</v>
      </c>
      <c r="P37" s="1" t="s">
        <v>935</v>
      </c>
      <c r="Q37" s="1" t="s">
        <v>936</v>
      </c>
      <c r="R37" s="1" t="s">
        <v>1141</v>
      </c>
      <c r="S37" s="1" t="s">
        <v>938</v>
      </c>
      <c r="T37" s="1" t="s">
        <v>939</v>
      </c>
      <c r="U37" s="1" t="s">
        <v>901</v>
      </c>
      <c r="V37" s="1" t="s">
        <v>1142</v>
      </c>
    </row>
    <row r="38" s="1" customFormat="1" spans="1:22">
      <c r="A38" s="3">
        <v>999229703867141</v>
      </c>
      <c r="B38" s="1" t="s">
        <v>1143</v>
      </c>
      <c r="C38" s="1" t="s">
        <v>1144</v>
      </c>
      <c r="D38" s="1" t="s">
        <v>1145</v>
      </c>
      <c r="E38" s="1" t="s">
        <v>1146</v>
      </c>
      <c r="F38" s="1" t="s">
        <v>994</v>
      </c>
      <c r="G38" s="1" t="s">
        <v>925</v>
      </c>
      <c r="H38" s="1" t="s">
        <v>930</v>
      </c>
      <c r="I38" s="1" t="s">
        <v>1147</v>
      </c>
      <c r="J38" s="1" t="s">
        <v>30</v>
      </c>
      <c r="K38" s="1" t="s">
        <v>1148</v>
      </c>
      <c r="L38" s="1" t="s">
        <v>1148</v>
      </c>
      <c r="M38" s="1" t="s">
        <v>933</v>
      </c>
      <c r="N38" s="1" t="s">
        <v>933</v>
      </c>
      <c r="O38" s="1" t="s">
        <v>934</v>
      </c>
      <c r="P38" s="1" t="s">
        <v>935</v>
      </c>
      <c r="Q38" s="1" t="s">
        <v>936</v>
      </c>
      <c r="R38" s="1" t="s">
        <v>1149</v>
      </c>
      <c r="S38" s="1" t="s">
        <v>938</v>
      </c>
      <c r="T38" s="1" t="s">
        <v>939</v>
      </c>
      <c r="U38" s="1" t="s">
        <v>901</v>
      </c>
      <c r="V38" s="1" t="s">
        <v>940</v>
      </c>
    </row>
    <row r="39" s="1" customFormat="1" spans="1:22">
      <c r="A39" s="3">
        <v>999229702394576</v>
      </c>
      <c r="B39" s="1" t="s">
        <v>1143</v>
      </c>
      <c r="C39" s="1" t="s">
        <v>1150</v>
      </c>
      <c r="D39" s="1" t="s">
        <v>1151</v>
      </c>
      <c r="E39" s="1" t="s">
        <v>1152</v>
      </c>
      <c r="F39" s="1" t="s">
        <v>1074</v>
      </c>
      <c r="G39" s="1" t="s">
        <v>941</v>
      </c>
      <c r="H39" s="1" t="s">
        <v>930</v>
      </c>
      <c r="I39" s="1" t="s">
        <v>1153</v>
      </c>
      <c r="J39" s="1" t="s">
        <v>30</v>
      </c>
      <c r="K39" s="1" t="s">
        <v>1154</v>
      </c>
      <c r="L39" s="1" t="s">
        <v>1154</v>
      </c>
      <c r="M39" s="1" t="s">
        <v>933</v>
      </c>
      <c r="N39" s="1" t="s">
        <v>933</v>
      </c>
      <c r="O39" s="1" t="s">
        <v>934</v>
      </c>
      <c r="P39" s="1" t="s">
        <v>935</v>
      </c>
      <c r="Q39" s="1" t="s">
        <v>936</v>
      </c>
      <c r="R39" s="1" t="s">
        <v>1155</v>
      </c>
      <c r="S39" s="1" t="s">
        <v>938</v>
      </c>
      <c r="T39" s="1" t="s">
        <v>939</v>
      </c>
      <c r="U39" s="1" t="s">
        <v>901</v>
      </c>
      <c r="V39" s="1" t="s">
        <v>1142</v>
      </c>
    </row>
    <row r="40" s="1" customFormat="1" spans="1:22">
      <c r="A40" s="3">
        <v>999229700459347</v>
      </c>
      <c r="B40" s="1" t="s">
        <v>1143</v>
      </c>
      <c r="C40" s="1" t="s">
        <v>1156</v>
      </c>
      <c r="D40" s="1" t="s">
        <v>1082</v>
      </c>
      <c r="E40" s="1" t="s">
        <v>1157</v>
      </c>
      <c r="F40" s="1" t="s">
        <v>1093</v>
      </c>
      <c r="G40" s="1" t="s">
        <v>1074</v>
      </c>
      <c r="H40" s="1" t="s">
        <v>930</v>
      </c>
      <c r="I40" s="1" t="s">
        <v>1158</v>
      </c>
      <c r="J40" s="1" t="s">
        <v>30</v>
      </c>
      <c r="K40" s="1" t="s">
        <v>1159</v>
      </c>
      <c r="L40" s="1" t="s">
        <v>1159</v>
      </c>
      <c r="M40" s="1" t="s">
        <v>933</v>
      </c>
      <c r="N40" s="1" t="s">
        <v>933</v>
      </c>
      <c r="O40" s="1" t="s">
        <v>934</v>
      </c>
      <c r="P40" s="1" t="s">
        <v>935</v>
      </c>
      <c r="Q40" s="1" t="s">
        <v>936</v>
      </c>
      <c r="R40" s="1" t="s">
        <v>1160</v>
      </c>
      <c r="S40" s="1" t="s">
        <v>938</v>
      </c>
      <c r="T40" s="1" t="s">
        <v>939</v>
      </c>
      <c r="U40" s="1" t="s">
        <v>901</v>
      </c>
      <c r="V40" s="1" t="s">
        <v>940</v>
      </c>
    </row>
    <row r="41" s="1" customFormat="1" spans="1:22">
      <c r="A41" s="3">
        <v>999229697596259</v>
      </c>
      <c r="B41" s="1" t="s">
        <v>1143</v>
      </c>
      <c r="C41" s="1" t="s">
        <v>1161</v>
      </c>
      <c r="D41" s="1" t="s">
        <v>1076</v>
      </c>
      <c r="E41" s="1" t="s">
        <v>1162</v>
      </c>
      <c r="F41" s="1" t="s">
        <v>941</v>
      </c>
      <c r="G41" s="1" t="s">
        <v>925</v>
      </c>
      <c r="H41" s="1" t="s">
        <v>930</v>
      </c>
      <c r="I41" s="1" t="s">
        <v>1163</v>
      </c>
      <c r="J41" s="1" t="s">
        <v>30</v>
      </c>
      <c r="K41" s="1" t="s">
        <v>1164</v>
      </c>
      <c r="L41" s="1" t="s">
        <v>1164</v>
      </c>
      <c r="M41" s="1" t="s">
        <v>933</v>
      </c>
      <c r="N41" s="1" t="s">
        <v>933</v>
      </c>
      <c r="O41" s="1" t="s">
        <v>934</v>
      </c>
      <c r="P41" s="1" t="s">
        <v>935</v>
      </c>
      <c r="Q41" s="1" t="s">
        <v>936</v>
      </c>
      <c r="R41" s="1" t="s">
        <v>1165</v>
      </c>
      <c r="S41" s="1" t="s">
        <v>938</v>
      </c>
      <c r="T41" s="1" t="s">
        <v>939</v>
      </c>
      <c r="U41" s="1" t="s">
        <v>901</v>
      </c>
      <c r="V41" s="1" t="s">
        <v>940</v>
      </c>
    </row>
    <row r="42" s="1" customFormat="1" spans="1:22">
      <c r="A42" s="3">
        <v>999229697554221</v>
      </c>
      <c r="B42" s="1" t="s">
        <v>1143</v>
      </c>
      <c r="C42" s="1" t="s">
        <v>1166</v>
      </c>
      <c r="D42" s="1" t="s">
        <v>1076</v>
      </c>
      <c r="E42" s="1" t="s">
        <v>1167</v>
      </c>
      <c r="F42" s="1" t="s">
        <v>941</v>
      </c>
      <c r="G42" s="1" t="s">
        <v>925</v>
      </c>
      <c r="H42" s="1" t="s">
        <v>930</v>
      </c>
      <c r="I42" s="1" t="s">
        <v>1168</v>
      </c>
      <c r="J42" s="1" t="s">
        <v>30</v>
      </c>
      <c r="K42" s="1" t="s">
        <v>1169</v>
      </c>
      <c r="L42" s="1" t="s">
        <v>1169</v>
      </c>
      <c r="M42" s="1" t="s">
        <v>933</v>
      </c>
      <c r="N42" s="1" t="s">
        <v>933</v>
      </c>
      <c r="O42" s="1" t="s">
        <v>934</v>
      </c>
      <c r="P42" s="1" t="s">
        <v>935</v>
      </c>
      <c r="Q42" s="1" t="s">
        <v>936</v>
      </c>
      <c r="R42" s="1" t="s">
        <v>1170</v>
      </c>
      <c r="S42" s="1" t="s">
        <v>938</v>
      </c>
      <c r="T42" s="1" t="s">
        <v>939</v>
      </c>
      <c r="U42" s="1" t="s">
        <v>901</v>
      </c>
      <c r="V42" s="1" t="s">
        <v>940</v>
      </c>
    </row>
    <row r="43" s="1" customFormat="1" spans="1:22">
      <c r="A43" s="3">
        <v>999229693358361</v>
      </c>
      <c r="B43" s="1" t="s">
        <v>1143</v>
      </c>
      <c r="C43" s="1" t="s">
        <v>1171</v>
      </c>
      <c r="D43" s="1" t="s">
        <v>961</v>
      </c>
      <c r="E43" s="1" t="s">
        <v>1172</v>
      </c>
      <c r="F43" s="1" t="s">
        <v>1143</v>
      </c>
      <c r="G43" s="1" t="s">
        <v>1093</v>
      </c>
      <c r="H43" s="1" t="s">
        <v>930</v>
      </c>
      <c r="I43" s="1" t="s">
        <v>1173</v>
      </c>
      <c r="J43" s="1" t="s">
        <v>30</v>
      </c>
      <c r="K43" s="1" t="s">
        <v>1174</v>
      </c>
      <c r="L43" s="1" t="s">
        <v>1174</v>
      </c>
      <c r="M43" s="1" t="s">
        <v>933</v>
      </c>
      <c r="N43" s="1" t="s">
        <v>933</v>
      </c>
      <c r="O43" s="1" t="s">
        <v>934</v>
      </c>
      <c r="P43" s="1" t="s">
        <v>935</v>
      </c>
      <c r="Q43" s="1" t="s">
        <v>936</v>
      </c>
      <c r="R43" s="1" t="s">
        <v>1175</v>
      </c>
      <c r="S43" s="1" t="s">
        <v>938</v>
      </c>
      <c r="T43" s="1" t="s">
        <v>939</v>
      </c>
      <c r="U43" s="1" t="s">
        <v>901</v>
      </c>
      <c r="V43" s="1" t="s">
        <v>940</v>
      </c>
    </row>
    <row r="44" s="1" customFormat="1" spans="1:22">
      <c r="A44" s="3">
        <v>999229692986047</v>
      </c>
      <c r="B44" s="1" t="s">
        <v>1143</v>
      </c>
      <c r="C44" s="1" t="s">
        <v>1176</v>
      </c>
      <c r="D44" s="1" t="s">
        <v>1082</v>
      </c>
      <c r="E44" s="1" t="s">
        <v>1177</v>
      </c>
      <c r="F44" s="1" t="s">
        <v>1093</v>
      </c>
      <c r="G44" s="1" t="s">
        <v>1074</v>
      </c>
      <c r="H44" s="1" t="s">
        <v>930</v>
      </c>
      <c r="I44" s="1" t="s">
        <v>1178</v>
      </c>
      <c r="J44" s="1" t="s">
        <v>30</v>
      </c>
      <c r="K44" s="1" t="s">
        <v>1179</v>
      </c>
      <c r="L44" s="1" t="s">
        <v>1179</v>
      </c>
      <c r="M44" s="1" t="s">
        <v>933</v>
      </c>
      <c r="N44" s="1" t="s">
        <v>933</v>
      </c>
      <c r="O44" s="1" t="s">
        <v>934</v>
      </c>
      <c r="P44" s="1" t="s">
        <v>935</v>
      </c>
      <c r="Q44" s="1" t="s">
        <v>936</v>
      </c>
      <c r="R44" s="1" t="s">
        <v>1180</v>
      </c>
      <c r="S44" s="1" t="s">
        <v>938</v>
      </c>
      <c r="T44" s="1" t="s">
        <v>939</v>
      </c>
      <c r="U44" s="1" t="s">
        <v>901</v>
      </c>
      <c r="V44" s="1" t="s">
        <v>940</v>
      </c>
    </row>
    <row r="45" s="1" customFormat="1" spans="1:22">
      <c r="A45" s="3">
        <v>999229691769266</v>
      </c>
      <c r="B45" s="1" t="s">
        <v>1181</v>
      </c>
      <c r="C45" s="1" t="s">
        <v>1182</v>
      </c>
      <c r="D45" s="1" t="s">
        <v>1183</v>
      </c>
      <c r="E45" s="1" t="s">
        <v>1184</v>
      </c>
      <c r="F45" s="1" t="s">
        <v>994</v>
      </c>
      <c r="G45" s="1" t="s">
        <v>941</v>
      </c>
      <c r="H45" s="1" t="s">
        <v>930</v>
      </c>
      <c r="I45" s="1" t="s">
        <v>1185</v>
      </c>
      <c r="J45" s="1" t="s">
        <v>30</v>
      </c>
      <c r="K45" s="1" t="s">
        <v>1186</v>
      </c>
      <c r="L45" s="1" t="s">
        <v>1186</v>
      </c>
      <c r="M45" s="1" t="s">
        <v>933</v>
      </c>
      <c r="N45" s="1" t="s">
        <v>933</v>
      </c>
      <c r="O45" s="1" t="s">
        <v>934</v>
      </c>
      <c r="P45" s="1" t="s">
        <v>935</v>
      </c>
      <c r="Q45" s="1" t="s">
        <v>936</v>
      </c>
      <c r="R45" s="1" t="s">
        <v>1187</v>
      </c>
      <c r="S45" s="1" t="s">
        <v>938</v>
      </c>
      <c r="T45" s="1" t="s">
        <v>939</v>
      </c>
      <c r="U45" s="1" t="s">
        <v>901</v>
      </c>
      <c r="V45" s="1" t="s">
        <v>940</v>
      </c>
    </row>
    <row r="46" s="1" customFormat="1" spans="1:22">
      <c r="A46" s="3">
        <v>999229691315023</v>
      </c>
      <c r="B46" s="1" t="s">
        <v>1181</v>
      </c>
      <c r="C46" s="1" t="s">
        <v>1188</v>
      </c>
      <c r="D46" s="1" t="s">
        <v>1189</v>
      </c>
      <c r="E46" s="1" t="s">
        <v>1190</v>
      </c>
      <c r="F46" s="1" t="s">
        <v>1143</v>
      </c>
      <c r="G46" s="1" t="s">
        <v>1093</v>
      </c>
      <c r="H46" s="1" t="s">
        <v>930</v>
      </c>
      <c r="I46" s="1" t="s">
        <v>1191</v>
      </c>
      <c r="J46" s="1" t="s">
        <v>30</v>
      </c>
      <c r="K46" s="1" t="s">
        <v>1192</v>
      </c>
      <c r="L46" s="1" t="s">
        <v>1192</v>
      </c>
      <c r="M46" s="1" t="s">
        <v>933</v>
      </c>
      <c r="N46" s="1" t="s">
        <v>933</v>
      </c>
      <c r="O46" s="1" t="s">
        <v>934</v>
      </c>
      <c r="P46" s="1" t="s">
        <v>935</v>
      </c>
      <c r="Q46" s="1" t="s">
        <v>936</v>
      </c>
      <c r="R46" s="1" t="s">
        <v>1193</v>
      </c>
      <c r="S46" s="1" t="s">
        <v>938</v>
      </c>
      <c r="T46" s="1" t="s">
        <v>939</v>
      </c>
      <c r="U46" s="1" t="s">
        <v>901</v>
      </c>
      <c r="V46" s="1" t="s">
        <v>948</v>
      </c>
    </row>
    <row r="47" s="1" customFormat="1" spans="1:22">
      <c r="A47" s="3">
        <v>999229691295519</v>
      </c>
      <c r="B47" s="1" t="s">
        <v>1181</v>
      </c>
      <c r="C47" s="1" t="s">
        <v>1194</v>
      </c>
      <c r="D47" s="1" t="s">
        <v>1189</v>
      </c>
      <c r="E47" s="1" t="s">
        <v>1195</v>
      </c>
      <c r="F47" s="1" t="s">
        <v>1143</v>
      </c>
      <c r="G47" s="1" t="s">
        <v>1093</v>
      </c>
      <c r="H47" s="1" t="s">
        <v>930</v>
      </c>
      <c r="I47" s="1" t="s">
        <v>1196</v>
      </c>
      <c r="J47" s="1" t="s">
        <v>30</v>
      </c>
      <c r="K47" s="1" t="s">
        <v>1197</v>
      </c>
      <c r="L47" s="1" t="s">
        <v>1197</v>
      </c>
      <c r="M47" s="1" t="s">
        <v>933</v>
      </c>
      <c r="N47" s="1" t="s">
        <v>933</v>
      </c>
      <c r="O47" s="1" t="s">
        <v>934</v>
      </c>
      <c r="P47" s="1" t="s">
        <v>935</v>
      </c>
      <c r="Q47" s="1" t="s">
        <v>936</v>
      </c>
      <c r="R47" s="1" t="s">
        <v>1198</v>
      </c>
      <c r="S47" s="1" t="s">
        <v>938</v>
      </c>
      <c r="T47" s="1" t="s">
        <v>939</v>
      </c>
      <c r="U47" s="1" t="s">
        <v>901</v>
      </c>
      <c r="V47" s="1" t="s">
        <v>948</v>
      </c>
    </row>
    <row r="48" s="1" customFormat="1" spans="1:22">
      <c r="A48" s="3">
        <v>999229689468178</v>
      </c>
      <c r="B48" s="1" t="s">
        <v>1181</v>
      </c>
      <c r="C48" s="1" t="s">
        <v>1199</v>
      </c>
      <c r="D48" s="1" t="s">
        <v>1151</v>
      </c>
      <c r="E48" s="1" t="s">
        <v>1200</v>
      </c>
      <c r="F48" s="1" t="s">
        <v>1093</v>
      </c>
      <c r="G48" s="1" t="s">
        <v>994</v>
      </c>
      <c r="H48" s="1" t="s">
        <v>930</v>
      </c>
      <c r="I48" s="1" t="s">
        <v>1201</v>
      </c>
      <c r="J48" s="1" t="s">
        <v>30</v>
      </c>
      <c r="K48" s="1" t="s">
        <v>1202</v>
      </c>
      <c r="L48" s="1" t="s">
        <v>1202</v>
      </c>
      <c r="M48" s="1" t="s">
        <v>933</v>
      </c>
      <c r="N48" s="1" t="s">
        <v>933</v>
      </c>
      <c r="O48" s="1" t="s">
        <v>934</v>
      </c>
      <c r="P48" s="1" t="s">
        <v>935</v>
      </c>
      <c r="Q48" s="1" t="s">
        <v>936</v>
      </c>
      <c r="R48" s="1" t="s">
        <v>1203</v>
      </c>
      <c r="S48" s="1" t="s">
        <v>938</v>
      </c>
      <c r="T48" s="1" t="s">
        <v>939</v>
      </c>
      <c r="U48" s="1" t="s">
        <v>901</v>
      </c>
      <c r="V48" s="1" t="s">
        <v>1142</v>
      </c>
    </row>
    <row r="49" s="1" customFormat="1" spans="1:22">
      <c r="A49" s="3">
        <v>999229689461820</v>
      </c>
      <c r="B49" s="1" t="s">
        <v>1181</v>
      </c>
      <c r="C49" s="1" t="s">
        <v>1204</v>
      </c>
      <c r="D49" s="1" t="s">
        <v>1205</v>
      </c>
      <c r="E49" s="1" t="s">
        <v>1206</v>
      </c>
      <c r="F49" s="1" t="s">
        <v>1093</v>
      </c>
      <c r="G49" s="1" t="s">
        <v>1074</v>
      </c>
      <c r="H49" s="1" t="s">
        <v>930</v>
      </c>
      <c r="I49" s="1" t="s">
        <v>1207</v>
      </c>
      <c r="J49" s="1" t="s">
        <v>30</v>
      </c>
      <c r="K49" s="1" t="s">
        <v>1208</v>
      </c>
      <c r="L49" s="1" t="s">
        <v>1208</v>
      </c>
      <c r="M49" s="1" t="s">
        <v>933</v>
      </c>
      <c r="N49" s="1" t="s">
        <v>933</v>
      </c>
      <c r="O49" s="1" t="s">
        <v>934</v>
      </c>
      <c r="P49" s="1" t="s">
        <v>935</v>
      </c>
      <c r="Q49" s="1" t="s">
        <v>936</v>
      </c>
      <c r="R49" s="1" t="s">
        <v>1209</v>
      </c>
      <c r="S49" s="1" t="s">
        <v>938</v>
      </c>
      <c r="T49" s="1" t="s">
        <v>939</v>
      </c>
      <c r="U49" s="1" t="s">
        <v>901</v>
      </c>
      <c r="V49" s="1" t="s">
        <v>940</v>
      </c>
    </row>
    <row r="50" s="1" customFormat="1" spans="1:22">
      <c r="A50" s="3">
        <v>999229688449460</v>
      </c>
      <c r="B50" s="1" t="s">
        <v>1181</v>
      </c>
      <c r="C50" s="1" t="s">
        <v>1210</v>
      </c>
      <c r="D50" s="1" t="s">
        <v>1006</v>
      </c>
      <c r="E50" s="1" t="s">
        <v>1211</v>
      </c>
      <c r="F50" s="1" t="s">
        <v>1143</v>
      </c>
      <c r="G50" s="1" t="s">
        <v>1023</v>
      </c>
      <c r="H50" s="1" t="s">
        <v>930</v>
      </c>
      <c r="I50" s="1" t="s">
        <v>1212</v>
      </c>
      <c r="J50" s="1" t="s">
        <v>30</v>
      </c>
      <c r="K50" s="1" t="s">
        <v>1213</v>
      </c>
      <c r="L50" s="1" t="s">
        <v>1213</v>
      </c>
      <c r="M50" s="1" t="s">
        <v>933</v>
      </c>
      <c r="N50" s="1" t="s">
        <v>933</v>
      </c>
      <c r="O50" s="1" t="s">
        <v>934</v>
      </c>
      <c r="P50" s="1" t="s">
        <v>935</v>
      </c>
      <c r="Q50" s="1" t="s">
        <v>936</v>
      </c>
      <c r="R50" s="1" t="s">
        <v>1214</v>
      </c>
      <c r="S50" s="1" t="s">
        <v>938</v>
      </c>
      <c r="T50" s="1" t="s">
        <v>939</v>
      </c>
      <c r="U50" s="1" t="s">
        <v>901</v>
      </c>
      <c r="V50" s="1" t="s">
        <v>1011</v>
      </c>
    </row>
    <row r="51" s="1" customFormat="1" spans="1:22">
      <c r="A51" s="3">
        <v>29688165504</v>
      </c>
      <c r="B51" s="1" t="s">
        <v>1181</v>
      </c>
      <c r="C51" s="1" t="s">
        <v>1215</v>
      </c>
      <c r="D51" s="1" t="s">
        <v>1216</v>
      </c>
      <c r="E51" s="1" t="s">
        <v>1217</v>
      </c>
      <c r="F51" s="1" t="s">
        <v>1093</v>
      </c>
      <c r="G51" s="1" t="s">
        <v>1023</v>
      </c>
      <c r="H51" s="1" t="s">
        <v>930</v>
      </c>
      <c r="I51" s="1" t="s">
        <v>1218</v>
      </c>
      <c r="J51" s="1" t="s">
        <v>30</v>
      </c>
      <c r="K51" s="1" t="s">
        <v>1219</v>
      </c>
      <c r="L51" s="1" t="s">
        <v>1219</v>
      </c>
      <c r="M51" s="1" t="s">
        <v>933</v>
      </c>
      <c r="N51" s="1" t="s">
        <v>933</v>
      </c>
      <c r="O51" s="1" t="s">
        <v>934</v>
      </c>
      <c r="P51" s="1" t="s">
        <v>935</v>
      </c>
      <c r="Q51" s="1" t="s">
        <v>936</v>
      </c>
      <c r="R51" s="1" t="s">
        <v>1220</v>
      </c>
      <c r="S51" s="1" t="s">
        <v>938</v>
      </c>
      <c r="T51" s="1" t="s">
        <v>939</v>
      </c>
      <c r="U51" s="1" t="s">
        <v>901</v>
      </c>
      <c r="V51" s="1" t="s">
        <v>1221</v>
      </c>
    </row>
    <row r="52" s="1" customFormat="1" spans="1:22">
      <c r="A52" s="3">
        <v>999229687422375</v>
      </c>
      <c r="B52" s="1" t="s">
        <v>1181</v>
      </c>
      <c r="C52" s="1" t="s">
        <v>1222</v>
      </c>
      <c r="D52" s="1" t="s">
        <v>961</v>
      </c>
      <c r="E52" s="1" t="s">
        <v>1223</v>
      </c>
      <c r="F52" s="1" t="s">
        <v>1143</v>
      </c>
      <c r="G52" s="1" t="s">
        <v>1074</v>
      </c>
      <c r="H52" s="1" t="s">
        <v>930</v>
      </c>
      <c r="I52" s="1" t="s">
        <v>1224</v>
      </c>
      <c r="J52" s="1" t="s">
        <v>30</v>
      </c>
      <c r="K52" s="1" t="s">
        <v>1225</v>
      </c>
      <c r="L52" s="1" t="s">
        <v>1225</v>
      </c>
      <c r="M52" s="1" t="s">
        <v>933</v>
      </c>
      <c r="N52" s="1" t="s">
        <v>933</v>
      </c>
      <c r="O52" s="1" t="s">
        <v>934</v>
      </c>
      <c r="P52" s="1" t="s">
        <v>935</v>
      </c>
      <c r="Q52" s="1" t="s">
        <v>936</v>
      </c>
      <c r="R52" s="1" t="s">
        <v>1226</v>
      </c>
      <c r="S52" s="1" t="s">
        <v>938</v>
      </c>
      <c r="T52" s="1" t="s">
        <v>939</v>
      </c>
      <c r="U52" s="1" t="s">
        <v>901</v>
      </c>
      <c r="V52" s="1" t="s">
        <v>940</v>
      </c>
    </row>
    <row r="53" s="1" customFormat="1" spans="1:22">
      <c r="A53" s="3">
        <v>999229687169001</v>
      </c>
      <c r="B53" s="1" t="s">
        <v>1181</v>
      </c>
      <c r="C53" s="1" t="s">
        <v>1227</v>
      </c>
      <c r="D53" s="1" t="s">
        <v>961</v>
      </c>
      <c r="E53" s="1" t="s">
        <v>1228</v>
      </c>
      <c r="F53" s="1" t="s">
        <v>1143</v>
      </c>
      <c r="G53" s="1" t="s">
        <v>1074</v>
      </c>
      <c r="H53" s="1" t="s">
        <v>930</v>
      </c>
      <c r="I53" s="1" t="s">
        <v>1229</v>
      </c>
      <c r="J53" s="1" t="s">
        <v>30</v>
      </c>
      <c r="K53" s="1" t="s">
        <v>1230</v>
      </c>
      <c r="L53" s="1" t="s">
        <v>1230</v>
      </c>
      <c r="M53" s="1" t="s">
        <v>933</v>
      </c>
      <c r="N53" s="1" t="s">
        <v>933</v>
      </c>
      <c r="O53" s="1" t="s">
        <v>934</v>
      </c>
      <c r="P53" s="1" t="s">
        <v>935</v>
      </c>
      <c r="Q53" s="1" t="s">
        <v>936</v>
      </c>
      <c r="R53" s="1" t="s">
        <v>1231</v>
      </c>
      <c r="S53" s="1" t="s">
        <v>938</v>
      </c>
      <c r="T53" s="1" t="s">
        <v>939</v>
      </c>
      <c r="U53" s="1" t="s">
        <v>901</v>
      </c>
      <c r="V53" s="1" t="s">
        <v>940</v>
      </c>
    </row>
    <row r="54" s="1" customFormat="1" spans="1:22">
      <c r="A54" s="3">
        <v>999229685939077</v>
      </c>
      <c r="B54" s="1" t="s">
        <v>1181</v>
      </c>
      <c r="C54" s="1" t="s">
        <v>1232</v>
      </c>
      <c r="D54" s="1" t="s">
        <v>967</v>
      </c>
      <c r="E54" s="1" t="s">
        <v>1233</v>
      </c>
      <c r="F54" s="1" t="s">
        <v>1023</v>
      </c>
      <c r="G54" s="1" t="s">
        <v>994</v>
      </c>
      <c r="H54" s="1" t="s">
        <v>930</v>
      </c>
      <c r="I54" s="1" t="s">
        <v>1234</v>
      </c>
      <c r="J54" s="1" t="s">
        <v>30</v>
      </c>
      <c r="K54" s="1" t="s">
        <v>1235</v>
      </c>
      <c r="L54" s="1" t="s">
        <v>1235</v>
      </c>
      <c r="M54" s="1" t="s">
        <v>933</v>
      </c>
      <c r="N54" s="1" t="s">
        <v>933</v>
      </c>
      <c r="O54" s="1" t="s">
        <v>934</v>
      </c>
      <c r="P54" s="1" t="s">
        <v>935</v>
      </c>
      <c r="Q54" s="1" t="s">
        <v>936</v>
      </c>
      <c r="R54" s="1" t="s">
        <v>1236</v>
      </c>
      <c r="S54" s="1" t="s">
        <v>938</v>
      </c>
      <c r="T54" s="1" t="s">
        <v>939</v>
      </c>
      <c r="U54" s="1" t="s">
        <v>901</v>
      </c>
      <c r="V54" s="1" t="s">
        <v>940</v>
      </c>
    </row>
    <row r="55" s="1" customFormat="1" spans="1:22">
      <c r="A55" s="3">
        <v>999229685711510</v>
      </c>
      <c r="B55" s="1" t="s">
        <v>1181</v>
      </c>
      <c r="C55" s="1" t="s">
        <v>1237</v>
      </c>
      <c r="D55" s="1" t="s">
        <v>1018</v>
      </c>
      <c r="E55" s="1" t="s">
        <v>1238</v>
      </c>
      <c r="F55" s="1" t="s">
        <v>925</v>
      </c>
      <c r="G55" s="1" t="s">
        <v>929</v>
      </c>
      <c r="H55" s="1" t="s">
        <v>930</v>
      </c>
      <c r="I55" s="1" t="s">
        <v>1239</v>
      </c>
      <c r="J55" s="1" t="s">
        <v>30</v>
      </c>
      <c r="K55" s="1" t="s">
        <v>1240</v>
      </c>
      <c r="L55" s="1" t="s">
        <v>1240</v>
      </c>
      <c r="M55" s="1" t="s">
        <v>933</v>
      </c>
      <c r="N55" s="1" t="s">
        <v>933</v>
      </c>
      <c r="O55" s="1" t="s">
        <v>934</v>
      </c>
      <c r="P55" s="1" t="s">
        <v>935</v>
      </c>
      <c r="Q55" s="1" t="s">
        <v>936</v>
      </c>
      <c r="R55" s="1" t="s">
        <v>1241</v>
      </c>
      <c r="S55" s="1" t="s">
        <v>938</v>
      </c>
      <c r="T55" s="1" t="s">
        <v>939</v>
      </c>
      <c r="U55" s="1" t="s">
        <v>901</v>
      </c>
      <c r="V55" s="1" t="s">
        <v>948</v>
      </c>
    </row>
    <row r="56" s="1" customFormat="1" spans="1:22">
      <c r="A56" s="3">
        <v>999229684172265</v>
      </c>
      <c r="B56" s="1" t="s">
        <v>1181</v>
      </c>
      <c r="C56" s="1" t="s">
        <v>1242</v>
      </c>
      <c r="D56" s="1" t="s">
        <v>1243</v>
      </c>
      <c r="E56" s="1" t="s">
        <v>1244</v>
      </c>
      <c r="F56" s="1" t="s">
        <v>1074</v>
      </c>
      <c r="G56" s="1" t="s">
        <v>994</v>
      </c>
      <c r="H56" s="1" t="s">
        <v>930</v>
      </c>
      <c r="I56" s="1" t="s">
        <v>1245</v>
      </c>
      <c r="J56" s="1" t="s">
        <v>30</v>
      </c>
      <c r="K56" s="1" t="s">
        <v>1246</v>
      </c>
      <c r="L56" s="1" t="s">
        <v>1246</v>
      </c>
      <c r="M56" s="1" t="s">
        <v>933</v>
      </c>
      <c r="N56" s="1" t="s">
        <v>933</v>
      </c>
      <c r="O56" s="1" t="s">
        <v>934</v>
      </c>
      <c r="P56" s="1" t="s">
        <v>935</v>
      </c>
      <c r="Q56" s="1" t="s">
        <v>936</v>
      </c>
      <c r="R56" s="1" t="s">
        <v>1247</v>
      </c>
      <c r="S56" s="1" t="s">
        <v>938</v>
      </c>
      <c r="T56" s="1" t="s">
        <v>939</v>
      </c>
      <c r="U56" s="1" t="s">
        <v>901</v>
      </c>
      <c r="V56" s="1" t="s">
        <v>940</v>
      </c>
    </row>
    <row r="57" s="1" customFormat="1" spans="1:22">
      <c r="A57" s="3">
        <v>29680543745</v>
      </c>
      <c r="B57" s="1" t="s">
        <v>1248</v>
      </c>
      <c r="C57" s="1" t="s">
        <v>1249</v>
      </c>
      <c r="D57" s="1" t="s">
        <v>1250</v>
      </c>
      <c r="E57" s="1" t="s">
        <v>1251</v>
      </c>
      <c r="F57" s="1" t="s">
        <v>1074</v>
      </c>
      <c r="G57" s="1" t="s">
        <v>941</v>
      </c>
      <c r="H57" s="1" t="s">
        <v>930</v>
      </c>
      <c r="I57" s="1" t="s">
        <v>1252</v>
      </c>
      <c r="J57" s="1" t="s">
        <v>30</v>
      </c>
      <c r="K57" s="1" t="s">
        <v>1253</v>
      </c>
      <c r="L57" s="1" t="s">
        <v>1253</v>
      </c>
      <c r="M57" s="1" t="s">
        <v>933</v>
      </c>
      <c r="N57" s="1" t="s">
        <v>933</v>
      </c>
      <c r="O57" s="1" t="s">
        <v>934</v>
      </c>
      <c r="P57" s="1" t="s">
        <v>935</v>
      </c>
      <c r="Q57" s="1" t="s">
        <v>936</v>
      </c>
      <c r="R57" s="1" t="s">
        <v>1254</v>
      </c>
      <c r="S57" s="1" t="s">
        <v>938</v>
      </c>
      <c r="T57" s="1" t="s">
        <v>939</v>
      </c>
      <c r="U57" s="1" t="s">
        <v>901</v>
      </c>
      <c r="V57" s="1" t="s">
        <v>940</v>
      </c>
    </row>
    <row r="58" s="1" customFormat="1" spans="1:22">
      <c r="A58" s="3">
        <v>999229680103732</v>
      </c>
      <c r="B58" s="1" t="s">
        <v>1248</v>
      </c>
      <c r="C58" s="1" t="s">
        <v>1255</v>
      </c>
      <c r="D58" s="1" t="s">
        <v>1106</v>
      </c>
      <c r="E58" s="1" t="s">
        <v>1256</v>
      </c>
      <c r="F58" s="1" t="s">
        <v>1143</v>
      </c>
      <c r="G58" s="1" t="s">
        <v>1023</v>
      </c>
      <c r="H58" s="1" t="s">
        <v>930</v>
      </c>
      <c r="I58" s="1" t="s">
        <v>1257</v>
      </c>
      <c r="J58" s="1" t="s">
        <v>30</v>
      </c>
      <c r="K58" s="1" t="s">
        <v>1258</v>
      </c>
      <c r="L58" s="1" t="s">
        <v>1258</v>
      </c>
      <c r="M58" s="1" t="s">
        <v>933</v>
      </c>
      <c r="N58" s="1" t="s">
        <v>933</v>
      </c>
      <c r="O58" s="1" t="s">
        <v>934</v>
      </c>
      <c r="P58" s="1" t="s">
        <v>935</v>
      </c>
      <c r="Q58" s="1" t="s">
        <v>936</v>
      </c>
      <c r="R58" s="1" t="s">
        <v>1259</v>
      </c>
      <c r="S58" s="1" t="s">
        <v>938</v>
      </c>
      <c r="T58" s="1" t="s">
        <v>939</v>
      </c>
      <c r="U58" s="1" t="s">
        <v>901</v>
      </c>
      <c r="V58" s="1" t="s">
        <v>948</v>
      </c>
    </row>
    <row r="59" s="1" customFormat="1" spans="1:22">
      <c r="A59" s="3">
        <v>999229678526075</v>
      </c>
      <c r="B59" s="1" t="s">
        <v>1248</v>
      </c>
      <c r="C59" s="1" t="s">
        <v>1260</v>
      </c>
      <c r="D59" s="1" t="s">
        <v>1261</v>
      </c>
      <c r="E59" s="1" t="s">
        <v>1262</v>
      </c>
      <c r="F59" s="1" t="s">
        <v>941</v>
      </c>
      <c r="G59" s="1" t="s">
        <v>929</v>
      </c>
      <c r="H59" s="1" t="s">
        <v>930</v>
      </c>
      <c r="I59" s="1" t="s">
        <v>1263</v>
      </c>
      <c r="J59" s="1" t="s">
        <v>30</v>
      </c>
      <c r="K59" s="1" t="s">
        <v>1264</v>
      </c>
      <c r="L59" s="1" t="s">
        <v>1264</v>
      </c>
      <c r="M59" s="1" t="s">
        <v>933</v>
      </c>
      <c r="N59" s="1" t="s">
        <v>933</v>
      </c>
      <c r="O59" s="1" t="s">
        <v>934</v>
      </c>
      <c r="P59" s="1" t="s">
        <v>935</v>
      </c>
      <c r="Q59" s="1" t="s">
        <v>936</v>
      </c>
      <c r="R59" s="1" t="s">
        <v>1265</v>
      </c>
      <c r="S59" s="1" t="s">
        <v>938</v>
      </c>
      <c r="T59" s="1" t="s">
        <v>939</v>
      </c>
      <c r="U59" s="1" t="s">
        <v>901</v>
      </c>
      <c r="V59" s="1" t="s">
        <v>1142</v>
      </c>
    </row>
    <row r="60" s="1" customFormat="1" spans="1:22">
      <c r="A60" s="3">
        <v>999229678480229</v>
      </c>
      <c r="B60" s="1" t="s">
        <v>1248</v>
      </c>
      <c r="C60" s="1" t="s">
        <v>1266</v>
      </c>
      <c r="D60" s="1" t="s">
        <v>1261</v>
      </c>
      <c r="E60" s="1" t="s">
        <v>1267</v>
      </c>
      <c r="F60" s="1" t="s">
        <v>941</v>
      </c>
      <c r="G60" s="1" t="s">
        <v>929</v>
      </c>
      <c r="H60" s="1" t="s">
        <v>930</v>
      </c>
      <c r="I60" s="1" t="s">
        <v>1263</v>
      </c>
      <c r="J60" s="1" t="s">
        <v>30</v>
      </c>
      <c r="K60" s="1" t="s">
        <v>1264</v>
      </c>
      <c r="L60" s="1" t="s">
        <v>1264</v>
      </c>
      <c r="M60" s="1" t="s">
        <v>933</v>
      </c>
      <c r="N60" s="1" t="s">
        <v>933</v>
      </c>
      <c r="O60" s="1" t="s">
        <v>934</v>
      </c>
      <c r="P60" s="1" t="s">
        <v>935</v>
      </c>
      <c r="Q60" s="1" t="s">
        <v>936</v>
      </c>
      <c r="R60" s="1" t="s">
        <v>1268</v>
      </c>
      <c r="S60" s="1" t="s">
        <v>938</v>
      </c>
      <c r="T60" s="1" t="s">
        <v>939</v>
      </c>
      <c r="U60" s="1" t="s">
        <v>901</v>
      </c>
      <c r="V60" s="1" t="s">
        <v>1142</v>
      </c>
    </row>
    <row r="61" s="1" customFormat="1" spans="1:22">
      <c r="A61" s="3">
        <v>999229648614770</v>
      </c>
      <c r="B61" s="1" t="s">
        <v>1248</v>
      </c>
      <c r="C61" s="1" t="s">
        <v>1269</v>
      </c>
      <c r="D61" s="1" t="s">
        <v>1100</v>
      </c>
      <c r="E61" s="1" t="s">
        <v>1270</v>
      </c>
      <c r="F61" s="1" t="s">
        <v>1074</v>
      </c>
      <c r="G61" s="1" t="s">
        <v>994</v>
      </c>
      <c r="H61" s="1" t="s">
        <v>930</v>
      </c>
      <c r="I61" s="1" t="s">
        <v>1271</v>
      </c>
      <c r="J61" s="1" t="s">
        <v>30</v>
      </c>
      <c r="K61" s="1" t="s">
        <v>1272</v>
      </c>
      <c r="L61" s="1" t="s">
        <v>1272</v>
      </c>
      <c r="M61" s="1" t="s">
        <v>933</v>
      </c>
      <c r="N61" s="1" t="s">
        <v>933</v>
      </c>
      <c r="O61" s="1" t="s">
        <v>934</v>
      </c>
      <c r="P61" s="1" t="s">
        <v>935</v>
      </c>
      <c r="Q61" s="1" t="s">
        <v>936</v>
      </c>
      <c r="R61" s="1" t="s">
        <v>1273</v>
      </c>
      <c r="S61" s="1" t="s">
        <v>938</v>
      </c>
      <c r="T61" s="1" t="s">
        <v>939</v>
      </c>
      <c r="U61" s="1" t="s">
        <v>901</v>
      </c>
      <c r="V61" s="1" t="s">
        <v>948</v>
      </c>
    </row>
    <row r="62" s="1" customFormat="1" spans="1:22">
      <c r="A62" s="3">
        <v>999229647829862</v>
      </c>
      <c r="B62" s="1" t="s">
        <v>1248</v>
      </c>
      <c r="C62" s="1" t="s">
        <v>1274</v>
      </c>
      <c r="D62" s="1" t="s">
        <v>1275</v>
      </c>
      <c r="E62" s="1" t="s">
        <v>1276</v>
      </c>
      <c r="F62" s="1" t="s">
        <v>925</v>
      </c>
      <c r="G62" s="1" t="s">
        <v>929</v>
      </c>
      <c r="H62" s="1" t="s">
        <v>930</v>
      </c>
      <c r="I62" s="1" t="s">
        <v>1277</v>
      </c>
      <c r="J62" s="1" t="s">
        <v>30</v>
      </c>
      <c r="K62" s="1" t="s">
        <v>1278</v>
      </c>
      <c r="L62" s="1" t="s">
        <v>1278</v>
      </c>
      <c r="M62" s="1" t="s">
        <v>933</v>
      </c>
      <c r="N62" s="1" t="s">
        <v>933</v>
      </c>
      <c r="O62" s="1" t="s">
        <v>934</v>
      </c>
      <c r="P62" s="1" t="s">
        <v>935</v>
      </c>
      <c r="Q62" s="1" t="s">
        <v>936</v>
      </c>
      <c r="R62" s="1" t="s">
        <v>1279</v>
      </c>
      <c r="S62" s="1" t="s">
        <v>938</v>
      </c>
      <c r="T62" s="1" t="s">
        <v>939</v>
      </c>
      <c r="U62" s="1" t="s">
        <v>1280</v>
      </c>
      <c r="V62" s="1" t="s">
        <v>1053</v>
      </c>
    </row>
    <row r="63" s="1" customFormat="1" spans="1:22">
      <c r="A63" s="3">
        <v>999229647608023</v>
      </c>
      <c r="B63" s="1" t="s">
        <v>1248</v>
      </c>
      <c r="C63" s="1" t="s">
        <v>1281</v>
      </c>
      <c r="D63" s="1" t="s">
        <v>1282</v>
      </c>
      <c r="E63" s="1" t="s">
        <v>1283</v>
      </c>
      <c r="F63" s="1" t="s">
        <v>1074</v>
      </c>
      <c r="G63" s="1" t="s">
        <v>941</v>
      </c>
      <c r="H63" s="1" t="s">
        <v>930</v>
      </c>
      <c r="I63" s="1" t="s">
        <v>1284</v>
      </c>
      <c r="J63" s="1" t="s">
        <v>30</v>
      </c>
      <c r="K63" s="1" t="s">
        <v>1285</v>
      </c>
      <c r="L63" s="1" t="s">
        <v>1285</v>
      </c>
      <c r="M63" s="1" t="s">
        <v>933</v>
      </c>
      <c r="N63" s="1" t="s">
        <v>933</v>
      </c>
      <c r="O63" s="1" t="s">
        <v>934</v>
      </c>
      <c r="P63" s="1" t="s">
        <v>935</v>
      </c>
      <c r="Q63" s="1" t="s">
        <v>936</v>
      </c>
      <c r="R63" s="1" t="s">
        <v>1286</v>
      </c>
      <c r="S63" s="1" t="s">
        <v>938</v>
      </c>
      <c r="T63" s="1" t="s">
        <v>939</v>
      </c>
      <c r="U63" s="1" t="s">
        <v>901</v>
      </c>
      <c r="V63" s="1" t="s">
        <v>940</v>
      </c>
    </row>
    <row r="64" s="1" customFormat="1" spans="1:22">
      <c r="A64" s="3">
        <v>999229646544470</v>
      </c>
      <c r="B64" s="1" t="s">
        <v>1248</v>
      </c>
      <c r="C64" s="1" t="s">
        <v>1287</v>
      </c>
      <c r="D64" s="1" t="s">
        <v>1066</v>
      </c>
      <c r="E64" s="1" t="s">
        <v>1288</v>
      </c>
      <c r="F64" s="1" t="s">
        <v>1181</v>
      </c>
      <c r="G64" s="1" t="s">
        <v>941</v>
      </c>
      <c r="H64" s="1" t="s">
        <v>930</v>
      </c>
      <c r="I64" s="1" t="s">
        <v>1289</v>
      </c>
      <c r="J64" s="1" t="s">
        <v>30</v>
      </c>
      <c r="K64" s="1" t="s">
        <v>1290</v>
      </c>
      <c r="L64" s="1" t="s">
        <v>1290</v>
      </c>
      <c r="M64" s="1" t="s">
        <v>933</v>
      </c>
      <c r="N64" s="1" t="s">
        <v>933</v>
      </c>
      <c r="O64" s="1" t="s">
        <v>934</v>
      </c>
      <c r="P64" s="1" t="s">
        <v>935</v>
      </c>
      <c r="Q64" s="1" t="s">
        <v>936</v>
      </c>
      <c r="R64" s="1" t="s">
        <v>1291</v>
      </c>
      <c r="S64" s="1" t="s">
        <v>938</v>
      </c>
      <c r="T64" s="1" t="s">
        <v>939</v>
      </c>
      <c r="U64" s="1" t="s">
        <v>901</v>
      </c>
      <c r="V64" s="1" t="s">
        <v>948</v>
      </c>
    </row>
    <row r="65" s="1" customFormat="1" spans="1:22">
      <c r="A65" s="3">
        <v>999229646314666</v>
      </c>
      <c r="B65" s="1" t="s">
        <v>1248</v>
      </c>
      <c r="C65" s="1" t="s">
        <v>1292</v>
      </c>
      <c r="D65" s="1" t="s">
        <v>1293</v>
      </c>
      <c r="E65" s="1" t="s">
        <v>1294</v>
      </c>
      <c r="F65" s="1" t="s">
        <v>1023</v>
      </c>
      <c r="G65" s="1" t="s">
        <v>941</v>
      </c>
      <c r="H65" s="1" t="s">
        <v>930</v>
      </c>
      <c r="I65" s="1" t="s">
        <v>1295</v>
      </c>
      <c r="J65" s="1" t="s">
        <v>30</v>
      </c>
      <c r="K65" s="1" t="s">
        <v>1296</v>
      </c>
      <c r="L65" s="1" t="s">
        <v>1296</v>
      </c>
      <c r="M65" s="1" t="s">
        <v>933</v>
      </c>
      <c r="N65" s="1" t="s">
        <v>933</v>
      </c>
      <c r="O65" s="1" t="s">
        <v>934</v>
      </c>
      <c r="P65" s="1" t="s">
        <v>935</v>
      </c>
      <c r="Q65" s="1" t="s">
        <v>936</v>
      </c>
      <c r="R65" s="1" t="s">
        <v>1297</v>
      </c>
      <c r="S65" s="1" t="s">
        <v>938</v>
      </c>
      <c r="T65" s="1" t="s">
        <v>939</v>
      </c>
      <c r="U65" s="1" t="s">
        <v>901</v>
      </c>
      <c r="V65" s="1" t="s">
        <v>940</v>
      </c>
    </row>
    <row r="66" s="1" customFormat="1" spans="1:22">
      <c r="A66" s="3">
        <v>999229645834951</v>
      </c>
      <c r="B66" s="1" t="s">
        <v>1248</v>
      </c>
      <c r="C66" s="1" t="s">
        <v>1298</v>
      </c>
      <c r="D66" s="1" t="s">
        <v>1299</v>
      </c>
      <c r="E66" s="1" t="s">
        <v>1300</v>
      </c>
      <c r="F66" s="1" t="s">
        <v>925</v>
      </c>
      <c r="G66" s="1" t="s">
        <v>929</v>
      </c>
      <c r="H66" s="1" t="s">
        <v>930</v>
      </c>
      <c r="I66" s="1" t="s">
        <v>1301</v>
      </c>
      <c r="J66" s="1" t="s">
        <v>30</v>
      </c>
      <c r="K66" s="1" t="s">
        <v>1302</v>
      </c>
      <c r="L66" s="1" t="s">
        <v>1302</v>
      </c>
      <c r="M66" s="1" t="s">
        <v>933</v>
      </c>
      <c r="N66" s="1" t="s">
        <v>933</v>
      </c>
      <c r="O66" s="1" t="s">
        <v>934</v>
      </c>
      <c r="P66" s="1" t="s">
        <v>935</v>
      </c>
      <c r="Q66" s="1" t="s">
        <v>936</v>
      </c>
      <c r="R66" s="1" t="s">
        <v>1303</v>
      </c>
      <c r="S66" s="1" t="s">
        <v>938</v>
      </c>
      <c r="T66" s="1" t="s">
        <v>939</v>
      </c>
      <c r="U66" s="1" t="s">
        <v>1280</v>
      </c>
      <c r="V66" s="1" t="s">
        <v>1053</v>
      </c>
    </row>
    <row r="67" s="1" customFormat="1" spans="1:22">
      <c r="A67" s="3">
        <v>999229645481335</v>
      </c>
      <c r="B67" s="1" t="s">
        <v>1248</v>
      </c>
      <c r="C67" s="1" t="s">
        <v>1304</v>
      </c>
      <c r="D67" s="1" t="s">
        <v>1275</v>
      </c>
      <c r="E67" s="1" t="s">
        <v>1305</v>
      </c>
      <c r="F67" s="1" t="s">
        <v>1093</v>
      </c>
      <c r="G67" s="1" t="s">
        <v>925</v>
      </c>
      <c r="H67" s="1" t="s">
        <v>930</v>
      </c>
      <c r="I67" s="1" t="s">
        <v>1306</v>
      </c>
      <c r="J67" s="1" t="s">
        <v>30</v>
      </c>
      <c r="K67" s="1" t="s">
        <v>1307</v>
      </c>
      <c r="L67" s="1" t="s">
        <v>1307</v>
      </c>
      <c r="M67" s="1" t="s">
        <v>933</v>
      </c>
      <c r="N67" s="1" t="s">
        <v>933</v>
      </c>
      <c r="O67" s="1" t="s">
        <v>934</v>
      </c>
      <c r="P67" s="1" t="s">
        <v>935</v>
      </c>
      <c r="Q67" s="1" t="s">
        <v>936</v>
      </c>
      <c r="R67" s="1" t="s">
        <v>1308</v>
      </c>
      <c r="S67" s="1" t="s">
        <v>938</v>
      </c>
      <c r="T67" s="1" t="s">
        <v>939</v>
      </c>
      <c r="U67" s="1" t="s">
        <v>901</v>
      </c>
      <c r="V67" s="1" t="s">
        <v>1053</v>
      </c>
    </row>
    <row r="68" s="1" customFormat="1" spans="1:22">
      <c r="A68" s="3">
        <v>999229645311042</v>
      </c>
      <c r="B68" s="1" t="s">
        <v>1248</v>
      </c>
      <c r="C68" s="1" t="s">
        <v>1309</v>
      </c>
      <c r="D68" s="1" t="s">
        <v>1000</v>
      </c>
      <c r="E68" s="1" t="s">
        <v>1310</v>
      </c>
      <c r="F68" s="1" t="s">
        <v>1248</v>
      </c>
      <c r="G68" s="1" t="s">
        <v>994</v>
      </c>
      <c r="H68" s="1" t="s">
        <v>930</v>
      </c>
      <c r="I68" s="1" t="s">
        <v>1311</v>
      </c>
      <c r="J68" s="1" t="s">
        <v>30</v>
      </c>
      <c r="K68" s="1" t="s">
        <v>1312</v>
      </c>
      <c r="L68" s="1" t="s">
        <v>1312</v>
      </c>
      <c r="M68" s="1" t="s">
        <v>933</v>
      </c>
      <c r="N68" s="1" t="s">
        <v>933</v>
      </c>
      <c r="O68" s="1" t="s">
        <v>934</v>
      </c>
      <c r="P68" s="1" t="s">
        <v>935</v>
      </c>
      <c r="Q68" s="1" t="s">
        <v>936</v>
      </c>
      <c r="R68" s="1" t="s">
        <v>1313</v>
      </c>
      <c r="S68" s="1" t="s">
        <v>938</v>
      </c>
      <c r="T68" s="1" t="s">
        <v>939</v>
      </c>
      <c r="U68" s="1" t="s">
        <v>901</v>
      </c>
      <c r="V68" s="1" t="s">
        <v>948</v>
      </c>
    </row>
    <row r="69" s="1" customFormat="1" spans="1:22">
      <c r="A69" s="3">
        <v>999229644787932</v>
      </c>
      <c r="B69" s="1" t="s">
        <v>1248</v>
      </c>
      <c r="C69" s="1" t="s">
        <v>1314</v>
      </c>
      <c r="D69" s="1" t="s">
        <v>1275</v>
      </c>
      <c r="E69" s="1" t="s">
        <v>1315</v>
      </c>
      <c r="F69" s="1" t="s">
        <v>1074</v>
      </c>
      <c r="G69" s="1" t="s">
        <v>1023</v>
      </c>
      <c r="H69" s="1" t="s">
        <v>930</v>
      </c>
      <c r="I69" s="1" t="s">
        <v>1316</v>
      </c>
      <c r="J69" s="1" t="s">
        <v>30</v>
      </c>
      <c r="K69" s="1" t="s">
        <v>1317</v>
      </c>
      <c r="L69" s="1" t="s">
        <v>1317</v>
      </c>
      <c r="M69" s="1" t="s">
        <v>933</v>
      </c>
      <c r="N69" s="1" t="s">
        <v>933</v>
      </c>
      <c r="O69" s="1" t="s">
        <v>934</v>
      </c>
      <c r="P69" s="1" t="s">
        <v>935</v>
      </c>
      <c r="Q69" s="1" t="s">
        <v>936</v>
      </c>
      <c r="R69" s="1" t="s">
        <v>1318</v>
      </c>
      <c r="S69" s="1" t="s">
        <v>938</v>
      </c>
      <c r="T69" s="1" t="s">
        <v>939</v>
      </c>
      <c r="U69" s="1" t="s">
        <v>901</v>
      </c>
      <c r="V69" s="1" t="s">
        <v>1053</v>
      </c>
    </row>
    <row r="70" s="1" customFormat="1" spans="1:22">
      <c r="A70" s="3">
        <v>999229642155487</v>
      </c>
      <c r="B70" s="1" t="s">
        <v>1248</v>
      </c>
      <c r="C70" s="1" t="s">
        <v>1319</v>
      </c>
      <c r="D70" s="1" t="s">
        <v>1320</v>
      </c>
      <c r="E70" s="1" t="s">
        <v>1321</v>
      </c>
      <c r="F70" s="1" t="s">
        <v>1023</v>
      </c>
      <c r="G70" s="1" t="s">
        <v>929</v>
      </c>
      <c r="H70" s="1" t="s">
        <v>930</v>
      </c>
      <c r="I70" s="1" t="s">
        <v>1322</v>
      </c>
      <c r="J70" s="1" t="s">
        <v>30</v>
      </c>
      <c r="K70" s="1" t="s">
        <v>1323</v>
      </c>
      <c r="L70" s="1" t="s">
        <v>1323</v>
      </c>
      <c r="M70" s="1" t="s">
        <v>933</v>
      </c>
      <c r="N70" s="1" t="s">
        <v>933</v>
      </c>
      <c r="O70" s="1" t="s">
        <v>934</v>
      </c>
      <c r="P70" s="1" t="s">
        <v>935</v>
      </c>
      <c r="Q70" s="1" t="s">
        <v>936</v>
      </c>
      <c r="R70" s="1" t="s">
        <v>1324</v>
      </c>
      <c r="S70" s="1" t="s">
        <v>938</v>
      </c>
      <c r="T70" s="1" t="s">
        <v>939</v>
      </c>
      <c r="U70" s="1" t="s">
        <v>901</v>
      </c>
      <c r="V70" s="1" t="s">
        <v>1011</v>
      </c>
    </row>
    <row r="71" s="1" customFormat="1" spans="1:22">
      <c r="A71" s="3">
        <v>999229638520410</v>
      </c>
      <c r="B71" s="1" t="s">
        <v>1325</v>
      </c>
      <c r="C71" s="1" t="s">
        <v>1326</v>
      </c>
      <c r="D71" s="1" t="s">
        <v>955</v>
      </c>
      <c r="E71" s="1" t="s">
        <v>1327</v>
      </c>
      <c r="F71" s="1" t="s">
        <v>1093</v>
      </c>
      <c r="G71" s="1" t="s">
        <v>1074</v>
      </c>
      <c r="H71" s="1" t="s">
        <v>930</v>
      </c>
      <c r="I71" s="1" t="s">
        <v>1328</v>
      </c>
      <c r="J71" s="1" t="s">
        <v>30</v>
      </c>
      <c r="K71" s="1" t="s">
        <v>1329</v>
      </c>
      <c r="L71" s="1" t="s">
        <v>1329</v>
      </c>
      <c r="M71" s="1" t="s">
        <v>933</v>
      </c>
      <c r="N71" s="1" t="s">
        <v>933</v>
      </c>
      <c r="O71" s="1" t="s">
        <v>934</v>
      </c>
      <c r="P71" s="1" t="s">
        <v>935</v>
      </c>
      <c r="Q71" s="1" t="s">
        <v>936</v>
      </c>
      <c r="R71" s="1" t="s">
        <v>1330</v>
      </c>
      <c r="S71" s="1" t="s">
        <v>938</v>
      </c>
      <c r="T71" s="1" t="s">
        <v>939</v>
      </c>
      <c r="U71" s="1" t="s">
        <v>901</v>
      </c>
      <c r="V71" s="1" t="s">
        <v>940</v>
      </c>
    </row>
    <row r="72" s="1" customFormat="1" spans="1:22">
      <c r="A72" s="3">
        <v>999229611764337</v>
      </c>
      <c r="B72" s="1" t="s">
        <v>1325</v>
      </c>
      <c r="C72" s="1" t="s">
        <v>1331</v>
      </c>
      <c r="D72" s="1" t="s">
        <v>1216</v>
      </c>
      <c r="E72" s="1" t="s">
        <v>1332</v>
      </c>
      <c r="F72" s="1" t="s">
        <v>1143</v>
      </c>
      <c r="G72" s="1" t="s">
        <v>994</v>
      </c>
      <c r="H72" s="1" t="s">
        <v>930</v>
      </c>
      <c r="I72" s="1" t="s">
        <v>1333</v>
      </c>
      <c r="J72" s="1" t="s">
        <v>30</v>
      </c>
      <c r="K72" s="1" t="s">
        <v>1334</v>
      </c>
      <c r="L72" s="1" t="s">
        <v>1334</v>
      </c>
      <c r="M72" s="1" t="s">
        <v>933</v>
      </c>
      <c r="N72" s="1" t="s">
        <v>933</v>
      </c>
      <c r="O72" s="1" t="s">
        <v>934</v>
      </c>
      <c r="P72" s="1" t="s">
        <v>935</v>
      </c>
      <c r="Q72" s="1" t="s">
        <v>936</v>
      </c>
      <c r="R72" s="1" t="s">
        <v>1335</v>
      </c>
      <c r="S72" s="1" t="s">
        <v>938</v>
      </c>
      <c r="T72" s="1" t="s">
        <v>939</v>
      </c>
      <c r="U72" s="1" t="s">
        <v>901</v>
      </c>
      <c r="V72" s="1" t="s">
        <v>1221</v>
      </c>
    </row>
    <row r="73" s="1" customFormat="1" spans="1:22">
      <c r="A73" s="3">
        <v>999229611524929</v>
      </c>
      <c r="B73" s="1" t="s">
        <v>1325</v>
      </c>
      <c r="C73" s="1" t="s">
        <v>1336</v>
      </c>
      <c r="D73" s="1" t="s">
        <v>961</v>
      </c>
      <c r="E73" s="1" t="s">
        <v>1337</v>
      </c>
      <c r="F73" s="1" t="s">
        <v>1181</v>
      </c>
      <c r="G73" s="1" t="s">
        <v>1074</v>
      </c>
      <c r="H73" s="1" t="s">
        <v>930</v>
      </c>
      <c r="I73" s="1" t="s">
        <v>1338</v>
      </c>
      <c r="J73" s="1" t="s">
        <v>30</v>
      </c>
      <c r="K73" s="1" t="s">
        <v>1339</v>
      </c>
      <c r="L73" s="1" t="s">
        <v>1340</v>
      </c>
      <c r="M73" s="1" t="s">
        <v>1341</v>
      </c>
      <c r="N73" s="1" t="s">
        <v>1342</v>
      </c>
      <c r="O73" s="1" t="s">
        <v>934</v>
      </c>
      <c r="P73" s="1" t="s">
        <v>935</v>
      </c>
      <c r="Q73" s="1" t="s">
        <v>936</v>
      </c>
      <c r="R73" s="1" t="s">
        <v>1343</v>
      </c>
      <c r="S73" s="1" t="s">
        <v>938</v>
      </c>
      <c r="T73" s="1" t="s">
        <v>939</v>
      </c>
      <c r="U73" s="1" t="s">
        <v>901</v>
      </c>
      <c r="V73" s="1" t="s">
        <v>940</v>
      </c>
    </row>
    <row r="74" s="1" customFormat="1" spans="1:22">
      <c r="A74" s="3">
        <v>999229610745617</v>
      </c>
      <c r="B74" s="1" t="s">
        <v>1325</v>
      </c>
      <c r="C74" s="1" t="s">
        <v>1344</v>
      </c>
      <c r="D74" s="1" t="s">
        <v>1145</v>
      </c>
      <c r="E74" s="1" t="s">
        <v>1345</v>
      </c>
      <c r="F74" s="1" t="s">
        <v>941</v>
      </c>
      <c r="G74" s="1" t="s">
        <v>929</v>
      </c>
      <c r="H74" s="1" t="s">
        <v>930</v>
      </c>
      <c r="I74" s="1" t="s">
        <v>1346</v>
      </c>
      <c r="J74" s="1" t="s">
        <v>30</v>
      </c>
      <c r="K74" s="1" t="s">
        <v>1148</v>
      </c>
      <c r="L74" s="1" t="s">
        <v>1148</v>
      </c>
      <c r="M74" s="1" t="s">
        <v>933</v>
      </c>
      <c r="N74" s="1" t="s">
        <v>933</v>
      </c>
      <c r="O74" s="1" t="s">
        <v>934</v>
      </c>
      <c r="P74" s="1" t="s">
        <v>935</v>
      </c>
      <c r="Q74" s="1" t="s">
        <v>936</v>
      </c>
      <c r="R74" s="1" t="s">
        <v>1347</v>
      </c>
      <c r="S74" s="1" t="s">
        <v>938</v>
      </c>
      <c r="T74" s="1" t="s">
        <v>939</v>
      </c>
      <c r="U74" s="1" t="s">
        <v>901</v>
      </c>
      <c r="V74" s="1" t="s">
        <v>940</v>
      </c>
    </row>
    <row r="75" s="1" customFormat="1" spans="1:22">
      <c r="A75" s="3">
        <v>999229610498113</v>
      </c>
      <c r="B75" s="1" t="s">
        <v>1325</v>
      </c>
      <c r="C75" s="1" t="s">
        <v>1348</v>
      </c>
      <c r="D75" s="1" t="s">
        <v>1349</v>
      </c>
      <c r="E75" s="1" t="s">
        <v>1350</v>
      </c>
      <c r="F75" s="1" t="s">
        <v>1074</v>
      </c>
      <c r="G75" s="1" t="s">
        <v>941</v>
      </c>
      <c r="H75" s="1" t="s">
        <v>930</v>
      </c>
      <c r="I75" s="1" t="s">
        <v>1351</v>
      </c>
      <c r="J75" s="1" t="s">
        <v>30</v>
      </c>
      <c r="K75" s="1" t="s">
        <v>1352</v>
      </c>
      <c r="L75" s="1" t="s">
        <v>1352</v>
      </c>
      <c r="M75" s="1" t="s">
        <v>933</v>
      </c>
      <c r="N75" s="1" t="s">
        <v>933</v>
      </c>
      <c r="O75" s="1" t="s">
        <v>934</v>
      </c>
      <c r="P75" s="1" t="s">
        <v>935</v>
      </c>
      <c r="Q75" s="1" t="s">
        <v>936</v>
      </c>
      <c r="R75" s="1" t="s">
        <v>1353</v>
      </c>
      <c r="S75" s="1" t="s">
        <v>938</v>
      </c>
      <c r="T75" s="1" t="s">
        <v>939</v>
      </c>
      <c r="U75" s="1" t="s">
        <v>901</v>
      </c>
      <c r="V75" s="1" t="s">
        <v>948</v>
      </c>
    </row>
    <row r="76" s="1" customFormat="1" spans="1:22">
      <c r="A76" s="3">
        <v>999229609562152</v>
      </c>
      <c r="B76" s="1" t="s">
        <v>1325</v>
      </c>
      <c r="C76" s="1" t="s">
        <v>1354</v>
      </c>
      <c r="D76" s="1" t="s">
        <v>1355</v>
      </c>
      <c r="E76" s="1" t="s">
        <v>1356</v>
      </c>
      <c r="F76" s="1" t="s">
        <v>1074</v>
      </c>
      <c r="G76" s="1" t="s">
        <v>925</v>
      </c>
      <c r="H76" s="1" t="s">
        <v>930</v>
      </c>
      <c r="I76" s="1" t="s">
        <v>1357</v>
      </c>
      <c r="J76" s="1" t="s">
        <v>30</v>
      </c>
      <c r="K76" s="1" t="s">
        <v>1358</v>
      </c>
      <c r="L76" s="1" t="s">
        <v>1358</v>
      </c>
      <c r="M76" s="1" t="s">
        <v>933</v>
      </c>
      <c r="N76" s="1" t="s">
        <v>933</v>
      </c>
      <c r="O76" s="1" t="s">
        <v>934</v>
      </c>
      <c r="P76" s="1" t="s">
        <v>935</v>
      </c>
      <c r="Q76" s="1" t="s">
        <v>936</v>
      </c>
      <c r="R76" s="1" t="s">
        <v>1359</v>
      </c>
      <c r="S76" s="1" t="s">
        <v>938</v>
      </c>
      <c r="T76" s="1" t="s">
        <v>939</v>
      </c>
      <c r="U76" s="1" t="s">
        <v>901</v>
      </c>
      <c r="V76" s="1" t="s">
        <v>948</v>
      </c>
    </row>
    <row r="77" s="1" customFormat="1" spans="1:22">
      <c r="A77" s="3">
        <v>999229606914319</v>
      </c>
      <c r="B77" s="1" t="s">
        <v>1325</v>
      </c>
      <c r="C77" s="1" t="s">
        <v>1360</v>
      </c>
      <c r="D77" s="1" t="s">
        <v>1361</v>
      </c>
      <c r="E77" s="1" t="s">
        <v>1362</v>
      </c>
      <c r="F77" s="1" t="s">
        <v>1093</v>
      </c>
      <c r="G77" s="1" t="s">
        <v>925</v>
      </c>
      <c r="H77" s="1" t="s">
        <v>930</v>
      </c>
      <c r="I77" s="1" t="s">
        <v>1363</v>
      </c>
      <c r="J77" s="1" t="s">
        <v>30</v>
      </c>
      <c r="K77" s="1" t="s">
        <v>1364</v>
      </c>
      <c r="L77" s="1" t="s">
        <v>1364</v>
      </c>
      <c r="M77" s="1" t="s">
        <v>933</v>
      </c>
      <c r="N77" s="1" t="s">
        <v>933</v>
      </c>
      <c r="O77" s="1" t="s">
        <v>934</v>
      </c>
      <c r="P77" s="1" t="s">
        <v>935</v>
      </c>
      <c r="Q77" s="1" t="s">
        <v>936</v>
      </c>
      <c r="R77" s="1" t="s">
        <v>1365</v>
      </c>
      <c r="S77" s="1" t="s">
        <v>938</v>
      </c>
      <c r="T77" s="1" t="s">
        <v>939</v>
      </c>
      <c r="U77" s="1" t="s">
        <v>901</v>
      </c>
      <c r="V77" s="1" t="s">
        <v>940</v>
      </c>
    </row>
    <row r="78" s="1" customFormat="1" spans="1:22">
      <c r="A78" s="3">
        <v>999229604759534</v>
      </c>
      <c r="B78" s="1" t="s">
        <v>1325</v>
      </c>
      <c r="C78" s="1" t="s">
        <v>1366</v>
      </c>
      <c r="D78" s="1" t="s">
        <v>1367</v>
      </c>
      <c r="E78" s="1" t="s">
        <v>1368</v>
      </c>
      <c r="F78" s="1" t="s">
        <v>1181</v>
      </c>
      <c r="G78" s="1" t="s">
        <v>1093</v>
      </c>
      <c r="H78" s="1" t="s">
        <v>930</v>
      </c>
      <c r="I78" s="1" t="s">
        <v>1369</v>
      </c>
      <c r="J78" s="1" t="s">
        <v>30</v>
      </c>
      <c r="K78" s="1" t="s">
        <v>1370</v>
      </c>
      <c r="L78" s="1" t="s">
        <v>1370</v>
      </c>
      <c r="M78" s="1" t="s">
        <v>933</v>
      </c>
      <c r="N78" s="1" t="s">
        <v>933</v>
      </c>
      <c r="O78" s="1" t="s">
        <v>934</v>
      </c>
      <c r="P78" s="1" t="s">
        <v>935</v>
      </c>
      <c r="Q78" s="1" t="s">
        <v>936</v>
      </c>
      <c r="R78" s="1" t="s">
        <v>1371</v>
      </c>
      <c r="S78" s="1" t="s">
        <v>938</v>
      </c>
      <c r="T78" s="1" t="s">
        <v>939</v>
      </c>
      <c r="U78" s="1" t="s">
        <v>901</v>
      </c>
      <c r="V78" s="1" t="s">
        <v>1142</v>
      </c>
    </row>
    <row r="79" s="1" customFormat="1" spans="1:22">
      <c r="A79" s="3">
        <v>999229603661266</v>
      </c>
      <c r="B79" s="1" t="s">
        <v>1325</v>
      </c>
      <c r="C79" s="1" t="s">
        <v>1372</v>
      </c>
      <c r="D79" s="1" t="s">
        <v>1076</v>
      </c>
      <c r="E79" s="1" t="s">
        <v>1373</v>
      </c>
      <c r="F79" s="1" t="s">
        <v>1023</v>
      </c>
      <c r="G79" s="1" t="s">
        <v>925</v>
      </c>
      <c r="H79" s="1" t="s">
        <v>930</v>
      </c>
      <c r="I79" s="1" t="s">
        <v>1374</v>
      </c>
      <c r="J79" s="1" t="s">
        <v>30</v>
      </c>
      <c r="K79" s="1" t="s">
        <v>1375</v>
      </c>
      <c r="L79" s="1" t="s">
        <v>1376</v>
      </c>
      <c r="M79" s="1" t="s">
        <v>1377</v>
      </c>
      <c r="N79" s="1" t="s">
        <v>1378</v>
      </c>
      <c r="O79" s="1" t="s">
        <v>934</v>
      </c>
      <c r="P79" s="1" t="s">
        <v>935</v>
      </c>
      <c r="Q79" s="1" t="s">
        <v>936</v>
      </c>
      <c r="R79" s="1" t="s">
        <v>1379</v>
      </c>
      <c r="S79" s="1" t="s">
        <v>938</v>
      </c>
      <c r="T79" s="1" t="s">
        <v>939</v>
      </c>
      <c r="U79" s="1" t="s">
        <v>901</v>
      </c>
      <c r="V79" s="1" t="s">
        <v>940</v>
      </c>
    </row>
    <row r="80" s="1" customFormat="1" spans="1:22">
      <c r="A80" s="3">
        <v>999229601112298</v>
      </c>
      <c r="B80" s="1" t="s">
        <v>1380</v>
      </c>
      <c r="C80" s="1" t="s">
        <v>1381</v>
      </c>
      <c r="D80" s="1" t="s">
        <v>1382</v>
      </c>
      <c r="E80" s="1" t="s">
        <v>1383</v>
      </c>
      <c r="F80" s="1" t="s">
        <v>1093</v>
      </c>
      <c r="G80" s="1" t="s">
        <v>1023</v>
      </c>
      <c r="H80" s="1" t="s">
        <v>930</v>
      </c>
      <c r="I80" s="1" t="s">
        <v>1384</v>
      </c>
      <c r="J80" s="1" t="s">
        <v>30</v>
      </c>
      <c r="K80" s="1" t="s">
        <v>1385</v>
      </c>
      <c r="L80" s="1" t="s">
        <v>1385</v>
      </c>
      <c r="M80" s="1" t="s">
        <v>933</v>
      </c>
      <c r="N80" s="1" t="s">
        <v>933</v>
      </c>
      <c r="O80" s="1" t="s">
        <v>934</v>
      </c>
      <c r="P80" s="1" t="s">
        <v>935</v>
      </c>
      <c r="Q80" s="1" t="s">
        <v>936</v>
      </c>
      <c r="R80" s="1" t="s">
        <v>1386</v>
      </c>
      <c r="S80" s="1" t="s">
        <v>938</v>
      </c>
      <c r="T80" s="1" t="s">
        <v>939</v>
      </c>
      <c r="U80" s="1" t="s">
        <v>901</v>
      </c>
      <c r="V80" s="1" t="s">
        <v>1053</v>
      </c>
    </row>
    <row r="81" s="1" customFormat="1" spans="1:22">
      <c r="A81" s="3">
        <v>999229600186491</v>
      </c>
      <c r="B81" s="1" t="s">
        <v>1380</v>
      </c>
      <c r="C81" s="1" t="s">
        <v>1387</v>
      </c>
      <c r="D81" s="1" t="s">
        <v>1382</v>
      </c>
      <c r="E81" s="1" t="s">
        <v>1388</v>
      </c>
      <c r="F81" s="1" t="s">
        <v>1093</v>
      </c>
      <c r="G81" s="1" t="s">
        <v>994</v>
      </c>
      <c r="H81" s="1" t="s">
        <v>930</v>
      </c>
      <c r="I81" s="1" t="s">
        <v>1389</v>
      </c>
      <c r="J81" s="1" t="s">
        <v>30</v>
      </c>
      <c r="K81" s="1" t="s">
        <v>1390</v>
      </c>
      <c r="L81" s="1" t="s">
        <v>1390</v>
      </c>
      <c r="M81" s="1" t="s">
        <v>933</v>
      </c>
      <c r="N81" s="1" t="s">
        <v>933</v>
      </c>
      <c r="O81" s="1" t="s">
        <v>934</v>
      </c>
      <c r="P81" s="1" t="s">
        <v>935</v>
      </c>
      <c r="Q81" s="1" t="s">
        <v>936</v>
      </c>
      <c r="R81" s="1" t="s">
        <v>1391</v>
      </c>
      <c r="S81" s="1" t="s">
        <v>938</v>
      </c>
      <c r="T81" s="1" t="s">
        <v>939</v>
      </c>
      <c r="U81" s="1" t="s">
        <v>901</v>
      </c>
      <c r="V81" s="1" t="s">
        <v>1053</v>
      </c>
    </row>
    <row r="82" s="1" customFormat="1" spans="1:22">
      <c r="A82" s="3">
        <v>29590844260</v>
      </c>
      <c r="B82" s="1" t="s">
        <v>1380</v>
      </c>
      <c r="C82" s="1" t="s">
        <v>1392</v>
      </c>
      <c r="D82" s="1" t="s">
        <v>1066</v>
      </c>
      <c r="E82" s="1" t="s">
        <v>1393</v>
      </c>
      <c r="F82" s="1" t="s">
        <v>1248</v>
      </c>
      <c r="G82" s="1" t="s">
        <v>1023</v>
      </c>
      <c r="H82" s="1" t="s">
        <v>930</v>
      </c>
      <c r="I82" s="1" t="s">
        <v>1394</v>
      </c>
      <c r="J82" s="1" t="s">
        <v>30</v>
      </c>
      <c r="K82" s="1" t="s">
        <v>1395</v>
      </c>
      <c r="L82" s="1" t="s">
        <v>1395</v>
      </c>
      <c r="M82" s="1" t="s">
        <v>933</v>
      </c>
      <c r="N82" s="1" t="s">
        <v>933</v>
      </c>
      <c r="O82" s="1" t="s">
        <v>934</v>
      </c>
      <c r="P82" s="1" t="s">
        <v>935</v>
      </c>
      <c r="Q82" s="1" t="s">
        <v>936</v>
      </c>
      <c r="R82" s="1" t="s">
        <v>1396</v>
      </c>
      <c r="S82" s="1" t="s">
        <v>938</v>
      </c>
      <c r="T82" s="1" t="s">
        <v>939</v>
      </c>
      <c r="U82" s="1" t="s">
        <v>901</v>
      </c>
      <c r="V82" s="1" t="s">
        <v>948</v>
      </c>
    </row>
    <row r="83" s="1" customFormat="1" spans="1:22">
      <c r="A83" s="3">
        <v>29589739667</v>
      </c>
      <c r="B83" s="1" t="s">
        <v>1380</v>
      </c>
      <c r="C83" s="1" t="s">
        <v>1397</v>
      </c>
      <c r="D83" s="1" t="s">
        <v>1398</v>
      </c>
      <c r="E83" s="1" t="s">
        <v>1399</v>
      </c>
      <c r="F83" s="1" t="s">
        <v>1143</v>
      </c>
      <c r="G83" s="1" t="s">
        <v>994</v>
      </c>
      <c r="H83" s="1" t="s">
        <v>930</v>
      </c>
      <c r="I83" s="1" t="s">
        <v>1400</v>
      </c>
      <c r="J83" s="1" t="s">
        <v>30</v>
      </c>
      <c r="K83" s="1" t="s">
        <v>1401</v>
      </c>
      <c r="L83" s="1" t="s">
        <v>1401</v>
      </c>
      <c r="M83" s="1" t="s">
        <v>933</v>
      </c>
      <c r="N83" s="1" t="s">
        <v>933</v>
      </c>
      <c r="O83" s="1" t="s">
        <v>934</v>
      </c>
      <c r="P83" s="1" t="s">
        <v>935</v>
      </c>
      <c r="Q83" s="1" t="s">
        <v>936</v>
      </c>
      <c r="R83" s="1" t="s">
        <v>1402</v>
      </c>
      <c r="S83" s="1" t="s">
        <v>938</v>
      </c>
      <c r="T83" s="1" t="s">
        <v>939</v>
      </c>
      <c r="U83" s="1" t="s">
        <v>901</v>
      </c>
      <c r="V83" s="1" t="s">
        <v>940</v>
      </c>
    </row>
    <row r="84" s="1" customFormat="1" spans="1:22">
      <c r="A84" s="3">
        <v>29589739666</v>
      </c>
      <c r="B84" s="1" t="s">
        <v>1380</v>
      </c>
      <c r="C84" s="1" t="s">
        <v>1403</v>
      </c>
      <c r="D84" s="1" t="s">
        <v>1398</v>
      </c>
      <c r="E84" s="1" t="s">
        <v>1404</v>
      </c>
      <c r="F84" s="1" t="s">
        <v>1143</v>
      </c>
      <c r="G84" s="1" t="s">
        <v>994</v>
      </c>
      <c r="H84" s="1" t="s">
        <v>930</v>
      </c>
      <c r="I84" s="1" t="s">
        <v>1405</v>
      </c>
      <c r="J84" s="1" t="s">
        <v>30</v>
      </c>
      <c r="K84" s="1" t="s">
        <v>1406</v>
      </c>
      <c r="L84" s="1" t="s">
        <v>1406</v>
      </c>
      <c r="M84" s="1" t="s">
        <v>933</v>
      </c>
      <c r="N84" s="1" t="s">
        <v>933</v>
      </c>
      <c r="O84" s="1" t="s">
        <v>934</v>
      </c>
      <c r="P84" s="1" t="s">
        <v>935</v>
      </c>
      <c r="Q84" s="1" t="s">
        <v>936</v>
      </c>
      <c r="R84" s="1" t="s">
        <v>1407</v>
      </c>
      <c r="S84" s="1" t="s">
        <v>938</v>
      </c>
      <c r="T84" s="1" t="s">
        <v>939</v>
      </c>
      <c r="U84" s="1" t="s">
        <v>901</v>
      </c>
      <c r="V84" s="1" t="s">
        <v>940</v>
      </c>
    </row>
    <row r="85" s="1" customFormat="1" spans="1:22">
      <c r="A85" s="3">
        <v>999229582734965</v>
      </c>
      <c r="B85" s="1" t="s">
        <v>1380</v>
      </c>
      <c r="C85" s="1" t="s">
        <v>1408</v>
      </c>
      <c r="D85" s="1" t="s">
        <v>1145</v>
      </c>
      <c r="E85" s="1" t="s">
        <v>1409</v>
      </c>
      <c r="F85" s="1" t="s">
        <v>994</v>
      </c>
      <c r="G85" s="1" t="s">
        <v>929</v>
      </c>
      <c r="H85" s="1" t="s">
        <v>930</v>
      </c>
      <c r="I85" s="1" t="s">
        <v>1410</v>
      </c>
      <c r="J85" s="1" t="s">
        <v>30</v>
      </c>
      <c r="K85" s="1" t="s">
        <v>1411</v>
      </c>
      <c r="L85" s="1" t="s">
        <v>1411</v>
      </c>
      <c r="M85" s="1" t="s">
        <v>933</v>
      </c>
      <c r="N85" s="1" t="s">
        <v>933</v>
      </c>
      <c r="O85" s="1" t="s">
        <v>934</v>
      </c>
      <c r="P85" s="1" t="s">
        <v>935</v>
      </c>
      <c r="Q85" s="1" t="s">
        <v>936</v>
      </c>
      <c r="R85" s="1" t="s">
        <v>1412</v>
      </c>
      <c r="S85" s="1" t="s">
        <v>938</v>
      </c>
      <c r="T85" s="1" t="s">
        <v>939</v>
      </c>
      <c r="U85" s="1" t="s">
        <v>901</v>
      </c>
      <c r="V85" s="1" t="s">
        <v>940</v>
      </c>
    </row>
    <row r="86" s="1" customFormat="1" spans="1:22">
      <c r="A86" s="3">
        <v>999229573921419</v>
      </c>
      <c r="B86" s="1" t="s">
        <v>1413</v>
      </c>
      <c r="C86" s="1" t="s">
        <v>1414</v>
      </c>
      <c r="D86" s="1" t="s">
        <v>1415</v>
      </c>
      <c r="E86" s="1" t="s">
        <v>1416</v>
      </c>
      <c r="F86" s="1" t="s">
        <v>1023</v>
      </c>
      <c r="G86" s="1" t="s">
        <v>994</v>
      </c>
      <c r="H86" s="1" t="s">
        <v>930</v>
      </c>
      <c r="I86" s="1" t="s">
        <v>1417</v>
      </c>
      <c r="J86" s="1" t="s">
        <v>30</v>
      </c>
      <c r="K86" s="1" t="s">
        <v>1418</v>
      </c>
      <c r="L86" s="1" t="s">
        <v>1418</v>
      </c>
      <c r="M86" s="1" t="s">
        <v>933</v>
      </c>
      <c r="N86" s="1" t="s">
        <v>933</v>
      </c>
      <c r="O86" s="1" t="s">
        <v>934</v>
      </c>
      <c r="P86" s="1" t="s">
        <v>935</v>
      </c>
      <c r="Q86" s="1" t="s">
        <v>936</v>
      </c>
      <c r="R86" s="1" t="s">
        <v>1419</v>
      </c>
      <c r="S86" s="1" t="s">
        <v>938</v>
      </c>
      <c r="T86" s="1" t="s">
        <v>939</v>
      </c>
      <c r="U86" s="1" t="s">
        <v>901</v>
      </c>
      <c r="V86" s="1" t="s">
        <v>948</v>
      </c>
    </row>
    <row r="87" s="1" customFormat="1" spans="1:22">
      <c r="A87" s="3">
        <v>999229573809134</v>
      </c>
      <c r="B87" s="1" t="s">
        <v>1413</v>
      </c>
      <c r="C87" s="1" t="s">
        <v>1420</v>
      </c>
      <c r="D87" s="1" t="s">
        <v>1421</v>
      </c>
      <c r="E87" s="1" t="s">
        <v>1422</v>
      </c>
      <c r="F87" s="1" t="s">
        <v>1074</v>
      </c>
      <c r="G87" s="1" t="s">
        <v>1023</v>
      </c>
      <c r="H87" s="1" t="s">
        <v>930</v>
      </c>
      <c r="I87" s="1" t="s">
        <v>1423</v>
      </c>
      <c r="J87" s="1" t="s">
        <v>30</v>
      </c>
      <c r="K87" s="1" t="s">
        <v>1424</v>
      </c>
      <c r="L87" s="1" t="s">
        <v>1424</v>
      </c>
      <c r="M87" s="1" t="s">
        <v>933</v>
      </c>
      <c r="N87" s="1" t="s">
        <v>933</v>
      </c>
      <c r="O87" s="1" t="s">
        <v>934</v>
      </c>
      <c r="P87" s="1" t="s">
        <v>935</v>
      </c>
      <c r="Q87" s="1" t="s">
        <v>936</v>
      </c>
      <c r="R87" s="1" t="s">
        <v>1425</v>
      </c>
      <c r="S87" s="1" t="s">
        <v>938</v>
      </c>
      <c r="T87" s="1" t="s">
        <v>939</v>
      </c>
      <c r="U87" s="1" t="s">
        <v>901</v>
      </c>
      <c r="V87" s="1" t="s">
        <v>1142</v>
      </c>
    </row>
    <row r="88" s="1" customFormat="1" spans="1:22">
      <c r="A88" s="3">
        <v>999229573770834</v>
      </c>
      <c r="B88" s="1" t="s">
        <v>1413</v>
      </c>
      <c r="C88" s="1" t="s">
        <v>1426</v>
      </c>
      <c r="D88" s="1" t="s">
        <v>1355</v>
      </c>
      <c r="E88" s="1" t="s">
        <v>1427</v>
      </c>
      <c r="F88" s="1" t="s">
        <v>1093</v>
      </c>
      <c r="G88" s="1" t="s">
        <v>929</v>
      </c>
      <c r="H88" s="1" t="s">
        <v>930</v>
      </c>
      <c r="I88" s="1" t="s">
        <v>1428</v>
      </c>
      <c r="J88" s="1" t="s">
        <v>30</v>
      </c>
      <c r="K88" s="1" t="s">
        <v>1429</v>
      </c>
      <c r="L88" s="1" t="s">
        <v>1429</v>
      </c>
      <c r="M88" s="1" t="s">
        <v>933</v>
      </c>
      <c r="N88" s="1" t="s">
        <v>933</v>
      </c>
      <c r="O88" s="1" t="s">
        <v>934</v>
      </c>
      <c r="P88" s="1" t="s">
        <v>935</v>
      </c>
      <c r="Q88" s="1" t="s">
        <v>936</v>
      </c>
      <c r="R88" s="1" t="s">
        <v>1430</v>
      </c>
      <c r="S88" s="1" t="s">
        <v>938</v>
      </c>
      <c r="T88" s="1" t="s">
        <v>939</v>
      </c>
      <c r="U88" s="1" t="s">
        <v>901</v>
      </c>
      <c r="V88" s="1" t="s">
        <v>948</v>
      </c>
    </row>
    <row r="89" s="1" customFormat="1" spans="1:22">
      <c r="A89" s="3">
        <v>999229572142453</v>
      </c>
      <c r="B89" s="1" t="s">
        <v>1413</v>
      </c>
      <c r="C89" s="1" t="s">
        <v>1431</v>
      </c>
      <c r="D89" s="1" t="s">
        <v>1432</v>
      </c>
      <c r="E89" s="1" t="s">
        <v>1433</v>
      </c>
      <c r="F89" s="1" t="s">
        <v>925</v>
      </c>
      <c r="G89" s="1" t="s">
        <v>929</v>
      </c>
      <c r="H89" s="1" t="s">
        <v>930</v>
      </c>
      <c r="I89" s="1" t="s">
        <v>1434</v>
      </c>
      <c r="J89" s="1" t="s">
        <v>30</v>
      </c>
      <c r="K89" s="1" t="s">
        <v>1435</v>
      </c>
      <c r="L89" s="1" t="s">
        <v>1435</v>
      </c>
      <c r="M89" s="1" t="s">
        <v>933</v>
      </c>
      <c r="N89" s="1" t="s">
        <v>933</v>
      </c>
      <c r="O89" s="1" t="s">
        <v>934</v>
      </c>
      <c r="P89" s="1" t="s">
        <v>935</v>
      </c>
      <c r="Q89" s="1" t="s">
        <v>936</v>
      </c>
      <c r="R89" s="1" t="s">
        <v>1436</v>
      </c>
      <c r="S89" s="1" t="s">
        <v>938</v>
      </c>
      <c r="T89" s="1" t="s">
        <v>939</v>
      </c>
      <c r="U89" s="1" t="s">
        <v>901</v>
      </c>
      <c r="V89" s="1" t="s">
        <v>1011</v>
      </c>
    </row>
    <row r="90" s="1" customFormat="1" spans="1:22">
      <c r="A90" s="3">
        <v>999229571430764</v>
      </c>
      <c r="B90" s="1" t="s">
        <v>1413</v>
      </c>
      <c r="C90" s="1" t="s">
        <v>1437</v>
      </c>
      <c r="D90" s="1" t="s">
        <v>1106</v>
      </c>
      <c r="E90" s="1" t="s">
        <v>1438</v>
      </c>
      <c r="F90" s="1" t="s">
        <v>1248</v>
      </c>
      <c r="G90" s="1" t="s">
        <v>1093</v>
      </c>
      <c r="H90" s="1" t="s">
        <v>930</v>
      </c>
      <c r="I90" s="1" t="s">
        <v>1439</v>
      </c>
      <c r="J90" s="1" t="s">
        <v>30</v>
      </c>
      <c r="K90" s="1" t="s">
        <v>1440</v>
      </c>
      <c r="L90" s="1" t="s">
        <v>1440</v>
      </c>
      <c r="M90" s="1" t="s">
        <v>933</v>
      </c>
      <c r="N90" s="1" t="s">
        <v>933</v>
      </c>
      <c r="O90" s="1" t="s">
        <v>934</v>
      </c>
      <c r="P90" s="1" t="s">
        <v>935</v>
      </c>
      <c r="Q90" s="1" t="s">
        <v>936</v>
      </c>
      <c r="R90" s="1" t="s">
        <v>1441</v>
      </c>
      <c r="S90" s="1" t="s">
        <v>938</v>
      </c>
      <c r="T90" s="1" t="s">
        <v>939</v>
      </c>
      <c r="U90" s="1" t="s">
        <v>901</v>
      </c>
      <c r="V90" s="1" t="s">
        <v>948</v>
      </c>
    </row>
    <row r="91" s="1" customFormat="1" spans="1:22">
      <c r="A91" s="3">
        <v>999229569006961</v>
      </c>
      <c r="B91" s="1" t="s">
        <v>1413</v>
      </c>
      <c r="C91" s="1" t="s">
        <v>1442</v>
      </c>
      <c r="D91" s="1" t="s">
        <v>1398</v>
      </c>
      <c r="E91" s="1" t="s">
        <v>1443</v>
      </c>
      <c r="F91" s="1" t="s">
        <v>1143</v>
      </c>
      <c r="G91" s="1" t="s">
        <v>1074</v>
      </c>
      <c r="H91" s="1" t="s">
        <v>930</v>
      </c>
      <c r="I91" s="1" t="s">
        <v>1444</v>
      </c>
      <c r="J91" s="1" t="s">
        <v>30</v>
      </c>
      <c r="K91" s="1" t="s">
        <v>1445</v>
      </c>
      <c r="L91" s="1" t="s">
        <v>1445</v>
      </c>
      <c r="M91" s="1" t="s">
        <v>933</v>
      </c>
      <c r="N91" s="1" t="s">
        <v>933</v>
      </c>
      <c r="O91" s="1" t="s">
        <v>934</v>
      </c>
      <c r="P91" s="1" t="s">
        <v>935</v>
      </c>
      <c r="Q91" s="1" t="s">
        <v>936</v>
      </c>
      <c r="R91" s="1" t="s">
        <v>1446</v>
      </c>
      <c r="S91" s="1" t="s">
        <v>938</v>
      </c>
      <c r="T91" s="1" t="s">
        <v>939</v>
      </c>
      <c r="U91" s="1" t="s">
        <v>901</v>
      </c>
      <c r="V91" s="1" t="s">
        <v>940</v>
      </c>
    </row>
    <row r="92" s="1" customFormat="1" spans="1:22">
      <c r="A92" s="3">
        <v>999229566326160</v>
      </c>
      <c r="B92" s="1" t="s">
        <v>1413</v>
      </c>
      <c r="C92" s="1" t="s">
        <v>1447</v>
      </c>
      <c r="D92" s="1" t="s">
        <v>1448</v>
      </c>
      <c r="E92" s="1" t="s">
        <v>1449</v>
      </c>
      <c r="F92" s="1" t="s">
        <v>994</v>
      </c>
      <c r="G92" s="1" t="s">
        <v>941</v>
      </c>
      <c r="H92" s="1" t="s">
        <v>930</v>
      </c>
      <c r="I92" s="1" t="s">
        <v>1450</v>
      </c>
      <c r="J92" s="1" t="s">
        <v>30</v>
      </c>
      <c r="K92" s="1" t="s">
        <v>1451</v>
      </c>
      <c r="L92" s="1" t="s">
        <v>1451</v>
      </c>
      <c r="M92" s="1" t="s">
        <v>933</v>
      </c>
      <c r="N92" s="1" t="s">
        <v>933</v>
      </c>
      <c r="O92" s="1" t="s">
        <v>934</v>
      </c>
      <c r="P92" s="1" t="s">
        <v>935</v>
      </c>
      <c r="Q92" s="1" t="s">
        <v>936</v>
      </c>
      <c r="R92" s="1" t="s">
        <v>1452</v>
      </c>
      <c r="S92" s="1" t="s">
        <v>938</v>
      </c>
      <c r="T92" s="1" t="s">
        <v>939</v>
      </c>
      <c r="U92" s="1" t="s">
        <v>901</v>
      </c>
      <c r="V92" s="1" t="s">
        <v>948</v>
      </c>
    </row>
    <row r="93" s="1" customFormat="1" spans="1:22">
      <c r="A93" s="3">
        <v>999229559104399</v>
      </c>
      <c r="B93" s="1" t="s">
        <v>1413</v>
      </c>
      <c r="C93" s="1" t="s">
        <v>1453</v>
      </c>
      <c r="D93" s="1" t="s">
        <v>1454</v>
      </c>
      <c r="E93" s="1" t="s">
        <v>1455</v>
      </c>
      <c r="F93" s="1" t="s">
        <v>1093</v>
      </c>
      <c r="G93" s="1" t="s">
        <v>1023</v>
      </c>
      <c r="H93" s="1" t="s">
        <v>930</v>
      </c>
      <c r="I93" s="1" t="s">
        <v>1456</v>
      </c>
      <c r="J93" s="1" t="s">
        <v>30</v>
      </c>
      <c r="K93" s="1" t="s">
        <v>1457</v>
      </c>
      <c r="L93" s="1" t="s">
        <v>1457</v>
      </c>
      <c r="M93" s="1" t="s">
        <v>933</v>
      </c>
      <c r="N93" s="1" t="s">
        <v>933</v>
      </c>
      <c r="O93" s="1" t="s">
        <v>934</v>
      </c>
      <c r="P93" s="1" t="s">
        <v>935</v>
      </c>
      <c r="Q93" s="1" t="s">
        <v>936</v>
      </c>
      <c r="R93" s="1" t="s">
        <v>1458</v>
      </c>
      <c r="S93" s="1" t="s">
        <v>938</v>
      </c>
      <c r="T93" s="1" t="s">
        <v>939</v>
      </c>
      <c r="U93" s="1" t="s">
        <v>901</v>
      </c>
      <c r="V93" s="1" t="s">
        <v>948</v>
      </c>
    </row>
    <row r="94" s="1" customFormat="1" spans="1:22">
      <c r="A94" s="3">
        <v>999229558033001</v>
      </c>
      <c r="B94" s="1" t="s">
        <v>1413</v>
      </c>
      <c r="C94" s="1" t="s">
        <v>1459</v>
      </c>
      <c r="D94" s="1" t="s">
        <v>1145</v>
      </c>
      <c r="E94" s="1" t="s">
        <v>1460</v>
      </c>
      <c r="F94" s="1" t="s">
        <v>1093</v>
      </c>
      <c r="G94" s="1" t="s">
        <v>994</v>
      </c>
      <c r="H94" s="1" t="s">
        <v>930</v>
      </c>
      <c r="I94" s="1" t="s">
        <v>1461</v>
      </c>
      <c r="J94" s="1" t="s">
        <v>30</v>
      </c>
      <c r="K94" s="1" t="s">
        <v>1411</v>
      </c>
      <c r="L94" s="1" t="s">
        <v>1411</v>
      </c>
      <c r="M94" s="1" t="s">
        <v>933</v>
      </c>
      <c r="N94" s="1" t="s">
        <v>933</v>
      </c>
      <c r="O94" s="1" t="s">
        <v>934</v>
      </c>
      <c r="P94" s="1" t="s">
        <v>935</v>
      </c>
      <c r="Q94" s="1" t="s">
        <v>936</v>
      </c>
      <c r="R94" s="1" t="s">
        <v>1462</v>
      </c>
      <c r="S94" s="1" t="s">
        <v>938</v>
      </c>
      <c r="T94" s="1" t="s">
        <v>939</v>
      </c>
      <c r="U94" s="1" t="s">
        <v>901</v>
      </c>
      <c r="V94" s="1" t="s">
        <v>940</v>
      </c>
    </row>
    <row r="95" s="1" customFormat="1" spans="1:22">
      <c r="A95" s="3">
        <v>999229552326996</v>
      </c>
      <c r="B95" s="1" t="s">
        <v>1463</v>
      </c>
      <c r="C95" s="1" t="s">
        <v>1464</v>
      </c>
      <c r="D95" s="1" t="s">
        <v>1275</v>
      </c>
      <c r="E95" s="1" t="s">
        <v>1465</v>
      </c>
      <c r="F95" s="1" t="s">
        <v>1181</v>
      </c>
      <c r="G95" s="1" t="s">
        <v>994</v>
      </c>
      <c r="H95" s="1" t="s">
        <v>930</v>
      </c>
      <c r="I95" s="1" t="s">
        <v>1466</v>
      </c>
      <c r="J95" s="1" t="s">
        <v>30</v>
      </c>
      <c r="K95" s="1" t="s">
        <v>1467</v>
      </c>
      <c r="L95" s="1" t="s">
        <v>1467</v>
      </c>
      <c r="M95" s="1" t="s">
        <v>933</v>
      </c>
      <c r="N95" s="1" t="s">
        <v>933</v>
      </c>
      <c r="O95" s="1" t="s">
        <v>934</v>
      </c>
      <c r="P95" s="1" t="s">
        <v>935</v>
      </c>
      <c r="Q95" s="1" t="s">
        <v>936</v>
      </c>
      <c r="R95" s="1" t="s">
        <v>1468</v>
      </c>
      <c r="S95" s="1" t="s">
        <v>938</v>
      </c>
      <c r="T95" s="1" t="s">
        <v>939</v>
      </c>
      <c r="U95" s="1" t="s">
        <v>901</v>
      </c>
      <c r="V95" s="1" t="s">
        <v>1053</v>
      </c>
    </row>
    <row r="96" s="1" customFormat="1" spans="1:22">
      <c r="A96" s="3">
        <v>999229543975295</v>
      </c>
      <c r="B96" s="1" t="s">
        <v>1463</v>
      </c>
      <c r="C96" s="1" t="s">
        <v>1469</v>
      </c>
      <c r="D96" s="1" t="s">
        <v>1189</v>
      </c>
      <c r="E96" s="1" t="s">
        <v>1470</v>
      </c>
      <c r="F96" s="1" t="s">
        <v>925</v>
      </c>
      <c r="G96" s="1" t="s">
        <v>929</v>
      </c>
      <c r="H96" s="1" t="s">
        <v>930</v>
      </c>
      <c r="I96" s="1" t="s">
        <v>1471</v>
      </c>
      <c r="J96" s="1" t="s">
        <v>30</v>
      </c>
      <c r="K96" s="1" t="s">
        <v>1472</v>
      </c>
      <c r="L96" s="1" t="s">
        <v>1472</v>
      </c>
      <c r="M96" s="1" t="s">
        <v>933</v>
      </c>
      <c r="N96" s="1" t="s">
        <v>933</v>
      </c>
      <c r="O96" s="1" t="s">
        <v>934</v>
      </c>
      <c r="P96" s="1" t="s">
        <v>935</v>
      </c>
      <c r="Q96" s="1" t="s">
        <v>936</v>
      </c>
      <c r="R96" s="1" t="s">
        <v>1473</v>
      </c>
      <c r="S96" s="1" t="s">
        <v>938</v>
      </c>
      <c r="T96" s="1" t="s">
        <v>939</v>
      </c>
      <c r="U96" s="1" t="s">
        <v>901</v>
      </c>
      <c r="V96" s="1" t="s">
        <v>948</v>
      </c>
    </row>
    <row r="97" s="1" customFormat="1" spans="1:22">
      <c r="A97" s="3">
        <v>999229543966223</v>
      </c>
      <c r="B97" s="1" t="s">
        <v>1463</v>
      </c>
      <c r="C97" s="1" t="s">
        <v>1474</v>
      </c>
      <c r="D97" s="1" t="s">
        <v>961</v>
      </c>
      <c r="E97" s="1" t="s">
        <v>1475</v>
      </c>
      <c r="F97" s="1" t="s">
        <v>1093</v>
      </c>
      <c r="G97" s="1" t="s">
        <v>1023</v>
      </c>
      <c r="H97" s="1" t="s">
        <v>930</v>
      </c>
      <c r="I97" s="1" t="s">
        <v>1476</v>
      </c>
      <c r="J97" s="1" t="s">
        <v>30</v>
      </c>
      <c r="K97" s="1" t="s">
        <v>1477</v>
      </c>
      <c r="L97" s="1" t="s">
        <v>1477</v>
      </c>
      <c r="M97" s="1" t="s">
        <v>933</v>
      </c>
      <c r="N97" s="1" t="s">
        <v>933</v>
      </c>
      <c r="O97" s="1" t="s">
        <v>934</v>
      </c>
      <c r="P97" s="1" t="s">
        <v>935</v>
      </c>
      <c r="Q97" s="1" t="s">
        <v>936</v>
      </c>
      <c r="R97" s="1" t="s">
        <v>1478</v>
      </c>
      <c r="S97" s="1" t="s">
        <v>938</v>
      </c>
      <c r="T97" s="1" t="s">
        <v>939</v>
      </c>
      <c r="U97" s="1" t="s">
        <v>901</v>
      </c>
      <c r="V97" s="1" t="s">
        <v>940</v>
      </c>
    </row>
    <row r="98" s="1" customFormat="1" spans="1:22">
      <c r="A98" s="3">
        <v>999229543258580</v>
      </c>
      <c r="B98" s="1" t="s">
        <v>1479</v>
      </c>
      <c r="C98" s="1" t="s">
        <v>1480</v>
      </c>
      <c r="D98" s="1" t="s">
        <v>1481</v>
      </c>
      <c r="E98" s="1" t="s">
        <v>1482</v>
      </c>
      <c r="F98" s="1" t="s">
        <v>1248</v>
      </c>
      <c r="G98" s="1" t="s">
        <v>1023</v>
      </c>
      <c r="H98" s="1" t="s">
        <v>930</v>
      </c>
      <c r="I98" s="1" t="s">
        <v>1483</v>
      </c>
      <c r="J98" s="1" t="s">
        <v>30</v>
      </c>
      <c r="K98" s="1" t="s">
        <v>1484</v>
      </c>
      <c r="L98" s="1" t="s">
        <v>1484</v>
      </c>
      <c r="M98" s="1" t="s">
        <v>933</v>
      </c>
      <c r="N98" s="1" t="s">
        <v>933</v>
      </c>
      <c r="O98" s="1" t="s">
        <v>934</v>
      </c>
      <c r="P98" s="1" t="s">
        <v>935</v>
      </c>
      <c r="Q98" s="1" t="s">
        <v>936</v>
      </c>
      <c r="R98" s="1" t="s">
        <v>1485</v>
      </c>
      <c r="S98" s="1" t="s">
        <v>938</v>
      </c>
      <c r="T98" s="1" t="s">
        <v>939</v>
      </c>
      <c r="U98" s="1" t="s">
        <v>901</v>
      </c>
      <c r="V98" s="1" t="s">
        <v>940</v>
      </c>
    </row>
    <row r="99" s="1" customFormat="1" spans="1:22">
      <c r="A99" s="3">
        <v>999229543223734</v>
      </c>
      <c r="B99" s="1" t="s">
        <v>1479</v>
      </c>
      <c r="C99" s="1" t="s">
        <v>1486</v>
      </c>
      <c r="D99" s="1" t="s">
        <v>1481</v>
      </c>
      <c r="E99" s="1" t="s">
        <v>1487</v>
      </c>
      <c r="F99" s="1" t="s">
        <v>1325</v>
      </c>
      <c r="G99" s="1" t="s">
        <v>1023</v>
      </c>
      <c r="H99" s="1" t="s">
        <v>930</v>
      </c>
      <c r="I99" s="1" t="s">
        <v>1488</v>
      </c>
      <c r="J99" s="1" t="s">
        <v>30</v>
      </c>
      <c r="K99" s="1" t="s">
        <v>1489</v>
      </c>
      <c r="L99" s="1" t="s">
        <v>1489</v>
      </c>
      <c r="M99" s="1" t="s">
        <v>933</v>
      </c>
      <c r="N99" s="1" t="s">
        <v>933</v>
      </c>
      <c r="O99" s="1" t="s">
        <v>934</v>
      </c>
      <c r="P99" s="1" t="s">
        <v>935</v>
      </c>
      <c r="Q99" s="1" t="s">
        <v>936</v>
      </c>
      <c r="R99" s="1" t="s">
        <v>1490</v>
      </c>
      <c r="S99" s="1" t="s">
        <v>938</v>
      </c>
      <c r="T99" s="1" t="s">
        <v>939</v>
      </c>
      <c r="U99" s="1" t="s">
        <v>901</v>
      </c>
      <c r="V99" s="1" t="s">
        <v>940</v>
      </c>
    </row>
    <row r="100" s="1" customFormat="1" spans="1:22">
      <c r="A100" s="3">
        <v>999229540470396</v>
      </c>
      <c r="B100" s="1" t="s">
        <v>1479</v>
      </c>
      <c r="C100" s="1" t="s">
        <v>1491</v>
      </c>
      <c r="D100" s="1" t="s">
        <v>1055</v>
      </c>
      <c r="E100" s="1" t="s">
        <v>1492</v>
      </c>
      <c r="F100" s="1" t="s">
        <v>1074</v>
      </c>
      <c r="G100" s="1" t="s">
        <v>929</v>
      </c>
      <c r="H100" s="1" t="s">
        <v>930</v>
      </c>
      <c r="I100" s="1" t="s">
        <v>1493</v>
      </c>
      <c r="J100" s="1" t="s">
        <v>30</v>
      </c>
      <c r="K100" s="1" t="s">
        <v>1494</v>
      </c>
      <c r="L100" s="1" t="s">
        <v>1494</v>
      </c>
      <c r="M100" s="1" t="s">
        <v>933</v>
      </c>
      <c r="N100" s="1" t="s">
        <v>933</v>
      </c>
      <c r="O100" s="1" t="s">
        <v>934</v>
      </c>
      <c r="P100" s="1" t="s">
        <v>935</v>
      </c>
      <c r="Q100" s="1" t="s">
        <v>936</v>
      </c>
      <c r="R100" s="1" t="s">
        <v>1495</v>
      </c>
      <c r="S100" s="1" t="s">
        <v>938</v>
      </c>
      <c r="T100" s="1" t="s">
        <v>939</v>
      </c>
      <c r="U100" s="1" t="s">
        <v>901</v>
      </c>
      <c r="V100" s="1" t="s">
        <v>940</v>
      </c>
    </row>
    <row r="101" s="1" customFormat="1" spans="1:22">
      <c r="A101" s="3">
        <v>999229534929087</v>
      </c>
      <c r="B101" s="1" t="s">
        <v>1479</v>
      </c>
      <c r="C101" s="1" t="s">
        <v>1496</v>
      </c>
      <c r="D101" s="1" t="s">
        <v>1000</v>
      </c>
      <c r="E101" s="1" t="s">
        <v>1497</v>
      </c>
      <c r="F101" s="1" t="s">
        <v>1463</v>
      </c>
      <c r="G101" s="1" t="s">
        <v>1093</v>
      </c>
      <c r="H101" s="1" t="s">
        <v>930</v>
      </c>
      <c r="I101" s="1" t="s">
        <v>1498</v>
      </c>
      <c r="J101" s="1" t="s">
        <v>30</v>
      </c>
      <c r="K101" s="1" t="s">
        <v>1499</v>
      </c>
      <c r="L101" s="1" t="s">
        <v>1499</v>
      </c>
      <c r="M101" s="1" t="s">
        <v>933</v>
      </c>
      <c r="N101" s="1" t="s">
        <v>933</v>
      </c>
      <c r="O101" s="1" t="s">
        <v>934</v>
      </c>
      <c r="P101" s="1" t="s">
        <v>935</v>
      </c>
      <c r="Q101" s="1" t="s">
        <v>936</v>
      </c>
      <c r="R101" s="1" t="s">
        <v>1500</v>
      </c>
      <c r="S101" s="1" t="s">
        <v>938</v>
      </c>
      <c r="T101" s="1" t="s">
        <v>939</v>
      </c>
      <c r="U101" s="1" t="s">
        <v>901</v>
      </c>
      <c r="V101" s="1" t="s">
        <v>948</v>
      </c>
    </row>
    <row r="102" s="1" customFormat="1" spans="1:22">
      <c r="A102" s="3">
        <v>999229532306590</v>
      </c>
      <c r="B102" s="1" t="s">
        <v>1501</v>
      </c>
      <c r="C102" s="1" t="s">
        <v>1502</v>
      </c>
      <c r="D102" s="1" t="s">
        <v>1048</v>
      </c>
      <c r="E102" s="1" t="s">
        <v>1503</v>
      </c>
      <c r="F102" s="1" t="s">
        <v>1023</v>
      </c>
      <c r="G102" s="1" t="s">
        <v>994</v>
      </c>
      <c r="H102" s="1" t="s">
        <v>930</v>
      </c>
      <c r="I102" s="1" t="s">
        <v>1123</v>
      </c>
      <c r="J102" s="1" t="s">
        <v>30</v>
      </c>
      <c r="K102" s="1" t="s">
        <v>1504</v>
      </c>
      <c r="L102" s="1" t="s">
        <v>1504</v>
      </c>
      <c r="M102" s="1" t="s">
        <v>933</v>
      </c>
      <c r="N102" s="1" t="s">
        <v>933</v>
      </c>
      <c r="O102" s="1" t="s">
        <v>934</v>
      </c>
      <c r="P102" s="1" t="s">
        <v>935</v>
      </c>
      <c r="Q102" s="1" t="s">
        <v>936</v>
      </c>
      <c r="R102" s="1" t="s">
        <v>1505</v>
      </c>
      <c r="S102" s="1" t="s">
        <v>938</v>
      </c>
      <c r="T102" s="1" t="s">
        <v>939</v>
      </c>
      <c r="U102" s="1" t="s">
        <v>901</v>
      </c>
      <c r="V102" s="1" t="s">
        <v>1053</v>
      </c>
    </row>
    <row r="103" s="1" customFormat="1" spans="1:22">
      <c r="A103" s="3">
        <v>999229532010175</v>
      </c>
      <c r="B103" s="1" t="s">
        <v>1501</v>
      </c>
      <c r="C103" s="1" t="s">
        <v>1506</v>
      </c>
      <c r="D103" s="1" t="s">
        <v>961</v>
      </c>
      <c r="E103" s="1" t="s">
        <v>1507</v>
      </c>
      <c r="F103" s="1" t="s">
        <v>1093</v>
      </c>
      <c r="G103" s="1" t="s">
        <v>1074</v>
      </c>
      <c r="H103" s="1" t="s">
        <v>930</v>
      </c>
      <c r="I103" s="1" t="s">
        <v>1508</v>
      </c>
      <c r="J103" s="1" t="s">
        <v>30</v>
      </c>
      <c r="K103" s="1" t="s">
        <v>1509</v>
      </c>
      <c r="L103" s="1" t="s">
        <v>1509</v>
      </c>
      <c r="M103" s="1" t="s">
        <v>933</v>
      </c>
      <c r="N103" s="1" t="s">
        <v>933</v>
      </c>
      <c r="O103" s="1" t="s">
        <v>934</v>
      </c>
      <c r="P103" s="1" t="s">
        <v>935</v>
      </c>
      <c r="Q103" s="1" t="s">
        <v>936</v>
      </c>
      <c r="R103" s="1" t="s">
        <v>1510</v>
      </c>
      <c r="S103" s="1" t="s">
        <v>938</v>
      </c>
      <c r="T103" s="1" t="s">
        <v>939</v>
      </c>
      <c r="U103" s="1" t="s">
        <v>901</v>
      </c>
      <c r="V103" s="1" t="s">
        <v>940</v>
      </c>
    </row>
    <row r="104" s="1" customFormat="1" spans="1:22">
      <c r="A104" s="3">
        <v>999229531411000</v>
      </c>
      <c r="B104" s="1" t="s">
        <v>1501</v>
      </c>
      <c r="C104" s="1" t="s">
        <v>1511</v>
      </c>
      <c r="D104" s="1" t="s">
        <v>961</v>
      </c>
      <c r="E104" s="1" t="s">
        <v>1512</v>
      </c>
      <c r="F104" s="1" t="s">
        <v>1143</v>
      </c>
      <c r="G104" s="1" t="s">
        <v>1093</v>
      </c>
      <c r="H104" s="1" t="s">
        <v>930</v>
      </c>
      <c r="I104" s="1" t="s">
        <v>1508</v>
      </c>
      <c r="J104" s="1" t="s">
        <v>30</v>
      </c>
      <c r="K104" s="1" t="s">
        <v>1509</v>
      </c>
      <c r="L104" s="1" t="s">
        <v>1509</v>
      </c>
      <c r="M104" s="1" t="s">
        <v>933</v>
      </c>
      <c r="N104" s="1" t="s">
        <v>933</v>
      </c>
      <c r="O104" s="1" t="s">
        <v>934</v>
      </c>
      <c r="P104" s="1" t="s">
        <v>935</v>
      </c>
      <c r="Q104" s="1" t="s">
        <v>936</v>
      </c>
      <c r="R104" s="1" t="s">
        <v>1513</v>
      </c>
      <c r="S104" s="1" t="s">
        <v>938</v>
      </c>
      <c r="T104" s="1" t="s">
        <v>939</v>
      </c>
      <c r="U104" s="1" t="s">
        <v>901</v>
      </c>
      <c r="V104" s="1" t="s">
        <v>940</v>
      </c>
    </row>
    <row r="105" s="1" customFormat="1" spans="1:22">
      <c r="A105" s="3">
        <v>999229498605750</v>
      </c>
      <c r="B105" s="1" t="s">
        <v>1501</v>
      </c>
      <c r="C105" s="1" t="s">
        <v>1514</v>
      </c>
      <c r="D105" s="1" t="s">
        <v>1515</v>
      </c>
      <c r="E105" s="1" t="s">
        <v>1516</v>
      </c>
      <c r="F105" s="1" t="s">
        <v>1023</v>
      </c>
      <c r="G105" s="1" t="s">
        <v>925</v>
      </c>
      <c r="H105" s="1" t="s">
        <v>930</v>
      </c>
      <c r="I105" s="1" t="s">
        <v>1517</v>
      </c>
      <c r="J105" s="1" t="s">
        <v>30</v>
      </c>
      <c r="K105" s="1" t="s">
        <v>1518</v>
      </c>
      <c r="L105" s="1" t="s">
        <v>1518</v>
      </c>
      <c r="M105" s="1" t="s">
        <v>933</v>
      </c>
      <c r="N105" s="1" t="s">
        <v>933</v>
      </c>
      <c r="O105" s="1" t="s">
        <v>934</v>
      </c>
      <c r="P105" s="1" t="s">
        <v>935</v>
      </c>
      <c r="Q105" s="1" t="s">
        <v>936</v>
      </c>
      <c r="R105" s="1" t="s">
        <v>1519</v>
      </c>
      <c r="S105" s="1" t="s">
        <v>938</v>
      </c>
      <c r="T105" s="1" t="s">
        <v>939</v>
      </c>
      <c r="U105" s="1" t="s">
        <v>901</v>
      </c>
      <c r="V105" s="1" t="s">
        <v>940</v>
      </c>
    </row>
    <row r="106" s="1" customFormat="1" spans="1:22">
      <c r="A106" s="3">
        <v>999229497214470</v>
      </c>
      <c r="B106" s="1" t="s">
        <v>1501</v>
      </c>
      <c r="C106" s="1" t="s">
        <v>1520</v>
      </c>
      <c r="D106" s="1" t="s">
        <v>1521</v>
      </c>
      <c r="E106" s="1" t="s">
        <v>1522</v>
      </c>
      <c r="F106" s="1" t="s">
        <v>1023</v>
      </c>
      <c r="G106" s="1" t="s">
        <v>994</v>
      </c>
      <c r="H106" s="1" t="s">
        <v>930</v>
      </c>
      <c r="I106" s="1" t="s">
        <v>1523</v>
      </c>
      <c r="J106" s="1" t="s">
        <v>30</v>
      </c>
      <c r="K106" s="1" t="s">
        <v>1524</v>
      </c>
      <c r="L106" s="1" t="s">
        <v>1524</v>
      </c>
      <c r="M106" s="1" t="s">
        <v>933</v>
      </c>
      <c r="N106" s="1" t="s">
        <v>933</v>
      </c>
      <c r="O106" s="1" t="s">
        <v>934</v>
      </c>
      <c r="P106" s="1" t="s">
        <v>935</v>
      </c>
      <c r="Q106" s="1" t="s">
        <v>936</v>
      </c>
      <c r="R106" s="1" t="s">
        <v>1525</v>
      </c>
      <c r="S106" s="1" t="s">
        <v>938</v>
      </c>
      <c r="T106" s="1" t="s">
        <v>939</v>
      </c>
      <c r="U106" s="1" t="s">
        <v>901</v>
      </c>
      <c r="V106" s="1" t="s">
        <v>1142</v>
      </c>
    </row>
    <row r="107" s="1" customFormat="1" spans="1:22">
      <c r="A107" s="3">
        <v>999229494933326</v>
      </c>
      <c r="B107" s="1" t="s">
        <v>1526</v>
      </c>
      <c r="C107" s="1" t="s">
        <v>1527</v>
      </c>
      <c r="D107" s="1" t="s">
        <v>1320</v>
      </c>
      <c r="E107" s="1" t="s">
        <v>1528</v>
      </c>
      <c r="F107" s="1" t="s">
        <v>1143</v>
      </c>
      <c r="G107" s="1" t="s">
        <v>1074</v>
      </c>
      <c r="H107" s="1" t="s">
        <v>930</v>
      </c>
      <c r="I107" s="1" t="s">
        <v>1529</v>
      </c>
      <c r="J107" s="1" t="s">
        <v>30</v>
      </c>
      <c r="K107" s="1" t="s">
        <v>1530</v>
      </c>
      <c r="L107" s="1" t="s">
        <v>1530</v>
      </c>
      <c r="M107" s="1" t="s">
        <v>933</v>
      </c>
      <c r="N107" s="1" t="s">
        <v>933</v>
      </c>
      <c r="O107" s="1" t="s">
        <v>934</v>
      </c>
      <c r="P107" s="1" t="s">
        <v>935</v>
      </c>
      <c r="Q107" s="1" t="s">
        <v>936</v>
      </c>
      <c r="R107" s="1" t="s">
        <v>1531</v>
      </c>
      <c r="S107" s="1" t="s">
        <v>938</v>
      </c>
      <c r="T107" s="1" t="s">
        <v>939</v>
      </c>
      <c r="U107" s="1" t="s">
        <v>901</v>
      </c>
      <c r="V107" s="1" t="s">
        <v>1011</v>
      </c>
    </row>
    <row r="108" s="1" customFormat="1" spans="1:22">
      <c r="A108" s="3">
        <v>999229492739753</v>
      </c>
      <c r="B108" s="1" t="s">
        <v>1526</v>
      </c>
      <c r="C108" s="1" t="s">
        <v>1532</v>
      </c>
      <c r="D108" s="1" t="s">
        <v>1382</v>
      </c>
      <c r="E108" s="1" t="s">
        <v>1533</v>
      </c>
      <c r="F108" s="1" t="s">
        <v>1074</v>
      </c>
      <c r="G108" s="1" t="s">
        <v>994</v>
      </c>
      <c r="H108" s="1" t="s">
        <v>930</v>
      </c>
      <c r="I108" s="1" t="s">
        <v>1534</v>
      </c>
      <c r="J108" s="1" t="s">
        <v>30</v>
      </c>
      <c r="K108" s="1" t="s">
        <v>1535</v>
      </c>
      <c r="L108" s="1" t="s">
        <v>1535</v>
      </c>
      <c r="M108" s="1" t="s">
        <v>933</v>
      </c>
      <c r="N108" s="1" t="s">
        <v>933</v>
      </c>
      <c r="O108" s="1" t="s">
        <v>934</v>
      </c>
      <c r="P108" s="1" t="s">
        <v>935</v>
      </c>
      <c r="Q108" s="1" t="s">
        <v>936</v>
      </c>
      <c r="R108" s="1" t="s">
        <v>1536</v>
      </c>
      <c r="S108" s="1" t="s">
        <v>938</v>
      </c>
      <c r="T108" s="1" t="s">
        <v>939</v>
      </c>
      <c r="U108" s="1" t="s">
        <v>901</v>
      </c>
      <c r="V108" s="1" t="s">
        <v>1053</v>
      </c>
    </row>
    <row r="109" s="1" customFormat="1" spans="1:22">
      <c r="A109" s="3">
        <v>29480477343</v>
      </c>
      <c r="B109" s="1" t="s">
        <v>1526</v>
      </c>
      <c r="C109" s="1" t="s">
        <v>1537</v>
      </c>
      <c r="D109" s="1" t="s">
        <v>1538</v>
      </c>
      <c r="E109" s="1" t="s">
        <v>1539</v>
      </c>
      <c r="F109" s="1" t="s">
        <v>941</v>
      </c>
      <c r="G109" s="1" t="s">
        <v>925</v>
      </c>
      <c r="H109" s="1" t="s">
        <v>930</v>
      </c>
      <c r="I109" s="1" t="s">
        <v>1540</v>
      </c>
      <c r="J109" s="1" t="s">
        <v>30</v>
      </c>
      <c r="K109" s="1" t="s">
        <v>1541</v>
      </c>
      <c r="L109" s="1" t="s">
        <v>1541</v>
      </c>
      <c r="M109" s="1" t="s">
        <v>933</v>
      </c>
      <c r="N109" s="1" t="s">
        <v>933</v>
      </c>
      <c r="O109" s="1" t="s">
        <v>934</v>
      </c>
      <c r="P109" s="1" t="s">
        <v>935</v>
      </c>
      <c r="Q109" s="1" t="s">
        <v>936</v>
      </c>
      <c r="R109" s="1" t="s">
        <v>1542</v>
      </c>
      <c r="S109" s="1" t="s">
        <v>938</v>
      </c>
      <c r="T109" s="1" t="s">
        <v>939</v>
      </c>
      <c r="U109" s="1" t="s">
        <v>901</v>
      </c>
      <c r="V109" s="1" t="s">
        <v>1543</v>
      </c>
    </row>
    <row r="110" s="1" customFormat="1" spans="1:22">
      <c r="A110" s="3">
        <v>999229479125256</v>
      </c>
      <c r="B110" s="1" t="s">
        <v>1526</v>
      </c>
      <c r="C110" s="1" t="s">
        <v>1544</v>
      </c>
      <c r="D110" s="1" t="s">
        <v>1545</v>
      </c>
      <c r="E110" s="1" t="s">
        <v>1546</v>
      </c>
      <c r="F110" s="1" t="s">
        <v>1380</v>
      </c>
      <c r="G110" s="1" t="s">
        <v>1074</v>
      </c>
      <c r="H110" s="1" t="s">
        <v>930</v>
      </c>
      <c r="I110" s="1" t="s">
        <v>1547</v>
      </c>
      <c r="J110" s="1" t="s">
        <v>30</v>
      </c>
      <c r="K110" s="1" t="s">
        <v>1548</v>
      </c>
      <c r="L110" s="1" t="s">
        <v>1548</v>
      </c>
      <c r="M110" s="1" t="s">
        <v>933</v>
      </c>
      <c r="N110" s="1" t="s">
        <v>933</v>
      </c>
      <c r="O110" s="1" t="s">
        <v>934</v>
      </c>
      <c r="P110" s="1" t="s">
        <v>935</v>
      </c>
      <c r="Q110" s="1" t="s">
        <v>936</v>
      </c>
      <c r="R110" s="1" t="s">
        <v>1549</v>
      </c>
      <c r="S110" s="1" t="s">
        <v>938</v>
      </c>
      <c r="T110" s="1" t="s">
        <v>939</v>
      </c>
      <c r="U110" s="1" t="s">
        <v>901</v>
      </c>
      <c r="V110" s="1" t="s">
        <v>948</v>
      </c>
    </row>
    <row r="111" s="1" customFormat="1" spans="1:22">
      <c r="A111" s="3">
        <v>999229479116601</v>
      </c>
      <c r="B111" s="1" t="s">
        <v>1526</v>
      </c>
      <c r="C111" s="1" t="s">
        <v>1550</v>
      </c>
      <c r="D111" s="1" t="s">
        <v>1545</v>
      </c>
      <c r="E111" s="1" t="s">
        <v>1551</v>
      </c>
      <c r="F111" s="1" t="s">
        <v>1380</v>
      </c>
      <c r="G111" s="1" t="s">
        <v>1074</v>
      </c>
      <c r="H111" s="1" t="s">
        <v>930</v>
      </c>
      <c r="I111" s="1" t="s">
        <v>1552</v>
      </c>
      <c r="J111" s="1" t="s">
        <v>30</v>
      </c>
      <c r="K111" s="1" t="s">
        <v>1553</v>
      </c>
      <c r="L111" s="1" t="s">
        <v>1553</v>
      </c>
      <c r="M111" s="1" t="s">
        <v>933</v>
      </c>
      <c r="N111" s="1" t="s">
        <v>933</v>
      </c>
      <c r="O111" s="1" t="s">
        <v>934</v>
      </c>
      <c r="P111" s="1" t="s">
        <v>935</v>
      </c>
      <c r="Q111" s="1" t="s">
        <v>936</v>
      </c>
      <c r="R111" s="1" t="s">
        <v>1554</v>
      </c>
      <c r="S111" s="1" t="s">
        <v>938</v>
      </c>
      <c r="T111" s="1" t="s">
        <v>939</v>
      </c>
      <c r="U111" s="1" t="s">
        <v>901</v>
      </c>
      <c r="V111" s="1" t="s">
        <v>948</v>
      </c>
    </row>
    <row r="112" s="1" customFormat="1" spans="1:22">
      <c r="A112" s="3">
        <v>999229476518043</v>
      </c>
      <c r="B112" s="1" t="s">
        <v>1526</v>
      </c>
      <c r="C112" s="1" t="s">
        <v>1555</v>
      </c>
      <c r="D112" s="1" t="s">
        <v>1066</v>
      </c>
      <c r="E112" s="1" t="s">
        <v>1556</v>
      </c>
      <c r="F112" s="1" t="s">
        <v>1143</v>
      </c>
      <c r="G112" s="1" t="s">
        <v>1093</v>
      </c>
      <c r="H112" s="1" t="s">
        <v>930</v>
      </c>
      <c r="I112" s="1" t="s">
        <v>1557</v>
      </c>
      <c r="J112" s="1" t="s">
        <v>30</v>
      </c>
      <c r="K112" s="1" t="s">
        <v>1558</v>
      </c>
      <c r="L112" s="1" t="s">
        <v>1558</v>
      </c>
      <c r="M112" s="1" t="s">
        <v>933</v>
      </c>
      <c r="N112" s="1" t="s">
        <v>933</v>
      </c>
      <c r="O112" s="1" t="s">
        <v>934</v>
      </c>
      <c r="P112" s="1" t="s">
        <v>935</v>
      </c>
      <c r="Q112" s="1" t="s">
        <v>936</v>
      </c>
      <c r="R112" s="1" t="s">
        <v>1559</v>
      </c>
      <c r="S112" s="1" t="s">
        <v>938</v>
      </c>
      <c r="T112" s="1" t="s">
        <v>939</v>
      </c>
      <c r="U112" s="1" t="s">
        <v>901</v>
      </c>
      <c r="V112" s="1" t="s">
        <v>948</v>
      </c>
    </row>
    <row r="113" s="1" customFormat="1" spans="1:22">
      <c r="A113" s="3">
        <v>999229475368693</v>
      </c>
      <c r="B113" s="1" t="s">
        <v>1560</v>
      </c>
      <c r="C113" s="1" t="s">
        <v>1561</v>
      </c>
      <c r="D113" s="1" t="s">
        <v>1349</v>
      </c>
      <c r="E113" s="1" t="s">
        <v>1562</v>
      </c>
      <c r="F113" s="1" t="s">
        <v>941</v>
      </c>
      <c r="G113" s="1" t="s">
        <v>929</v>
      </c>
      <c r="H113" s="1" t="s">
        <v>930</v>
      </c>
      <c r="I113" s="1" t="s">
        <v>1563</v>
      </c>
      <c r="J113" s="1" t="s">
        <v>30</v>
      </c>
      <c r="K113" s="1" t="s">
        <v>1564</v>
      </c>
      <c r="L113" s="1" t="s">
        <v>1564</v>
      </c>
      <c r="M113" s="1" t="s">
        <v>933</v>
      </c>
      <c r="N113" s="1" t="s">
        <v>933</v>
      </c>
      <c r="O113" s="1" t="s">
        <v>934</v>
      </c>
      <c r="P113" s="1" t="s">
        <v>935</v>
      </c>
      <c r="Q113" s="1" t="s">
        <v>936</v>
      </c>
      <c r="R113" s="1" t="s">
        <v>1565</v>
      </c>
      <c r="S113" s="1" t="s">
        <v>938</v>
      </c>
      <c r="T113" s="1" t="s">
        <v>939</v>
      </c>
      <c r="U113" s="1" t="s">
        <v>901</v>
      </c>
      <c r="V113" s="1" t="s">
        <v>948</v>
      </c>
    </row>
    <row r="114" s="1" customFormat="1" spans="1:22">
      <c r="A114" s="3">
        <v>999229467057413</v>
      </c>
      <c r="B114" s="1" t="s">
        <v>1560</v>
      </c>
      <c r="C114" s="1" t="s">
        <v>1566</v>
      </c>
      <c r="D114" s="1" t="s">
        <v>1567</v>
      </c>
      <c r="E114" s="1" t="s">
        <v>1568</v>
      </c>
      <c r="F114" s="1" t="s">
        <v>994</v>
      </c>
      <c r="G114" s="1" t="s">
        <v>925</v>
      </c>
      <c r="H114" s="1" t="s">
        <v>930</v>
      </c>
      <c r="I114" s="1" t="s">
        <v>1569</v>
      </c>
      <c r="J114" s="1" t="s">
        <v>30</v>
      </c>
      <c r="K114" s="1" t="s">
        <v>1570</v>
      </c>
      <c r="L114" s="1" t="s">
        <v>1570</v>
      </c>
      <c r="M114" s="1" t="s">
        <v>933</v>
      </c>
      <c r="N114" s="1" t="s">
        <v>933</v>
      </c>
      <c r="O114" s="1" t="s">
        <v>934</v>
      </c>
      <c r="P114" s="1" t="s">
        <v>935</v>
      </c>
      <c r="Q114" s="1" t="s">
        <v>936</v>
      </c>
      <c r="R114" s="1" t="s">
        <v>1571</v>
      </c>
      <c r="S114" s="1" t="s">
        <v>938</v>
      </c>
      <c r="T114" s="1" t="s">
        <v>939</v>
      </c>
      <c r="U114" s="1" t="s">
        <v>901</v>
      </c>
      <c r="V114" s="1" t="s">
        <v>940</v>
      </c>
    </row>
    <row r="115" s="1" customFormat="1" spans="1:22">
      <c r="A115" s="3">
        <v>999229466030477</v>
      </c>
      <c r="B115" s="1" t="s">
        <v>1560</v>
      </c>
      <c r="C115" s="1" t="s">
        <v>1572</v>
      </c>
      <c r="D115" s="1" t="s">
        <v>1573</v>
      </c>
      <c r="E115" s="1" t="s">
        <v>1574</v>
      </c>
      <c r="F115" s="1" t="s">
        <v>925</v>
      </c>
      <c r="G115" s="1" t="s">
        <v>929</v>
      </c>
      <c r="H115" s="1" t="s">
        <v>930</v>
      </c>
      <c r="I115" s="1" t="s">
        <v>1575</v>
      </c>
      <c r="J115" s="1" t="s">
        <v>30</v>
      </c>
      <c r="K115" s="1" t="s">
        <v>1576</v>
      </c>
      <c r="L115" s="1" t="s">
        <v>1576</v>
      </c>
      <c r="M115" s="1" t="s">
        <v>933</v>
      </c>
      <c r="N115" s="1" t="s">
        <v>933</v>
      </c>
      <c r="O115" s="1" t="s">
        <v>934</v>
      </c>
      <c r="P115" s="1" t="s">
        <v>935</v>
      </c>
      <c r="Q115" s="1" t="s">
        <v>936</v>
      </c>
      <c r="R115" s="1" t="s">
        <v>1577</v>
      </c>
      <c r="S115" s="1" t="s">
        <v>938</v>
      </c>
      <c r="T115" s="1" t="s">
        <v>939</v>
      </c>
      <c r="U115" s="1" t="s">
        <v>901</v>
      </c>
      <c r="V115" s="1" t="s">
        <v>940</v>
      </c>
    </row>
    <row r="116" s="1" customFormat="1" spans="1:22">
      <c r="A116" s="3">
        <v>999229465958347</v>
      </c>
      <c r="B116" s="1" t="s">
        <v>1560</v>
      </c>
      <c r="C116" s="1" t="s">
        <v>1578</v>
      </c>
      <c r="D116" s="1" t="s">
        <v>1579</v>
      </c>
      <c r="E116" s="1" t="s">
        <v>1580</v>
      </c>
      <c r="F116" s="1" t="s">
        <v>994</v>
      </c>
      <c r="G116" s="1" t="s">
        <v>929</v>
      </c>
      <c r="H116" s="1" t="s">
        <v>930</v>
      </c>
      <c r="I116" s="1" t="s">
        <v>1581</v>
      </c>
      <c r="J116" s="1" t="s">
        <v>30</v>
      </c>
      <c r="K116" s="1" t="s">
        <v>1582</v>
      </c>
      <c r="L116" s="1" t="s">
        <v>1582</v>
      </c>
      <c r="M116" s="1" t="s">
        <v>933</v>
      </c>
      <c r="N116" s="1" t="s">
        <v>933</v>
      </c>
      <c r="O116" s="1" t="s">
        <v>934</v>
      </c>
      <c r="P116" s="1" t="s">
        <v>935</v>
      </c>
      <c r="Q116" s="1" t="s">
        <v>936</v>
      </c>
      <c r="R116" s="1" t="s">
        <v>1583</v>
      </c>
      <c r="S116" s="1" t="s">
        <v>938</v>
      </c>
      <c r="T116" s="1" t="s">
        <v>939</v>
      </c>
      <c r="U116" s="1" t="s">
        <v>901</v>
      </c>
      <c r="V116" s="1" t="s">
        <v>940</v>
      </c>
    </row>
    <row r="117" s="1" customFormat="1" spans="1:22">
      <c r="A117" s="3">
        <v>999229464947635</v>
      </c>
      <c r="B117" s="1" t="s">
        <v>1560</v>
      </c>
      <c r="C117" s="1" t="s">
        <v>1584</v>
      </c>
      <c r="D117" s="1" t="s">
        <v>1585</v>
      </c>
      <c r="E117" s="1" t="s">
        <v>1586</v>
      </c>
      <c r="F117" s="1" t="s">
        <v>1181</v>
      </c>
      <c r="G117" s="1" t="s">
        <v>1023</v>
      </c>
      <c r="H117" s="1" t="s">
        <v>930</v>
      </c>
      <c r="I117" s="1" t="s">
        <v>1587</v>
      </c>
      <c r="J117" s="1" t="s">
        <v>30</v>
      </c>
      <c r="K117" s="1" t="s">
        <v>1588</v>
      </c>
      <c r="L117" s="1" t="s">
        <v>1588</v>
      </c>
      <c r="M117" s="1" t="s">
        <v>933</v>
      </c>
      <c r="N117" s="1" t="s">
        <v>933</v>
      </c>
      <c r="O117" s="1" t="s">
        <v>934</v>
      </c>
      <c r="P117" s="1" t="s">
        <v>935</v>
      </c>
      <c r="Q117" s="1" t="s">
        <v>936</v>
      </c>
      <c r="R117" s="1" t="s">
        <v>1589</v>
      </c>
      <c r="S117" s="1" t="s">
        <v>938</v>
      </c>
      <c r="T117" s="1" t="s">
        <v>939</v>
      </c>
      <c r="U117" s="1" t="s">
        <v>901</v>
      </c>
      <c r="V117" s="1" t="s">
        <v>940</v>
      </c>
    </row>
    <row r="118" s="1" customFormat="1" spans="1:22">
      <c r="A118" s="3">
        <v>999229464385948</v>
      </c>
      <c r="B118" s="1" t="s">
        <v>1590</v>
      </c>
      <c r="C118" s="1" t="s">
        <v>1591</v>
      </c>
      <c r="D118" s="1" t="s">
        <v>1382</v>
      </c>
      <c r="E118" s="1" t="s">
        <v>1592</v>
      </c>
      <c r="F118" s="1" t="s">
        <v>1023</v>
      </c>
      <c r="G118" s="1" t="s">
        <v>941</v>
      </c>
      <c r="H118" s="1" t="s">
        <v>930</v>
      </c>
      <c r="I118" s="1" t="s">
        <v>1593</v>
      </c>
      <c r="J118" s="1" t="s">
        <v>30</v>
      </c>
      <c r="K118" s="1" t="s">
        <v>1594</v>
      </c>
      <c r="L118" s="1" t="s">
        <v>1594</v>
      </c>
      <c r="M118" s="1" t="s">
        <v>933</v>
      </c>
      <c r="N118" s="1" t="s">
        <v>933</v>
      </c>
      <c r="O118" s="1" t="s">
        <v>934</v>
      </c>
      <c r="P118" s="1" t="s">
        <v>935</v>
      </c>
      <c r="Q118" s="1" t="s">
        <v>936</v>
      </c>
      <c r="R118" s="1" t="s">
        <v>1595</v>
      </c>
      <c r="S118" s="1" t="s">
        <v>938</v>
      </c>
      <c r="T118" s="1" t="s">
        <v>939</v>
      </c>
      <c r="U118" s="1" t="s">
        <v>901</v>
      </c>
      <c r="V118" s="1" t="s">
        <v>1053</v>
      </c>
    </row>
    <row r="119" s="1" customFormat="1" spans="1:22">
      <c r="A119" s="3">
        <v>999229464058229</v>
      </c>
      <c r="B119" s="1" t="s">
        <v>1590</v>
      </c>
      <c r="C119" s="1" t="s">
        <v>1596</v>
      </c>
      <c r="D119" s="1" t="s">
        <v>1597</v>
      </c>
      <c r="E119" s="1" t="s">
        <v>1598</v>
      </c>
      <c r="F119" s="1" t="s">
        <v>1074</v>
      </c>
      <c r="G119" s="1" t="s">
        <v>994</v>
      </c>
      <c r="H119" s="1" t="s">
        <v>930</v>
      </c>
      <c r="I119" s="1" t="s">
        <v>1599</v>
      </c>
      <c r="J119" s="1" t="s">
        <v>30</v>
      </c>
      <c r="K119" s="1" t="s">
        <v>1600</v>
      </c>
      <c r="L119" s="1" t="s">
        <v>1600</v>
      </c>
      <c r="M119" s="1" t="s">
        <v>933</v>
      </c>
      <c r="N119" s="1" t="s">
        <v>933</v>
      </c>
      <c r="O119" s="1" t="s">
        <v>934</v>
      </c>
      <c r="P119" s="1" t="s">
        <v>935</v>
      </c>
      <c r="Q119" s="1" t="s">
        <v>936</v>
      </c>
      <c r="R119" s="1" t="s">
        <v>1601</v>
      </c>
      <c r="S119" s="1" t="s">
        <v>938</v>
      </c>
      <c r="T119" s="1" t="s">
        <v>939</v>
      </c>
      <c r="U119" s="1" t="s">
        <v>901</v>
      </c>
      <c r="V119" s="1" t="s">
        <v>940</v>
      </c>
    </row>
    <row r="120" s="1" customFormat="1" spans="1:22">
      <c r="A120" s="3">
        <v>999229462225869</v>
      </c>
      <c r="B120" s="1" t="s">
        <v>1590</v>
      </c>
      <c r="C120" s="1" t="s">
        <v>1602</v>
      </c>
      <c r="D120" s="1" t="s">
        <v>1567</v>
      </c>
      <c r="E120" s="1" t="s">
        <v>1603</v>
      </c>
      <c r="F120" s="1" t="s">
        <v>994</v>
      </c>
      <c r="G120" s="1" t="s">
        <v>925</v>
      </c>
      <c r="H120" s="1" t="s">
        <v>930</v>
      </c>
      <c r="I120" s="1" t="s">
        <v>1604</v>
      </c>
      <c r="J120" s="1" t="s">
        <v>30</v>
      </c>
      <c r="K120" s="1" t="s">
        <v>1605</v>
      </c>
      <c r="L120" s="1" t="s">
        <v>1605</v>
      </c>
      <c r="M120" s="1" t="s">
        <v>933</v>
      </c>
      <c r="N120" s="1" t="s">
        <v>933</v>
      </c>
      <c r="O120" s="1" t="s">
        <v>934</v>
      </c>
      <c r="P120" s="1" t="s">
        <v>935</v>
      </c>
      <c r="Q120" s="1" t="s">
        <v>936</v>
      </c>
      <c r="R120" s="1" t="s">
        <v>1606</v>
      </c>
      <c r="S120" s="1" t="s">
        <v>938</v>
      </c>
      <c r="T120" s="1" t="s">
        <v>939</v>
      </c>
      <c r="U120" s="1" t="s">
        <v>901</v>
      </c>
      <c r="V120" s="1" t="s">
        <v>940</v>
      </c>
    </row>
    <row r="121" s="1" customFormat="1" spans="1:22">
      <c r="A121" s="3">
        <v>999229460578915</v>
      </c>
      <c r="B121" s="1" t="s">
        <v>1607</v>
      </c>
      <c r="C121" s="1" t="s">
        <v>1608</v>
      </c>
      <c r="D121" s="1" t="s">
        <v>1609</v>
      </c>
      <c r="E121" s="1" t="s">
        <v>1610</v>
      </c>
      <c r="F121" s="1" t="s">
        <v>925</v>
      </c>
      <c r="G121" s="1" t="s">
        <v>929</v>
      </c>
      <c r="H121" s="1" t="s">
        <v>930</v>
      </c>
      <c r="I121" s="1" t="s">
        <v>1611</v>
      </c>
      <c r="J121" s="1" t="s">
        <v>30</v>
      </c>
      <c r="K121" s="1" t="s">
        <v>1612</v>
      </c>
      <c r="L121" s="1" t="s">
        <v>1612</v>
      </c>
      <c r="M121" s="1" t="s">
        <v>933</v>
      </c>
      <c r="N121" s="1" t="s">
        <v>933</v>
      </c>
      <c r="O121" s="1" t="s">
        <v>934</v>
      </c>
      <c r="P121" s="1" t="s">
        <v>935</v>
      </c>
      <c r="Q121" s="1" t="s">
        <v>936</v>
      </c>
      <c r="R121" s="1" t="s">
        <v>1613</v>
      </c>
      <c r="S121" s="1" t="s">
        <v>938</v>
      </c>
      <c r="T121" s="1" t="s">
        <v>939</v>
      </c>
      <c r="U121" s="1" t="s">
        <v>901</v>
      </c>
      <c r="V121" s="1" t="s">
        <v>940</v>
      </c>
    </row>
    <row r="122" s="1" customFormat="1" spans="1:22">
      <c r="A122" s="3">
        <v>999229460187801</v>
      </c>
      <c r="B122" s="1" t="s">
        <v>1607</v>
      </c>
      <c r="C122" s="1" t="s">
        <v>1614</v>
      </c>
      <c r="D122" s="1" t="s">
        <v>961</v>
      </c>
      <c r="E122" s="1" t="s">
        <v>1615</v>
      </c>
      <c r="F122" s="1" t="s">
        <v>1074</v>
      </c>
      <c r="G122" s="1" t="s">
        <v>1023</v>
      </c>
      <c r="H122" s="1" t="s">
        <v>930</v>
      </c>
      <c r="I122" s="1" t="s">
        <v>1616</v>
      </c>
      <c r="J122" s="1" t="s">
        <v>30</v>
      </c>
      <c r="K122" s="1" t="s">
        <v>1617</v>
      </c>
      <c r="L122" s="1" t="s">
        <v>1617</v>
      </c>
      <c r="M122" s="1" t="s">
        <v>933</v>
      </c>
      <c r="N122" s="1" t="s">
        <v>933</v>
      </c>
      <c r="O122" s="1" t="s">
        <v>934</v>
      </c>
      <c r="P122" s="1" t="s">
        <v>935</v>
      </c>
      <c r="Q122" s="1" t="s">
        <v>936</v>
      </c>
      <c r="R122" s="1" t="s">
        <v>1618</v>
      </c>
      <c r="S122" s="1" t="s">
        <v>938</v>
      </c>
      <c r="T122" s="1" t="s">
        <v>939</v>
      </c>
      <c r="U122" s="1" t="s">
        <v>901</v>
      </c>
      <c r="V122" s="1" t="s">
        <v>940</v>
      </c>
    </row>
    <row r="123" s="1" customFormat="1" spans="1:22">
      <c r="A123" s="3">
        <v>999229456989366</v>
      </c>
      <c r="B123" s="1" t="s">
        <v>1619</v>
      </c>
      <c r="C123" s="1" t="s">
        <v>1620</v>
      </c>
      <c r="D123" s="1" t="s">
        <v>1621</v>
      </c>
      <c r="E123" s="1" t="s">
        <v>1622</v>
      </c>
      <c r="F123" s="1" t="s">
        <v>994</v>
      </c>
      <c r="G123" s="1" t="s">
        <v>929</v>
      </c>
      <c r="H123" s="1" t="s">
        <v>930</v>
      </c>
      <c r="I123" s="1" t="s">
        <v>1623</v>
      </c>
      <c r="J123" s="1" t="s">
        <v>30</v>
      </c>
      <c r="K123" s="1" t="s">
        <v>1624</v>
      </c>
      <c r="L123" s="1" t="s">
        <v>1624</v>
      </c>
      <c r="M123" s="1" t="s">
        <v>933</v>
      </c>
      <c r="N123" s="1" t="s">
        <v>933</v>
      </c>
      <c r="O123" s="1" t="s">
        <v>934</v>
      </c>
      <c r="P123" s="1" t="s">
        <v>935</v>
      </c>
      <c r="Q123" s="1" t="s">
        <v>936</v>
      </c>
      <c r="R123" s="1" t="s">
        <v>1625</v>
      </c>
      <c r="S123" s="1" t="s">
        <v>938</v>
      </c>
      <c r="T123" s="1" t="s">
        <v>939</v>
      </c>
      <c r="U123" s="1" t="s">
        <v>901</v>
      </c>
      <c r="V123" s="1" t="s">
        <v>1142</v>
      </c>
    </row>
    <row r="124" s="1" customFormat="1" spans="1:22">
      <c r="A124" s="3">
        <v>999229455423448</v>
      </c>
      <c r="B124" s="1" t="s">
        <v>1619</v>
      </c>
      <c r="C124" s="1" t="s">
        <v>1626</v>
      </c>
      <c r="D124" s="1" t="s">
        <v>961</v>
      </c>
      <c r="E124" s="1" t="s">
        <v>1507</v>
      </c>
      <c r="F124" s="1" t="s">
        <v>1143</v>
      </c>
      <c r="G124" s="1" t="s">
        <v>1093</v>
      </c>
      <c r="H124" s="1" t="s">
        <v>930</v>
      </c>
      <c r="I124" s="1" t="s">
        <v>1627</v>
      </c>
      <c r="J124" s="1" t="s">
        <v>30</v>
      </c>
      <c r="K124" s="1" t="s">
        <v>1628</v>
      </c>
      <c r="L124" s="1" t="s">
        <v>1628</v>
      </c>
      <c r="M124" s="1" t="s">
        <v>933</v>
      </c>
      <c r="N124" s="1" t="s">
        <v>933</v>
      </c>
      <c r="O124" s="1" t="s">
        <v>934</v>
      </c>
      <c r="P124" s="1" t="s">
        <v>935</v>
      </c>
      <c r="Q124" s="1" t="s">
        <v>936</v>
      </c>
      <c r="R124" s="1" t="s">
        <v>1629</v>
      </c>
      <c r="S124" s="1" t="s">
        <v>938</v>
      </c>
      <c r="T124" s="1" t="s">
        <v>939</v>
      </c>
      <c r="U124" s="1" t="s">
        <v>901</v>
      </c>
      <c r="V124" s="1" t="s">
        <v>940</v>
      </c>
    </row>
    <row r="125" s="1" customFormat="1" spans="1:22">
      <c r="A125" s="3">
        <v>999229454844847</v>
      </c>
      <c r="B125" s="1" t="s">
        <v>1619</v>
      </c>
      <c r="C125" s="1" t="s">
        <v>1630</v>
      </c>
      <c r="D125" s="1" t="s">
        <v>1631</v>
      </c>
      <c r="E125" s="1" t="s">
        <v>1632</v>
      </c>
      <c r="F125" s="1" t="s">
        <v>994</v>
      </c>
      <c r="G125" s="1" t="s">
        <v>941</v>
      </c>
      <c r="H125" s="1" t="s">
        <v>930</v>
      </c>
      <c r="I125" s="1" t="s">
        <v>1633</v>
      </c>
      <c r="J125" s="1" t="s">
        <v>30</v>
      </c>
      <c r="K125" s="1" t="s">
        <v>1634</v>
      </c>
      <c r="L125" s="1" t="s">
        <v>1634</v>
      </c>
      <c r="M125" s="1" t="s">
        <v>933</v>
      </c>
      <c r="N125" s="1" t="s">
        <v>933</v>
      </c>
      <c r="O125" s="1" t="s">
        <v>934</v>
      </c>
      <c r="P125" s="1" t="s">
        <v>935</v>
      </c>
      <c r="Q125" s="1" t="s">
        <v>936</v>
      </c>
      <c r="R125" s="1" t="s">
        <v>1635</v>
      </c>
      <c r="S125" s="1" t="s">
        <v>938</v>
      </c>
      <c r="T125" s="1" t="s">
        <v>939</v>
      </c>
      <c r="U125" s="1" t="s">
        <v>901</v>
      </c>
      <c r="V125" s="1" t="s">
        <v>948</v>
      </c>
    </row>
    <row r="126" s="1" customFormat="1" spans="1:22">
      <c r="A126" s="3">
        <v>999229452713495</v>
      </c>
      <c r="B126" s="1" t="s">
        <v>1636</v>
      </c>
      <c r="C126" s="1" t="s">
        <v>1637</v>
      </c>
      <c r="D126" s="1" t="s">
        <v>1638</v>
      </c>
      <c r="E126" s="1" t="s">
        <v>1639</v>
      </c>
      <c r="F126" s="1" t="s">
        <v>1074</v>
      </c>
      <c r="G126" s="1" t="s">
        <v>941</v>
      </c>
      <c r="H126" s="1" t="s">
        <v>930</v>
      </c>
      <c r="I126" s="1" t="s">
        <v>1640</v>
      </c>
      <c r="J126" s="1" t="s">
        <v>30</v>
      </c>
      <c r="K126" s="1" t="s">
        <v>1641</v>
      </c>
      <c r="L126" s="1" t="s">
        <v>1641</v>
      </c>
      <c r="M126" s="1" t="s">
        <v>933</v>
      </c>
      <c r="N126" s="1" t="s">
        <v>933</v>
      </c>
      <c r="O126" s="1" t="s">
        <v>934</v>
      </c>
      <c r="P126" s="1" t="s">
        <v>935</v>
      </c>
      <c r="Q126" s="1" t="s">
        <v>936</v>
      </c>
      <c r="R126" s="1" t="s">
        <v>1642</v>
      </c>
      <c r="S126" s="1" t="s">
        <v>938</v>
      </c>
      <c r="T126" s="1" t="s">
        <v>939</v>
      </c>
      <c r="U126" s="1" t="s">
        <v>901</v>
      </c>
      <c r="V126" s="1" t="s">
        <v>940</v>
      </c>
    </row>
    <row r="127" s="1" customFormat="1" spans="1:22">
      <c r="A127" s="3">
        <v>999229450872717</v>
      </c>
      <c r="B127" s="1" t="s">
        <v>1636</v>
      </c>
      <c r="C127" s="1" t="s">
        <v>1643</v>
      </c>
      <c r="D127" s="1" t="s">
        <v>1454</v>
      </c>
      <c r="E127" s="1" t="s">
        <v>1644</v>
      </c>
      <c r="F127" s="1" t="s">
        <v>941</v>
      </c>
      <c r="G127" s="1" t="s">
        <v>929</v>
      </c>
      <c r="H127" s="1" t="s">
        <v>930</v>
      </c>
      <c r="I127" s="1" t="s">
        <v>1645</v>
      </c>
      <c r="J127" s="1" t="s">
        <v>30</v>
      </c>
      <c r="K127" s="1" t="s">
        <v>1646</v>
      </c>
      <c r="L127" s="1" t="s">
        <v>1646</v>
      </c>
      <c r="M127" s="1" t="s">
        <v>933</v>
      </c>
      <c r="N127" s="1" t="s">
        <v>933</v>
      </c>
      <c r="O127" s="1" t="s">
        <v>934</v>
      </c>
      <c r="P127" s="1" t="s">
        <v>935</v>
      </c>
      <c r="Q127" s="1" t="s">
        <v>936</v>
      </c>
      <c r="R127" s="1" t="s">
        <v>1647</v>
      </c>
      <c r="S127" s="1" t="s">
        <v>938</v>
      </c>
      <c r="T127" s="1" t="s">
        <v>939</v>
      </c>
      <c r="U127" s="1" t="s">
        <v>901</v>
      </c>
      <c r="V127" s="1" t="s">
        <v>948</v>
      </c>
    </row>
    <row r="128" s="1" customFormat="1" spans="1:22">
      <c r="A128" s="3">
        <v>29450757916</v>
      </c>
      <c r="B128" s="1" t="s">
        <v>1636</v>
      </c>
      <c r="C128" s="1" t="s">
        <v>1648</v>
      </c>
      <c r="D128" s="1" t="s">
        <v>1454</v>
      </c>
      <c r="E128" s="1" t="s">
        <v>1649</v>
      </c>
      <c r="F128" s="1" t="s">
        <v>941</v>
      </c>
      <c r="G128" s="1" t="s">
        <v>929</v>
      </c>
      <c r="H128" s="1" t="s">
        <v>930</v>
      </c>
      <c r="I128" s="1" t="s">
        <v>1645</v>
      </c>
      <c r="J128" s="1" t="s">
        <v>30</v>
      </c>
      <c r="K128" s="1" t="s">
        <v>1646</v>
      </c>
      <c r="L128" s="1" t="s">
        <v>1646</v>
      </c>
      <c r="M128" s="1" t="s">
        <v>933</v>
      </c>
      <c r="N128" s="1" t="s">
        <v>933</v>
      </c>
      <c r="O128" s="1" t="s">
        <v>934</v>
      </c>
      <c r="P128" s="1" t="s">
        <v>935</v>
      </c>
      <c r="Q128" s="1" t="s">
        <v>936</v>
      </c>
      <c r="R128" s="1" t="s">
        <v>1650</v>
      </c>
      <c r="S128" s="1" t="s">
        <v>938</v>
      </c>
      <c r="T128" s="1" t="s">
        <v>939</v>
      </c>
      <c r="U128" s="1" t="s">
        <v>901</v>
      </c>
      <c r="V128" s="1" t="s">
        <v>948</v>
      </c>
    </row>
    <row r="129" s="1" customFormat="1" spans="1:22">
      <c r="A129" s="3">
        <v>29450757918</v>
      </c>
      <c r="B129" s="1" t="s">
        <v>1636</v>
      </c>
      <c r="C129" s="1" t="s">
        <v>1651</v>
      </c>
      <c r="D129" s="1" t="s">
        <v>1454</v>
      </c>
      <c r="E129" s="1" t="s">
        <v>1652</v>
      </c>
      <c r="F129" s="1" t="s">
        <v>941</v>
      </c>
      <c r="G129" s="1" t="s">
        <v>929</v>
      </c>
      <c r="H129" s="1" t="s">
        <v>930</v>
      </c>
      <c r="I129" s="1" t="s">
        <v>1645</v>
      </c>
      <c r="J129" s="1" t="s">
        <v>30</v>
      </c>
      <c r="K129" s="1" t="s">
        <v>1646</v>
      </c>
      <c r="L129" s="1" t="s">
        <v>1646</v>
      </c>
      <c r="M129" s="1" t="s">
        <v>933</v>
      </c>
      <c r="N129" s="1" t="s">
        <v>933</v>
      </c>
      <c r="O129" s="1" t="s">
        <v>934</v>
      </c>
      <c r="P129" s="1" t="s">
        <v>935</v>
      </c>
      <c r="Q129" s="1" t="s">
        <v>936</v>
      </c>
      <c r="R129" s="1" t="s">
        <v>1653</v>
      </c>
      <c r="S129" s="1" t="s">
        <v>938</v>
      </c>
      <c r="T129" s="1" t="s">
        <v>939</v>
      </c>
      <c r="U129" s="1" t="s">
        <v>901</v>
      </c>
      <c r="V129" s="1" t="s">
        <v>948</v>
      </c>
    </row>
    <row r="130" s="1" customFormat="1" spans="1:22">
      <c r="A130" s="3">
        <v>999229449473458</v>
      </c>
      <c r="B130" s="1" t="s">
        <v>1654</v>
      </c>
      <c r="C130" s="1" t="s">
        <v>1655</v>
      </c>
      <c r="D130" s="1" t="s">
        <v>1656</v>
      </c>
      <c r="E130" s="1" t="s">
        <v>1657</v>
      </c>
      <c r="F130" s="1" t="s">
        <v>1074</v>
      </c>
      <c r="G130" s="1" t="s">
        <v>941</v>
      </c>
      <c r="H130" s="1" t="s">
        <v>930</v>
      </c>
      <c r="I130" s="1" t="s">
        <v>1658</v>
      </c>
      <c r="J130" s="1" t="s">
        <v>30</v>
      </c>
      <c r="K130" s="1" t="s">
        <v>1659</v>
      </c>
      <c r="L130" s="1" t="s">
        <v>1659</v>
      </c>
      <c r="M130" s="1" t="s">
        <v>933</v>
      </c>
      <c r="N130" s="1" t="s">
        <v>933</v>
      </c>
      <c r="O130" s="1" t="s">
        <v>934</v>
      </c>
      <c r="P130" s="1" t="s">
        <v>935</v>
      </c>
      <c r="Q130" s="1" t="s">
        <v>936</v>
      </c>
      <c r="R130" s="1" t="s">
        <v>1660</v>
      </c>
      <c r="S130" s="1" t="s">
        <v>938</v>
      </c>
      <c r="T130" s="1" t="s">
        <v>939</v>
      </c>
      <c r="U130" s="1" t="s">
        <v>901</v>
      </c>
      <c r="V130" s="1" t="s">
        <v>940</v>
      </c>
    </row>
    <row r="131" s="1" customFormat="1" spans="1:22">
      <c r="A131" s="3">
        <v>999229448018212</v>
      </c>
      <c r="B131" s="1" t="s">
        <v>1654</v>
      </c>
      <c r="C131" s="1" t="s">
        <v>1661</v>
      </c>
      <c r="D131" s="1" t="s">
        <v>1662</v>
      </c>
      <c r="E131" s="1" t="s">
        <v>1663</v>
      </c>
      <c r="F131" s="1" t="s">
        <v>1479</v>
      </c>
      <c r="G131" s="1" t="s">
        <v>1023</v>
      </c>
      <c r="H131" s="1" t="s">
        <v>930</v>
      </c>
      <c r="I131" s="1" t="s">
        <v>1664</v>
      </c>
      <c r="J131" s="1" t="s">
        <v>30</v>
      </c>
      <c r="K131" s="1" t="s">
        <v>1665</v>
      </c>
      <c r="L131" s="1" t="s">
        <v>1665</v>
      </c>
      <c r="M131" s="1" t="s">
        <v>933</v>
      </c>
      <c r="N131" s="1" t="s">
        <v>933</v>
      </c>
      <c r="O131" s="1" t="s">
        <v>934</v>
      </c>
      <c r="P131" s="1" t="s">
        <v>935</v>
      </c>
      <c r="Q131" s="1" t="s">
        <v>936</v>
      </c>
      <c r="R131" s="1" t="s">
        <v>1666</v>
      </c>
      <c r="S131" s="1" t="s">
        <v>938</v>
      </c>
      <c r="T131" s="1" t="s">
        <v>939</v>
      </c>
      <c r="U131" s="1" t="s">
        <v>901</v>
      </c>
      <c r="V131" s="1" t="s">
        <v>940</v>
      </c>
    </row>
    <row r="132" s="1" customFormat="1" spans="1:22">
      <c r="A132" s="3">
        <v>999229446427005</v>
      </c>
      <c r="B132" s="1" t="s">
        <v>1654</v>
      </c>
      <c r="C132" s="1" t="s">
        <v>1667</v>
      </c>
      <c r="D132" s="1" t="s">
        <v>1382</v>
      </c>
      <c r="E132" s="1" t="s">
        <v>1668</v>
      </c>
      <c r="F132" s="1" t="s">
        <v>1463</v>
      </c>
      <c r="G132" s="1" t="s">
        <v>1093</v>
      </c>
      <c r="H132" s="1" t="s">
        <v>930</v>
      </c>
      <c r="I132" s="1" t="s">
        <v>1669</v>
      </c>
      <c r="J132" s="1" t="s">
        <v>30</v>
      </c>
      <c r="K132" s="1" t="s">
        <v>1670</v>
      </c>
      <c r="L132" s="1" t="s">
        <v>1670</v>
      </c>
      <c r="M132" s="1" t="s">
        <v>933</v>
      </c>
      <c r="N132" s="1" t="s">
        <v>933</v>
      </c>
      <c r="O132" s="1" t="s">
        <v>934</v>
      </c>
      <c r="P132" s="1" t="s">
        <v>935</v>
      </c>
      <c r="Q132" s="1" t="s">
        <v>936</v>
      </c>
      <c r="R132" s="1" t="s">
        <v>1671</v>
      </c>
      <c r="S132" s="1" t="s">
        <v>938</v>
      </c>
      <c r="T132" s="1" t="s">
        <v>939</v>
      </c>
      <c r="U132" s="1" t="s">
        <v>901</v>
      </c>
      <c r="V132" s="1" t="s">
        <v>1053</v>
      </c>
    </row>
    <row r="133" s="1" customFormat="1" spans="1:22">
      <c r="A133" s="3">
        <v>999229443228703</v>
      </c>
      <c r="B133" s="1" t="s">
        <v>1672</v>
      </c>
      <c r="C133" s="1" t="s">
        <v>1673</v>
      </c>
      <c r="D133" s="1" t="s">
        <v>1656</v>
      </c>
      <c r="E133" s="1" t="s">
        <v>1674</v>
      </c>
      <c r="F133" s="1" t="s">
        <v>1143</v>
      </c>
      <c r="G133" s="1" t="s">
        <v>1074</v>
      </c>
      <c r="H133" s="1" t="s">
        <v>930</v>
      </c>
      <c r="I133" s="1" t="s">
        <v>1675</v>
      </c>
      <c r="J133" s="1" t="s">
        <v>30</v>
      </c>
      <c r="K133" s="1" t="s">
        <v>1676</v>
      </c>
      <c r="L133" s="1" t="s">
        <v>1676</v>
      </c>
      <c r="M133" s="1" t="s">
        <v>933</v>
      </c>
      <c r="N133" s="1" t="s">
        <v>933</v>
      </c>
      <c r="O133" s="1" t="s">
        <v>934</v>
      </c>
      <c r="P133" s="1" t="s">
        <v>935</v>
      </c>
      <c r="Q133" s="1" t="s">
        <v>936</v>
      </c>
      <c r="R133" s="1" t="s">
        <v>1677</v>
      </c>
      <c r="S133" s="1" t="s">
        <v>938</v>
      </c>
      <c r="T133" s="1" t="s">
        <v>939</v>
      </c>
      <c r="U133" s="1" t="s">
        <v>901</v>
      </c>
      <c r="V133" s="1" t="s">
        <v>940</v>
      </c>
    </row>
    <row r="134" s="1" customFormat="1" spans="1:22">
      <c r="A134" s="3">
        <v>999229442124026</v>
      </c>
      <c r="B134" s="1" t="s">
        <v>1672</v>
      </c>
      <c r="C134" s="1" t="s">
        <v>1678</v>
      </c>
      <c r="D134" s="1" t="s">
        <v>1454</v>
      </c>
      <c r="E134" s="1" t="s">
        <v>1679</v>
      </c>
      <c r="F134" s="1" t="s">
        <v>941</v>
      </c>
      <c r="G134" s="1" t="s">
        <v>929</v>
      </c>
      <c r="H134" s="1" t="s">
        <v>930</v>
      </c>
      <c r="I134" s="1" t="s">
        <v>1680</v>
      </c>
      <c r="J134" s="1" t="s">
        <v>30</v>
      </c>
      <c r="K134" s="1" t="s">
        <v>1681</v>
      </c>
      <c r="L134" s="1" t="s">
        <v>1681</v>
      </c>
      <c r="M134" s="1" t="s">
        <v>933</v>
      </c>
      <c r="N134" s="1" t="s">
        <v>933</v>
      </c>
      <c r="O134" s="1" t="s">
        <v>934</v>
      </c>
      <c r="P134" s="1" t="s">
        <v>935</v>
      </c>
      <c r="Q134" s="1" t="s">
        <v>936</v>
      </c>
      <c r="R134" s="1" t="s">
        <v>1682</v>
      </c>
      <c r="S134" s="1" t="s">
        <v>938</v>
      </c>
      <c r="T134" s="1" t="s">
        <v>939</v>
      </c>
      <c r="U134" s="1" t="s">
        <v>901</v>
      </c>
      <c r="V134" s="1" t="s">
        <v>948</v>
      </c>
    </row>
    <row r="135" s="1" customFormat="1" spans="1:22">
      <c r="A135" s="3">
        <v>999229439897306</v>
      </c>
      <c r="B135" s="1" t="s">
        <v>1683</v>
      </c>
      <c r="C135" s="1" t="s">
        <v>1684</v>
      </c>
      <c r="D135" s="1" t="s">
        <v>1656</v>
      </c>
      <c r="E135" s="1" t="s">
        <v>1685</v>
      </c>
      <c r="F135" s="1" t="s">
        <v>1023</v>
      </c>
      <c r="G135" s="1" t="s">
        <v>994</v>
      </c>
      <c r="H135" s="1" t="s">
        <v>930</v>
      </c>
      <c r="I135" s="1" t="s">
        <v>1686</v>
      </c>
      <c r="J135" s="1" t="s">
        <v>30</v>
      </c>
      <c r="K135" s="1" t="s">
        <v>1687</v>
      </c>
      <c r="L135" s="1" t="s">
        <v>1687</v>
      </c>
      <c r="M135" s="1" t="s">
        <v>933</v>
      </c>
      <c r="N135" s="1" t="s">
        <v>933</v>
      </c>
      <c r="O135" s="1" t="s">
        <v>934</v>
      </c>
      <c r="P135" s="1" t="s">
        <v>935</v>
      </c>
      <c r="Q135" s="1" t="s">
        <v>936</v>
      </c>
      <c r="R135" s="1" t="s">
        <v>1688</v>
      </c>
      <c r="S135" s="1" t="s">
        <v>938</v>
      </c>
      <c r="T135" s="1" t="s">
        <v>939</v>
      </c>
      <c r="U135" s="1" t="s">
        <v>901</v>
      </c>
      <c r="V135" s="1" t="s">
        <v>940</v>
      </c>
    </row>
    <row r="136" s="1" customFormat="1" spans="1:22">
      <c r="A136" s="3">
        <v>999229439471740</v>
      </c>
      <c r="B136" s="1" t="s">
        <v>1683</v>
      </c>
      <c r="C136" s="1" t="s">
        <v>1689</v>
      </c>
      <c r="D136" s="1" t="s">
        <v>1055</v>
      </c>
      <c r="E136" s="1" t="s">
        <v>1690</v>
      </c>
      <c r="F136" s="1" t="s">
        <v>1074</v>
      </c>
      <c r="G136" s="1" t="s">
        <v>941</v>
      </c>
      <c r="H136" s="1" t="s">
        <v>930</v>
      </c>
      <c r="I136" s="1" t="s">
        <v>1691</v>
      </c>
      <c r="J136" s="1" t="s">
        <v>30</v>
      </c>
      <c r="K136" s="1" t="s">
        <v>1692</v>
      </c>
      <c r="L136" s="1" t="s">
        <v>1692</v>
      </c>
      <c r="M136" s="1" t="s">
        <v>933</v>
      </c>
      <c r="N136" s="1" t="s">
        <v>933</v>
      </c>
      <c r="O136" s="1" t="s">
        <v>934</v>
      </c>
      <c r="P136" s="1" t="s">
        <v>935</v>
      </c>
      <c r="Q136" s="1" t="s">
        <v>936</v>
      </c>
      <c r="R136" s="1" t="s">
        <v>1693</v>
      </c>
      <c r="S136" s="1" t="s">
        <v>938</v>
      </c>
      <c r="T136" s="1" t="s">
        <v>939</v>
      </c>
      <c r="U136" s="1" t="s">
        <v>901</v>
      </c>
      <c r="V136" s="1" t="s">
        <v>940</v>
      </c>
    </row>
    <row r="137" s="1" customFormat="1" spans="1:22">
      <c r="A137" s="3">
        <v>999229438849894</v>
      </c>
      <c r="B137" s="1" t="s">
        <v>1683</v>
      </c>
      <c r="C137" s="1" t="s">
        <v>1694</v>
      </c>
      <c r="D137" s="1" t="s">
        <v>1100</v>
      </c>
      <c r="E137" s="1" t="s">
        <v>1695</v>
      </c>
      <c r="F137" s="1" t="s">
        <v>1181</v>
      </c>
      <c r="G137" s="1" t="s">
        <v>1093</v>
      </c>
      <c r="H137" s="1" t="s">
        <v>930</v>
      </c>
      <c r="I137" s="1" t="s">
        <v>1696</v>
      </c>
      <c r="J137" s="1" t="s">
        <v>30</v>
      </c>
      <c r="K137" s="1" t="s">
        <v>1697</v>
      </c>
      <c r="L137" s="1" t="s">
        <v>1697</v>
      </c>
      <c r="M137" s="1" t="s">
        <v>933</v>
      </c>
      <c r="N137" s="1" t="s">
        <v>933</v>
      </c>
      <c r="O137" s="1" t="s">
        <v>934</v>
      </c>
      <c r="P137" s="1" t="s">
        <v>935</v>
      </c>
      <c r="Q137" s="1" t="s">
        <v>936</v>
      </c>
      <c r="R137" s="1" t="s">
        <v>1698</v>
      </c>
      <c r="S137" s="1" t="s">
        <v>938</v>
      </c>
      <c r="T137" s="1" t="s">
        <v>939</v>
      </c>
      <c r="U137" s="1" t="s">
        <v>901</v>
      </c>
      <c r="V137" s="1" t="s">
        <v>948</v>
      </c>
    </row>
    <row r="138" s="1" customFormat="1" spans="1:22">
      <c r="A138" s="3">
        <v>999229438260924</v>
      </c>
      <c r="B138" s="1" t="s">
        <v>1683</v>
      </c>
      <c r="C138" s="1" t="s">
        <v>1699</v>
      </c>
      <c r="D138" s="1" t="s">
        <v>1700</v>
      </c>
      <c r="E138" s="1" t="s">
        <v>1701</v>
      </c>
      <c r="F138" s="1" t="s">
        <v>994</v>
      </c>
      <c r="G138" s="1" t="s">
        <v>941</v>
      </c>
      <c r="H138" s="1" t="s">
        <v>930</v>
      </c>
      <c r="I138" s="1" t="s">
        <v>1702</v>
      </c>
      <c r="J138" s="1" t="s">
        <v>30</v>
      </c>
      <c r="K138" s="1" t="s">
        <v>1703</v>
      </c>
      <c r="L138" s="1" t="s">
        <v>1703</v>
      </c>
      <c r="M138" s="1" t="s">
        <v>933</v>
      </c>
      <c r="N138" s="1" t="s">
        <v>933</v>
      </c>
      <c r="O138" s="1" t="s">
        <v>934</v>
      </c>
      <c r="P138" s="1" t="s">
        <v>935</v>
      </c>
      <c r="Q138" s="1" t="s">
        <v>936</v>
      </c>
      <c r="R138" s="1" t="s">
        <v>1704</v>
      </c>
      <c r="S138" s="1" t="s">
        <v>938</v>
      </c>
      <c r="T138" s="1" t="s">
        <v>939</v>
      </c>
      <c r="U138" s="1" t="s">
        <v>901</v>
      </c>
      <c r="V138" s="1" t="s">
        <v>940</v>
      </c>
    </row>
    <row r="139" s="1" customFormat="1" spans="1:22">
      <c r="A139" s="3">
        <v>999229434964149</v>
      </c>
      <c r="B139" s="1" t="s">
        <v>1705</v>
      </c>
      <c r="C139" s="1" t="s">
        <v>1706</v>
      </c>
      <c r="D139" s="1" t="s">
        <v>1707</v>
      </c>
      <c r="E139" s="1" t="s">
        <v>1708</v>
      </c>
      <c r="F139" s="1" t="s">
        <v>994</v>
      </c>
      <c r="G139" s="1" t="s">
        <v>941</v>
      </c>
      <c r="H139" s="1" t="s">
        <v>930</v>
      </c>
      <c r="I139" s="1" t="s">
        <v>1709</v>
      </c>
      <c r="J139" s="1" t="s">
        <v>30</v>
      </c>
      <c r="K139" s="1" t="s">
        <v>1710</v>
      </c>
      <c r="L139" s="1" t="s">
        <v>1710</v>
      </c>
      <c r="M139" s="1" t="s">
        <v>933</v>
      </c>
      <c r="N139" s="1" t="s">
        <v>933</v>
      </c>
      <c r="O139" s="1" t="s">
        <v>934</v>
      </c>
      <c r="P139" s="1" t="s">
        <v>935</v>
      </c>
      <c r="Q139" s="1" t="s">
        <v>936</v>
      </c>
      <c r="R139" s="1" t="s">
        <v>1711</v>
      </c>
      <c r="S139" s="1" t="s">
        <v>938</v>
      </c>
      <c r="T139" s="1" t="s">
        <v>939</v>
      </c>
      <c r="U139" s="1" t="s">
        <v>901</v>
      </c>
      <c r="V139" s="1" t="s">
        <v>1142</v>
      </c>
    </row>
    <row r="140" s="1" customFormat="1" spans="1:22">
      <c r="A140" s="1" t="s">
        <v>1712</v>
      </c>
      <c r="B140" s="1" t="s">
        <v>1705</v>
      </c>
      <c r="C140" s="1" t="s">
        <v>1713</v>
      </c>
      <c r="D140" s="1" t="s">
        <v>1656</v>
      </c>
      <c r="E140" s="1" t="s">
        <v>1674</v>
      </c>
      <c r="F140" s="1" t="s">
        <v>1143</v>
      </c>
      <c r="G140" s="1" t="s">
        <v>1074</v>
      </c>
      <c r="H140" s="1" t="s">
        <v>930</v>
      </c>
      <c r="I140" s="1" t="s">
        <v>934</v>
      </c>
      <c r="J140" s="1" t="s">
        <v>1714</v>
      </c>
      <c r="K140" s="1" t="s">
        <v>934</v>
      </c>
      <c r="L140" s="1" t="s">
        <v>934</v>
      </c>
      <c r="M140" s="1" t="s">
        <v>933</v>
      </c>
      <c r="N140" s="1" t="s">
        <v>933</v>
      </c>
      <c r="O140" s="1" t="s">
        <v>934</v>
      </c>
      <c r="P140" s="1" t="s">
        <v>935</v>
      </c>
      <c r="Q140" s="1" t="s">
        <v>936</v>
      </c>
      <c r="R140" s="1" t="s">
        <v>1715</v>
      </c>
      <c r="S140" s="1" t="s">
        <v>938</v>
      </c>
      <c r="T140" s="1" t="s">
        <v>939</v>
      </c>
      <c r="U140" s="1" t="s">
        <v>901</v>
      </c>
      <c r="V140" s="1" t="s">
        <v>940</v>
      </c>
    </row>
    <row r="141" s="1" customFormat="1" spans="1:22">
      <c r="A141" s="3">
        <v>999229431016540</v>
      </c>
      <c r="B141" s="1" t="s">
        <v>1716</v>
      </c>
      <c r="C141" s="1" t="s">
        <v>1717</v>
      </c>
      <c r="D141" s="1" t="s">
        <v>961</v>
      </c>
      <c r="E141" s="1" t="s">
        <v>1718</v>
      </c>
      <c r="F141" s="1" t="s">
        <v>1023</v>
      </c>
      <c r="G141" s="1" t="s">
        <v>994</v>
      </c>
      <c r="H141" s="1" t="s">
        <v>930</v>
      </c>
      <c r="I141" s="1" t="s">
        <v>1719</v>
      </c>
      <c r="J141" s="1" t="s">
        <v>30</v>
      </c>
      <c r="K141" s="1" t="s">
        <v>1720</v>
      </c>
      <c r="L141" s="1" t="s">
        <v>1720</v>
      </c>
      <c r="M141" s="1" t="s">
        <v>933</v>
      </c>
      <c r="N141" s="1" t="s">
        <v>933</v>
      </c>
      <c r="O141" s="1" t="s">
        <v>934</v>
      </c>
      <c r="P141" s="1" t="s">
        <v>935</v>
      </c>
      <c r="Q141" s="1" t="s">
        <v>936</v>
      </c>
      <c r="R141" s="1" t="s">
        <v>1721</v>
      </c>
      <c r="S141" s="1" t="s">
        <v>938</v>
      </c>
      <c r="T141" s="1" t="s">
        <v>939</v>
      </c>
      <c r="U141" s="1" t="s">
        <v>901</v>
      </c>
      <c r="V141" s="1" t="s">
        <v>940</v>
      </c>
    </row>
    <row r="142" s="1" customFormat="1" spans="1:22">
      <c r="A142" s="3">
        <v>999229417088068</v>
      </c>
      <c r="B142" s="1" t="s">
        <v>1722</v>
      </c>
      <c r="C142" s="1" t="s">
        <v>1723</v>
      </c>
      <c r="D142" s="1" t="s">
        <v>1724</v>
      </c>
      <c r="E142" s="1" t="s">
        <v>1725</v>
      </c>
      <c r="F142" s="1" t="s">
        <v>1074</v>
      </c>
      <c r="G142" s="1" t="s">
        <v>1023</v>
      </c>
      <c r="H142" s="1" t="s">
        <v>930</v>
      </c>
      <c r="I142" s="1" t="s">
        <v>1726</v>
      </c>
      <c r="J142" s="1" t="s">
        <v>30</v>
      </c>
      <c r="K142" s="1" t="s">
        <v>1727</v>
      </c>
      <c r="L142" s="1" t="s">
        <v>1727</v>
      </c>
      <c r="M142" s="1" t="s">
        <v>933</v>
      </c>
      <c r="N142" s="1" t="s">
        <v>933</v>
      </c>
      <c r="O142" s="1" t="s">
        <v>934</v>
      </c>
      <c r="P142" s="1" t="s">
        <v>935</v>
      </c>
      <c r="Q142" s="1" t="s">
        <v>936</v>
      </c>
      <c r="R142" s="1" t="s">
        <v>1728</v>
      </c>
      <c r="S142" s="1" t="s">
        <v>938</v>
      </c>
      <c r="T142" s="1" t="s">
        <v>939</v>
      </c>
      <c r="U142" s="1" t="s">
        <v>901</v>
      </c>
      <c r="V142" s="1" t="s">
        <v>940</v>
      </c>
    </row>
    <row r="143" s="1" customFormat="1" spans="1:22">
      <c r="A143" s="1" t="s">
        <v>1729</v>
      </c>
      <c r="B143" s="1" t="s">
        <v>1722</v>
      </c>
      <c r="C143" s="1" t="s">
        <v>1730</v>
      </c>
      <c r="D143" s="1" t="s">
        <v>1724</v>
      </c>
      <c r="E143" s="1" t="s">
        <v>1731</v>
      </c>
      <c r="F143" s="1" t="s">
        <v>1074</v>
      </c>
      <c r="G143" s="1" t="s">
        <v>1023</v>
      </c>
      <c r="H143" s="1" t="s">
        <v>930</v>
      </c>
      <c r="I143" s="1" t="s">
        <v>934</v>
      </c>
      <c r="J143" s="1" t="s">
        <v>30</v>
      </c>
      <c r="K143" s="1" t="s">
        <v>934</v>
      </c>
      <c r="L143" s="1" t="s">
        <v>934</v>
      </c>
      <c r="M143" s="1" t="s">
        <v>933</v>
      </c>
      <c r="N143" s="1" t="s">
        <v>933</v>
      </c>
      <c r="O143" s="1" t="s">
        <v>934</v>
      </c>
      <c r="P143" s="1" t="s">
        <v>935</v>
      </c>
      <c r="Q143" s="1" t="s">
        <v>936</v>
      </c>
      <c r="R143" s="1" t="s">
        <v>1732</v>
      </c>
      <c r="S143" s="1" t="s">
        <v>938</v>
      </c>
      <c r="T143" s="1" t="s">
        <v>939</v>
      </c>
      <c r="U143" s="1" t="s">
        <v>901</v>
      </c>
      <c r="V143" s="1" t="s">
        <v>940</v>
      </c>
    </row>
    <row r="144" s="1" customFormat="1" spans="1:22">
      <c r="A144" s="3">
        <v>999229416683309</v>
      </c>
      <c r="B144" s="1" t="s">
        <v>1722</v>
      </c>
      <c r="C144" s="1" t="s">
        <v>1733</v>
      </c>
      <c r="D144" s="1" t="s">
        <v>1734</v>
      </c>
      <c r="E144" s="1" t="s">
        <v>1735</v>
      </c>
      <c r="F144" s="1" t="s">
        <v>1248</v>
      </c>
      <c r="G144" s="1" t="s">
        <v>1074</v>
      </c>
      <c r="H144" s="1" t="s">
        <v>930</v>
      </c>
      <c r="I144" s="1" t="s">
        <v>1736</v>
      </c>
      <c r="J144" s="1" t="s">
        <v>30</v>
      </c>
      <c r="K144" s="1" t="s">
        <v>1737</v>
      </c>
      <c r="L144" s="1" t="s">
        <v>1737</v>
      </c>
      <c r="M144" s="1" t="s">
        <v>933</v>
      </c>
      <c r="N144" s="1" t="s">
        <v>933</v>
      </c>
      <c r="O144" s="1" t="s">
        <v>934</v>
      </c>
      <c r="P144" s="1" t="s">
        <v>935</v>
      </c>
      <c r="Q144" s="1" t="s">
        <v>936</v>
      </c>
      <c r="R144" s="1" t="s">
        <v>1738</v>
      </c>
      <c r="S144" s="1" t="s">
        <v>938</v>
      </c>
      <c r="T144" s="1" t="s">
        <v>939</v>
      </c>
      <c r="U144" s="1" t="s">
        <v>901</v>
      </c>
      <c r="V144" s="1" t="s">
        <v>940</v>
      </c>
    </row>
    <row r="145" s="1" customFormat="1" spans="1:22">
      <c r="A145" s="3">
        <v>999229410939536</v>
      </c>
      <c r="B145" s="1" t="s">
        <v>1739</v>
      </c>
      <c r="C145" s="1" t="s">
        <v>1740</v>
      </c>
      <c r="D145" s="1" t="s">
        <v>1741</v>
      </c>
      <c r="E145" s="1" t="s">
        <v>1742</v>
      </c>
      <c r="F145" s="1" t="s">
        <v>1143</v>
      </c>
      <c r="G145" s="1" t="s">
        <v>1023</v>
      </c>
      <c r="H145" s="1" t="s">
        <v>930</v>
      </c>
      <c r="I145" s="1" t="s">
        <v>1743</v>
      </c>
      <c r="J145" s="1" t="s">
        <v>30</v>
      </c>
      <c r="K145" s="1" t="s">
        <v>1744</v>
      </c>
      <c r="L145" s="1" t="s">
        <v>1744</v>
      </c>
      <c r="M145" s="1" t="s">
        <v>933</v>
      </c>
      <c r="N145" s="1" t="s">
        <v>933</v>
      </c>
      <c r="O145" s="1" t="s">
        <v>934</v>
      </c>
      <c r="P145" s="1" t="s">
        <v>935</v>
      </c>
      <c r="Q145" s="1" t="s">
        <v>936</v>
      </c>
      <c r="R145" s="1" t="s">
        <v>1745</v>
      </c>
      <c r="S145" s="1" t="s">
        <v>938</v>
      </c>
      <c r="T145" s="1" t="s">
        <v>939</v>
      </c>
      <c r="U145" s="1" t="s">
        <v>901</v>
      </c>
      <c r="V145" s="1" t="s">
        <v>940</v>
      </c>
    </row>
    <row r="146" s="1" customFormat="1" spans="1:22">
      <c r="A146" s="3">
        <v>999229407056456</v>
      </c>
      <c r="B146" s="1" t="s">
        <v>1746</v>
      </c>
      <c r="C146" s="1" t="s">
        <v>1747</v>
      </c>
      <c r="D146" s="1" t="s">
        <v>1748</v>
      </c>
      <c r="E146" s="1" t="s">
        <v>1749</v>
      </c>
      <c r="F146" s="1" t="s">
        <v>1074</v>
      </c>
      <c r="G146" s="1" t="s">
        <v>1023</v>
      </c>
      <c r="H146" s="1" t="s">
        <v>930</v>
      </c>
      <c r="I146" s="1" t="s">
        <v>1750</v>
      </c>
      <c r="J146" s="1" t="s">
        <v>30</v>
      </c>
      <c r="K146" s="1" t="s">
        <v>1751</v>
      </c>
      <c r="L146" s="1" t="s">
        <v>1751</v>
      </c>
      <c r="M146" s="1" t="s">
        <v>933</v>
      </c>
      <c r="N146" s="1" t="s">
        <v>933</v>
      </c>
      <c r="O146" s="1" t="s">
        <v>934</v>
      </c>
      <c r="P146" s="1" t="s">
        <v>935</v>
      </c>
      <c r="Q146" s="1" t="s">
        <v>936</v>
      </c>
      <c r="R146" s="1" t="s">
        <v>1752</v>
      </c>
      <c r="S146" s="1" t="s">
        <v>938</v>
      </c>
      <c r="T146" s="1" t="s">
        <v>939</v>
      </c>
      <c r="U146" s="1" t="s">
        <v>901</v>
      </c>
      <c r="V146" s="1" t="s">
        <v>940</v>
      </c>
    </row>
    <row r="147" s="1" customFormat="1" spans="1:22">
      <c r="A147" s="3">
        <v>999229398503034</v>
      </c>
      <c r="B147" s="1" t="s">
        <v>1753</v>
      </c>
      <c r="C147" s="1" t="s">
        <v>1754</v>
      </c>
      <c r="D147" s="1" t="s">
        <v>1755</v>
      </c>
      <c r="E147" s="1" t="s">
        <v>1756</v>
      </c>
      <c r="F147" s="1" t="s">
        <v>1248</v>
      </c>
      <c r="G147" s="1" t="s">
        <v>1093</v>
      </c>
      <c r="H147" s="1" t="s">
        <v>930</v>
      </c>
      <c r="I147" s="1" t="s">
        <v>1757</v>
      </c>
      <c r="J147" s="1" t="s">
        <v>30</v>
      </c>
      <c r="K147" s="1" t="s">
        <v>1758</v>
      </c>
      <c r="L147" s="1" t="s">
        <v>1758</v>
      </c>
      <c r="M147" s="1" t="s">
        <v>933</v>
      </c>
      <c r="N147" s="1" t="s">
        <v>933</v>
      </c>
      <c r="O147" s="1" t="s">
        <v>934</v>
      </c>
      <c r="P147" s="1" t="s">
        <v>935</v>
      </c>
      <c r="Q147" s="1" t="s">
        <v>936</v>
      </c>
      <c r="R147" s="1" t="s">
        <v>1759</v>
      </c>
      <c r="S147" s="1" t="s">
        <v>938</v>
      </c>
      <c r="T147" s="1" t="s">
        <v>939</v>
      </c>
      <c r="U147" s="1" t="s">
        <v>901</v>
      </c>
      <c r="V147" s="1" t="s">
        <v>940</v>
      </c>
    </row>
    <row r="148" s="1" customFormat="1" spans="1:22">
      <c r="A148" s="3">
        <v>999229395682129</v>
      </c>
      <c r="B148" s="1" t="s">
        <v>1760</v>
      </c>
      <c r="C148" s="1" t="s">
        <v>1761</v>
      </c>
      <c r="D148" s="1" t="s">
        <v>1762</v>
      </c>
      <c r="E148" s="1" t="s">
        <v>1763</v>
      </c>
      <c r="F148" s="1" t="s">
        <v>1181</v>
      </c>
      <c r="G148" s="1" t="s">
        <v>1074</v>
      </c>
      <c r="H148" s="1" t="s">
        <v>930</v>
      </c>
      <c r="I148" s="1" t="s">
        <v>1764</v>
      </c>
      <c r="J148" s="1" t="s">
        <v>30</v>
      </c>
      <c r="K148" s="1" t="s">
        <v>1765</v>
      </c>
      <c r="L148" s="1" t="s">
        <v>1765</v>
      </c>
      <c r="M148" s="1" t="s">
        <v>933</v>
      </c>
      <c r="N148" s="1" t="s">
        <v>933</v>
      </c>
      <c r="O148" s="1" t="s">
        <v>934</v>
      </c>
      <c r="P148" s="1" t="s">
        <v>935</v>
      </c>
      <c r="Q148" s="1" t="s">
        <v>936</v>
      </c>
      <c r="R148" s="1" t="s">
        <v>1766</v>
      </c>
      <c r="S148" s="1" t="s">
        <v>938</v>
      </c>
      <c r="T148" s="1" t="s">
        <v>939</v>
      </c>
      <c r="U148" s="1" t="s">
        <v>901</v>
      </c>
      <c r="V148" s="1" t="s">
        <v>940</v>
      </c>
    </row>
    <row r="149" s="1" customFormat="1" spans="1:22">
      <c r="A149" s="3">
        <v>999229394769248</v>
      </c>
      <c r="B149" s="1" t="s">
        <v>1760</v>
      </c>
      <c r="C149" s="1" t="s">
        <v>1767</v>
      </c>
      <c r="D149" s="1" t="s">
        <v>1145</v>
      </c>
      <c r="E149" s="1" t="s">
        <v>1768</v>
      </c>
      <c r="F149" s="1" t="s">
        <v>1181</v>
      </c>
      <c r="G149" s="1" t="s">
        <v>1093</v>
      </c>
      <c r="H149" s="1" t="s">
        <v>930</v>
      </c>
      <c r="I149" s="1" t="s">
        <v>1769</v>
      </c>
      <c r="J149" s="1" t="s">
        <v>30</v>
      </c>
      <c r="K149" s="1" t="s">
        <v>1770</v>
      </c>
      <c r="L149" s="1" t="s">
        <v>1770</v>
      </c>
      <c r="M149" s="1" t="s">
        <v>933</v>
      </c>
      <c r="N149" s="1" t="s">
        <v>933</v>
      </c>
      <c r="O149" s="1" t="s">
        <v>934</v>
      </c>
      <c r="P149" s="1" t="s">
        <v>935</v>
      </c>
      <c r="Q149" s="1" t="s">
        <v>936</v>
      </c>
      <c r="R149" s="1" t="s">
        <v>1771</v>
      </c>
      <c r="S149" s="1" t="s">
        <v>938</v>
      </c>
      <c r="T149" s="1" t="s">
        <v>939</v>
      </c>
      <c r="U149" s="1" t="s">
        <v>901</v>
      </c>
      <c r="V149" s="1" t="s">
        <v>940</v>
      </c>
    </row>
    <row r="150" s="1" customFormat="1" spans="1:22">
      <c r="A150" s="3">
        <v>999229394738912</v>
      </c>
      <c r="B150" s="1" t="s">
        <v>1760</v>
      </c>
      <c r="C150" s="1" t="s">
        <v>1772</v>
      </c>
      <c r="D150" s="1" t="s">
        <v>1145</v>
      </c>
      <c r="E150" s="1" t="s">
        <v>1773</v>
      </c>
      <c r="F150" s="1" t="s">
        <v>1181</v>
      </c>
      <c r="G150" s="1" t="s">
        <v>1093</v>
      </c>
      <c r="H150" s="1" t="s">
        <v>930</v>
      </c>
      <c r="I150" s="1" t="s">
        <v>1769</v>
      </c>
      <c r="J150" s="1" t="s">
        <v>30</v>
      </c>
      <c r="K150" s="1" t="s">
        <v>1770</v>
      </c>
      <c r="L150" s="1" t="s">
        <v>1770</v>
      </c>
      <c r="M150" s="1" t="s">
        <v>933</v>
      </c>
      <c r="N150" s="1" t="s">
        <v>933</v>
      </c>
      <c r="O150" s="1" t="s">
        <v>934</v>
      </c>
      <c r="P150" s="1" t="s">
        <v>935</v>
      </c>
      <c r="Q150" s="1" t="s">
        <v>936</v>
      </c>
      <c r="R150" s="1" t="s">
        <v>1774</v>
      </c>
      <c r="S150" s="1" t="s">
        <v>938</v>
      </c>
      <c r="T150" s="1" t="s">
        <v>939</v>
      </c>
      <c r="U150" s="1" t="s">
        <v>901</v>
      </c>
      <c r="V150" s="1" t="s">
        <v>940</v>
      </c>
    </row>
    <row r="151" s="1" customFormat="1" spans="1:22">
      <c r="A151" s="3">
        <v>999229392379865</v>
      </c>
      <c r="B151" s="1" t="s">
        <v>1775</v>
      </c>
      <c r="C151" s="1" t="s">
        <v>1776</v>
      </c>
      <c r="D151" s="1" t="s">
        <v>1777</v>
      </c>
      <c r="E151" s="1" t="s">
        <v>1778</v>
      </c>
      <c r="F151" s="1" t="s">
        <v>1023</v>
      </c>
      <c r="G151" s="1" t="s">
        <v>941</v>
      </c>
      <c r="H151" s="1" t="s">
        <v>930</v>
      </c>
      <c r="I151" s="1" t="s">
        <v>1779</v>
      </c>
      <c r="J151" s="1" t="s">
        <v>30</v>
      </c>
      <c r="K151" s="1" t="s">
        <v>1780</v>
      </c>
      <c r="L151" s="1" t="s">
        <v>1780</v>
      </c>
      <c r="M151" s="1" t="s">
        <v>933</v>
      </c>
      <c r="N151" s="1" t="s">
        <v>933</v>
      </c>
      <c r="O151" s="1" t="s">
        <v>934</v>
      </c>
      <c r="P151" s="1" t="s">
        <v>935</v>
      </c>
      <c r="Q151" s="1" t="s">
        <v>936</v>
      </c>
      <c r="R151" s="1" t="s">
        <v>1781</v>
      </c>
      <c r="S151" s="1" t="s">
        <v>938</v>
      </c>
      <c r="T151" s="1" t="s">
        <v>939</v>
      </c>
      <c r="U151" s="1" t="s">
        <v>901</v>
      </c>
      <c r="V151" s="1" t="s">
        <v>940</v>
      </c>
    </row>
    <row r="152" s="1" customFormat="1" spans="1:22">
      <c r="A152" s="3">
        <v>999229390239297</v>
      </c>
      <c r="B152" s="1" t="s">
        <v>1775</v>
      </c>
      <c r="C152" s="1" t="s">
        <v>1782</v>
      </c>
      <c r="D152" s="1" t="s">
        <v>1783</v>
      </c>
      <c r="E152" s="1" t="s">
        <v>1784</v>
      </c>
      <c r="F152" s="1" t="s">
        <v>1380</v>
      </c>
      <c r="G152" s="1" t="s">
        <v>1093</v>
      </c>
      <c r="H152" s="1" t="s">
        <v>930</v>
      </c>
      <c r="I152" s="1" t="s">
        <v>1785</v>
      </c>
      <c r="J152" s="1" t="s">
        <v>30</v>
      </c>
      <c r="K152" s="1" t="s">
        <v>1786</v>
      </c>
      <c r="L152" s="1" t="s">
        <v>1786</v>
      </c>
      <c r="M152" s="1" t="s">
        <v>933</v>
      </c>
      <c r="N152" s="1" t="s">
        <v>933</v>
      </c>
      <c r="O152" s="1" t="s">
        <v>934</v>
      </c>
      <c r="P152" s="1" t="s">
        <v>935</v>
      </c>
      <c r="Q152" s="1" t="s">
        <v>936</v>
      </c>
      <c r="R152" s="1" t="s">
        <v>1787</v>
      </c>
      <c r="S152" s="1" t="s">
        <v>938</v>
      </c>
      <c r="T152" s="1" t="s">
        <v>939</v>
      </c>
      <c r="U152" s="1" t="s">
        <v>901</v>
      </c>
      <c r="V152" s="1" t="s">
        <v>940</v>
      </c>
    </row>
    <row r="153" s="1" customFormat="1" spans="1:22">
      <c r="A153" s="3">
        <v>999229383962768</v>
      </c>
      <c r="B153" s="1" t="s">
        <v>1788</v>
      </c>
      <c r="C153" s="1" t="s">
        <v>1789</v>
      </c>
      <c r="D153" s="1" t="s">
        <v>1790</v>
      </c>
      <c r="E153" s="1" t="s">
        <v>1791</v>
      </c>
      <c r="F153" s="1" t="s">
        <v>1093</v>
      </c>
      <c r="G153" s="1" t="s">
        <v>994</v>
      </c>
      <c r="H153" s="1" t="s">
        <v>930</v>
      </c>
      <c r="I153" s="1" t="s">
        <v>1792</v>
      </c>
      <c r="J153" s="1" t="s">
        <v>30</v>
      </c>
      <c r="K153" s="1" t="s">
        <v>1793</v>
      </c>
      <c r="L153" s="1" t="s">
        <v>1793</v>
      </c>
      <c r="M153" s="1" t="s">
        <v>933</v>
      </c>
      <c r="N153" s="1" t="s">
        <v>933</v>
      </c>
      <c r="O153" s="1" t="s">
        <v>934</v>
      </c>
      <c r="P153" s="1" t="s">
        <v>935</v>
      </c>
      <c r="Q153" s="1" t="s">
        <v>936</v>
      </c>
      <c r="R153" s="1" t="s">
        <v>1794</v>
      </c>
      <c r="S153" s="1" t="s">
        <v>938</v>
      </c>
      <c r="T153" s="1" t="s">
        <v>939</v>
      </c>
      <c r="U153" s="1" t="s">
        <v>901</v>
      </c>
      <c r="V153" s="1" t="s">
        <v>1142</v>
      </c>
    </row>
    <row r="154" s="1" customFormat="1" spans="1:22">
      <c r="A154" s="3">
        <v>999229377748890</v>
      </c>
      <c r="B154" s="1" t="s">
        <v>1795</v>
      </c>
      <c r="C154" s="1" t="s">
        <v>1796</v>
      </c>
      <c r="D154" s="1" t="s">
        <v>1797</v>
      </c>
      <c r="E154" s="1" t="s">
        <v>1798</v>
      </c>
      <c r="F154" s="1" t="s">
        <v>1143</v>
      </c>
      <c r="G154" s="1" t="s">
        <v>1093</v>
      </c>
      <c r="H154" s="1" t="s">
        <v>930</v>
      </c>
      <c r="I154" s="1" t="s">
        <v>1799</v>
      </c>
      <c r="J154" s="1" t="s">
        <v>30</v>
      </c>
      <c r="K154" s="1" t="s">
        <v>1800</v>
      </c>
      <c r="L154" s="1" t="s">
        <v>1800</v>
      </c>
      <c r="M154" s="1" t="s">
        <v>933</v>
      </c>
      <c r="N154" s="1" t="s">
        <v>933</v>
      </c>
      <c r="O154" s="1" t="s">
        <v>934</v>
      </c>
      <c r="P154" s="1" t="s">
        <v>935</v>
      </c>
      <c r="Q154" s="1" t="s">
        <v>936</v>
      </c>
      <c r="R154" s="1" t="s">
        <v>1801</v>
      </c>
      <c r="S154" s="1" t="s">
        <v>938</v>
      </c>
      <c r="T154" s="1" t="s">
        <v>939</v>
      </c>
      <c r="U154" s="1" t="s">
        <v>901</v>
      </c>
      <c r="V154" s="1" t="s">
        <v>1053</v>
      </c>
    </row>
    <row r="155" s="1" customFormat="1" spans="1:22">
      <c r="A155" s="3">
        <v>999229371427991</v>
      </c>
      <c r="B155" s="1" t="s">
        <v>1802</v>
      </c>
      <c r="C155" s="1" t="s">
        <v>1803</v>
      </c>
      <c r="D155" s="1" t="s">
        <v>1597</v>
      </c>
      <c r="E155" s="1" t="s">
        <v>1804</v>
      </c>
      <c r="F155" s="1" t="s">
        <v>994</v>
      </c>
      <c r="G155" s="1" t="s">
        <v>929</v>
      </c>
      <c r="H155" s="1" t="s">
        <v>930</v>
      </c>
      <c r="I155" s="1" t="s">
        <v>1805</v>
      </c>
      <c r="J155" s="1" t="s">
        <v>30</v>
      </c>
      <c r="K155" s="1" t="s">
        <v>1806</v>
      </c>
      <c r="L155" s="1" t="s">
        <v>1806</v>
      </c>
      <c r="M155" s="1" t="s">
        <v>933</v>
      </c>
      <c r="N155" s="1" t="s">
        <v>933</v>
      </c>
      <c r="O155" s="1" t="s">
        <v>934</v>
      </c>
      <c r="P155" s="1" t="s">
        <v>935</v>
      </c>
      <c r="Q155" s="1" t="s">
        <v>936</v>
      </c>
      <c r="R155" s="1" t="s">
        <v>1807</v>
      </c>
      <c r="S155" s="1" t="s">
        <v>938</v>
      </c>
      <c r="T155" s="1" t="s">
        <v>939</v>
      </c>
      <c r="U155" s="1" t="s">
        <v>901</v>
      </c>
      <c r="V155" s="1" t="s">
        <v>940</v>
      </c>
    </row>
    <row r="156" s="1" customFormat="1" spans="1:22">
      <c r="A156" s="3">
        <v>999229363259132</v>
      </c>
      <c r="B156" s="1" t="s">
        <v>1808</v>
      </c>
      <c r="C156" s="1" t="s">
        <v>1809</v>
      </c>
      <c r="D156" s="1" t="s">
        <v>1741</v>
      </c>
      <c r="E156" s="1" t="s">
        <v>1810</v>
      </c>
      <c r="F156" s="1" t="s">
        <v>941</v>
      </c>
      <c r="G156" s="1" t="s">
        <v>929</v>
      </c>
      <c r="H156" s="1" t="s">
        <v>930</v>
      </c>
      <c r="I156" s="1" t="s">
        <v>1811</v>
      </c>
      <c r="J156" s="1" t="s">
        <v>30</v>
      </c>
      <c r="K156" s="1" t="s">
        <v>1812</v>
      </c>
      <c r="L156" s="1" t="s">
        <v>1812</v>
      </c>
      <c r="M156" s="1" t="s">
        <v>933</v>
      </c>
      <c r="N156" s="1" t="s">
        <v>933</v>
      </c>
      <c r="O156" s="1" t="s">
        <v>934</v>
      </c>
      <c r="P156" s="1" t="s">
        <v>935</v>
      </c>
      <c r="Q156" s="1" t="s">
        <v>936</v>
      </c>
      <c r="R156" s="1" t="s">
        <v>1813</v>
      </c>
      <c r="S156" s="1" t="s">
        <v>938</v>
      </c>
      <c r="T156" s="1" t="s">
        <v>939</v>
      </c>
      <c r="U156" s="1" t="s">
        <v>901</v>
      </c>
      <c r="V156" s="1" t="s">
        <v>940</v>
      </c>
    </row>
    <row r="157" s="1" customFormat="1" spans="1:22">
      <c r="A157" s="3">
        <v>999229351970873</v>
      </c>
      <c r="B157" s="1" t="s">
        <v>1814</v>
      </c>
      <c r="C157" s="1" t="s">
        <v>1815</v>
      </c>
      <c r="D157" s="1" t="s">
        <v>1816</v>
      </c>
      <c r="E157" s="1" t="s">
        <v>1817</v>
      </c>
      <c r="F157" s="1" t="s">
        <v>1093</v>
      </c>
      <c r="G157" s="1" t="s">
        <v>925</v>
      </c>
      <c r="H157" s="1" t="s">
        <v>930</v>
      </c>
      <c r="I157" s="1" t="s">
        <v>1818</v>
      </c>
      <c r="J157" s="1" t="s">
        <v>30</v>
      </c>
      <c r="K157" s="1" t="s">
        <v>1819</v>
      </c>
      <c r="L157" s="1" t="s">
        <v>1819</v>
      </c>
      <c r="M157" s="1" t="s">
        <v>933</v>
      </c>
      <c r="N157" s="1" t="s">
        <v>933</v>
      </c>
      <c r="O157" s="1" t="s">
        <v>934</v>
      </c>
      <c r="P157" s="1" t="s">
        <v>935</v>
      </c>
      <c r="Q157" s="1" t="s">
        <v>936</v>
      </c>
      <c r="R157" s="1" t="s">
        <v>1820</v>
      </c>
      <c r="S157" s="1" t="s">
        <v>938</v>
      </c>
      <c r="T157" s="1" t="s">
        <v>939</v>
      </c>
      <c r="U157" s="1" t="s">
        <v>901</v>
      </c>
      <c r="V157" s="1" t="s">
        <v>948</v>
      </c>
    </row>
    <row r="158" s="1" customFormat="1" spans="1:22">
      <c r="A158" s="3">
        <v>999229350335332</v>
      </c>
      <c r="B158" s="1" t="s">
        <v>1814</v>
      </c>
      <c r="C158" s="1" t="s">
        <v>1821</v>
      </c>
      <c r="D158" s="1" t="s">
        <v>1822</v>
      </c>
      <c r="E158" s="1" t="s">
        <v>1823</v>
      </c>
      <c r="F158" s="1" t="s">
        <v>1181</v>
      </c>
      <c r="G158" s="1" t="s">
        <v>994</v>
      </c>
      <c r="H158" s="1" t="s">
        <v>930</v>
      </c>
      <c r="I158" s="1" t="s">
        <v>1824</v>
      </c>
      <c r="J158" s="1" t="s">
        <v>30</v>
      </c>
      <c r="K158" s="1" t="s">
        <v>1825</v>
      </c>
      <c r="L158" s="1" t="s">
        <v>1825</v>
      </c>
      <c r="M158" s="1" t="s">
        <v>933</v>
      </c>
      <c r="N158" s="1" t="s">
        <v>933</v>
      </c>
      <c r="O158" s="1" t="s">
        <v>934</v>
      </c>
      <c r="P158" s="1" t="s">
        <v>935</v>
      </c>
      <c r="Q158" s="1" t="s">
        <v>936</v>
      </c>
      <c r="R158" s="1" t="s">
        <v>1826</v>
      </c>
      <c r="S158" s="1" t="s">
        <v>938</v>
      </c>
      <c r="T158" s="1" t="s">
        <v>939</v>
      </c>
      <c r="U158" s="1" t="s">
        <v>901</v>
      </c>
      <c r="V158" s="1" t="s">
        <v>940</v>
      </c>
    </row>
    <row r="159" s="1" customFormat="1" spans="1:22">
      <c r="A159" s="3">
        <v>29308191392</v>
      </c>
      <c r="B159" s="1" t="s">
        <v>1827</v>
      </c>
      <c r="C159" s="1" t="s">
        <v>1828</v>
      </c>
      <c r="D159" s="1" t="s">
        <v>1250</v>
      </c>
      <c r="E159" s="1" t="s">
        <v>1829</v>
      </c>
      <c r="F159" s="1" t="s">
        <v>1248</v>
      </c>
      <c r="G159" s="1" t="s">
        <v>1093</v>
      </c>
      <c r="H159" s="1" t="s">
        <v>930</v>
      </c>
      <c r="I159" s="1" t="s">
        <v>1830</v>
      </c>
      <c r="J159" s="1" t="s">
        <v>30</v>
      </c>
      <c r="K159" s="1" t="s">
        <v>1831</v>
      </c>
      <c r="L159" s="1" t="s">
        <v>1831</v>
      </c>
      <c r="M159" s="1" t="s">
        <v>933</v>
      </c>
      <c r="N159" s="1" t="s">
        <v>933</v>
      </c>
      <c r="O159" s="1" t="s">
        <v>934</v>
      </c>
      <c r="P159" s="1" t="s">
        <v>935</v>
      </c>
      <c r="Q159" s="1" t="s">
        <v>936</v>
      </c>
      <c r="R159" s="1" t="s">
        <v>1832</v>
      </c>
      <c r="S159" s="1" t="s">
        <v>938</v>
      </c>
      <c r="T159" s="1" t="s">
        <v>939</v>
      </c>
      <c r="U159" s="1" t="s">
        <v>901</v>
      </c>
      <c r="V159" s="1" t="s">
        <v>940</v>
      </c>
    </row>
    <row r="160" s="1" customFormat="1" spans="1:22">
      <c r="A160" s="3">
        <v>999229292547239</v>
      </c>
      <c r="B160" s="1" t="s">
        <v>1833</v>
      </c>
      <c r="C160" s="1" t="s">
        <v>1834</v>
      </c>
      <c r="D160" s="1" t="s">
        <v>961</v>
      </c>
      <c r="E160" s="1" t="s">
        <v>1835</v>
      </c>
      <c r="F160" s="1" t="s">
        <v>1248</v>
      </c>
      <c r="G160" s="1" t="s">
        <v>1074</v>
      </c>
      <c r="H160" s="1" t="s">
        <v>930</v>
      </c>
      <c r="I160" s="1" t="s">
        <v>1836</v>
      </c>
      <c r="J160" s="1" t="s">
        <v>30</v>
      </c>
      <c r="K160" s="1" t="s">
        <v>1837</v>
      </c>
      <c r="L160" s="1" t="s">
        <v>1837</v>
      </c>
      <c r="M160" s="1" t="s">
        <v>933</v>
      </c>
      <c r="N160" s="1" t="s">
        <v>933</v>
      </c>
      <c r="O160" s="1" t="s">
        <v>934</v>
      </c>
      <c r="P160" s="1" t="s">
        <v>935</v>
      </c>
      <c r="Q160" s="1" t="s">
        <v>936</v>
      </c>
      <c r="R160" s="1" t="s">
        <v>1838</v>
      </c>
      <c r="S160" s="1" t="s">
        <v>938</v>
      </c>
      <c r="T160" s="1" t="s">
        <v>939</v>
      </c>
      <c r="U160" s="1" t="s">
        <v>901</v>
      </c>
      <c r="V160" s="1" t="s">
        <v>940</v>
      </c>
    </row>
    <row r="161" s="1" customFormat="1" spans="1:22">
      <c r="A161" s="3">
        <v>999228619468232</v>
      </c>
      <c r="B161" s="1" t="s">
        <v>1839</v>
      </c>
      <c r="C161" s="1" t="s">
        <v>1840</v>
      </c>
      <c r="D161" s="1" t="s">
        <v>1841</v>
      </c>
      <c r="E161" s="1" t="s">
        <v>1842</v>
      </c>
      <c r="F161" s="1" t="s">
        <v>1023</v>
      </c>
      <c r="G161" s="1" t="s">
        <v>929</v>
      </c>
      <c r="H161" s="1" t="s">
        <v>930</v>
      </c>
      <c r="I161" s="1" t="s">
        <v>1843</v>
      </c>
      <c r="J161" s="1" t="s">
        <v>30</v>
      </c>
      <c r="K161" s="1" t="s">
        <v>1844</v>
      </c>
      <c r="L161" s="1" t="s">
        <v>1844</v>
      </c>
      <c r="M161" s="1" t="s">
        <v>933</v>
      </c>
      <c r="N161" s="1" t="s">
        <v>933</v>
      </c>
      <c r="O161" s="1" t="s">
        <v>934</v>
      </c>
      <c r="P161" s="1" t="s">
        <v>935</v>
      </c>
      <c r="Q161" s="1" t="s">
        <v>936</v>
      </c>
      <c r="R161" s="1" t="s">
        <v>1845</v>
      </c>
      <c r="S161" s="1" t="s">
        <v>938</v>
      </c>
      <c r="T161" s="1" t="s">
        <v>939</v>
      </c>
      <c r="U161" s="1" t="s">
        <v>901</v>
      </c>
      <c r="V161" s="1" t="s">
        <v>1543</v>
      </c>
    </row>
    <row r="162" s="1" customFormat="1" spans="1:22">
      <c r="A162" s="3">
        <v>999228618672804</v>
      </c>
      <c r="B162" s="1" t="s">
        <v>1839</v>
      </c>
      <c r="C162" s="1" t="s">
        <v>1846</v>
      </c>
      <c r="D162" s="1" t="s">
        <v>961</v>
      </c>
      <c r="E162" s="1" t="s">
        <v>1847</v>
      </c>
      <c r="F162" s="1" t="s">
        <v>1093</v>
      </c>
      <c r="G162" s="1" t="s">
        <v>1074</v>
      </c>
      <c r="H162" s="1" t="s">
        <v>930</v>
      </c>
      <c r="I162" s="1" t="s">
        <v>1616</v>
      </c>
      <c r="J162" s="1" t="s">
        <v>30</v>
      </c>
      <c r="K162" s="1" t="s">
        <v>1848</v>
      </c>
      <c r="L162" s="1" t="s">
        <v>1848</v>
      </c>
      <c r="M162" s="1" t="s">
        <v>933</v>
      </c>
      <c r="N162" s="1" t="s">
        <v>933</v>
      </c>
      <c r="O162" s="1" t="s">
        <v>934</v>
      </c>
      <c r="P162" s="1" t="s">
        <v>935</v>
      </c>
      <c r="Q162" s="1" t="s">
        <v>936</v>
      </c>
      <c r="R162" s="1" t="s">
        <v>1849</v>
      </c>
      <c r="S162" s="1" t="s">
        <v>938</v>
      </c>
      <c r="T162" s="1" t="s">
        <v>939</v>
      </c>
      <c r="U162" s="1" t="s">
        <v>901</v>
      </c>
      <c r="V162" s="1" t="s">
        <v>940</v>
      </c>
    </row>
    <row r="163" s="1" customFormat="1" spans="1:22">
      <c r="A163" s="3">
        <v>28556661496</v>
      </c>
      <c r="B163" s="1" t="s">
        <v>1850</v>
      </c>
      <c r="C163" s="1" t="s">
        <v>1851</v>
      </c>
      <c r="D163" s="1" t="s">
        <v>1006</v>
      </c>
      <c r="E163" s="1" t="s">
        <v>1852</v>
      </c>
      <c r="F163" s="1" t="s">
        <v>1143</v>
      </c>
      <c r="G163" s="1" t="s">
        <v>941</v>
      </c>
      <c r="H163" s="1" t="s">
        <v>930</v>
      </c>
      <c r="I163" s="1" t="s">
        <v>1853</v>
      </c>
      <c r="J163" s="1" t="s">
        <v>30</v>
      </c>
      <c r="K163" s="1" t="s">
        <v>1854</v>
      </c>
      <c r="L163" s="1" t="s">
        <v>1854</v>
      </c>
      <c r="M163" s="1" t="s">
        <v>933</v>
      </c>
      <c r="N163" s="1" t="s">
        <v>933</v>
      </c>
      <c r="O163" s="1" t="s">
        <v>934</v>
      </c>
      <c r="P163" s="1" t="s">
        <v>935</v>
      </c>
      <c r="Q163" s="1" t="s">
        <v>936</v>
      </c>
      <c r="R163" s="1" t="s">
        <v>1855</v>
      </c>
      <c r="S163" s="1" t="s">
        <v>938</v>
      </c>
      <c r="T163" s="1" t="s">
        <v>939</v>
      </c>
      <c r="U163" s="1" t="s">
        <v>901</v>
      </c>
      <c r="V163" s="1" t="s">
        <v>1011</v>
      </c>
    </row>
    <row r="164" s="1" customFormat="1" spans="1:22">
      <c r="A164" s="3">
        <v>999228416527397</v>
      </c>
      <c r="B164" s="1" t="s">
        <v>1856</v>
      </c>
      <c r="C164" s="1" t="s">
        <v>1857</v>
      </c>
      <c r="D164" s="1" t="s">
        <v>1382</v>
      </c>
      <c r="E164" s="1" t="s">
        <v>1858</v>
      </c>
      <c r="F164" s="1" t="s">
        <v>1181</v>
      </c>
      <c r="G164" s="1" t="s">
        <v>1023</v>
      </c>
      <c r="H164" s="1" t="s">
        <v>930</v>
      </c>
      <c r="I164" s="1" t="s">
        <v>1859</v>
      </c>
      <c r="J164" s="1" t="s">
        <v>30</v>
      </c>
      <c r="K164" s="1" t="s">
        <v>1860</v>
      </c>
      <c r="L164" s="1" t="s">
        <v>1860</v>
      </c>
      <c r="M164" s="1" t="s">
        <v>933</v>
      </c>
      <c r="N164" s="1" t="s">
        <v>933</v>
      </c>
      <c r="O164" s="1" t="s">
        <v>934</v>
      </c>
      <c r="P164" s="1" t="s">
        <v>935</v>
      </c>
      <c r="Q164" s="1" t="s">
        <v>936</v>
      </c>
      <c r="R164" s="1" t="s">
        <v>1861</v>
      </c>
      <c r="S164" s="1" t="s">
        <v>938</v>
      </c>
      <c r="T164" s="1" t="s">
        <v>939</v>
      </c>
      <c r="U164" s="1" t="s">
        <v>901</v>
      </c>
      <c r="V164" s="1" t="s">
        <v>1053</v>
      </c>
    </row>
    <row r="165" s="1" customFormat="1" spans="1:22">
      <c r="A165" s="3">
        <v>999228369812709</v>
      </c>
      <c r="B165" s="1" t="s">
        <v>1862</v>
      </c>
      <c r="C165" s="1" t="s">
        <v>1863</v>
      </c>
      <c r="D165" s="1" t="s">
        <v>1864</v>
      </c>
      <c r="E165" s="1" t="s">
        <v>1865</v>
      </c>
      <c r="F165" s="1" t="s">
        <v>941</v>
      </c>
      <c r="G165" s="1" t="s">
        <v>929</v>
      </c>
      <c r="H165" s="1" t="s">
        <v>930</v>
      </c>
      <c r="I165" s="1" t="s">
        <v>1866</v>
      </c>
      <c r="J165" s="1" t="s">
        <v>30</v>
      </c>
      <c r="K165" s="1" t="s">
        <v>1867</v>
      </c>
      <c r="L165" s="1" t="s">
        <v>1867</v>
      </c>
      <c r="M165" s="1" t="s">
        <v>933</v>
      </c>
      <c r="N165" s="1" t="s">
        <v>933</v>
      </c>
      <c r="O165" s="1" t="s">
        <v>934</v>
      </c>
      <c r="P165" s="1" t="s">
        <v>935</v>
      </c>
      <c r="Q165" s="1" t="s">
        <v>936</v>
      </c>
      <c r="R165" s="1" t="s">
        <v>1868</v>
      </c>
      <c r="S165" s="1" t="s">
        <v>938</v>
      </c>
      <c r="T165" s="1" t="s">
        <v>939</v>
      </c>
      <c r="U165" s="1" t="s">
        <v>901</v>
      </c>
      <c r="V165" s="1" t="s">
        <v>940</v>
      </c>
    </row>
    <row r="166" s="1" customFormat="1" spans="1:22">
      <c r="A166" s="3">
        <v>999228204519026</v>
      </c>
      <c r="B166" s="1" t="s">
        <v>1869</v>
      </c>
      <c r="C166" s="1" t="s">
        <v>1870</v>
      </c>
      <c r="D166" s="1" t="s">
        <v>1871</v>
      </c>
      <c r="E166" s="1" t="s">
        <v>1872</v>
      </c>
      <c r="F166" s="1" t="s">
        <v>1181</v>
      </c>
      <c r="G166" s="1" t="s">
        <v>1074</v>
      </c>
      <c r="H166" s="1" t="s">
        <v>930</v>
      </c>
      <c r="I166" s="1" t="s">
        <v>1873</v>
      </c>
      <c r="J166" s="1" t="s">
        <v>30</v>
      </c>
      <c r="K166" s="1" t="s">
        <v>1874</v>
      </c>
      <c r="L166" s="1" t="s">
        <v>1874</v>
      </c>
      <c r="M166" s="1" t="s">
        <v>933</v>
      </c>
      <c r="N166" s="1" t="s">
        <v>933</v>
      </c>
      <c r="O166" s="1" t="s">
        <v>934</v>
      </c>
      <c r="P166" s="1" t="s">
        <v>935</v>
      </c>
      <c r="Q166" s="1" t="s">
        <v>936</v>
      </c>
      <c r="R166" s="1" t="s">
        <v>1875</v>
      </c>
      <c r="S166" s="1" t="s">
        <v>938</v>
      </c>
      <c r="T166" s="1" t="s">
        <v>939</v>
      </c>
      <c r="U166" s="1" t="s">
        <v>901</v>
      </c>
      <c r="V166" s="1" t="s">
        <v>940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2024-01-24T03:37:47Z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D8CC87CA035A437AA8169029F2132535_12</vt:lpwstr>
  </property>
</Properties>
</file>