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<sst xmlns="http://schemas.openxmlformats.org/spreadsheetml/2006/main" count="7164" uniqueCount="2137">
  <si>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</si>
  <si>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</si>
  <si>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</si>
  <si>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</si>
  <si>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</si>
  <si>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</si>
  <si>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</si>
  <si>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</si>
  <si>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</si>
  <si>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</si>
  <si>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</si>
  <si>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</si>
  <si>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</si>
  <si>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</si>
  <si>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</si>
  <si>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</si>
  <si>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</si>
  <si>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</si>
  <si>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</si>
  <si>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</si>
  <si>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</si>
  <si>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</si>
  <si>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</si>
  <si>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</si>
  <si>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</si>
  <si>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999227351047447	</t>
  </si>
  <si>
    <t>Ctrip</t>
  </si>
  <si>
    <t>正常</t>
  </si>
  <si>
    <t>[新加坡]悦乐圣淘沙酒店 - 远东集团(Village Hotel Sentosa by Far East Hospitality)(28366988)</t>
  </si>
  <si>
    <t>家庭房(至少提前90天预订)&lt;四人入住&gt;&lt;不适用新加坡客人&gt;&lt;早餐&gt;</t>
  </si>
  <si>
    <t>CNY</t>
  </si>
  <si>
    <t>WENG/HSIUCHEN</t>
  </si>
  <si>
    <t>CA2019240125CNY</t>
  </si>
  <si>
    <t>未提现</t>
  </si>
  <si>
    <t>携程开票</t>
  </si>
  <si>
    <t xml:space="preserve">4059635	</t>
  </si>
  <si>
    <t xml:space="preserve">326507693	</t>
  </si>
  <si>
    <t xml:space="preserve">999227407048669	</t>
  </si>
  <si>
    <t>家庭房(至少提前90天预订)&lt;不适用新加坡客人&gt;&lt;无早&gt;</t>
  </si>
  <si>
    <t>LAU/SINNIE CHEUK YING</t>
  </si>
  <si>
    <t xml:space="preserve">4071332	</t>
  </si>
  <si>
    <t xml:space="preserve">327216353	</t>
  </si>
  <si>
    <t xml:space="preserve">999228137695535	</t>
  </si>
  <si>
    <t>[邦帕利]盖特43机场酒店(Gate43 Airport Hotel)(95453304)</t>
  </si>
  <si>
    <t>湖景豪华三人房&lt;三人入住&gt;&lt;无早&gt;</t>
  </si>
  <si>
    <t>Rublevskaya/Elizaveta</t>
  </si>
  <si>
    <t xml:space="preserve">4136230	</t>
  </si>
  <si>
    <t xml:space="preserve">999228137908450	</t>
  </si>
  <si>
    <t>[普吉岛]普吉翡翠海滩度假村(Phuket Emerald Beach Resort)(108686548)</t>
  </si>
  <si>
    <t>豪华房（双人床或双床，直通泳池）(至少连住2晚及以上)&lt;双人入住&gt;&lt;中宾&gt;&lt;双早&gt;</t>
  </si>
  <si>
    <t>CUI/ZHAOTING</t>
  </si>
  <si>
    <t xml:space="preserve">4136533	</t>
  </si>
  <si>
    <t xml:space="preserve">7560	</t>
  </si>
  <si>
    <t xml:space="preserve">999228262313389	</t>
  </si>
  <si>
    <t>[普吉岛]普吉财富机场酒店（普吉. 皇家丽）(Phuket Fortune Airport Hotel (by Royal Lee the Terminal Phuket))(113615175)</t>
  </si>
  <si>
    <t>双床一室公寓&lt;特惠专享&gt;&lt;双人入住&gt;&lt;仅适用亚洲客人&gt;&lt;双早&gt;</t>
  </si>
  <si>
    <t>LEE/CHAOHSIUNG</t>
  </si>
  <si>
    <t xml:space="preserve">4166393	</t>
  </si>
  <si>
    <t xml:space="preserve">01112023	</t>
  </si>
  <si>
    <t xml:space="preserve">999228266836257	</t>
  </si>
  <si>
    <t>[新加坡]庄家大酒店(Hotel Boss)(4373844)</t>
  </si>
  <si>
    <t>高级大床房&lt;双人入住&gt;&lt;适用于除印度及次大陆国家客人&gt;&lt;无早&gt;</t>
  </si>
  <si>
    <t>PATHMANATHAN/HEROSHNE</t>
  </si>
  <si>
    <t xml:space="preserve">4168838	</t>
  </si>
  <si>
    <t xml:space="preserve">332621055	</t>
  </si>
  <si>
    <t xml:space="preserve">999228292809673	</t>
  </si>
  <si>
    <t>ZHOU/YONG YI,MAN/KIT WING</t>
  </si>
  <si>
    <t xml:space="preserve">4180643	</t>
  </si>
  <si>
    <t xml:space="preserve">333138203	</t>
  </si>
  <si>
    <t xml:space="preserve">999228335987353	</t>
  </si>
  <si>
    <t>[普林塞萨港]坎瓦司精品酒店(Canvas Boutique Hotel)(28364505)</t>
  </si>
  <si>
    <t>豪华双床房&lt;今日特价 &gt;&lt;双人入住&gt;&lt;双早&gt;</t>
  </si>
  <si>
    <t>Cannon/Laura</t>
  </si>
  <si>
    <t xml:space="preserve">4200349	</t>
  </si>
  <si>
    <t xml:space="preserve">3475724839481	</t>
  </si>
  <si>
    <t xml:space="preserve">999228353606207	</t>
  </si>
  <si>
    <t>[普吉岛]普吉岛芭东美爵大酒店(Grand Mercure Phuket Patong)(3627889)</t>
  </si>
  <si>
    <t>高级房&lt;双人入住&gt;&lt;双早&gt;</t>
  </si>
  <si>
    <t>BAASANJARGAL/MUNKHBAT</t>
  </si>
  <si>
    <t xml:space="preserve">4210030	</t>
  </si>
  <si>
    <t xml:space="preserve">707671	</t>
  </si>
  <si>
    <t xml:space="preserve">999228353751003	</t>
  </si>
  <si>
    <t xml:space="preserve">4210050	</t>
  </si>
  <si>
    <t xml:space="preserve">707658	</t>
  </si>
  <si>
    <t xml:space="preserve">999228368391329	</t>
  </si>
  <si>
    <t>三人房&lt;三人入住&gt;&lt;适用于除印度及次大陆国家客人&gt;&lt;无早&gt;</t>
  </si>
  <si>
    <t>YULINDA/DWI NANDYA</t>
  </si>
  <si>
    <t xml:space="preserve">4220268	</t>
  </si>
  <si>
    <t xml:space="preserve">335563303	</t>
  </si>
  <si>
    <t xml:space="preserve">999228414573604	</t>
  </si>
  <si>
    <t>DENG/XIAOYU</t>
  </si>
  <si>
    <t xml:space="preserve">4232787	</t>
  </si>
  <si>
    <t xml:space="preserve">336447442	</t>
  </si>
  <si>
    <t xml:space="preserve">999228441193660	</t>
  </si>
  <si>
    <t>AN/YEJIN</t>
  </si>
  <si>
    <t xml:space="preserve">4241627	</t>
  </si>
  <si>
    <t xml:space="preserve">337092202	</t>
  </si>
  <si>
    <t xml:space="preserve">999228445128108	</t>
  </si>
  <si>
    <t>[芭堤雅]芭堤雅宝石泳池别墅(The Gems Mining Pool Villas Pattaya)(112494150)</t>
  </si>
  <si>
    <t>直通泳池铂金两卧室房(至少提前7天预订)(至少连住2晚及以上)&lt;四人入住&gt;&lt;不适用泰国客人&gt;&lt;早餐&gt;</t>
  </si>
  <si>
    <t>LO/SHUMEI,WU/WENSHENG,WU/CHANGYAO,LIN/KUOHUA,TSENG/CHIAYIN,CHEN/SHUCHEN,PENG/HUAYU</t>
  </si>
  <si>
    <t xml:space="preserve">4247842	</t>
  </si>
  <si>
    <t xml:space="preserve">34991	</t>
  </si>
  <si>
    <t xml:space="preserve">999228512876068	</t>
  </si>
  <si>
    <t>[宿务]宿务蒙特贝罗别墅酒店(Montebello Villa Hotel Cebu)(8235110)</t>
  </si>
  <si>
    <t>标准房(至少提前1天预订)&lt;双人入住&gt;&lt;双早&gt;</t>
  </si>
  <si>
    <t>KIM/SO MI,KIM/SO MI,KIM/SO MI,KIM/SO MI</t>
  </si>
  <si>
    <t xml:space="preserve">4269770	</t>
  </si>
  <si>
    <t xml:space="preserve">52441255412	</t>
  </si>
  <si>
    <t xml:space="preserve">999228519493185	</t>
  </si>
  <si>
    <t>[曼谷]宜必思曼谷素坤逸24店(Ibis Bangkok Sukhumvit 24)(112895538)</t>
  </si>
  <si>
    <t>标准房 1张大床(至少提前3天预订)(至少连住2晚及以上)&lt;双人入住&gt;&lt;中宾&gt;&lt;无早&gt;</t>
  </si>
  <si>
    <t>LO/LAI CHING</t>
  </si>
  <si>
    <t xml:space="preserve">4270769	</t>
  </si>
  <si>
    <t xml:space="preserve">9048330	</t>
  </si>
  <si>
    <t xml:space="preserve">999228522865857	</t>
  </si>
  <si>
    <t>[邦劳]保和省BE豪华度假酒店(BE Grand Resort, Bohol)(25321763)</t>
  </si>
  <si>
    <t>海景豪华欧什娜房&lt;特惠专享&gt;&lt;三人入住&gt;</t>
  </si>
  <si>
    <t>Seo/Myungkyo,Seo/Myungkyo,Seo/Myungkyo</t>
  </si>
  <si>
    <t xml:space="preserve">4271710	</t>
  </si>
  <si>
    <t xml:space="preserve">	</t>
  </si>
  <si>
    <t>取消</t>
  </si>
  <si>
    <t xml:space="preserve">999228530521938	</t>
  </si>
  <si>
    <t>[沽岛]旺季泳池水疗别墅(High Season Pool Villa &amp; Spa)(5546270)</t>
  </si>
  <si>
    <t>海滨套房泳池别墅&lt;双人入住&gt;&lt;限量抢购&gt;&lt;双早&gt;</t>
  </si>
  <si>
    <t>SCHIENHAMMER/NAETNAPA,KAPP/PETER WILHELM</t>
  </si>
  <si>
    <t xml:space="preserve">4273491	</t>
  </si>
  <si>
    <t xml:space="preserve">12675	</t>
  </si>
  <si>
    <t xml:space="preserve">999228544295708	</t>
  </si>
  <si>
    <t>[宿务]宿务莱克斯酒店(Lex Hotel Cebu)(5320426)</t>
  </si>
  <si>
    <t>高级双床房&lt;双人入住&gt;&lt;无早&gt;</t>
  </si>
  <si>
    <t>CHEN/SHUFANG</t>
  </si>
  <si>
    <t xml:space="preserve">4276633	</t>
  </si>
  <si>
    <t xml:space="preserve">999228544339778	</t>
  </si>
  <si>
    <t xml:space="preserve">4276649	</t>
  </si>
  <si>
    <t xml:space="preserve">8222324-25-3	</t>
  </si>
  <si>
    <t xml:space="preserve">999228556120556	</t>
  </si>
  <si>
    <t>[曼谷]曼谷湄南河四季酒店(Four Seasons Hotel Bangkok at Chao Phraya River)(57171815)</t>
  </si>
  <si>
    <t>至尊河景特大床房(至少提前60天预订)&lt;双人入住&gt;&lt;双早&gt;</t>
  </si>
  <si>
    <t>CHOU/CHINPEI,CHIN/CHIHYUAN</t>
  </si>
  <si>
    <t xml:space="preserve">4290277	</t>
  </si>
  <si>
    <t xml:space="preserve">208936	</t>
  </si>
  <si>
    <t xml:space="preserve">999228560900218	</t>
  </si>
  <si>
    <t>[首尔]三井酒店(Hotel Samjung)(28525707)</t>
  </si>
  <si>
    <t>双人床房&lt;双人入住&gt;&lt;无早&gt;</t>
  </si>
  <si>
    <t>Park/Yung,Park/Yung</t>
  </si>
  <si>
    <t xml:space="preserve">4294351	</t>
  </si>
  <si>
    <t xml:space="preserve">23065793	</t>
  </si>
  <si>
    <t xml:space="preserve">999228597415578	</t>
  </si>
  <si>
    <t>高级双床房&lt;双人入住&gt;&lt;适用于除印度及次大陆国家客人&gt;&lt;双早&gt;</t>
  </si>
  <si>
    <t>JUN/YUNSUNG</t>
  </si>
  <si>
    <t xml:space="preserve">4309353	</t>
  </si>
  <si>
    <t xml:space="preserve">339826123	</t>
  </si>
  <si>
    <t xml:space="preserve">999228777314550	</t>
  </si>
  <si>
    <t>[普吉岛]攀瓦布里海滨度假村(Panwaburi Beachfront Resort)(96362785)</t>
  </si>
  <si>
    <t>&lt;双人入住&gt;&lt;无早&gt;</t>
  </si>
  <si>
    <t>Payal/Narendra,Payal/Narendra</t>
  </si>
  <si>
    <t xml:space="preserve">4350690	</t>
  </si>
  <si>
    <t xml:space="preserve">30916	</t>
  </si>
  <si>
    <t xml:space="preserve">29276602714	</t>
  </si>
  <si>
    <t>[热浪岛]塔拉斯海滩Spa度假酒店(The Taaras Beach &amp; Spa Resort)(5493151)</t>
  </si>
  <si>
    <t>海滨套房(至少连住2晚及以上)&lt;单人入住&gt;&lt;早+午+晚餐&gt;</t>
  </si>
  <si>
    <t>LI/BOJI,Dong/YanSong</t>
  </si>
  <si>
    <t xml:space="preserve">4357932	</t>
  </si>
  <si>
    <t xml:space="preserve">999229287930058	</t>
  </si>
  <si>
    <t>[长滩岛]阿斯顿长滩岛天堂花园会议中心度假酒店(Paradise Garden Hotel and Convention Boracay Powered by Aston)(15840213)</t>
  </si>
  <si>
    <t>行政楼层至尊乐园房&lt;双人入住&gt;&lt;双早&gt;</t>
  </si>
  <si>
    <t>JIMENEZ/KIM MILQUE JUNE SABIDO,JIMENEZ/JERIC ENERO</t>
  </si>
  <si>
    <t xml:space="preserve">4365599	</t>
  </si>
  <si>
    <t xml:space="preserve">PGRK-0012141	</t>
  </si>
  <si>
    <t xml:space="preserve">999229292843071	</t>
  </si>
  <si>
    <t>[阿布扎比]阿布扎比阿提哈德塔康莱德酒店(Conrad Abu Dhabi Etihad Towers)(108608099)</t>
  </si>
  <si>
    <t>海景豪华双床房 禁烟&lt;双人入住&gt;&lt;不适用阿联酋客人&gt;&lt;特价&gt;&lt;双早&gt;</t>
  </si>
  <si>
    <t>Schaetz/Philipp</t>
  </si>
  <si>
    <t xml:space="preserve">4374393	</t>
  </si>
  <si>
    <t xml:space="preserve">3458488383	</t>
  </si>
  <si>
    <t xml:space="preserve">999229306580723	</t>
  </si>
  <si>
    <t>[曼谷]曼谷拉差达宜必思尚品酒店(Ibis Styles Bangkok Ratchada)(46080525)</t>
  </si>
  <si>
    <t>标准大床房(至少连住2晚及以上)&lt;双人入住&gt;&lt;不适用泰国客人&gt;&lt;双早&gt;</t>
  </si>
  <si>
    <t>HUANG/HONGMING</t>
  </si>
  <si>
    <t xml:space="preserve">4381052	</t>
  </si>
  <si>
    <t xml:space="preserve">206778	</t>
  </si>
  <si>
    <t xml:space="preserve">29307295422	</t>
  </si>
  <si>
    <t>[芭堤雅]芭堤雅遨舍度假酒店(OZO North Pattaya)(105013131)</t>
  </si>
  <si>
    <t>高级特大床房&lt;今日特价 &gt;&lt;双人入住&gt;&lt;中宾&gt;&lt;双早&gt;</t>
  </si>
  <si>
    <t>LIN/TINGHENG,SHI/ZHICHUN</t>
  </si>
  <si>
    <t xml:space="preserve">4381649	</t>
  </si>
  <si>
    <t xml:space="preserve">248454	</t>
  </si>
  <si>
    <t xml:space="preserve">999229307644246	</t>
  </si>
  <si>
    <t>[沃克拉]苏克阿尔瓦卡卡塔尔提沃丽酒店(Souq Al Wakra Hotel Qatar by Tivoli)(104609787)</t>
  </si>
  <si>
    <t>经典特大床房(至少提前7天预订)&lt;双人入住&gt;&lt;双早&gt;</t>
  </si>
  <si>
    <t>AHMAD/ZALEHA</t>
  </si>
  <si>
    <t xml:space="preserve">4381910	</t>
  </si>
  <si>
    <t xml:space="preserve">8880400	</t>
  </si>
  <si>
    <t xml:space="preserve">999229332731427	</t>
  </si>
  <si>
    <t>三人房(至少连住2晚及以上)&lt;三人入住&gt;&lt;不适用泰国客人&gt;&lt;早餐&gt;</t>
  </si>
  <si>
    <t>CHIEN/HSIAOCHENG</t>
  </si>
  <si>
    <t xml:space="preserve">4386787	</t>
  </si>
  <si>
    <t xml:space="preserve">206885	</t>
  </si>
  <si>
    <t xml:space="preserve">999229338099757	</t>
  </si>
  <si>
    <t>[普吉岛]普吉岛西奈奢华酒店(Sinae Phuket Luxury Hotel)(86107074)</t>
  </si>
  <si>
    <t>泳池一室别墅&lt;限量特价&gt;&lt;双人入住&gt;&lt;双早&gt;</t>
  </si>
  <si>
    <t>Zhao/Min,Zhang/Nan</t>
  </si>
  <si>
    <t xml:space="preserve">4392002	</t>
  </si>
  <si>
    <t xml:space="preserve">340294935	</t>
  </si>
  <si>
    <t xml:space="preserve">999229350191016	</t>
  </si>
  <si>
    <t>[曼谷]于拉查达阿曼塔酒店(Amanta Hotel &amp; Residence Ratchada)(28679148)</t>
  </si>
  <si>
    <t>一卧室城景豪华套房(至少连住2晚及以上)&lt;双人入住&gt;&lt;无早&gt;</t>
  </si>
  <si>
    <t>CHAN/YUK CHUN BELA</t>
  </si>
  <si>
    <t xml:space="preserve">4402124	</t>
  </si>
  <si>
    <t xml:space="preserve">42787532-1	</t>
  </si>
  <si>
    <t xml:space="preserve">999229364487607	</t>
  </si>
  <si>
    <t>[哥打京那巴鲁]明园酒店及公寓(Ming Garden Hotel &amp; Residences)(5281385)</t>
  </si>
  <si>
    <t>高级房&lt;三人入住&gt;&lt;早餐&gt;</t>
  </si>
  <si>
    <t>Duan/Shenghui</t>
  </si>
  <si>
    <t xml:space="preserve">4416311	</t>
  </si>
  <si>
    <t xml:space="preserve">8714093	</t>
  </si>
  <si>
    <t xml:space="preserve">999229377582821	</t>
  </si>
  <si>
    <t>[科伦]科隆岛两季度假村(Two Seasons Coron Island Resort)(5240166)</t>
  </si>
  <si>
    <t>山顶小屋(至少连住2晚及以上)&lt;四人入住&gt;&lt;早餐&gt;</t>
  </si>
  <si>
    <t>RICO/ARLENE</t>
  </si>
  <si>
    <t xml:space="preserve">4423279	</t>
  </si>
  <si>
    <t xml:space="preserve">999229378148476	</t>
  </si>
  <si>
    <t>[富国岛]富国岛乡村尊贵度假村-雅高旗下酒店(Premier Village Phu Quoc Resort Managed by AccorHotels)(28367265)</t>
  </si>
  <si>
    <t>三卧室花园别墅（带私人泳池）(至少连住2晚及以上)&lt;今日特价 &gt;&lt;四人入住&gt;&lt;早餐&gt;</t>
  </si>
  <si>
    <t>LIU/JING,LEE/SUNGYONG,CHOI/YOONJUNG,YEON/DOYOON</t>
  </si>
  <si>
    <t xml:space="preserve">4424047	</t>
  </si>
  <si>
    <t xml:space="preserve">389756	</t>
  </si>
  <si>
    <t xml:space="preserve">999229385170866	</t>
  </si>
  <si>
    <t>[普吉岛]普吉岛卡萨黛尔摩渡假酒店(Casa Del M Phuket)(113983711)</t>
  </si>
  <si>
    <t>家庭房(连住3晚及以上)&lt;三人入住&gt;&lt;早餐&gt;</t>
  </si>
  <si>
    <t>CHEN/WENHAO,ZHENG/LING</t>
  </si>
  <si>
    <t xml:space="preserve">4432743	</t>
  </si>
  <si>
    <t xml:space="preserve">5160	</t>
  </si>
  <si>
    <t xml:space="preserve">999229385407999	</t>
  </si>
  <si>
    <t>高级房&lt;双人入住&gt;&lt;无早&gt;</t>
  </si>
  <si>
    <t>CATALINA/EVA</t>
  </si>
  <si>
    <t xml:space="preserve">4433148	</t>
  </si>
  <si>
    <t xml:space="preserve">5159	</t>
  </si>
  <si>
    <t xml:space="preserve">999229399881040	</t>
  </si>
  <si>
    <t>[长滩岛]Mandarin Bay Resort &amp; Spa(112887660)</t>
  </si>
  <si>
    <t>至尊豪华房&lt;双人入住&gt;&lt;双早&gt;</t>
  </si>
  <si>
    <t>LEE/HYUNWOO,LEE/HYUNCHUL,LEE/SOOKJA</t>
  </si>
  <si>
    <t xml:space="preserve">4453459	</t>
  </si>
  <si>
    <t xml:space="preserve">0229	</t>
  </si>
  <si>
    <t xml:space="preserve">999229400774742	</t>
  </si>
  <si>
    <t>森林景豪华房&lt;今日特价 &gt;&lt;三人入住&gt;</t>
  </si>
  <si>
    <t>LEE/KYOUNGWOO</t>
  </si>
  <si>
    <t xml:space="preserve">4454824	</t>
  </si>
  <si>
    <t xml:space="preserve">999229402283033	</t>
  </si>
  <si>
    <t>[爱妮岛]爱妮岛S度假村(S Resort El Nido)(106058705)</t>
  </si>
  <si>
    <t>豪华双床间(至少提前8天预订)&lt;特价大促销&gt;&lt;双人入住&gt;&lt;双早&gt;</t>
  </si>
  <si>
    <t>HEO/HANSEUL,HEO/HANSEUL</t>
  </si>
  <si>
    <t xml:space="preserve">4456700	</t>
  </si>
  <si>
    <t xml:space="preserve">4293262546254	</t>
  </si>
  <si>
    <t xml:space="preserve">999229402430567	</t>
  </si>
  <si>
    <t>豪华特大号床间(至少提前8天预订)&lt;特价大促销&gt;&lt;双人入住&gt;&lt;双早&gt;</t>
  </si>
  <si>
    <t>Leguizamon Diaz/Andrea</t>
  </si>
  <si>
    <t xml:space="preserve">4456937	</t>
  </si>
  <si>
    <t xml:space="preserve">7616505263325	</t>
  </si>
  <si>
    <t xml:space="preserve">999229406169166	</t>
  </si>
  <si>
    <t>[吉隆坡]莱恩酒店(Sleeping Lion Suites)(108711778)</t>
  </si>
  <si>
    <t>WU/YIMI,REN/FEI,WAN/LUYU,NGUI/JEN CHYI</t>
  </si>
  <si>
    <t xml:space="preserve">4462232	</t>
  </si>
  <si>
    <t xml:space="preserve">164375	</t>
  </si>
  <si>
    <t xml:space="preserve">999229410847301	</t>
  </si>
  <si>
    <t>[吉隆坡]菲斯时尚酒店(The Face Style)(112268920)</t>
  </si>
  <si>
    <t>高级双人房&lt;双人入住&gt;&lt;无早&gt;</t>
  </si>
  <si>
    <t>WEN/JIAMIN</t>
  </si>
  <si>
    <t xml:space="preserve">4468389	</t>
  </si>
  <si>
    <t xml:space="preserve">137702	</t>
  </si>
  <si>
    <t xml:space="preserve">999229410851221	</t>
  </si>
  <si>
    <t>Huang/Yanqil</t>
  </si>
  <si>
    <t xml:space="preserve">4468393	</t>
  </si>
  <si>
    <t xml:space="preserve">137703	</t>
  </si>
  <si>
    <t xml:space="preserve">999229419907471	</t>
  </si>
  <si>
    <t>[苏梅岛]苏梅岛洲际度假酒店(InterContinental Koh Samui Resort)(3628091)</t>
  </si>
  <si>
    <t>海景两卧室家庭别墅(至少连住2晚及以上)&lt;四人入住&gt;&lt;适用于除泰国的亚洲客人&gt;&lt;早餐&gt;</t>
  </si>
  <si>
    <t>YU/JIAYIN,YU/SHISHI,JI/QUN</t>
  </si>
  <si>
    <t xml:space="preserve">4480950	</t>
  </si>
  <si>
    <t xml:space="preserve">22871559	</t>
  </si>
  <si>
    <t xml:space="preserve">999229422825591	</t>
  </si>
  <si>
    <t>Asiri/Mohammed</t>
  </si>
  <si>
    <t xml:space="preserve">4485419	</t>
  </si>
  <si>
    <t xml:space="preserve">346405074	</t>
  </si>
  <si>
    <t xml:space="preserve">999229423201828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</si>
  <si>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</si>
  <si>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</si>
  <si>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ALI/Hassan Bin</t>
  </si>
  <si>
    <t xml:space="preserve">4485882	</t>
  </si>
  <si>
    <t xml:space="preserve">267516	</t>
  </si>
  <si>
    <t xml:space="preserve">999229424799482	</t>
  </si>
  <si>
    <t>[芽庄]芽庄洲际酒店(InterContinental Nha Trang, an IHG Hotel)(4398930)</t>
  </si>
  <si>
    <t>海景经典特大床房(连住4晚及以上)&lt;双人入住&gt;&lt;中宾&gt;&lt;双早&gt;</t>
  </si>
  <si>
    <t>XIE/YUECONG</t>
  </si>
  <si>
    <t xml:space="preserve">4487762	</t>
  </si>
  <si>
    <t xml:space="preserve">883300	</t>
  </si>
  <si>
    <t xml:space="preserve">999229427359612	</t>
  </si>
  <si>
    <t>[吉隆坡]菲斯酒店(The Face Suites)(6286739)</t>
  </si>
  <si>
    <t>&lt;特惠&gt;&lt;四人入住&gt;&lt;无早&gt;</t>
  </si>
  <si>
    <t>JIN/YILIN,LIU/XIAOJUN,LIU/JINGYI</t>
  </si>
  <si>
    <t xml:space="preserve">4491100	</t>
  </si>
  <si>
    <t xml:space="preserve">116548	</t>
  </si>
  <si>
    <t xml:space="preserve">999229430386020	</t>
  </si>
  <si>
    <t>[曼谷]曼谷香格里拉大酒店(Shangri-La Bangkok)(3243791)</t>
  </si>
  <si>
    <t>香格里拉楼豪华双床房(连住3晚及以上)&lt;特惠专享&gt;&lt;双人入住&gt;&lt;不适用泰国客人&gt;&lt;双早&gt;</t>
  </si>
  <si>
    <t>ZHANG/FEI</t>
  </si>
  <si>
    <t xml:space="preserve">4495310	</t>
  </si>
  <si>
    <t xml:space="preserve">11642652	</t>
  </si>
  <si>
    <t xml:space="preserve">999229435413734	</t>
  </si>
  <si>
    <t>[曼谷]素坤逸套房酒店(Sukhumvit Suites Hotel)(111958736)</t>
  </si>
  <si>
    <t>高级特大床房&lt;特惠&gt;&lt;双人入住&gt;&lt;无早&gt;</t>
  </si>
  <si>
    <t>Vandegrift/Robert - Blaze</t>
  </si>
  <si>
    <t xml:space="preserve">4501997	</t>
  </si>
  <si>
    <t xml:space="preserve">2712202304	</t>
  </si>
  <si>
    <t xml:space="preserve">999229437113081	</t>
  </si>
  <si>
    <t>[新加坡]新加坡史各士皇族酒店(Royal Plaza on Scotts)(2497030)</t>
  </si>
  <si>
    <t>豪华大床房&lt;特惠&gt;&lt;双人入住&gt;&lt;适用于非文莱客人&gt;&lt;无早&gt;</t>
  </si>
  <si>
    <t>CHANDRAWARMAN/LIESDA</t>
  </si>
  <si>
    <t xml:space="preserve">4504257	</t>
  </si>
  <si>
    <t xml:space="preserve">371209457	</t>
  </si>
  <si>
    <t xml:space="preserve">999229437377209	</t>
  </si>
  <si>
    <t>[普吉岛]滨海画廊度假村-卡查-卡利姆湾(Marina Gallery Resort-Kacha-Kalim Bay)(52661695)</t>
  </si>
  <si>
    <t>池景豪华房(至少连住2晚及以上)&lt;双人入住&gt;&lt;不适用泰国客人&gt;&lt;双早&gt;</t>
  </si>
  <si>
    <t>LAI/YUEMING,HE/QIFEI</t>
  </si>
  <si>
    <t xml:space="preserve">4504616	</t>
  </si>
  <si>
    <t xml:space="preserve">RR23001476	</t>
  </si>
  <si>
    <t xml:space="preserve">999229437521198	</t>
  </si>
  <si>
    <t>[首尔]明洞大使宜必思酒店(Ibis Ambassador Myeongdong)(5015823)</t>
  </si>
  <si>
    <t>标准双床房(至少连住2晚及以上)&lt;超值特惠&gt;&lt;双人入住&gt;&lt;不适用韩国客人&gt;&lt;无早&gt;</t>
  </si>
  <si>
    <t>SIM/KIM HUAT,SIM/JIA XUAN SHERYL</t>
  </si>
  <si>
    <t xml:space="preserve">4504872	</t>
  </si>
  <si>
    <t xml:space="preserve">1281046	</t>
  </si>
  <si>
    <t xml:space="preserve">999229437646144	</t>
  </si>
  <si>
    <t>豪华特大号床间(至少提前8天预订)&lt;特价大促销&gt;&lt;双人入住&gt;&lt;无早&gt;</t>
  </si>
  <si>
    <t>ZHOU/FEI</t>
  </si>
  <si>
    <t xml:space="preserve">4505002	</t>
  </si>
  <si>
    <t xml:space="preserve">5210131237073	</t>
  </si>
  <si>
    <t xml:space="preserve">999229437925120	</t>
  </si>
  <si>
    <t>[曼谷]曼谷沙吞宜必思酒店(Ibis Bangkok Sathorn)(4889448)</t>
  </si>
  <si>
    <t>高级大床房(至少提前3天预订)(至少连住2晚及以上)&lt;双人入住&gt;&lt;中宾&gt;&lt;无早&gt;</t>
  </si>
  <si>
    <t>LEE/ANNY</t>
  </si>
  <si>
    <t xml:space="preserve">4505571	</t>
  </si>
  <si>
    <t xml:space="preserve">9121164	</t>
  </si>
  <si>
    <t xml:space="preserve">999229437933205	</t>
  </si>
  <si>
    <t>[曼谷]曼谷素坤逸安凡尼酒店(Avani Sukhumvit Bangkok Hotel)(39563757)</t>
  </si>
  <si>
    <t>阿瓦尼房-大床&lt;限量特价&gt;&lt;双人入住&gt;&lt;双早&gt;</t>
  </si>
  <si>
    <t>GAO/KAI,WU/YOU</t>
  </si>
  <si>
    <t xml:space="preserve">4505608	</t>
  </si>
  <si>
    <t xml:space="preserve">634904-05	</t>
  </si>
  <si>
    <t xml:space="preserve">999229441713010	</t>
  </si>
  <si>
    <t>[普吉岛]洲至奢选 - 普吉岛丁索度假酒店(Vignette Collection Dinso Resort &amp; Villas Phuket, an IHG Hotel)(28676810)</t>
  </si>
  <si>
    <t>池景甄选特大床房(连住3晚及以上)&lt;双人入住&gt;&lt;双早&gt;</t>
  </si>
  <si>
    <t>Hasper/Robeleh</t>
  </si>
  <si>
    <t xml:space="preserve">4510540	</t>
  </si>
  <si>
    <t xml:space="preserve">267079	</t>
  </si>
  <si>
    <t xml:space="preserve">999229442132743	</t>
  </si>
  <si>
    <t>[薄荷岛]贝尔福度假酒店(The Bellevue Resort)(5425269)</t>
  </si>
  <si>
    <t>高级房(至少连住2晚及以上)&lt;今日特价 &gt;&lt;双人入住&gt;&lt;双早&gt;</t>
  </si>
  <si>
    <t>SAULOG/CHRISTIAN POCHOLO</t>
  </si>
  <si>
    <t xml:space="preserve">4511327	</t>
  </si>
  <si>
    <t xml:space="preserve">20197178	</t>
  </si>
  <si>
    <t xml:space="preserve">999229442140329	</t>
  </si>
  <si>
    <t xml:space="preserve">4511338	</t>
  </si>
  <si>
    <t xml:space="preserve">20197182	</t>
  </si>
  <si>
    <t xml:space="preserve">999229445217179	</t>
  </si>
  <si>
    <t>[柑林县]金兰阿尔玛度假酒店(Alma Resort Cam Ranh)(104388166)</t>
  </si>
  <si>
    <t>高级一卧室套房&lt;今日特价 &gt;&lt;三人入住&gt;&lt;早餐&gt;</t>
  </si>
  <si>
    <t>Kim/Hyenan,Kim/Hyenan,Kim/Hyenan</t>
  </si>
  <si>
    <t xml:space="preserve">4515460	</t>
  </si>
  <si>
    <t xml:space="preserve">227908	</t>
  </si>
  <si>
    <t xml:space="preserve">999229445809713	</t>
  </si>
  <si>
    <t>阿瓦尼天际线房&lt;双人入住&gt;&lt;双早&gt;</t>
  </si>
  <si>
    <t>LI/CHANGJI,ZHAN/XIUFEN</t>
  </si>
  <si>
    <t xml:space="preserve">4516239	</t>
  </si>
  <si>
    <t xml:space="preserve">641521	</t>
  </si>
  <si>
    <t xml:space="preserve">999229446475979	</t>
  </si>
  <si>
    <t>两卧室豪华套房&lt;特惠&gt;&lt;四人入住&gt;&lt;无早&gt;</t>
  </si>
  <si>
    <t>HAN/XIAO,HAN/YIBIN,MA/WEN</t>
  </si>
  <si>
    <t xml:space="preserve">4517242	</t>
  </si>
  <si>
    <t xml:space="preserve">116731	</t>
  </si>
  <si>
    <t xml:space="preserve">999229448501380	</t>
  </si>
  <si>
    <t>[普吉岛]铂尔曼普吉岛卡隆海滩度假酒店(Pullman Phuket Karon Beach Resort)(3460018)</t>
  </si>
  <si>
    <t>园景高级双床房&lt;限量特价&gt;&lt;双人入住&gt;&lt;中宾&gt;&lt;双早&gt;</t>
  </si>
  <si>
    <t>MIN/FENG,QIAN/HAO</t>
  </si>
  <si>
    <t xml:space="preserve">4520065	</t>
  </si>
  <si>
    <t xml:space="preserve">145127159	</t>
  </si>
  <si>
    <t xml:space="preserve">999229448511432	</t>
  </si>
  <si>
    <t>园景高级特大床房&lt;限量特价&gt;&lt;双人入住&gt;&lt;中宾&gt;&lt;双早&gt;</t>
  </si>
  <si>
    <t>XU/FENG</t>
  </si>
  <si>
    <t xml:space="preserve">4520073	</t>
  </si>
  <si>
    <t xml:space="preserve">145125969	</t>
  </si>
  <si>
    <t xml:space="preserve">999229448513329	</t>
  </si>
  <si>
    <t>XIA/DUOTIAN</t>
  </si>
  <si>
    <t xml:space="preserve">4520075	</t>
  </si>
  <si>
    <t xml:space="preserve">145126671	</t>
  </si>
  <si>
    <t xml:space="preserve">999229448960806	</t>
  </si>
  <si>
    <t>[旧金山]联合广场酒店(Union Square Plaza Hotel)(28528638)</t>
  </si>
  <si>
    <t>双人床房&lt;特惠&gt;&lt;双人入住&gt;&lt;无早&gt;</t>
  </si>
  <si>
    <t>Schippers/Josette Jaqueline a</t>
  </si>
  <si>
    <t xml:space="preserve">4520797	</t>
  </si>
  <si>
    <t xml:space="preserve">29448967844	</t>
  </si>
  <si>
    <t>Schippers/Josette Jaqueline</t>
  </si>
  <si>
    <t xml:space="preserve">4520799	</t>
  </si>
  <si>
    <t xml:space="preserve">40758940	</t>
  </si>
  <si>
    <t xml:space="preserve">999229451847642	</t>
  </si>
  <si>
    <t>[科伦]Venus Royale Hotel Coron(114453132)</t>
  </si>
  <si>
    <t>豪华特大床房&lt;双人入住&gt;&lt;双早&gt;</t>
  </si>
  <si>
    <t>LU/HUAQIANG,CHEN/LING</t>
  </si>
  <si>
    <t xml:space="preserve">4525499	</t>
  </si>
  <si>
    <t xml:space="preserve">999229454907857	</t>
  </si>
  <si>
    <t>LIU/QINLIN,WANG/LEI,LIU/JING</t>
  </si>
  <si>
    <t xml:space="preserve">4528803	</t>
  </si>
  <si>
    <t xml:space="preserve">116815	</t>
  </si>
  <si>
    <t xml:space="preserve">999229455603727	</t>
  </si>
  <si>
    <t>[长滩岛]长滩岛金凤凰酒店(Golden Phoenix Hotel Boracay)(6213617)</t>
  </si>
  <si>
    <t>豪华双床房(至少提前1天预订)&lt;双人入住&gt;&lt;双早&gt;</t>
  </si>
  <si>
    <t>BEVIS/MARIZEN</t>
  </si>
  <si>
    <t xml:space="preserve">4529434	</t>
  </si>
  <si>
    <t xml:space="preserve">2401020005	</t>
  </si>
  <si>
    <t>过时取消</t>
  </si>
  <si>
    <t xml:space="preserve">999229458387274	</t>
  </si>
  <si>
    <t>[依斯干达公主城]双威大盒子酒店(Sunway Hotel Big Box)(91411884)</t>
  </si>
  <si>
    <t>豪华特大床房&lt;单人入住&gt;&lt;单早&gt;</t>
  </si>
  <si>
    <t>PHUAH/HOCK SOON JIMMY</t>
  </si>
  <si>
    <t xml:space="preserve">4532621	</t>
  </si>
  <si>
    <t xml:space="preserve">116880	</t>
  </si>
  <si>
    <t xml:space="preserve">29459730793	</t>
  </si>
  <si>
    <t>WU/LIANGKAN</t>
  </si>
  <si>
    <t xml:space="preserve">4534435	</t>
  </si>
  <si>
    <t xml:space="preserve">145998812	</t>
  </si>
  <si>
    <t xml:space="preserve">999229460826539	</t>
  </si>
  <si>
    <t>ZHONG/XIAOFANG,GUO/SUIBING,GUO/JINGWEN,CHEN/JI</t>
  </si>
  <si>
    <t xml:space="preserve">4535939	</t>
  </si>
  <si>
    <t xml:space="preserve">116926	</t>
  </si>
  <si>
    <t xml:space="preserve">999229464463996	</t>
  </si>
  <si>
    <t>[普吉岛]普吉岛苏林海滩่假日度假酒店(Holiday Inn Resort Phuket Surin Beach)(5253164)</t>
  </si>
  <si>
    <t>家庭乐趣特大床房(至少连住2晚及以上)&lt;今日特价 &gt;&lt;双人入住&gt;&lt;双早&gt;</t>
  </si>
  <si>
    <t>GAO/JINGJING,CUI/MING</t>
  </si>
  <si>
    <t xml:space="preserve">4540874	</t>
  </si>
  <si>
    <t xml:space="preserve">999229464696713	</t>
  </si>
  <si>
    <t>LIU/XIAOWEI</t>
  </si>
  <si>
    <t xml:space="preserve">4541280	</t>
  </si>
  <si>
    <t xml:space="preserve">32818	</t>
  </si>
  <si>
    <t xml:space="preserve">999229465594492	</t>
  </si>
  <si>
    <t>[哥打京那巴鲁]亚庇阿凡吉奥酒店(Avangio Hotel Kota Kinabalu)(28528373)</t>
  </si>
  <si>
    <t>豪华双床房&lt;今日特价 &gt;&lt;三人入住&gt;&lt;早餐&gt;</t>
  </si>
  <si>
    <t>SUN/JIANWEI,SHA/LIYING,SUN/YIWEN</t>
  </si>
  <si>
    <t xml:space="preserve">4542745	</t>
  </si>
  <si>
    <t xml:space="preserve">1209889947	</t>
  </si>
  <si>
    <t xml:space="preserve">999229465678610	</t>
  </si>
  <si>
    <t>乐趣家庭精致特大床套房(至少连住2晚及以上)&lt;双人入住&gt;&lt;双早&gt;</t>
  </si>
  <si>
    <t xml:space="preserve">4542877	</t>
  </si>
  <si>
    <t xml:space="preserve">32821	</t>
  </si>
  <si>
    <t xml:space="preserve">29466049413	</t>
  </si>
  <si>
    <t>QIU/JI</t>
  </si>
  <si>
    <t xml:space="preserve">4543330	</t>
  </si>
  <si>
    <t xml:space="preserve">999229467130152	</t>
  </si>
  <si>
    <t>[吉隆坡]吉隆坡皇家朱兰酒店(Royale Chulan Kuala Lumpur)(5280527)</t>
  </si>
  <si>
    <t>ANG/JESS</t>
  </si>
  <si>
    <t xml:space="preserve">4544693	</t>
  </si>
  <si>
    <t xml:space="preserve">105465	</t>
  </si>
  <si>
    <t xml:space="preserve">999229468586586	</t>
  </si>
  <si>
    <t>高级特大床房&lt;双人入住&gt;&lt;双早&gt;</t>
  </si>
  <si>
    <t>CHA/HYUNHEE</t>
  </si>
  <si>
    <t xml:space="preserve">4544905	</t>
  </si>
  <si>
    <t xml:space="preserve">105429	</t>
  </si>
  <si>
    <t xml:space="preserve">999229473059343	</t>
  </si>
  <si>
    <t>[阿尔达夫拉]盖斯尔奥萨拉安纳塔拉沙漠度假酒店(Anantara Qasr Al Sarab Desert Resort)(108692969)</t>
  </si>
  <si>
    <t>园景豪华房&lt;双人入住&gt;&lt;适用于非阿联酋客人&gt;&lt;双早&gt;</t>
  </si>
  <si>
    <t>ZHENG/ZHUOWEN,YE/HUAN</t>
  </si>
  <si>
    <t xml:space="preserve">4545751	</t>
  </si>
  <si>
    <t xml:space="preserve">17422886	</t>
  </si>
  <si>
    <t xml:space="preserve">29475543321	</t>
  </si>
  <si>
    <t>行政豪华房&lt;双人入住&gt;&lt;无早&gt;</t>
  </si>
  <si>
    <t>ZHANG/CHENYI</t>
  </si>
  <si>
    <t xml:space="preserve">4546509	</t>
  </si>
  <si>
    <t xml:space="preserve">139500	</t>
  </si>
  <si>
    <t xml:space="preserve">999229480065176	</t>
  </si>
  <si>
    <t>[曼谷]卡奈里斯素万那普机场店(Canalis Suvarnabhumi Airport Hotel)(113752984)</t>
  </si>
  <si>
    <t>豪华双人房&lt;双人入住&gt;&lt;不适用泰国客人&gt;&lt;双早&gt;</t>
  </si>
  <si>
    <t>PARK/DURKHYUN</t>
  </si>
  <si>
    <t xml:space="preserve">4548661	</t>
  </si>
  <si>
    <t xml:space="preserve">rr24000180	</t>
  </si>
  <si>
    <t xml:space="preserve">999229500086110	</t>
  </si>
  <si>
    <t>[宿务]瑟达宿务中央集团酒店(Seda Central Bloc Cebu)(102600665)</t>
  </si>
  <si>
    <t>一卧室公寓(至少提前14天预订)&lt;单人入住&gt;&lt;单早&gt;</t>
  </si>
  <si>
    <t>WANG/YALING</t>
  </si>
  <si>
    <t xml:space="preserve">4554156	</t>
  </si>
  <si>
    <t xml:space="preserve">3137520	</t>
  </si>
  <si>
    <t xml:space="preserve">999229534073116	</t>
  </si>
  <si>
    <t>一室公寓(至少提前14天预订)&lt;双人入住&gt;&lt;双早&gt;</t>
  </si>
  <si>
    <t>CHEN/LINKAI</t>
  </si>
  <si>
    <t xml:space="preserve">4557696	</t>
  </si>
  <si>
    <t xml:space="preserve">3137111	</t>
  </si>
  <si>
    <t xml:space="preserve">999229534809264	</t>
  </si>
  <si>
    <t>[巴革]万达贝斯特韦斯特优质大酒店(Best Western Plus Wanda Grand Hotel)(5462923)</t>
  </si>
  <si>
    <t>高级双床房&lt;双人入住&gt;&lt;双早&gt;</t>
  </si>
  <si>
    <t>ZHA/FEI,CHEN/CHUN</t>
  </si>
  <si>
    <t xml:space="preserve">4558393	</t>
  </si>
  <si>
    <t xml:space="preserve">BK027846/1 and BK027847/1	</t>
  </si>
  <si>
    <t xml:space="preserve">999229538349889	</t>
  </si>
  <si>
    <t>[Racha Thewa]阿玛拉素万那普酒店(Amaranth Suvarnabhumi Hotel  Certified)(4984706)</t>
  </si>
  <si>
    <t>豪华房&lt;特惠专享&gt;&lt;双人入住&gt;&lt;双早&gt;</t>
  </si>
  <si>
    <t>YAO/YINI</t>
  </si>
  <si>
    <t xml:space="preserve">4559788	</t>
  </si>
  <si>
    <t xml:space="preserve">83936	</t>
  </si>
  <si>
    <t xml:space="preserve">999229543754357	</t>
  </si>
  <si>
    <t>[曼谷]Maison Hotel Bangkok(114726121)</t>
  </si>
  <si>
    <t>华丽客房, 1 张特大床 (Natee)(至少提前2天预订)&lt;双人入住&gt;&lt;不适用泰国客人&gt;&lt;双早&gt;</t>
  </si>
  <si>
    <t>TANG/EAMAN</t>
  </si>
  <si>
    <t xml:space="preserve">4562182	</t>
  </si>
  <si>
    <t xml:space="preserve">12760	</t>
  </si>
  <si>
    <t xml:space="preserve">29545125954	</t>
  </si>
  <si>
    <t>GU/AIHUA,HUANG/HUIHUA,HUANG/HUIYAN,CHEN/PEILIN</t>
  </si>
  <si>
    <t xml:space="preserve">4564294	</t>
  </si>
  <si>
    <t xml:space="preserve">17425842	</t>
  </si>
  <si>
    <t xml:space="preserve">999229547133470	</t>
  </si>
  <si>
    <t>[芭堤雅]芭堤雅勒瓦纳酒店(Levana Pattaya Hotel)(112420111)</t>
  </si>
  <si>
    <t>Lam/Wai Man</t>
  </si>
  <si>
    <t xml:space="preserve">4564834	</t>
  </si>
  <si>
    <t xml:space="preserve">41526	</t>
  </si>
  <si>
    <t xml:space="preserve">999229554650919	</t>
  </si>
  <si>
    <t>[富国岛]富国岛贝斯特韦斯特精品索纳西别墅酒店(Best Western Premier Sonasea Villas Phu Quoc)(113808853)</t>
  </si>
  <si>
    <t>园景3卧别墅（6张单人床，带阳台、私人泳池）&lt;今日特价 &gt;&lt;五人入住&gt;&lt;仅适用亚洲客人&gt;&lt;早餐&gt;</t>
  </si>
  <si>
    <t>SONG/JOOHO</t>
  </si>
  <si>
    <t xml:space="preserve">4566370	</t>
  </si>
  <si>
    <t xml:space="preserve">51052	</t>
  </si>
  <si>
    <t xml:space="preserve">999229555862457	</t>
  </si>
  <si>
    <t>[曼谷]宜必思尚品曼谷素坤逸康福酒店(Ibis Styles Bangkok Sukhumvit Phra Khanong)(19680484)</t>
  </si>
  <si>
    <t>标准双床房&lt;双人入住&gt;&lt;不适用泰国客人&gt;&lt;双早&gt;</t>
  </si>
  <si>
    <t>YAM/SZE WAI YANNICK,SZE/WAI CHUN JENNY,SZE/WAI LEUNG DEBBY,LUI/HIU YEE,SZE/LAI PING</t>
  </si>
  <si>
    <t xml:space="preserve">4566979	</t>
  </si>
  <si>
    <t xml:space="preserve">375336-38	</t>
  </si>
  <si>
    <t xml:space="preserve">999229557928573	</t>
  </si>
  <si>
    <t>ISMAIL/ILI NABILAH</t>
  </si>
  <si>
    <t xml:space="preserve">4568531	</t>
  </si>
  <si>
    <t xml:space="preserve">105846	</t>
  </si>
  <si>
    <t xml:space="preserve">999229557949223	</t>
  </si>
  <si>
    <t xml:space="preserve">4568538	</t>
  </si>
  <si>
    <t xml:space="preserve">105845	</t>
  </si>
  <si>
    <t xml:space="preserve">999229571199979	</t>
  </si>
  <si>
    <t>[曼谷]曼谷是隆假日酒店 - IHG 旗下酒店(Holiday Inn Bangkok Silom, an IHG Hotel)(2671448)</t>
  </si>
  <si>
    <t>尊贵房(连住3晚及以上)&lt;双人入住&gt;&lt;中宾&gt;&lt;限量促销&gt;&lt;双早&gt;</t>
  </si>
  <si>
    <t>ZHANG/XIANLONG,ZHANG/YUN,NIE/YU,CHEN/LIN,YE/XIAOFENG,MENG/YI</t>
  </si>
  <si>
    <t xml:space="preserve">4570529	</t>
  </si>
  <si>
    <t xml:space="preserve">09/01/24	</t>
  </si>
  <si>
    <t xml:space="preserve">999229571974280	</t>
  </si>
  <si>
    <t>[八打灵再也]皇家朱兰白沙罗酒店(Royale Chulan Damansara)(28528087)</t>
  </si>
  <si>
    <t>Lim Yen Shing/Jesmine</t>
  </si>
  <si>
    <t xml:space="preserve">4570776	</t>
  </si>
  <si>
    <t xml:space="preserve">103076	</t>
  </si>
  <si>
    <t xml:space="preserve">999229584881323	</t>
  </si>
  <si>
    <t>[首尔]美利来酒店首尔明洞.(Migliore Hotel Seoul Myeongdong)(4424086)</t>
  </si>
  <si>
    <t>商务双床房(无窗)(至少连住2晚及以上)&lt;今日特价 &gt;&lt;双人入住&gt;&lt;无早&gt;</t>
  </si>
  <si>
    <t>CHEN/JING,JIA/JIWEI</t>
  </si>
  <si>
    <t xml:space="preserve">4573375	</t>
  </si>
  <si>
    <t xml:space="preserve">CH12401101795	</t>
  </si>
  <si>
    <t xml:space="preserve">999229608782996	</t>
  </si>
  <si>
    <t>[新加坡]国敦河畔大酒店(Grand Copthorne Waterfront)(2871839)</t>
  </si>
  <si>
    <t>至尊豪华特大床房(新装修)&lt;双人入住&gt;&lt;双早&gt;</t>
  </si>
  <si>
    <t>WANG/XI,HUANG/LAIYING,XU/YAN,LIU/ZIAN</t>
  </si>
  <si>
    <t xml:space="preserve">4580114	</t>
  </si>
  <si>
    <t xml:space="preserve">380846671,380847925	</t>
  </si>
  <si>
    <t xml:space="preserve">999229612369742	</t>
  </si>
  <si>
    <t>[曼谷]宜必思曼谷素坤逸 4 酒店(Ibis Bangkok Sukhumvit 4)(4889456)</t>
  </si>
  <si>
    <t>GARY/HO</t>
  </si>
  <si>
    <t xml:space="preserve">4581907	</t>
  </si>
  <si>
    <t xml:space="preserve">9133823	</t>
  </si>
  <si>
    <t xml:space="preserve">999229638675833	</t>
  </si>
  <si>
    <t>[宿务]中央一号酒店(One Central Hotel &amp; Suites)(115639692)</t>
  </si>
  <si>
    <t>豪华房(连住3晚及以上)&lt;特价大促销&gt;&lt;双人入住&gt;&lt;双早&gt;</t>
  </si>
  <si>
    <t>Claros/Kathleen,Claros/Kathleen</t>
  </si>
  <si>
    <t xml:space="preserve">4582768	</t>
  </si>
  <si>
    <t xml:space="preserve">999229639231087	</t>
  </si>
  <si>
    <t>[曼谷]曼谷素坤逸 24 号美居酒店(Mercure Bangkok Sukhumvit 24)(112313160)</t>
  </si>
  <si>
    <t>城景高级特大床房(至少提前3天预订)(至少连住2晚及以上)&lt;双人入住&gt;&lt;中宾&gt;&lt;无早&gt;</t>
  </si>
  <si>
    <t>ZHANG/SHUYUAN</t>
  </si>
  <si>
    <t xml:space="preserve">4583018	</t>
  </si>
  <si>
    <t xml:space="preserve">9151349	</t>
  </si>
  <si>
    <t xml:space="preserve">999229641313251	</t>
  </si>
  <si>
    <t>行政豪华城景&lt;双人入住&gt;&lt;无早&gt;</t>
  </si>
  <si>
    <t>LI/SHULING,LI/ZEHAO</t>
  </si>
  <si>
    <t xml:space="preserve">4583616	</t>
  </si>
  <si>
    <t xml:space="preserve">140706	</t>
  </si>
  <si>
    <t xml:space="preserve">999229642790834	</t>
  </si>
  <si>
    <t>LIANG/HUAPING,ZHANG/CHENG,ZHANG/XIAOCHAO,ZHANG/QUAN</t>
  </si>
  <si>
    <t xml:space="preserve">4584171	</t>
  </si>
  <si>
    <t xml:space="preserve">117430	</t>
  </si>
  <si>
    <t xml:space="preserve">999229644469775	</t>
  </si>
  <si>
    <t>[曼谷]拉差达 CMYK 我的酒店(Myhotel Cmyk@Ratchada)(28558049)</t>
  </si>
  <si>
    <t>精致套房&lt;促销&gt;&lt;双人入住&gt;&lt;无早&gt;</t>
  </si>
  <si>
    <t>ZHONG/DONGXIA,HUANG/LIJUN</t>
  </si>
  <si>
    <t xml:space="preserve">4584752	</t>
  </si>
  <si>
    <t xml:space="preserve">999229637775398	</t>
  </si>
  <si>
    <t>[普吉岛]77 芭东水疗酒店(77 Patong Hotel &amp; Spa)(115599167)</t>
  </si>
  <si>
    <t>豪华特大床房&lt;双人入住&gt;&lt;无早&gt;</t>
  </si>
  <si>
    <t>SINNAPPU KANAGARATNAM/HARIKARAN</t>
  </si>
  <si>
    <t xml:space="preserve">4582511	</t>
  </si>
  <si>
    <t xml:space="preserve">999229645308211	</t>
  </si>
  <si>
    <t>豪华双床间&lt;双人入住&gt;&lt;无早&gt;</t>
  </si>
  <si>
    <t>MA/DONGNI,DU/SHIJUN,CHENG/JINLONG,WANG/SHITONG</t>
  </si>
  <si>
    <t xml:space="preserve">4584966	</t>
  </si>
  <si>
    <t xml:space="preserve">140737	</t>
  </si>
  <si>
    <t xml:space="preserve">999229646067153	</t>
  </si>
  <si>
    <t>[普吉岛]7Q 班各拉酒店(77 Bangla Hotel)(115647965)</t>
  </si>
  <si>
    <t>高级特大床房&lt;双人入住&gt;&lt;无早&gt;</t>
  </si>
  <si>
    <t>MUHAMMAD/ZEESHAN</t>
  </si>
  <si>
    <t xml:space="preserve">4585320	</t>
  </si>
  <si>
    <t xml:space="preserve">9123657821853	</t>
  </si>
  <si>
    <t xml:space="preserve">999229648459825	</t>
  </si>
  <si>
    <t>LI/XIAOPENG,GU/LINA</t>
  </si>
  <si>
    <t xml:space="preserve">4586517	</t>
  </si>
  <si>
    <t xml:space="preserve">148699867	</t>
  </si>
  <si>
    <t xml:space="preserve">29677087879	</t>
  </si>
  <si>
    <t>PENG/ZEQI,SUN/Mengqi</t>
  </si>
  <si>
    <t xml:space="preserve">4586966	</t>
  </si>
  <si>
    <t xml:space="preserve">140819	</t>
  </si>
  <si>
    <t xml:space="preserve">999229679543236	</t>
  </si>
  <si>
    <t>[曼谷]曼谷阿尔梅洛兹酒店 - 主要清真饭店(Al Meroz Hotel Bangkok - the Leading Halal Hotel)(112312374)</t>
  </si>
  <si>
    <t>ALZAHRANI/HASNAH BAKHEETQ,ALZAHRANI/MUTEB SIFRA</t>
  </si>
  <si>
    <t xml:space="preserve">4587535	</t>
  </si>
  <si>
    <t xml:space="preserve">340532	</t>
  </si>
  <si>
    <t xml:space="preserve">999229679666271	</t>
  </si>
  <si>
    <t>[曼谷]由雅诗阁有限公司管理的SILQ酒店和住宅(Silq Hotel and Residence Managed by the Ascott Limited)(112887001)</t>
  </si>
  <si>
    <t>尊贵一室公寓(至少连住2晚及以上)&lt;双人入住&gt;&lt;中宾&gt;&lt;双早&gt;</t>
  </si>
  <si>
    <t>LIE/SAU HING</t>
  </si>
  <si>
    <t xml:space="preserve">4587562	</t>
  </si>
  <si>
    <t xml:space="preserve">11458072	</t>
  </si>
  <si>
    <t xml:space="preserve">999229679684044	</t>
  </si>
  <si>
    <t>CHAN/KIN LING</t>
  </si>
  <si>
    <t xml:space="preserve">4587568	</t>
  </si>
  <si>
    <t xml:space="preserve">11458051	</t>
  </si>
  <si>
    <t xml:space="preserve">999229681231299	</t>
  </si>
  <si>
    <t>行政豪华房&lt;双人入住&gt;&lt;双早&gt;</t>
  </si>
  <si>
    <t>WANG/GEZI,WANG/PEI</t>
  </si>
  <si>
    <t xml:space="preserve">4588018	</t>
  </si>
  <si>
    <t xml:space="preserve">140854	</t>
  </si>
  <si>
    <t xml:space="preserve">999229681499411	</t>
  </si>
  <si>
    <t>[兰卡威]兰卡威卡马度假村(Camar Resort Langkawi)(28528258)</t>
  </si>
  <si>
    <t>沙滩翼豪华房&lt;双人入住&gt;&lt;不适用马来西亚客人&gt;&lt;双早&gt;</t>
  </si>
  <si>
    <t>ZHAO/ZHIJUAN</t>
  </si>
  <si>
    <t xml:space="preserve">4588145	</t>
  </si>
  <si>
    <t xml:space="preserve">132332	</t>
  </si>
  <si>
    <t xml:space="preserve">999229684025349	</t>
  </si>
  <si>
    <t>[甲米]索菲特甲米佛基拉高尔夫水疗度假村(Sofitel Krabi Phokeethra Golf and Spa Resort)(3183907)</t>
  </si>
  <si>
    <t>高级房(至少连住2晚及以上)&lt;今日特价 &gt;&lt;双人入住&gt;&lt;中宾&gt;&lt;双早&gt;</t>
  </si>
  <si>
    <t>DENG/YUE,SU/CHANG</t>
  </si>
  <si>
    <t xml:space="preserve">4589745	</t>
  </si>
  <si>
    <t xml:space="preserve">148866310	</t>
  </si>
  <si>
    <t xml:space="preserve">999229684060783	</t>
  </si>
  <si>
    <t>[普吉岛]海顿里拉瓦迪酒店(Leelavadee HuaTing Holiday Phuket)(4037115)</t>
  </si>
  <si>
    <t>园景高级房&lt;双人入住&gt;&lt;双早&gt;</t>
  </si>
  <si>
    <t>QIAN/LONGXIA,LI/ZHUOLEI</t>
  </si>
  <si>
    <t xml:space="preserve">4589774	</t>
  </si>
  <si>
    <t xml:space="preserve">3152	</t>
  </si>
  <si>
    <t xml:space="preserve">999229684073772	</t>
  </si>
  <si>
    <t>[曼谷]曼谷河畔萨利尔酒店(The Salil Hotel Riverside Bangkok)(99980109)</t>
  </si>
  <si>
    <t>池景豪华房(至少连住2晚及以上)&lt;限量特价&gt;&lt;双人入住&gt;&lt;双早&gt;</t>
  </si>
  <si>
    <t>LU/LIYI</t>
  </si>
  <si>
    <t xml:space="preserve">4589787	</t>
  </si>
  <si>
    <t xml:space="preserve">31269	</t>
  </si>
  <si>
    <t xml:space="preserve">999229684178531	</t>
  </si>
  <si>
    <t>高级双床房&lt;促销&gt;&lt;无早&gt;</t>
  </si>
  <si>
    <t>CHEN/ZHIQI,CHAN/KIYU</t>
  </si>
  <si>
    <t xml:space="preserve">4589890	</t>
  </si>
  <si>
    <t xml:space="preserve">172064	</t>
  </si>
  <si>
    <t xml:space="preserve">999229685629097	</t>
  </si>
  <si>
    <t>[济州市]济州琥珀酒店(Amber Hotel Jeju)(5420396)</t>
  </si>
  <si>
    <t>标准大床房(至少连住2晚及以上)&lt;特惠专享&gt;&lt;双人入住&gt;&lt;中宾&gt;&lt;无早&gt;</t>
  </si>
  <si>
    <t>SHI/JIANI</t>
  </si>
  <si>
    <t xml:space="preserve">4590058	</t>
  </si>
  <si>
    <t xml:space="preserve">24459037	</t>
  </si>
  <si>
    <t xml:space="preserve">999228542188428	</t>
  </si>
  <si>
    <t>[新加坡]新加坡豪亚酒店 - 远东集团(Oasia Hotel Novena, Singapore by Far East Hospitality)(28554564)</t>
  </si>
  <si>
    <t>豪华房&lt;特价大促销&gt;&lt;双人入住&gt;&lt;适用于非澳大利亚/英国客人&gt;&lt;双早&gt;</t>
  </si>
  <si>
    <t>LU/XI,Zhang/Yu</t>
  </si>
  <si>
    <t xml:space="preserve">4275932	</t>
  </si>
  <si>
    <t xml:space="preserve">338704827,338705064	</t>
  </si>
  <si>
    <t xml:space="preserve">999229690012123	</t>
  </si>
  <si>
    <t>豪华双人房&lt;双人入住&gt;&lt;不适用泰国客人&gt;&lt;无早&gt;</t>
  </si>
  <si>
    <t>TSAI/SHUAN</t>
  </si>
  <si>
    <t xml:space="preserve">4590944	</t>
  </si>
  <si>
    <t xml:space="preserve">RR24000748	</t>
  </si>
  <si>
    <t xml:space="preserve">999229693040429	</t>
  </si>
  <si>
    <t>YANG/HUI,SUN/YALING</t>
  </si>
  <si>
    <t xml:space="preserve">4592730	</t>
  </si>
  <si>
    <t xml:space="preserve">17426696	</t>
  </si>
  <si>
    <t xml:space="preserve">999229703800770	</t>
  </si>
  <si>
    <t>标准双床房(至少连住2晚及以上)&lt;特惠专享&gt;&lt;双人入住&gt;&lt;中宾&gt;&lt;无早&gt;</t>
  </si>
  <si>
    <t>ZHUANG/JIAN,SHI/YU</t>
  </si>
  <si>
    <t xml:space="preserve">4595260	</t>
  </si>
  <si>
    <t xml:space="preserve">24459038	</t>
  </si>
  <si>
    <t xml:space="preserve">999229704417080	</t>
  </si>
  <si>
    <t>一卧室豪华房&lt;特惠&gt;&lt;双人入住&gt;&lt;无早&gt;</t>
  </si>
  <si>
    <t>LIU/SONGHUA,LI/QI</t>
  </si>
  <si>
    <t xml:space="preserve">4595676	</t>
  </si>
  <si>
    <t xml:space="preserve">117543	</t>
  </si>
  <si>
    <t xml:space="preserve">999229704514552	</t>
  </si>
  <si>
    <t>Chen/Xiaohuan</t>
  </si>
  <si>
    <t xml:space="preserve">4595767	</t>
  </si>
  <si>
    <t xml:space="preserve">149287078	</t>
  </si>
  <si>
    <t xml:space="preserve">29704528913	</t>
  </si>
  <si>
    <t>海景豪华特大床房&lt;限量特价&gt;&lt;双人入住&gt;&lt;中宾&gt;&lt;双早&gt;</t>
  </si>
  <si>
    <t>ZHAO/SHU</t>
  </si>
  <si>
    <t xml:space="preserve">4595779	</t>
  </si>
  <si>
    <t xml:space="preserve">149277795	</t>
  </si>
  <si>
    <t xml:space="preserve">999229701914693	</t>
  </si>
  <si>
    <t>[普吉岛]卢巴普吉岛芭东旅舍(Lub d Phuket Patong)(7019202)</t>
  </si>
  <si>
    <t>精致大床房(至少连住2晚及以上)&lt;双人入住&gt;&lt;双早&gt;</t>
  </si>
  <si>
    <t>MONGKOL/ORNPIMON</t>
  </si>
  <si>
    <t xml:space="preserve">4594566	</t>
  </si>
  <si>
    <t xml:space="preserve">63838	</t>
  </si>
  <si>
    <t xml:space="preserve">999229706983222	</t>
  </si>
  <si>
    <t>[胡拉瓦西岛]马尔代夫胡拉瓦西标准酒店(The Standard, Maldives)(101258851)</t>
  </si>
  <si>
    <t>海洋水上泳池别墅(连住4晚及以上)&lt;双人入住&gt;&lt;中宾&gt;&lt;早+午+晚餐&gt;&lt;日历房套餐高价值&gt;&lt;新酒店礼盒&gt;</t>
  </si>
  <si>
    <t>LI/XINGYUAN</t>
  </si>
  <si>
    <t xml:space="preserve">4597090	</t>
  </si>
  <si>
    <t xml:space="preserve">999229707003406	</t>
  </si>
  <si>
    <t>[苏梅岛]兰纳(Lanna Samui)(6088930)</t>
  </si>
  <si>
    <t>一居室套房&lt;双人入住&gt;&lt;不适用泰国客人&gt;&lt;双早&gt;</t>
  </si>
  <si>
    <t>XUE/PING,GAO/MING</t>
  </si>
  <si>
    <t xml:space="preserve">4597098	</t>
  </si>
  <si>
    <t xml:space="preserve">999229733714844	</t>
  </si>
  <si>
    <t>尊贵一室公寓(至少连住2晚及以上)&lt;双人入住&gt;&lt;中宾&gt;&lt;无早&gt;</t>
  </si>
  <si>
    <t>DENG/HUIWEN</t>
  </si>
  <si>
    <t xml:space="preserve">4597360	</t>
  </si>
  <si>
    <t xml:space="preserve">999229736299187	</t>
  </si>
  <si>
    <t>SONG/ZHUOFAN</t>
  </si>
  <si>
    <t xml:space="preserve">4597849	</t>
  </si>
  <si>
    <t xml:space="preserve">RR24000952	</t>
  </si>
  <si>
    <t xml:space="preserve">999229736491278	</t>
  </si>
  <si>
    <t>ZHANG/TAO,ZHANG/SENRUI,LIU/SISI</t>
  </si>
  <si>
    <t xml:space="preserve">4597888	</t>
  </si>
  <si>
    <t xml:space="preserve">84683	</t>
  </si>
  <si>
    <t xml:space="preserve">999229737920611	</t>
  </si>
  <si>
    <t>LU/JIAHUI,SUN/LULU</t>
  </si>
  <si>
    <t xml:space="preserve">4598277	</t>
  </si>
  <si>
    <t xml:space="preserve">141222	</t>
  </si>
  <si>
    <t xml:space="preserve">999229740787256	</t>
  </si>
  <si>
    <t>[帕赛市]马尼拉馨乐庭湾城酒店(Citadines Bay City Manila)(28365114)</t>
  </si>
  <si>
    <t>豪华双床一室房&lt;双人入住&gt;&lt;双早&gt;</t>
  </si>
  <si>
    <t>FENG/HAIBO,XU/JIE</t>
  </si>
  <si>
    <t xml:space="preserve">4600990	</t>
  </si>
  <si>
    <t xml:space="preserve">11502370	</t>
  </si>
  <si>
    <t xml:space="preserve">999229740792441	</t>
  </si>
  <si>
    <t>豪华双人床一室房&lt;今日特价 &gt;&lt;单人入住&gt;&lt;单早&gt;</t>
  </si>
  <si>
    <t>XUE/YAQI</t>
  </si>
  <si>
    <t xml:space="preserve">4600993	</t>
  </si>
  <si>
    <t xml:space="preserve">11502145	</t>
  </si>
  <si>
    <t xml:space="preserve">999229741775836	</t>
  </si>
  <si>
    <t>园景高级双床房&lt;三人入住&gt;&lt;中宾&gt;&lt;早餐&gt;</t>
  </si>
  <si>
    <t>MAK/KWAI POR,CHEN/CHAN,MAK/KAKEI</t>
  </si>
  <si>
    <t xml:space="preserve">4602822	</t>
  </si>
  <si>
    <t xml:space="preserve">149597250	</t>
  </si>
  <si>
    <t xml:space="preserve">999229741970393	</t>
  </si>
  <si>
    <t>双人床房&lt;今日特价 &gt;&lt;双人入住&gt;&lt;无早&gt;</t>
  </si>
  <si>
    <t>PARK/Sanggyu</t>
  </si>
  <si>
    <t xml:space="preserve">4602990	</t>
  </si>
  <si>
    <t xml:space="preserve">24070712	</t>
  </si>
  <si>
    <t xml:space="preserve">999229742523298	</t>
  </si>
  <si>
    <t>ZHENG/JIAHUI</t>
  </si>
  <si>
    <t xml:space="preserve">4603596	</t>
  </si>
  <si>
    <t xml:space="preserve">141335	</t>
  </si>
  <si>
    <t xml:space="preserve">999229742673453	</t>
  </si>
  <si>
    <t>[乔治市]槟城长荣桂冠酒店(Evergreen Laurel Hotel Penang)(28528115)</t>
  </si>
  <si>
    <t>海景豪华双床房&lt;双人入住&gt;&lt;无早&gt;</t>
  </si>
  <si>
    <t>HO/KENG THONG</t>
  </si>
  <si>
    <t xml:space="preserve">4603720	</t>
  </si>
  <si>
    <t xml:space="preserve">24011761730	</t>
  </si>
  <si>
    <t xml:space="preserve">999229742748363	</t>
  </si>
  <si>
    <t>行政豪华城景&lt;双人入住&gt;&lt;双早&gt;</t>
  </si>
  <si>
    <t>YU/BING,ZHAOU/SUYU</t>
  </si>
  <si>
    <t xml:space="preserve">4603796	</t>
  </si>
  <si>
    <t xml:space="preserve">141343	</t>
  </si>
  <si>
    <t xml:space="preserve">999229744620786	</t>
  </si>
  <si>
    <t>[拉普拉普]宿务麦克坦珊瑚礁岛度假村(The Reef Island Resort Mactan, Cebu)(104207868)</t>
  </si>
  <si>
    <t>豪华房&lt;今日特价 &gt;&lt;双人入住&gt;&lt;双早&gt;</t>
  </si>
  <si>
    <t>Jandayan/Maria Ana</t>
  </si>
  <si>
    <t xml:space="preserve">4604098	</t>
  </si>
  <si>
    <t xml:space="preserve">3062150	</t>
  </si>
  <si>
    <t xml:space="preserve">999229750300801	</t>
  </si>
  <si>
    <t>[曼谷]曼谷柏悦酒店(Park Hyatt Bangkok)(8982056)</t>
  </si>
  <si>
    <t>豪华特大床房(至少连住2晚及以上)&lt;特惠&gt;&lt;双人入住&gt;&lt;双早&gt;</t>
  </si>
  <si>
    <t>CUI/XINYU</t>
  </si>
  <si>
    <t xml:space="preserve">4605248	</t>
  </si>
  <si>
    <t xml:space="preserve">55127651	</t>
  </si>
  <si>
    <t xml:space="preserve">999229751237958	</t>
  </si>
  <si>
    <t>XIANG/YANG</t>
  </si>
  <si>
    <t xml:space="preserve">4605560	</t>
  </si>
  <si>
    <t xml:space="preserve">213644	</t>
  </si>
  <si>
    <t xml:space="preserve">999229753735188	</t>
  </si>
  <si>
    <t>[曼谷]察殿曼谷河畔豪华酒店(Chatrium Hotel Riverside Bangkok)(3628438)</t>
  </si>
  <si>
    <t>城景一卧室双床套房(至少连住2晚及以上)&lt;双人入住&gt;&lt;中宾&gt;&lt;双早&gt;</t>
  </si>
  <si>
    <t>zhang/jingjing</t>
  </si>
  <si>
    <t xml:space="preserve">4606655	</t>
  </si>
  <si>
    <t xml:space="preserve">999229754017297	</t>
  </si>
  <si>
    <t>[普吉岛]普吉岛阿玛瑞度假酒店(Amari Phuket)(4308716)</t>
  </si>
  <si>
    <t>面海一卧室套房(至少连住2晚及以上)&lt;全日特价&gt;&lt;双人入住&gt;&lt;中宾&gt;&lt;双早&gt;</t>
  </si>
  <si>
    <t>SU/XIUYING</t>
  </si>
  <si>
    <t xml:space="preserve">4606745	</t>
  </si>
  <si>
    <t xml:space="preserve">36744274	</t>
  </si>
  <si>
    <t xml:space="preserve">999229755756366	</t>
  </si>
  <si>
    <t>[梳邦再也]双威舄湖酒店（原双威克里奥酒店）(Sunway Lagoon Hotel , Formerly Sunway Clio Hotel)(58462983)</t>
  </si>
  <si>
    <t>超豪华房(住3晚或3晚的倍数)&lt;双人入住&gt;&lt;双早&gt;</t>
  </si>
  <si>
    <t>KOK/ALFRED THIM FEI</t>
  </si>
  <si>
    <t xml:space="preserve">4607337	</t>
  </si>
  <si>
    <t xml:space="preserve">384661833	</t>
  </si>
  <si>
    <t xml:space="preserve">999229757450869	</t>
  </si>
  <si>
    <t>高级双床房(至少提前3天预订)(至少连住2晚及以上)&lt;双人入住&gt;&lt;中宾&gt;&lt;无早&gt;</t>
  </si>
  <si>
    <t>WENG/XIN,WENG/LEI,LI/TANGMEI,HE/XUEQIN</t>
  </si>
  <si>
    <t xml:space="preserve">4608080	</t>
  </si>
  <si>
    <t xml:space="preserve">9161734	</t>
  </si>
  <si>
    <t xml:space="preserve">999229759915613	</t>
  </si>
  <si>
    <t>Zhou/Rouyuan,Shen/Jiayan</t>
  </si>
  <si>
    <t xml:space="preserve">4608367	</t>
  </si>
  <si>
    <t xml:space="preserve">CH12401185410  CH12401185409	</t>
  </si>
  <si>
    <t xml:space="preserve">999229753855750	</t>
  </si>
  <si>
    <t>[曼谷]曼谷四翼酒店(The Four Wings Hotel Bangkok)(31488151)</t>
  </si>
  <si>
    <t>高级房&lt;双人入住&gt;&lt;不适用泰国客人&gt;&lt;双早&gt;</t>
  </si>
  <si>
    <t>SUZUKI/YUSUKE</t>
  </si>
  <si>
    <t xml:space="preserve">4608557	</t>
  </si>
  <si>
    <t xml:space="preserve">acknowledge	</t>
  </si>
  <si>
    <t xml:space="preserve">999229761747217	</t>
  </si>
  <si>
    <t>ZHAO/XIAOHONG</t>
  </si>
  <si>
    <t xml:space="preserve">4608619	</t>
  </si>
  <si>
    <t xml:space="preserve">141485	</t>
  </si>
  <si>
    <t xml:space="preserve">29764616398	</t>
  </si>
  <si>
    <t>[曼谷]曼谷索伊松维亚智选假日酒店(Holiday Inn Express Bangkok Soi Soonvijai, an Ihg Hotel)(28370811)</t>
  </si>
  <si>
    <t>标准双床房&lt;双人入住&gt;&lt;双早&gt;</t>
  </si>
  <si>
    <t>YANG/YANQIU</t>
  </si>
  <si>
    <t xml:space="preserve">4609023	</t>
  </si>
  <si>
    <t xml:space="preserve">21881790	</t>
  </si>
  <si>
    <t xml:space="preserve">29764616402	</t>
  </si>
  <si>
    <t>标准大床房&lt;双人入住&gt;&lt;双早&gt;</t>
  </si>
  <si>
    <t>LIANG/HONGBO</t>
  </si>
  <si>
    <t xml:space="preserve">4609024	</t>
  </si>
  <si>
    <t xml:space="preserve">23911279	</t>
  </si>
  <si>
    <t xml:space="preserve">29764786366	</t>
  </si>
  <si>
    <t>CHEN/JIELU,WANG/WANQIANG</t>
  </si>
  <si>
    <t xml:space="preserve">4609048	</t>
  </si>
  <si>
    <t xml:space="preserve">150054301	</t>
  </si>
  <si>
    <t xml:space="preserve">999229765815148	</t>
  </si>
  <si>
    <t>豪华房&lt;促销&gt;&lt;双人入住&gt;&lt;无早&gt;</t>
  </si>
  <si>
    <t>METHITHANAWAT/METHIKORN,ONCHAIYAPOOM/YUPA</t>
  </si>
  <si>
    <t xml:space="preserve">4609255	</t>
  </si>
  <si>
    <t xml:space="preserve">999229765886324	</t>
  </si>
  <si>
    <t>[首尔]首尔世贸中心洲际酒店(InterContinental Seoul COEX, an IHG Hotel)(2650606)</t>
  </si>
  <si>
    <t>经典特大床房(至少连住2晚及以上)&lt;今日特价 &gt;&lt;双人入住&gt;&lt;不适用韩国客人&gt;&lt;无早&gt;</t>
  </si>
  <si>
    <t>CAO/YAQUN,ZHAO/HUA</t>
  </si>
  <si>
    <t xml:space="preserve">4609264	</t>
  </si>
  <si>
    <t xml:space="preserve">4352533	</t>
  </si>
  <si>
    <t xml:space="preserve">999229768266229	</t>
  </si>
  <si>
    <t>标准房&lt;促销&gt;&lt;双人入住&gt;&lt;无早&gt;</t>
  </si>
  <si>
    <t>ZHANG/QIANG</t>
  </si>
  <si>
    <t xml:space="preserve">4609897	</t>
  </si>
  <si>
    <t xml:space="preserve">999229768558818	</t>
  </si>
  <si>
    <t>CHOON SIANG/ERIC BEH</t>
  </si>
  <si>
    <t xml:space="preserve">4609982	</t>
  </si>
  <si>
    <t xml:space="preserve">106777	</t>
  </si>
  <si>
    <t xml:space="preserve">999229768678989	</t>
  </si>
  <si>
    <t>[首尔]首尔崃斯卡夫酒店(L'Escape Hotel)(28638714)</t>
  </si>
  <si>
    <t>经典豪华特大床房&lt;今日特价 &gt;&lt;双人入住&gt;&lt;中宾&gt;&lt;无早&gt;</t>
  </si>
  <si>
    <t>ZHANG/HAILAN</t>
  </si>
  <si>
    <t xml:space="preserve">4610021	</t>
  </si>
  <si>
    <t xml:space="preserve">24278873	</t>
  </si>
  <si>
    <t xml:space="preserve">999229771401678	</t>
  </si>
  <si>
    <t>[哥打京那巴鲁]亚庇凯城酒店(Promenade Hotel Kota Kinabalu)(26353811)</t>
  </si>
  <si>
    <t>海景豪华房&lt;特惠&gt;&lt;双人入住&gt;&lt;双早&gt;</t>
  </si>
  <si>
    <t>YAACOB/MIMI NASREEN</t>
  </si>
  <si>
    <t xml:space="preserve">4611002	</t>
  </si>
  <si>
    <t xml:space="preserve">T007986	</t>
  </si>
  <si>
    <t xml:space="preserve">999229773202997	</t>
  </si>
  <si>
    <t>工作室特大床套房&lt;今日特价 &gt;&lt;双人入住&gt;&lt;中宾&gt;&lt;无早&gt;</t>
  </si>
  <si>
    <t>CHEN/LE,YI/Bo</t>
  </si>
  <si>
    <t xml:space="preserve">4611589	</t>
  </si>
  <si>
    <t xml:space="preserve">24278906	</t>
  </si>
  <si>
    <t xml:space="preserve">29773361391	</t>
  </si>
  <si>
    <t>豪华双床房(至少连住2晚及以上)&lt;双人入住&gt;&lt;不适用泰国客人&gt;&lt;双早&gt;</t>
  </si>
  <si>
    <t>HUA/SHUO</t>
  </si>
  <si>
    <t xml:space="preserve">4611645	</t>
  </si>
  <si>
    <t xml:space="preserve">376831	</t>
  </si>
  <si>
    <t xml:space="preserve">999229799926352	</t>
  </si>
  <si>
    <t>豪华房&lt;特惠专享&gt;&lt;双人入住&gt;&lt;无早&gt;</t>
  </si>
  <si>
    <t>Gibson/Theresa</t>
  </si>
  <si>
    <t xml:space="preserve">4612434	</t>
  </si>
  <si>
    <t xml:space="preserve">85063	</t>
  </si>
  <si>
    <t xml:space="preserve">29801131287	</t>
  </si>
  <si>
    <t>[普吉岛]普吉岛温德姆海洋明珠酒店及度假村(Wyndham Sea Pearl Resort, Phuket)(3736781)</t>
  </si>
  <si>
    <t>豪华双床房&lt;双人入住&gt;&lt;不适用泰国客人&gt;&lt;双早&gt;</t>
  </si>
  <si>
    <t>LIU/LEI,ZUO/QIONG</t>
  </si>
  <si>
    <t xml:space="preserve">4612578	</t>
  </si>
  <si>
    <t xml:space="preserve">1079509	</t>
  </si>
  <si>
    <t xml:space="preserve">999229802569169	</t>
  </si>
  <si>
    <t>[首尔]首尔江南福朋喜来登酒店(Four Points by Sheraton Seoul Gangnam)(28537495)</t>
  </si>
  <si>
    <t>标准双床房&lt;双人入住&gt;&lt;特价促销&gt;&lt;无早&gt;</t>
  </si>
  <si>
    <t>LIU/RUIQI,Yu/Biyao</t>
  </si>
  <si>
    <t xml:space="preserve">4612841	</t>
  </si>
  <si>
    <t xml:space="preserve">82807800	</t>
  </si>
  <si>
    <t xml:space="preserve">999229803835640	</t>
  </si>
  <si>
    <t>高级双床房(至少提前3天预订)(至少连住2晚及以上)&lt;特惠&gt;&lt;双人入住&gt;&lt;中宾&gt;&lt;双早&gt;</t>
  </si>
  <si>
    <t>CHENG/CHENG,WANG/CHUYI</t>
  </si>
  <si>
    <t xml:space="preserve">4613111	</t>
  </si>
  <si>
    <t xml:space="preserve">9163968	</t>
  </si>
  <si>
    <t xml:space="preserve">999229804314920	</t>
  </si>
  <si>
    <t>Xuan/Guangzhe</t>
  </si>
  <si>
    <t xml:space="preserve">4613209	</t>
  </si>
  <si>
    <t xml:space="preserve">4352847	</t>
  </si>
  <si>
    <t xml:space="preserve">999229805745598	</t>
  </si>
  <si>
    <t>JOSHUA ROSENBERG/MAX,SHANSHAN/JIANG</t>
  </si>
  <si>
    <t xml:space="preserve">4613528	</t>
  </si>
  <si>
    <t xml:space="preserve">13336	</t>
  </si>
  <si>
    <t xml:space="preserve">999229807630061	</t>
  </si>
  <si>
    <t>SU/HUIYI</t>
  </si>
  <si>
    <t xml:space="preserve">4614197	</t>
  </si>
  <si>
    <t xml:space="preserve">17433284	</t>
  </si>
  <si>
    <t xml:space="preserve">999229809259554	</t>
  </si>
  <si>
    <t>[芙蓉]芙蓉皇家朱兰酒店(Royale Chulan Seremban)(91100866)</t>
  </si>
  <si>
    <t>JAYAWIRAWAN/NURUL KHALIDA</t>
  </si>
  <si>
    <t xml:space="preserve">4615081	</t>
  </si>
  <si>
    <t xml:space="preserve">108082	</t>
  </si>
  <si>
    <t xml:space="preserve">999229810555594	</t>
  </si>
  <si>
    <t>标准双床房&lt;特惠专享&gt;&lt;双人入住&gt;&lt;不适用韩国客人&gt;&lt;无早&gt;</t>
  </si>
  <si>
    <t>BAO/HUILING,LI/YANYAN</t>
  </si>
  <si>
    <t xml:space="preserve">4616264	</t>
  </si>
  <si>
    <t xml:space="preserve">1285131	</t>
  </si>
  <si>
    <t xml:space="preserve">29814547778	</t>
  </si>
  <si>
    <t>豪华特大床房(至少连住2晚及以上)&lt;双人入住&gt;&lt;无早&gt;</t>
  </si>
  <si>
    <t>LI/ZHUOXIN</t>
  </si>
  <si>
    <t xml:space="preserve">4617432	</t>
  </si>
  <si>
    <t xml:space="preserve">999229814877353	</t>
  </si>
  <si>
    <t>标准房 1张大床(至少提前3天预订)(至少连住2晚及以上)&lt;双人入住&gt;&lt;中宾&gt;&lt;双早&gt;</t>
  </si>
  <si>
    <t>LAI/HAIYUN</t>
  </si>
  <si>
    <t xml:space="preserve">4617517	</t>
  </si>
  <si>
    <t xml:space="preserve">9166001	</t>
  </si>
  <si>
    <t xml:space="preserve">999229814923963	</t>
  </si>
  <si>
    <t>[曼谷]曼谷尊贵比左特尔酒店(Bizotel Premier Hotel &amp; Residence)(28534140)</t>
  </si>
  <si>
    <t>豪华房&lt;特惠&gt;&lt;双人入住&gt;&lt;双早&gt;</t>
  </si>
  <si>
    <t>ZHANG/XIAOYONG,CHEN/QINGYI</t>
  </si>
  <si>
    <t xml:space="preserve">4617529	</t>
  </si>
  <si>
    <t xml:space="preserve">148264	</t>
  </si>
  <si>
    <t xml:space="preserve">999229815342261	</t>
  </si>
  <si>
    <t>[大山脚]槟城标致酒店(Iconic Hotel Penang)(28537947)</t>
  </si>
  <si>
    <t>Lee/Leon</t>
  </si>
  <si>
    <t xml:space="preserve">4617644	</t>
  </si>
  <si>
    <t xml:space="preserve">503001,503002	</t>
  </si>
  <si>
    <t xml:space="preserve">999229820313770	</t>
  </si>
  <si>
    <t>[吉隆坡]铂尔曼吉隆坡城市中心大酒店(Pullman Kuala Lumpur City Centre Hotel &amp; Residences)(5073220)</t>
  </si>
  <si>
    <t>一卧室公寓&lt;双人入住&gt;&lt;双早&gt;</t>
  </si>
  <si>
    <t>ZHOU/JUN,MENG/GUANGWEN</t>
  </si>
  <si>
    <t xml:space="preserve">4619506	</t>
  </si>
  <si>
    <t xml:space="preserve">999229821008979	</t>
  </si>
  <si>
    <t>YE/JINGJIAO</t>
  </si>
  <si>
    <t xml:space="preserve">4620233	</t>
  </si>
  <si>
    <t xml:space="preserve">999229821092901	</t>
  </si>
  <si>
    <t>双床房&lt;今日特价 &gt;&lt;双人入住&gt;&lt;无早&gt;</t>
  </si>
  <si>
    <t>Kim/Sujung</t>
  </si>
  <si>
    <t xml:space="preserve">4620387	</t>
  </si>
  <si>
    <t xml:space="preserve">24071099	</t>
  </si>
  <si>
    <t xml:space="preserve">999229822355847	</t>
  </si>
  <si>
    <t>CHOI/JINHYUK</t>
  </si>
  <si>
    <t xml:space="preserve">4620618	</t>
  </si>
  <si>
    <t xml:space="preserve">24071100	</t>
  </si>
  <si>
    <t xml:space="preserve">999229825245179	</t>
  </si>
  <si>
    <t>Lee/Minjeong</t>
  </si>
  <si>
    <t xml:space="preserve">4621156	</t>
  </si>
  <si>
    <t xml:space="preserve">24071103	</t>
  </si>
  <si>
    <t xml:space="preserve">999229826491469	</t>
  </si>
  <si>
    <t>HERNANDEZ/RONALD</t>
  </si>
  <si>
    <t xml:space="preserve">4621489	</t>
  </si>
  <si>
    <t xml:space="preserve">2401200017	</t>
  </si>
  <si>
    <t xml:space="preserve">999229827012696	</t>
  </si>
  <si>
    <t>尊贵特大床房间&lt;双人入住&gt;&lt;无早&gt;</t>
  </si>
  <si>
    <t>LIN/KUNLONG,XUE/QIYING</t>
  </si>
  <si>
    <t xml:space="preserve">4621646	</t>
  </si>
  <si>
    <t xml:space="preserve">141913	</t>
  </si>
  <si>
    <t xml:space="preserve">999229828336881	</t>
  </si>
  <si>
    <t>[曼谷]察殿曼谷大酒店(Chatrium Grand Bangkok)(105593534)</t>
  </si>
  <si>
    <t>豪华房(至少连住2晚及以上)&lt;今日特价 &gt;&lt;三人入住&gt;&lt;不适用泰国客人&gt;&lt;早餐&gt;</t>
  </si>
  <si>
    <t>LIU/HUAREN,LIU/HUATIng,CHEN/XIAOYU</t>
  </si>
  <si>
    <t xml:space="preserve">4622116	</t>
  </si>
  <si>
    <t xml:space="preserve">358744366	</t>
  </si>
  <si>
    <t xml:space="preserve">999229830272486	</t>
  </si>
  <si>
    <t>[巴彦勒巴]槟城国际会展中心阿玛瑞酒店(Amari Spice Penang)(112892590)</t>
  </si>
  <si>
    <t>尊尚大床房&lt;双人入住&gt;&lt;无早&gt;</t>
  </si>
  <si>
    <t>GUAN/YUANDONG,CHEN/YONGCAN</t>
  </si>
  <si>
    <t xml:space="preserve">4622659	</t>
  </si>
  <si>
    <t xml:space="preserve">358909769, 358910202	</t>
  </si>
  <si>
    <t xml:space="preserve">999229831278583	</t>
  </si>
  <si>
    <t>[吉隆坡]吉隆坡万枫艾伦彭亨酒店(Fairfield Kuala Lumpur Jalan Pahang)(109080855)</t>
  </si>
  <si>
    <t>城景标准客房（1张特大床）&lt;双人入住&gt;&lt;无早&gt;</t>
  </si>
  <si>
    <t>KOH/CHIN LIANG</t>
  </si>
  <si>
    <t xml:space="preserve">4623097	</t>
  </si>
  <si>
    <t xml:space="preserve">88023161	</t>
  </si>
  <si>
    <t xml:space="preserve">999229832029841	</t>
  </si>
  <si>
    <t>Tang/Guoqiang,He/Zhihang</t>
  </si>
  <si>
    <t xml:space="preserve">4623491	</t>
  </si>
  <si>
    <t xml:space="preserve">999229832728998	</t>
  </si>
  <si>
    <t>[曼谷]曼谷中城酒店(Bangkok Midtown Hotel)(112343572)</t>
  </si>
  <si>
    <t>标准双人床房(至少连住2晚及以上)&lt;三人入住&gt;&lt;无早&gt;</t>
  </si>
  <si>
    <t>ZHANG/LUXIN,LIU/XINGYU,LIU/YANG</t>
  </si>
  <si>
    <t xml:space="preserve">4623899	</t>
  </si>
  <si>
    <t xml:space="preserve">999229832755345	</t>
  </si>
  <si>
    <t>Ma/Shufa,Kong/Yi,Xiao/Yao,Dai/Mingchen</t>
  </si>
  <si>
    <t xml:space="preserve">4623938	</t>
  </si>
  <si>
    <t xml:space="preserve">142002	</t>
  </si>
  <si>
    <t xml:space="preserve">999229833327027	</t>
  </si>
  <si>
    <t>[普吉岛]普吉岛奈通温德姆花园酒店(Wyndham Garden Naithon Phuket)(113793553)</t>
  </si>
  <si>
    <t>豪华房（2张单人床）(至少连住2晚及以上)&lt;双人入住&gt;&lt;不适用泰国客人&gt;&lt;双早&gt;</t>
  </si>
  <si>
    <t>FU/YANCHANG,ZHANG/RONG</t>
  </si>
  <si>
    <t xml:space="preserve">4624031	</t>
  </si>
  <si>
    <t xml:space="preserve">999229837927352	</t>
  </si>
  <si>
    <t>[曼谷]曼谷阿尔玛斯酒店(Almas Hotel Bangkok)(112363936)</t>
  </si>
  <si>
    <t>标准双人床房&lt;特惠&gt;&lt;双人入住&gt;&lt;双早&gt;</t>
  </si>
  <si>
    <t>RINGELING/LISANNE,DOSSANTOS MORENO HORTA/IMAURY</t>
  </si>
  <si>
    <t xml:space="preserve">4624949	</t>
  </si>
  <si>
    <t xml:space="preserve">13720	</t>
  </si>
  <si>
    <t xml:space="preserve">999229839734713	</t>
  </si>
  <si>
    <t>[新加坡]COMO新加坡都会(COMO Metropolitan Singapore)(114492596)</t>
  </si>
  <si>
    <t>经禧特大床房&lt;双人入住&gt;&lt;不适用新加坡客人&gt;&lt;双早&gt;</t>
  </si>
  <si>
    <t>Randing/Cleosent</t>
  </si>
  <si>
    <t xml:space="preserve">4625317	</t>
  </si>
  <si>
    <t xml:space="preserve">999229839762115	</t>
  </si>
  <si>
    <t>豪华房（特大床）(至少连住2晚及以上)&lt;双人入住&gt;&lt;不适用泰国客人&gt;&lt;双早&gt;</t>
  </si>
  <si>
    <t>Zhang/Rong,Fu/Yancheng</t>
  </si>
  <si>
    <t xml:space="preserve">4625327	</t>
  </si>
  <si>
    <t xml:space="preserve">999229842252681	</t>
  </si>
  <si>
    <t>[Sayq]綠山安納塔拉度假酒店(Anantara Al Jabal Al Akhdar Resort)(108696559)</t>
  </si>
  <si>
    <t>峡谷景观豪华房 1张特大床&lt;双人入住&gt;&lt;双早&gt;</t>
  </si>
  <si>
    <t>Al Saleh/Abdullatif,Al Saleh/Abdullatif</t>
  </si>
  <si>
    <t xml:space="preserve">4625928	</t>
  </si>
  <si>
    <t xml:space="preserve">19879161	</t>
  </si>
  <si>
    <t xml:space="preserve">999229843942770	</t>
  </si>
  <si>
    <t>豪华泳池景观房&lt;双人入住&gt;&lt;无早&gt;</t>
  </si>
  <si>
    <t>CONG/YIQIN</t>
  </si>
  <si>
    <t xml:space="preserve">4626417	</t>
  </si>
  <si>
    <t xml:space="preserve">3372	</t>
  </si>
  <si>
    <t xml:space="preserve">999229844275507	</t>
  </si>
  <si>
    <t>Rp/Eric,Rp/Eric</t>
  </si>
  <si>
    <t xml:space="preserve">4626526	</t>
  </si>
  <si>
    <t xml:space="preserve">999229845437492	</t>
  </si>
  <si>
    <t>DE AFRIA/ROSALIE,CABRIA/ARMANDO</t>
  </si>
  <si>
    <t xml:space="preserve">4626930	</t>
  </si>
  <si>
    <t xml:space="preserve">2401220003	</t>
  </si>
  <si>
    <t xml:space="preserve">29847403544	</t>
  </si>
  <si>
    <t>[新加坡]樟宜机场皇冠假日酒店  - IHG 旗下酒店(Crowne Plaza Changi Airport, an IHG Hotel)(3104999)</t>
  </si>
  <si>
    <t>宝石翼楼标准特大床房&lt;双人入住&gt;&lt;双早&gt;</t>
  </si>
  <si>
    <t>CAI/YANQUAN</t>
  </si>
  <si>
    <t xml:space="preserve">4628113	</t>
  </si>
  <si>
    <t xml:space="preserve">999229847425594	</t>
  </si>
  <si>
    <t>BAHLA/BILAL</t>
  </si>
  <si>
    <t xml:space="preserve">4628142	</t>
  </si>
  <si>
    <t xml:space="preserve">13744	</t>
  </si>
  <si>
    <t xml:space="preserve">999229847459040	</t>
  </si>
  <si>
    <t>ZHOU/XING</t>
  </si>
  <si>
    <t xml:space="preserve">4628198	</t>
  </si>
  <si>
    <t xml:space="preserve">214907	</t>
  </si>
  <si>
    <t xml:space="preserve">999229882078972	</t>
  </si>
  <si>
    <t>标准双床间&lt;双人入住&gt;&lt;双早&gt;</t>
  </si>
  <si>
    <t>ZORINA/ELENA</t>
  </si>
  <si>
    <t xml:space="preserve">4628269	</t>
  </si>
  <si>
    <t xml:space="preserve">Acknowledged	</t>
  </si>
  <si>
    <t xml:space="preserve">999229883104633	</t>
  </si>
  <si>
    <t>[芭堤雅]高山海滩度假村(Mountain Beach Resort)(113040107)</t>
  </si>
  <si>
    <t>高级双床房&lt;特惠专享&gt;&lt;双人入住&gt;&lt;双早&gt;</t>
  </si>
  <si>
    <t>LIU/BOJIAN</t>
  </si>
  <si>
    <t xml:space="preserve">4628515	</t>
  </si>
  <si>
    <t xml:space="preserve">999229883568621	</t>
  </si>
  <si>
    <t>[曼谷]素坤逸 6 巷希鲁斯套房 - 康帕斯酒店集团(Citrus Suites Sukhumvit 6 by Compass Hospitality)(28680086)</t>
  </si>
  <si>
    <t>一卧室行政套房&lt;双人入住&gt;&lt;无早&gt;</t>
  </si>
  <si>
    <t>DOCHERTY/ROBERT,DOCHERTY/ROBERT</t>
  </si>
  <si>
    <t xml:space="preserve">4628611	</t>
  </si>
  <si>
    <t xml:space="preserve">999229884370988	</t>
  </si>
  <si>
    <t>mohamed said/ellie syahirah liyana,mohamed said/ellie syahirah liyana,mohamed said/ellie syahirah liyana,mohamed said/ellie syahirah liyana</t>
  </si>
  <si>
    <t xml:space="preserve">4628782	</t>
  </si>
  <si>
    <t xml:space="preserve">107165	</t>
  </si>
  <si>
    <t xml:space="preserve">999229884755275	</t>
  </si>
  <si>
    <t>[乔治市]槟城皇家朱兰酒店(Royale Chulan Penang)(12046718)</t>
  </si>
  <si>
    <t>&lt;双人入住&gt;&lt;双早&gt;</t>
  </si>
  <si>
    <t>Nordin/Nurul</t>
  </si>
  <si>
    <t xml:space="preserve">4628902	</t>
  </si>
  <si>
    <t xml:space="preserve">9160458 , 9160459	</t>
  </si>
  <si>
    <t xml:space="preserve">999229886091051	</t>
  </si>
  <si>
    <t>标准两张单人床房(至少连住2晚及以上)&lt;双人入住&gt;&lt;不适用泰国客人&gt;&lt;双早&gt;</t>
  </si>
  <si>
    <t>LIU/FANGFANG</t>
  </si>
  <si>
    <t xml:space="preserve">4629199	</t>
  </si>
  <si>
    <t xml:space="preserve">214921	</t>
  </si>
  <si>
    <t xml:space="preserve">999229887240974	</t>
  </si>
  <si>
    <t>[曼谷]祝福酒店及公寓(The Bless Hotel and Residence)(23965860)</t>
  </si>
  <si>
    <t>豪华一卧套房(至少连住2晚及以上)&lt;特惠&gt;&lt;双人入住&gt;&lt;双早&gt;</t>
  </si>
  <si>
    <t>van Aerssen/Bas,van Aerssen/Bas,van Aerssen/Bas,van Aerssen/Bas</t>
  </si>
  <si>
    <t xml:space="preserve">4629503	</t>
  </si>
  <si>
    <t xml:space="preserve">85683	</t>
  </si>
  <si>
    <t xml:space="preserve">999229888556197	</t>
  </si>
  <si>
    <t>豪华双床房&lt;单人入住&gt;&lt;单早&gt;</t>
  </si>
  <si>
    <t>GOH/BEE YONG</t>
  </si>
  <si>
    <t xml:space="preserve">4629957	</t>
  </si>
  <si>
    <t xml:space="preserve">119246, 119247	</t>
  </si>
  <si>
    <t xml:space="preserve">999229892468906	</t>
  </si>
  <si>
    <t>[阿布扎比]奥拉哈海滩酒店(Al Raha Beach Hotel)(66831849)</t>
  </si>
  <si>
    <t>高级房 1张特大床 禁烟&lt;双人入住&gt;&lt;不适用阿联酋客人&gt;&lt;双早&gt;</t>
  </si>
  <si>
    <t>ZHANG/RONG,XU/FENG</t>
  </si>
  <si>
    <t xml:space="preserve">4632072	</t>
  </si>
  <si>
    <t xml:space="preserve">18837687-188376878	</t>
  </si>
  <si>
    <t xml:space="preserve">999229895846694	</t>
  </si>
  <si>
    <t>标准双人房&lt;双人入住&gt;&lt;不适用泰国客人&gt;&lt;无早&gt;</t>
  </si>
  <si>
    <t>ALSALMI/MOJAHED ABDULRHEEM</t>
  </si>
  <si>
    <t xml:space="preserve">4633269	</t>
  </si>
  <si>
    <t xml:space="preserve">377801	</t>
  </si>
  <si>
    <t xml:space="preserve">999229896526504	</t>
  </si>
  <si>
    <t>高级双人床房&lt;双人入住&gt;&lt;无早&gt;</t>
  </si>
  <si>
    <t>IBRAHIM/ROZIAH</t>
  </si>
  <si>
    <t xml:space="preserve">4633391	</t>
  </si>
  <si>
    <t xml:space="preserve">108376	</t>
  </si>
  <si>
    <t xml:space="preserve">999229896660495	</t>
  </si>
  <si>
    <t>Olanrewaju/Oladokun</t>
  </si>
  <si>
    <t xml:space="preserve">4633416	</t>
  </si>
  <si>
    <t xml:space="preserve">107263	</t>
  </si>
  <si>
    <t xml:space="preserve">999229897418369	</t>
  </si>
  <si>
    <t>BINTI MOHD AMIN/NURUL ATIKAH</t>
  </si>
  <si>
    <t xml:space="preserve">4633565	</t>
  </si>
  <si>
    <t xml:space="preserve">107262	</t>
  </si>
  <si>
    <t xml:space="preserve">999229901943966	</t>
  </si>
  <si>
    <t>Kuan Hwa/Bong</t>
  </si>
  <si>
    <t xml:space="preserve">4634861	</t>
  </si>
  <si>
    <t xml:space="preserve">104209	</t>
  </si>
  <si>
    <t xml:space="preserve">999229902912338	</t>
  </si>
  <si>
    <t>[曼谷]曼谷飞越大酒店(The Grand Fourwings Convention Hotel Bangkok)(28681182)</t>
  </si>
  <si>
    <t>豪华房&lt;双人入住&gt;&lt;双早&gt;</t>
  </si>
  <si>
    <t>XIA/JIHONG,WU/SHAOXIN</t>
  </si>
  <si>
    <t xml:space="preserve">4635307	</t>
  </si>
  <si>
    <t xml:space="preserve">52517978	</t>
  </si>
  <si>
    <t>，</t>
  </si>
  <si>
    <t>直采</t>
  </si>
  <si>
    <t xml:space="preserve"> 本期收回332元</t>
  </si>
  <si>
    <t>A240125094234481</t>
  </si>
  <si>
    <t>A240125094334481</t>
  </si>
  <si>
    <t>A240125094431481</t>
  </si>
  <si>
    <t>CNY / HKD 当前参考汇率: 1.092156135</t>
  </si>
  <si>
    <t>总计：516357 CNY/
563942.47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</si>
  <si>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</si>
  <si>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</si>
  <si>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</si>
  <si>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</si>
  <si>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</si>
  <si>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</si>
  <si>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</si>
  <si>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</si>
  <si>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</si>
  <si>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</si>
  <si>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</si>
  <si>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</si>
  <si>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</si>
  <si>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</si>
  <si>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</si>
  <si>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</si>
  <si>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</si>
  <si>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</si>
  <si>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</si>
  <si>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2024-01-23</t>
  </si>
  <si>
    <t>4635307</t>
  </si>
  <si>
    <t>曼谷飞越大酒店</t>
  </si>
  <si>
    <t>XIA JIHONG,WU SHAOXIN</t>
  </si>
  <si>
    <t>2024-01-24</t>
  </si>
  <si>
    <t>退房日周结</t>
  </si>
  <si>
    <t>679.00</t>
  </si>
  <si>
    <t>RMB</t>
  </si>
  <si>
    <t>0</t>
  </si>
  <si>
    <t>0.00</t>
  </si>
  <si>
    <t>携程国际直连(DD)</t>
  </si>
  <si>
    <t>01.011174</t>
  </si>
  <si>
    <t>2024-01-23 16:57:47</t>
  </si>
  <si>
    <t>否</t>
  </si>
  <si>
    <t>汇智国际旅游发展有限公司</t>
  </si>
  <si>
    <t>泰国</t>
  </si>
  <si>
    <t>4634861</t>
  </si>
  <si>
    <t>皇家朱兰白沙罗酒店</t>
  </si>
  <si>
    <t>Kuan Hwa Bong</t>
  </si>
  <si>
    <t>319.00</t>
  </si>
  <si>
    <t>2024-01-23 15:24:38</t>
  </si>
  <si>
    <t>马来西亚</t>
  </si>
  <si>
    <t>4633565</t>
  </si>
  <si>
    <t>吉隆坡皇家朱兰酒店</t>
  </si>
  <si>
    <t>BINTI MOHD AMIN NURUL ATIKAH</t>
  </si>
  <si>
    <t>371.00</t>
  </si>
  <si>
    <t>2024-01-23 14:31:58</t>
  </si>
  <si>
    <t>4633416</t>
  </si>
  <si>
    <t>Olanrewaju Oladokun</t>
  </si>
  <si>
    <t>344.00</t>
  </si>
  <si>
    <t>2024-01-23 18:53:40</t>
  </si>
  <si>
    <t>4633391</t>
  </si>
  <si>
    <t>芙蓉皇家朱兰酒店</t>
  </si>
  <si>
    <t>IBRAHIM ROZIAH</t>
  </si>
  <si>
    <t>315.00</t>
  </si>
  <si>
    <t>2024-01-23 12:21:10</t>
  </si>
  <si>
    <t>4633269</t>
  </si>
  <si>
    <t>宜必思尚品曼谷素坤逸康福酒店</t>
  </si>
  <si>
    <t>ALSALMI MOJAHED ABDULRHEEM</t>
  </si>
  <si>
    <t>320.00</t>
  </si>
  <si>
    <t>2024-01-23 11:28:31</t>
  </si>
  <si>
    <t>2024-01-22</t>
  </si>
  <si>
    <t>4632072</t>
  </si>
  <si>
    <t>爱尔拉哈海滩酒店</t>
  </si>
  <si>
    <t>ZHANG RONG,XU FENG</t>
  </si>
  <si>
    <t>2036.00</t>
  </si>
  <si>
    <t>2024-01-23 01:57:34</t>
  </si>
  <si>
    <t>阿拉伯联合酋长国</t>
  </si>
  <si>
    <t>4629957</t>
  </si>
  <si>
    <t>双威大盒子酒店</t>
  </si>
  <si>
    <t>GOH BEE YONG</t>
  </si>
  <si>
    <t>798.00</t>
  </si>
  <si>
    <t>2024-01-22 14:56:29</t>
  </si>
  <si>
    <t>4629503</t>
  </si>
  <si>
    <t>曼谷百丽思酒店</t>
  </si>
  <si>
    <t>van Aerssen Bas,van Aerssen Bas,van Aerssen Bas,van Aerssen Bas</t>
  </si>
  <si>
    <t>1780.00</t>
  </si>
  <si>
    <t>2024-01-22 12:52:36</t>
  </si>
  <si>
    <t>4629199</t>
  </si>
  <si>
    <t>曼谷拉差达宜必思尚品酒店</t>
  </si>
  <si>
    <t>LIU FANGFANG</t>
  </si>
  <si>
    <t>900.00</t>
  </si>
  <si>
    <t>2024-01-22 12:03:43</t>
  </si>
  <si>
    <t>4628902</t>
  </si>
  <si>
    <t>槟城皇家朱兰酒店</t>
  </si>
  <si>
    <t>Nordin Nurul</t>
  </si>
  <si>
    <t>1540.00</t>
  </si>
  <si>
    <t>2024-01-22 11:01:41</t>
  </si>
  <si>
    <t>4628782</t>
  </si>
  <si>
    <t>mohamed said ellie syahirah liyana,mohamed said ellie syahirah liyana,mohamed said ellie syahirah liyana,mohamed said ellie syahirah liyana</t>
  </si>
  <si>
    <t>742.00</t>
  </si>
  <si>
    <t>2024-01-22 12:28:55</t>
  </si>
  <si>
    <t>4628233</t>
  </si>
  <si>
    <t>西哈努克蓝湾豪生国际酒店</t>
  </si>
  <si>
    <t>SONG XINGLONG</t>
  </si>
  <si>
    <t>971.00</t>
  </si>
  <si>
    <t>2024-01-22 08:11:55</t>
  </si>
  <si>
    <t>柬埔寨</t>
  </si>
  <si>
    <t>4628198</t>
  </si>
  <si>
    <t>ZHOU XING</t>
  </si>
  <si>
    <t>2024-01-22 09:48:08</t>
  </si>
  <si>
    <t>4628142</t>
  </si>
  <si>
    <t>曼谷阿尔玛斯酒店</t>
  </si>
  <si>
    <t>BAHLA BILAL</t>
  </si>
  <si>
    <t>380.00</t>
  </si>
  <si>
    <t>2024-01-22 11:13:01</t>
  </si>
  <si>
    <t>2024-01-21</t>
  </si>
  <si>
    <t>4626930</t>
  </si>
  <si>
    <t>长滩岛金凤凰酒店</t>
  </si>
  <si>
    <t>DE AFRIA ROSALIE,CABRIA ARMANDO</t>
  </si>
  <si>
    <t>610.00</t>
  </si>
  <si>
    <t>2024-01-22 08:12:32</t>
  </si>
  <si>
    <t>菲律宾</t>
  </si>
  <si>
    <t>4626417</t>
  </si>
  <si>
    <t>海顿里拉瓦迪酒店</t>
  </si>
  <si>
    <t>CONG YIQIN</t>
  </si>
  <si>
    <t>2016.00</t>
  </si>
  <si>
    <t>2024-01-21 18:59:20</t>
  </si>
  <si>
    <t>4625928</t>
  </si>
  <si>
    <t>绿山安纳塔拉度假酒店</t>
  </si>
  <si>
    <t>Al Saleh Abdullatif,Al Saleh Abdullatif</t>
  </si>
  <si>
    <t>3761.00</t>
  </si>
  <si>
    <t>2024-01-21 17:19:47</t>
  </si>
  <si>
    <t>阿曼</t>
  </si>
  <si>
    <t>4624949</t>
  </si>
  <si>
    <t>RINGELING LISANNE,DOSSANTOS MORENO HORTA IMAURY</t>
  </si>
  <si>
    <t>2024-01-21 15:08:00</t>
  </si>
  <si>
    <t>4623938</t>
  </si>
  <si>
    <t>菲斯时尚酒店</t>
  </si>
  <si>
    <t>Ma Shufa,Kong Yi,Xiao Yao,Dai Mingchen</t>
  </si>
  <si>
    <t>5200.00</t>
  </si>
  <si>
    <t>2024-01-21 08:50:11</t>
  </si>
  <si>
    <t>直连</t>
  </si>
  <si>
    <t>4623899</t>
  </si>
  <si>
    <t>曼谷中城酒店</t>
  </si>
  <si>
    <t>ZHANG LUXIN,LIU XINGYU,LIU YANG</t>
  </si>
  <si>
    <t>808.00</t>
  </si>
  <si>
    <t>2024-01-22 13:29:15</t>
  </si>
  <si>
    <t>2024-01-20</t>
  </si>
  <si>
    <t>4623097</t>
  </si>
  <si>
    <t>吉隆坡费尔菲尔德艾伦彭亨酒店</t>
  </si>
  <si>
    <t>KOH CHIN LIANG</t>
  </si>
  <si>
    <t>305.00</t>
  </si>
  <si>
    <t>2024-01-22 14:35:08</t>
  </si>
  <si>
    <t>4622659</t>
  </si>
  <si>
    <t>槟城国际会展中心阿玛瑞酒店</t>
  </si>
  <si>
    <t>GUAN YUANDONG,CHEN YONGCAN</t>
  </si>
  <si>
    <t>3606.00</t>
  </si>
  <si>
    <t>2024-01-21 10:54:37</t>
  </si>
  <si>
    <t>4622116</t>
  </si>
  <si>
    <t>曼谷恰特里亚姆大酒店</t>
  </si>
  <si>
    <t>LIU HUAREN,LIU HUATIng,CHEN XIAOYU</t>
  </si>
  <si>
    <t>5733.00</t>
  </si>
  <si>
    <t>2024-01-20 18:43:40</t>
  </si>
  <si>
    <t>4621646</t>
  </si>
  <si>
    <t>LIN KUNLONG,XUE QIYING</t>
  </si>
  <si>
    <t>1950.00</t>
  </si>
  <si>
    <t>2024-01-20 15:10:33</t>
  </si>
  <si>
    <t>4621489</t>
  </si>
  <si>
    <t>HERNANDEZ RONALD</t>
  </si>
  <si>
    <t>2024-01-20 14:05:36</t>
  </si>
  <si>
    <t>4621156</t>
  </si>
  <si>
    <t>首尔三井酒店</t>
  </si>
  <si>
    <t>Lee Minjeong</t>
  </si>
  <si>
    <t>512.00</t>
  </si>
  <si>
    <t>2024-01-20 13:45:18</t>
  </si>
  <si>
    <t>韩国</t>
  </si>
  <si>
    <t>4620618</t>
  </si>
  <si>
    <t>CHOI JINHYUK</t>
  </si>
  <si>
    <t>1024.00</t>
  </si>
  <si>
    <t>2024-01-20 13:38:53</t>
  </si>
  <si>
    <t>4620387</t>
  </si>
  <si>
    <t>Kim Sujung</t>
  </si>
  <si>
    <t>2024-01-20 13:38:19</t>
  </si>
  <si>
    <t>4620233</t>
  </si>
  <si>
    <t>CMYK我的酒店@拉查达店</t>
  </si>
  <si>
    <t>YE JINGJIAO</t>
  </si>
  <si>
    <t>589.00</t>
  </si>
  <si>
    <t>2024-01-20 10:47:01</t>
  </si>
  <si>
    <t>2024-01-19</t>
  </si>
  <si>
    <t>4617644</t>
  </si>
  <si>
    <t>槟城标致酒店</t>
  </si>
  <si>
    <t>Lee Leon</t>
  </si>
  <si>
    <t>2520.00</t>
  </si>
  <si>
    <t>2024-01-19 16:47:23</t>
  </si>
  <si>
    <t>4617529</t>
  </si>
  <si>
    <t>曼谷尊贵比左特尔酒店</t>
  </si>
  <si>
    <t>ZHANG XIAOYONG,CHEN QINGYI</t>
  </si>
  <si>
    <t>660.00</t>
  </si>
  <si>
    <t>2024-01-19 16:17:59</t>
  </si>
  <si>
    <t>4617517</t>
  </si>
  <si>
    <t>宜必思曼谷素坤逸24店</t>
  </si>
  <si>
    <t>LAI HAIYUN</t>
  </si>
  <si>
    <t>792.00</t>
  </si>
  <si>
    <t>2024-01-19 17:43:02</t>
  </si>
  <si>
    <t>4616264</t>
  </si>
  <si>
    <t>明洞大使宜必思酒店</t>
  </si>
  <si>
    <t>BAO HUILING,LI YANYAN</t>
  </si>
  <si>
    <t>1895.00</t>
  </si>
  <si>
    <t>2024-01-19 13:26:27</t>
  </si>
  <si>
    <t>4615081</t>
  </si>
  <si>
    <t>JAYAWIRAWAN NURUL KHALIDA</t>
  </si>
  <si>
    <t>353.00</t>
  </si>
  <si>
    <t>2024-01-19 09:56:29</t>
  </si>
  <si>
    <t>2024-01-18</t>
  </si>
  <si>
    <t>4614197</t>
  </si>
  <si>
    <t>阿布扎比安纳塔拉盖斯尔阿萨拉沙漠度假村</t>
  </si>
  <si>
    <t>SU HUIYI</t>
  </si>
  <si>
    <t>7234.00</t>
  </si>
  <si>
    <t>2024-01-21 15:49:47</t>
  </si>
  <si>
    <t>4613528</t>
  </si>
  <si>
    <t>Maison Hotel Bangkok</t>
  </si>
  <si>
    <t>JOSHUA ROSENBERG MAX,SHANSHAN JIANG</t>
  </si>
  <si>
    <t>641.00</t>
  </si>
  <si>
    <t>2024-01-18 19:40:17</t>
  </si>
  <si>
    <t>4613209</t>
  </si>
  <si>
    <t>首尔世贸中心洲际酒店</t>
  </si>
  <si>
    <t>Xuan Guangzhe</t>
  </si>
  <si>
    <t>2040.00</t>
  </si>
  <si>
    <t>2024-01-18 18:07:00</t>
  </si>
  <si>
    <t>4613111</t>
  </si>
  <si>
    <t>曼谷沙吞宜必思酒店</t>
  </si>
  <si>
    <t>CHENG CHENG,WANG CHUYI</t>
  </si>
  <si>
    <t>548.00</t>
  </si>
  <si>
    <t>2024-01-18 17:51:26</t>
  </si>
  <si>
    <t>4612841</t>
  </si>
  <si>
    <t>首尔江南福朋喜来登酒店</t>
  </si>
  <si>
    <t>LIU RUIQI,Yu Biyao</t>
  </si>
  <si>
    <t>700.00</t>
  </si>
  <si>
    <t>2024-01-18 16:51:12</t>
  </si>
  <si>
    <t>4612578</t>
  </si>
  <si>
    <t>普吉岛温德姆海洋明珠酒店及度假村(SHA Extra Plus)</t>
  </si>
  <si>
    <t>LIU LEI,ZUO QIONG</t>
  </si>
  <si>
    <t>3199.00</t>
  </si>
  <si>
    <t>2024-01-18 18:11:54</t>
  </si>
  <si>
    <t>4612434</t>
  </si>
  <si>
    <t>阿玛拉素万那普酒店</t>
  </si>
  <si>
    <t>Gibson Theresa</t>
  </si>
  <si>
    <t>334.00</t>
  </si>
  <si>
    <t>2024-01-18 15:05:58</t>
  </si>
  <si>
    <t>4611645</t>
  </si>
  <si>
    <t>HUA SHUO</t>
  </si>
  <si>
    <t>1610.00</t>
  </si>
  <si>
    <t>2024-01-18 13:37:26</t>
  </si>
  <si>
    <t>4611589</t>
  </si>
  <si>
    <t>首尔明洞莱斯卡夫酒店</t>
  </si>
  <si>
    <t>CHEN LE,YI Bo</t>
  </si>
  <si>
    <t>3735.00</t>
  </si>
  <si>
    <t>2024-01-18 11:53:32</t>
  </si>
  <si>
    <t>4611002</t>
  </si>
  <si>
    <t>亚庇凯城酒店</t>
  </si>
  <si>
    <t>YAACOB MIMI NASREEN</t>
  </si>
  <si>
    <t>774.00</t>
  </si>
  <si>
    <t>2024-01-22 12:47:02</t>
  </si>
  <si>
    <t>2024-01-17</t>
  </si>
  <si>
    <t>4610021</t>
  </si>
  <si>
    <t>ZHANG HAILAN</t>
  </si>
  <si>
    <t>790.00</t>
  </si>
  <si>
    <t>2024-01-18 09:22:06</t>
  </si>
  <si>
    <t>4609982</t>
  </si>
  <si>
    <t>CHOON SIANG ERIC BEH</t>
  </si>
  <si>
    <t>2024-01-22 16:44:04</t>
  </si>
  <si>
    <t>4609897</t>
  </si>
  <si>
    <t>ZHANG QIANG</t>
  </si>
  <si>
    <t>2024-01-17 23:06:12</t>
  </si>
  <si>
    <t>4609264</t>
  </si>
  <si>
    <t>CAO YAQUN,ZHAO HUA</t>
  </si>
  <si>
    <t>3060.00</t>
  </si>
  <si>
    <t>2024-01-17 20:49:15</t>
  </si>
  <si>
    <t>4609255</t>
  </si>
  <si>
    <t>METHITHANAWAT METHIKORN,ONCHAIYAPOOM YUPA</t>
  </si>
  <si>
    <t>432.00</t>
  </si>
  <si>
    <t>2024-01-17 20:51:51</t>
  </si>
  <si>
    <t>4609048</t>
  </si>
  <si>
    <t>铂尔曼普吉岛卡隆海滩度假酒店</t>
  </si>
  <si>
    <t>CHEN JIELU,WANG WANQIANG</t>
  </si>
  <si>
    <t>3200.00</t>
  </si>
  <si>
    <t>2024-01-18 16:32:38</t>
  </si>
  <si>
    <t>4609024</t>
  </si>
  <si>
    <t>曼谷索伊松维亚智选假日酒店</t>
  </si>
  <si>
    <t>LIANG HONGBO</t>
  </si>
  <si>
    <t>345.00</t>
  </si>
  <si>
    <t>2024-01-17 20:36:42</t>
  </si>
  <si>
    <t>4609023</t>
  </si>
  <si>
    <t>YANG YANQIU</t>
  </si>
  <si>
    <t>2024-01-17 20:38:33</t>
  </si>
  <si>
    <t>4608619</t>
  </si>
  <si>
    <t>ZHAO XIAOHONG</t>
  </si>
  <si>
    <t>485.00</t>
  </si>
  <si>
    <t>2024-01-17 18:07:57</t>
  </si>
  <si>
    <t>4608557</t>
  </si>
  <si>
    <t>曼谷四翼酒店</t>
  </si>
  <si>
    <t>SUZUKI YUSUKE</t>
  </si>
  <si>
    <t>1600.00</t>
  </si>
  <si>
    <t>2024-01-17 18:03:03</t>
  </si>
  <si>
    <t>4608367</t>
  </si>
  <si>
    <t>首尔明洞美利来酒店</t>
  </si>
  <si>
    <t>Zhou Rouyuan,Shen Jiayan</t>
  </si>
  <si>
    <t>3396.00</t>
  </si>
  <si>
    <t>2024-01-18 14:18:05</t>
  </si>
  <si>
    <t>4608080</t>
  </si>
  <si>
    <t>WENG XIN,WENG LEI,LI TANGMEI,HE XUEQIN</t>
  </si>
  <si>
    <t>1404.00</t>
  </si>
  <si>
    <t>2024-01-17 16:59:22</t>
  </si>
  <si>
    <t>4607337</t>
  </si>
  <si>
    <t>双威克里奥酒店</t>
  </si>
  <si>
    <t>KOK ALFRED THIM FEI</t>
  </si>
  <si>
    <t>1410.00</t>
  </si>
  <si>
    <t>2024-01-18 12:07:45</t>
  </si>
  <si>
    <t>4606745</t>
  </si>
  <si>
    <t>普吉岛阿玛瑞酒店(政府卫生认证)</t>
  </si>
  <si>
    <t>SU XIUYING</t>
  </si>
  <si>
    <t>4359.00</t>
  </si>
  <si>
    <t>2024-01-19 12:01:34</t>
  </si>
  <si>
    <t>2024-01-16</t>
  </si>
  <si>
    <t>4605560</t>
  </si>
  <si>
    <t>XIANG YANG</t>
  </si>
  <si>
    <t>800.00</t>
  </si>
  <si>
    <t>2024-01-17 11:47:46</t>
  </si>
  <si>
    <t>4605248</t>
  </si>
  <si>
    <t>曼谷柏悦酒店</t>
  </si>
  <si>
    <t>CUI XINYU</t>
  </si>
  <si>
    <t>5442.00</t>
  </si>
  <si>
    <t>2024-01-17 11:20:19</t>
  </si>
  <si>
    <t>4604098</t>
  </si>
  <si>
    <t>The Reef Island Resort Mactan, Cebu</t>
  </si>
  <si>
    <t>Jandayan Maria Ana</t>
  </si>
  <si>
    <t>1050.00</t>
  </si>
  <si>
    <t>2024-01-17 08:02:39</t>
  </si>
  <si>
    <t>4603796</t>
  </si>
  <si>
    <t>YU BING,ZHAOU SUYU</t>
  </si>
  <si>
    <t>680.00</t>
  </si>
  <si>
    <t>2024-01-16 17:41:19</t>
  </si>
  <si>
    <t>4603720</t>
  </si>
  <si>
    <t>槟城长荣桂冠酒店</t>
  </si>
  <si>
    <t>HO KENG THONG</t>
  </si>
  <si>
    <t>1194.00</t>
  </si>
  <si>
    <t>2024-01-17 13:31:21</t>
  </si>
  <si>
    <t>4603596</t>
  </si>
  <si>
    <t>ZHENG JIAHUI</t>
  </si>
  <si>
    <t>1026.00</t>
  </si>
  <si>
    <t>2024-01-16 17:13:32</t>
  </si>
  <si>
    <t>4602990</t>
  </si>
  <si>
    <t>PARK Sanggyu</t>
  </si>
  <si>
    <t>517.00</t>
  </si>
  <si>
    <t>2024-01-16 16:04:36</t>
  </si>
  <si>
    <t>4602822</t>
  </si>
  <si>
    <t>MAK KWAI POR,CHEN CHAN,MAK KAKEI</t>
  </si>
  <si>
    <t>10000.00</t>
  </si>
  <si>
    <t>2024-01-16 16:34:06</t>
  </si>
  <si>
    <t>4600993</t>
  </si>
  <si>
    <t>马尼拉馨乐庭湾城酒店</t>
  </si>
  <si>
    <t>XUE YAQI</t>
  </si>
  <si>
    <t>2190.00</t>
  </si>
  <si>
    <t>2024-01-17 15:51:04</t>
  </si>
  <si>
    <t>4600990</t>
  </si>
  <si>
    <t>FENG HAIBO,XU JIE</t>
  </si>
  <si>
    <t>2024-01-17 15:47:56</t>
  </si>
  <si>
    <t>2024-01-15</t>
  </si>
  <si>
    <t>4598277</t>
  </si>
  <si>
    <t>LU JIAHUI,SUN LULU</t>
  </si>
  <si>
    <t>1018.00</t>
  </si>
  <si>
    <t>2024-01-15 19:52:20</t>
  </si>
  <si>
    <t>4597888</t>
  </si>
  <si>
    <t>ZHANG TAO,ZHANG SENRUI,LIU SISI</t>
  </si>
  <si>
    <t>804.00</t>
  </si>
  <si>
    <t>2024-01-15 20:33:32</t>
  </si>
  <si>
    <t>4597849</t>
  </si>
  <si>
    <t>卡奈里斯素万那普机场店 (SHA Plus+)</t>
  </si>
  <si>
    <t>SONG ZHUOFAN</t>
  </si>
  <si>
    <t>350.00</t>
  </si>
  <si>
    <t>2024-01-16 19:08:10</t>
  </si>
  <si>
    <t>4597098</t>
  </si>
  <si>
    <t>苏梅岛兰纳奢华度假村</t>
  </si>
  <si>
    <t>XUE PING,GAO MING</t>
  </si>
  <si>
    <t>1590.00</t>
  </si>
  <si>
    <t>2024-01-15 14:07:40</t>
  </si>
  <si>
    <t>4595779</t>
  </si>
  <si>
    <t>ZHAO SHU</t>
  </si>
  <si>
    <t>7200.00</t>
  </si>
  <si>
    <t>2024-01-15 12:11:47</t>
  </si>
  <si>
    <t>4595767</t>
  </si>
  <si>
    <t>Chen Xiaohuan</t>
  </si>
  <si>
    <t>3100.00</t>
  </si>
  <si>
    <t>2024-01-15 12:43:06</t>
  </si>
  <si>
    <t>4595676</t>
  </si>
  <si>
    <t>菲斯酒店</t>
  </si>
  <si>
    <t>LIU SONGHUA,LI QI</t>
  </si>
  <si>
    <t>1000.00</t>
  </si>
  <si>
    <t>2024-01-15 11:20:42</t>
  </si>
  <si>
    <t>2024-01-14</t>
  </si>
  <si>
    <t>4595260</t>
  </si>
  <si>
    <t>济州琥珀酒店</t>
  </si>
  <si>
    <t>ZHUANG JIAN,SHI YU</t>
  </si>
  <si>
    <t>853.00</t>
  </si>
  <si>
    <t>2024-01-15 12:58:50</t>
  </si>
  <si>
    <t>4594566</t>
  </si>
  <si>
    <t>卢巴普吉岛芭东旅舍</t>
  </si>
  <si>
    <t>MONGKOL ORNPIMON</t>
  </si>
  <si>
    <t>1092.00</t>
  </si>
  <si>
    <t>2024-01-15 10:39:05</t>
  </si>
  <si>
    <t>4592730</t>
  </si>
  <si>
    <t>YANG HUI,SUN YALING</t>
  </si>
  <si>
    <t>2024-01-14 18:31:19</t>
  </si>
  <si>
    <t>2024-01-13</t>
  </si>
  <si>
    <t>4590944</t>
  </si>
  <si>
    <t>TSAI SHUAN</t>
  </si>
  <si>
    <t>2024-01-14 10:21:51</t>
  </si>
  <si>
    <t>4590058</t>
  </si>
  <si>
    <t>SHI JIANI</t>
  </si>
  <si>
    <t>1257.00</t>
  </si>
  <si>
    <t>2024-01-15 08:59:07</t>
  </si>
  <si>
    <t>4589890</t>
  </si>
  <si>
    <t>莱恩酒店</t>
  </si>
  <si>
    <t>CHEN ZHIQI,CHAN KIYU</t>
  </si>
  <si>
    <t>297.00</t>
  </si>
  <si>
    <t>2024-01-16 10:37:17</t>
  </si>
  <si>
    <t>4589787</t>
  </si>
  <si>
    <t>曼谷河畔萨利尔酒店</t>
  </si>
  <si>
    <t>LU LIYI</t>
  </si>
  <si>
    <t>4219.00</t>
  </si>
  <si>
    <t>2024-01-13 19:12:32</t>
  </si>
  <si>
    <t>4589774</t>
  </si>
  <si>
    <t>QIAN LONGXIA,LI ZHUOLEI</t>
  </si>
  <si>
    <t>1374.00</t>
  </si>
  <si>
    <t>2024-01-13 15:08:29</t>
  </si>
  <si>
    <t>4589745</t>
  </si>
  <si>
    <t>索菲特甲米佛基拉高尔夫水疗度假村 (SHA Plus+)</t>
  </si>
  <si>
    <t>DENG YUE,SU CHANG</t>
  </si>
  <si>
    <t>4980.00</t>
  </si>
  <si>
    <t>2024-01-13 15:33:58</t>
  </si>
  <si>
    <t>4588145</t>
  </si>
  <si>
    <t>兰卡威卡马度假村</t>
  </si>
  <si>
    <t>ZHAO ZHIJUAN</t>
  </si>
  <si>
    <t>1830.00</t>
  </si>
  <si>
    <t>2024-01-13 10:04:45</t>
  </si>
  <si>
    <t>4588018</t>
  </si>
  <si>
    <t>WANG GEZI,WANG PEI</t>
  </si>
  <si>
    <t>645.00</t>
  </si>
  <si>
    <t>2024-01-13 10:54:58</t>
  </si>
  <si>
    <t>2024-01-12</t>
  </si>
  <si>
    <t>4587568</t>
  </si>
  <si>
    <t>Silq Hotel and Residence Managed by The Ascott Limited</t>
  </si>
  <si>
    <t>CHAN KIN LING</t>
  </si>
  <si>
    <t>2502.00</t>
  </si>
  <si>
    <t>2024-01-13 09:33:33</t>
  </si>
  <si>
    <t>4587562</t>
  </si>
  <si>
    <t>LIE SAU HING</t>
  </si>
  <si>
    <t>2024-01-13 09:37:24</t>
  </si>
  <si>
    <t>4587535</t>
  </si>
  <si>
    <t>曼谷阿尔梅洛兹酒店 - 主要清真饭店</t>
  </si>
  <si>
    <t>ALZAHRANI HASNAH BAKHEETQ,ALZAHRANI MUTEB SIFRA</t>
  </si>
  <si>
    <t>696.00</t>
  </si>
  <si>
    <t>2024-01-13 17:08:08</t>
  </si>
  <si>
    <t>4586966</t>
  </si>
  <si>
    <t>PENG ZEQI,SUN Mengqi</t>
  </si>
  <si>
    <t>476.00</t>
  </si>
  <si>
    <t>2024-01-13 11:03:30</t>
  </si>
  <si>
    <t>4586517</t>
  </si>
  <si>
    <t>LI XIAOPENG,GU LINA</t>
  </si>
  <si>
    <t>10500.00</t>
  </si>
  <si>
    <t>2024-01-12 19:54:54</t>
  </si>
  <si>
    <t>4585320</t>
  </si>
  <si>
    <t>邦格拉7Q酒店</t>
  </si>
  <si>
    <t>MUHAMMAD ZEESHAN</t>
  </si>
  <si>
    <t>1280.00</t>
  </si>
  <si>
    <t>2024-01-12 19:08:25</t>
  </si>
  <si>
    <t>4584966</t>
  </si>
  <si>
    <t>MA DONGNI,DU SHIJUN,CHENG JINLONG,WANG SHITONG</t>
  </si>
  <si>
    <t>1904.00</t>
  </si>
  <si>
    <t>2024-01-12 13:16:33</t>
  </si>
  <si>
    <t>4584752</t>
  </si>
  <si>
    <t>ZHONG DONGXIA,HUANG LIJUN</t>
  </si>
  <si>
    <t>1279.00</t>
  </si>
  <si>
    <t>2024-01-12 15:34:09</t>
  </si>
  <si>
    <t>4584171</t>
  </si>
  <si>
    <t>LIANG HUAPING,ZHANG CHENG,ZHANG XIAOCHAO,ZHANG QUAN</t>
  </si>
  <si>
    <t>1138.00</t>
  </si>
  <si>
    <t>2024-01-12 10:30:29</t>
  </si>
  <si>
    <t>4583616</t>
  </si>
  <si>
    <t>LI SHULING,LI ZEHAO</t>
  </si>
  <si>
    <t>1010.00</t>
  </si>
  <si>
    <t>2024-01-12 10:32:12</t>
  </si>
  <si>
    <t>2024-01-11</t>
  </si>
  <si>
    <t>4583018</t>
  </si>
  <si>
    <t>曼谷素坤逸 24 号美居酒店 - SHA Plus 认证</t>
  </si>
  <si>
    <t>ZHANG SHUYUAN</t>
  </si>
  <si>
    <t>1248.00</t>
  </si>
  <si>
    <t>2024-01-12 10:37:37</t>
  </si>
  <si>
    <t>4582511</t>
  </si>
  <si>
    <t>芭东邦拉rcb酒店</t>
  </si>
  <si>
    <t>SINNAPPU KANAGARATNAM HARIKARAN</t>
  </si>
  <si>
    <t>2024-01-12 13:59:43</t>
  </si>
  <si>
    <t>4581907</t>
  </si>
  <si>
    <t>曼谷素坤逸 4 巷宜必思酒店</t>
  </si>
  <si>
    <t>GARY HO</t>
  </si>
  <si>
    <t>1658.00</t>
  </si>
  <si>
    <t>2024-01-12 09:49:47</t>
  </si>
  <si>
    <t>4580114</t>
  </si>
  <si>
    <t>新加坡国敦河畔大酒店</t>
  </si>
  <si>
    <t>WANG XI,HUANG LAIYING,XU YAN,LIU ZIAN</t>
  </si>
  <si>
    <t>5700.00</t>
  </si>
  <si>
    <t>2024-01-12 16:42:04</t>
  </si>
  <si>
    <t>新加坡</t>
  </si>
  <si>
    <t>2024-01-10</t>
  </si>
  <si>
    <t>4576625</t>
  </si>
  <si>
    <t>瑟达宿务中央集团酒店</t>
  </si>
  <si>
    <t>LEE JIHEE</t>
  </si>
  <si>
    <t>1962.00</t>
  </si>
  <si>
    <t>2024-01-11 19:19:46</t>
  </si>
  <si>
    <t>是</t>
  </si>
  <si>
    <t>4573375</t>
  </si>
  <si>
    <t>CHEN JING,JIA JIWEI</t>
  </si>
  <si>
    <t>2626.00</t>
  </si>
  <si>
    <t>2024-01-10 12:44:18</t>
  </si>
  <si>
    <t>2024-01-09</t>
  </si>
  <si>
    <t>4570776</t>
  </si>
  <si>
    <t>Lim Yen Shing Jesmine</t>
  </si>
  <si>
    <t>652.00</t>
  </si>
  <si>
    <t>2024-01-10 14:35:34</t>
  </si>
  <si>
    <t>4570529</t>
  </si>
  <si>
    <t>曼谷是隆假日酒店 - IHG 旗下酒店</t>
  </si>
  <si>
    <t>ZHANG XIANLONG,ZHANG YUN,NIE YU,CHEN LIN,YE XIAOFENG,MENG YI</t>
  </si>
  <si>
    <t>9540.00</t>
  </si>
  <si>
    <t>2024-01-09 18:25:10</t>
  </si>
  <si>
    <t>4568538</t>
  </si>
  <si>
    <t>ISMAIL ILI NABILAH</t>
  </si>
  <si>
    <t>1113.00</t>
  </si>
  <si>
    <t>2024-01-21 14:01:58</t>
  </si>
  <si>
    <t>4568531</t>
  </si>
  <si>
    <t>2024-01-12 12:58:49</t>
  </si>
  <si>
    <t>2024-01-08</t>
  </si>
  <si>
    <t>4566979</t>
  </si>
  <si>
    <t>YAM SZE WAI YANNICK,SZE WAI CHUN JENNY,SZE WAI LEUNG DEBBY,LUI HIU YEE,SZE LAI PING</t>
  </si>
  <si>
    <t>2280.00</t>
  </si>
  <si>
    <t>2024-01-10 08:09:43</t>
  </si>
  <si>
    <t>4566370</t>
  </si>
  <si>
    <t>富国岛贝斯特韦斯特精品索纳西别墅酒店</t>
  </si>
  <si>
    <t>SONG JOOHO</t>
  </si>
  <si>
    <t>7360.00</t>
  </si>
  <si>
    <t>2024-01-09 11:49:53</t>
  </si>
  <si>
    <t>越南</t>
  </si>
  <si>
    <t>4564834</t>
  </si>
  <si>
    <t>芭堤雅勒瓦纳酒店</t>
  </si>
  <si>
    <t>Lam Wai Man</t>
  </si>
  <si>
    <t>396.00</t>
  </si>
  <si>
    <t>2024-01-08 16:29:51</t>
  </si>
  <si>
    <t>4564294</t>
  </si>
  <si>
    <t>GU AIHUA,HUANG HUIHUA,HUANG HUIYAN,CHEN PEILIN</t>
  </si>
  <si>
    <t>14372.00</t>
  </si>
  <si>
    <t>2024-01-12 01:50:55</t>
  </si>
  <si>
    <t>4562182</t>
  </si>
  <si>
    <t>TANG EAMAN</t>
  </si>
  <si>
    <t>1923.00</t>
  </si>
  <si>
    <t>2024-01-08 09:28:40</t>
  </si>
  <si>
    <t>2024-01-07</t>
  </si>
  <si>
    <t>4559788</t>
  </si>
  <si>
    <t>YAO YINI</t>
  </si>
  <si>
    <t>403.00</t>
  </si>
  <si>
    <t>2024-01-07 18:38:11</t>
  </si>
  <si>
    <t>4558393</t>
  </si>
  <si>
    <t>万达贝斯特韦斯特优质大酒店</t>
  </si>
  <si>
    <t>ZHA FEI,CHEN CHUN</t>
  </si>
  <si>
    <t>810.00</t>
  </si>
  <si>
    <t>405.00</t>
  </si>
  <si>
    <t>-405</t>
  </si>
  <si>
    <t>2024-01-07 15:00:39</t>
  </si>
  <si>
    <t>4557696</t>
  </si>
  <si>
    <t>CHEN LINKAI</t>
  </si>
  <si>
    <t>709.00</t>
  </si>
  <si>
    <t>2024-01-07 17:03:10</t>
  </si>
  <si>
    <t>2024-01-06</t>
  </si>
  <si>
    <t>4554156</t>
  </si>
  <si>
    <t>WANG YALING</t>
  </si>
  <si>
    <t>2723.00</t>
  </si>
  <si>
    <t>2024-01-08 08:29:10</t>
  </si>
  <si>
    <t>2024-01-05</t>
  </si>
  <si>
    <t>4548661</t>
  </si>
  <si>
    <t>PARK DURKHYUN</t>
  </si>
  <si>
    <t>770.00</t>
  </si>
  <si>
    <t>2024-01-05 15:36:49</t>
  </si>
  <si>
    <t>4546509</t>
  </si>
  <si>
    <t>ZHANG CHENYI</t>
  </si>
  <si>
    <t>484.00</t>
  </si>
  <si>
    <t>2024-01-05 09:20:41</t>
  </si>
  <si>
    <t>2024-01-04</t>
  </si>
  <si>
    <t>4545751</t>
  </si>
  <si>
    <t>ZHENG ZHUOWEN,YE HUAN</t>
  </si>
  <si>
    <t>7106.00</t>
  </si>
  <si>
    <t>2024-01-07 05:59:03</t>
  </si>
  <si>
    <t>4544905</t>
  </si>
  <si>
    <t>CHA HYUNHEE</t>
  </si>
  <si>
    <t>2024-01-18 15:26:59</t>
  </si>
  <si>
    <t>4544693</t>
  </si>
  <si>
    <t>ANG JESS</t>
  </si>
  <si>
    <t>688.00</t>
  </si>
  <si>
    <t>2024-01-11 13:33:05</t>
  </si>
  <si>
    <t>4542877</t>
  </si>
  <si>
    <t>普吉岛苏林海滩假日度假酒店</t>
  </si>
  <si>
    <t>GAO JINGJING,CUI MING</t>
  </si>
  <si>
    <t>3045.00</t>
  </si>
  <si>
    <t>2024-01-04 12:47:34</t>
  </si>
  <si>
    <t>4542745</t>
  </si>
  <si>
    <t>雅高哥打京那巴鲁亚范格洛酒店</t>
  </si>
  <si>
    <t>SUN JIANWEI,SHA LIYING,SUN YIWEN</t>
  </si>
  <si>
    <t>904.00</t>
  </si>
  <si>
    <t>2024-01-04 12:02:04</t>
  </si>
  <si>
    <t>4541280</t>
  </si>
  <si>
    <t>LIU XIAOWEI</t>
  </si>
  <si>
    <t>2751.00</t>
  </si>
  <si>
    <t>2024-01-04 12:31:22</t>
  </si>
  <si>
    <t>2024-01-02</t>
  </si>
  <si>
    <t>4535939</t>
  </si>
  <si>
    <t>ZHONG XIAOFANG,GUO SUIBING,GUO JINGWEN,CHEN JI</t>
  </si>
  <si>
    <t>1220.00</t>
  </si>
  <si>
    <t>2024-01-03 12:53:17</t>
  </si>
  <si>
    <t>4534435</t>
  </si>
  <si>
    <t>WU LIANGKAN</t>
  </si>
  <si>
    <t>2024-01-02 18:24:44</t>
  </si>
  <si>
    <t>4532621</t>
  </si>
  <si>
    <t>PHUAH HOCK SOON JIMMY</t>
  </si>
  <si>
    <t>1152.00</t>
  </si>
  <si>
    <t>2024-01-02 12:23:34</t>
  </si>
  <si>
    <t>2024-01-01</t>
  </si>
  <si>
    <t>4529434</t>
  </si>
  <si>
    <t>BEVIS MARIZEN</t>
  </si>
  <si>
    <t>592.00</t>
  </si>
  <si>
    <t>2024-01-02 08:25:05</t>
  </si>
  <si>
    <t>4528803</t>
  </si>
  <si>
    <t>LIU QINLIN,WANG LEI,LIU JING</t>
  </si>
  <si>
    <t>2346.00</t>
  </si>
  <si>
    <t>2024-01-01 10:52:03</t>
  </si>
  <si>
    <t>2023-12-31</t>
  </si>
  <si>
    <t>4525499</t>
  </si>
  <si>
    <t>Venus Royale Hotel</t>
  </si>
  <si>
    <t>LU HUAQIANG,CHEN LING</t>
  </si>
  <si>
    <t>2604.00</t>
  </si>
  <si>
    <t>2023-12-31 15:34:13</t>
  </si>
  <si>
    <t>2023-12-30</t>
  </si>
  <si>
    <t>4520799</t>
  </si>
  <si>
    <t>旧金山联合广场酒店</t>
  </si>
  <si>
    <t>Schippers Josette Jaqueline</t>
  </si>
  <si>
    <t>960.00</t>
  </si>
  <si>
    <t>-960</t>
  </si>
  <si>
    <t>2024-01-12 10:29:21</t>
  </si>
  <si>
    <t>美国</t>
  </si>
  <si>
    <t>4520797</t>
  </si>
  <si>
    <t>Schippers Josette Jaqueline a</t>
  </si>
  <si>
    <t>964.00</t>
  </si>
  <si>
    <t>-964</t>
  </si>
  <si>
    <t>2023-12-31 17:54:07</t>
  </si>
  <si>
    <t>4520075</t>
  </si>
  <si>
    <t>XIA DUOTIAN</t>
  </si>
  <si>
    <t>4590.00</t>
  </si>
  <si>
    <t>2023-12-30 18:48:07</t>
  </si>
  <si>
    <t>4520073</t>
  </si>
  <si>
    <t>XU FENG</t>
  </si>
  <si>
    <t>2023-12-30 18:45:09</t>
  </si>
  <si>
    <t>4520065</t>
  </si>
  <si>
    <t>MIN FENG,QIAN HAO</t>
  </si>
  <si>
    <t>2023-12-30 18:49:47</t>
  </si>
  <si>
    <t>4517242</t>
  </si>
  <si>
    <t>HAN XIAO,HAN YIBIN,MA WEN</t>
  </si>
  <si>
    <t>2023-12-30 10:36:39</t>
  </si>
  <si>
    <t>4516239</t>
  </si>
  <si>
    <t>曼谷阿文苏昆维特酒店</t>
  </si>
  <si>
    <t>LI CHANGJI,ZHAN XIUFEN</t>
  </si>
  <si>
    <t>2568.00</t>
  </si>
  <si>
    <t>2024-01-09 16:51:52</t>
  </si>
  <si>
    <t>新媒体</t>
  </si>
  <si>
    <t>2023-12-29</t>
  </si>
  <si>
    <t>4515460</t>
  </si>
  <si>
    <t>金兰阿尔玛度假酒店</t>
  </si>
  <si>
    <t>Kim Hyenan,Kim Hyenan,Kim Hyenan</t>
  </si>
  <si>
    <t>2794.00</t>
  </si>
  <si>
    <t>2024-01-01 17:10:02</t>
  </si>
  <si>
    <t>4511338</t>
  </si>
  <si>
    <t>贝尔福度假酒店</t>
  </si>
  <si>
    <t>SAULOG CHRISTIAN POCHOLO</t>
  </si>
  <si>
    <t>2095.00</t>
  </si>
  <si>
    <t>838.00</t>
  </si>
  <si>
    <t>-1257</t>
  </si>
  <si>
    <t>2023-12-29 10:31:05</t>
  </si>
  <si>
    <t>4511327</t>
  </si>
  <si>
    <t>4190.00</t>
  </si>
  <si>
    <t>2023-12-29 10:22:37</t>
  </si>
  <si>
    <t>4510540</t>
  </si>
  <si>
    <t>洲至奢选 - 普吉岛丁索度假酒店</t>
  </si>
  <si>
    <t>Hasper Robeleh</t>
  </si>
  <si>
    <t>6727.00</t>
  </si>
  <si>
    <t>2023-12-29 14:30:24</t>
  </si>
  <si>
    <t>2023-12-28</t>
  </si>
  <si>
    <t>4505608</t>
  </si>
  <si>
    <t>GAO KAI,WU YOU</t>
  </si>
  <si>
    <t>5008.00</t>
  </si>
  <si>
    <t>2023-12-28 10:15:49</t>
  </si>
  <si>
    <t>4505571</t>
  </si>
  <si>
    <t>LEE ANNY</t>
  </si>
  <si>
    <t>2023-12-28 10:41:15</t>
  </si>
  <si>
    <t>4505002</t>
  </si>
  <si>
    <t>爱妮岛S度假村</t>
  </si>
  <si>
    <t>ZHOU FEI</t>
  </si>
  <si>
    <t>2023-12-28 13:02:32</t>
  </si>
  <si>
    <t>4504872</t>
  </si>
  <si>
    <t>SIM KIM HUAT,SIM JIA XUAN SHERYL</t>
  </si>
  <si>
    <t>2600.00</t>
  </si>
  <si>
    <t>2023-12-28 10:21:39</t>
  </si>
  <si>
    <t>2023-12-27</t>
  </si>
  <si>
    <t>4504616</t>
  </si>
  <si>
    <t>卡察画廊度假-卡察卡利姆湾(SHA Plus+)</t>
  </si>
  <si>
    <t>LAI YUEMING,HE QIFEI</t>
  </si>
  <si>
    <t>2436.00</t>
  </si>
  <si>
    <t>-2436</t>
  </si>
  <si>
    <t>2023-12-27 23:52:02</t>
  </si>
  <si>
    <t>4504257</t>
  </si>
  <si>
    <t>新加坡史各士皇族酒店</t>
  </si>
  <si>
    <t>CHANDRAWARMAN LIESDA</t>
  </si>
  <si>
    <t>1487.00</t>
  </si>
  <si>
    <t>2023-12-28 11:19:46</t>
  </si>
  <si>
    <t>4501997</t>
  </si>
  <si>
    <t>素坤逸套房酒店</t>
  </si>
  <si>
    <t>Vandegrift Robert - Blaze</t>
  </si>
  <si>
    <t>632.00</t>
  </si>
  <si>
    <t>2023-12-27 16:10:55</t>
  </si>
  <si>
    <t>2023-12-26</t>
  </si>
  <si>
    <t>4495310</t>
  </si>
  <si>
    <t>曼谷香格里拉大酒店</t>
  </si>
  <si>
    <t>ZHANG FEI</t>
  </si>
  <si>
    <t>4230.00</t>
  </si>
  <si>
    <t>2023-12-26 15:42:25</t>
  </si>
  <si>
    <t>2023-12-25</t>
  </si>
  <si>
    <t>4491100</t>
  </si>
  <si>
    <t>JIN YILIN,LIU XIAOJUN,LIU JINGYI</t>
  </si>
  <si>
    <t>580.00</t>
  </si>
  <si>
    <t>2023-12-25 15:29:08</t>
  </si>
  <si>
    <t>2023-12-24</t>
  </si>
  <si>
    <t>4487762</t>
  </si>
  <si>
    <t>芽庄洲际酒店</t>
  </si>
  <si>
    <t>XIE YUECONG</t>
  </si>
  <si>
    <t>4176.00</t>
  </si>
  <si>
    <t>2023-12-25 14:08:00</t>
  </si>
  <si>
    <t>4485882</t>
  </si>
  <si>
    <t>曼谷盛泰乐水门酒店</t>
  </si>
  <si>
    <t>ALI Hassan Bin</t>
  </si>
  <si>
    <t>1770.00</t>
  </si>
  <si>
    <t>2023-12-24 14:22:19</t>
  </si>
  <si>
    <t>4485419</t>
  </si>
  <si>
    <t>普吉岛西奈奢华酒店(SHA Extra Plus)</t>
  </si>
  <si>
    <t>Asiri Mohammed</t>
  </si>
  <si>
    <t>2810.00</t>
  </si>
  <si>
    <t>2023-12-24 10:24:09</t>
  </si>
  <si>
    <t>2023-12-23</t>
  </si>
  <si>
    <t>4480950</t>
  </si>
  <si>
    <t>苏梅岛洲际度假酒店</t>
  </si>
  <si>
    <t>YU JIAYIN,YU SHISHI,JI QUN</t>
  </si>
  <si>
    <t>8000.00</t>
  </si>
  <si>
    <t>2023-12-23 13:21:31</t>
  </si>
  <si>
    <t>2023-12-21</t>
  </si>
  <si>
    <t>4472938</t>
  </si>
  <si>
    <t>普吉艾希莉焦点酒店</t>
  </si>
  <si>
    <t>Yang xueju,Jin yongqiang</t>
  </si>
  <si>
    <t>1038.00</t>
  </si>
  <si>
    <t>-1038</t>
  </si>
  <si>
    <t>2024-01-18 11:13:50</t>
  </si>
  <si>
    <t>2023-12-20</t>
  </si>
  <si>
    <t>4468393</t>
  </si>
  <si>
    <t>Huang Yanqi</t>
  </si>
  <si>
    <t>444.00</t>
  </si>
  <si>
    <t>2023-12-21 11:29:15</t>
  </si>
  <si>
    <t>4468389</t>
  </si>
  <si>
    <t>WEN JIAMIN</t>
  </si>
  <si>
    <t>2023-12-21 11:28:56</t>
  </si>
  <si>
    <t>2023-12-19</t>
  </si>
  <si>
    <t>4462232</t>
  </si>
  <si>
    <t>WU YIMI,REN FEI,WAN LUYU,NGUI JEN CHYI</t>
  </si>
  <si>
    <t>2023-12-20 10:05:10</t>
  </si>
  <si>
    <t>2023-12-18</t>
  </si>
  <si>
    <t>4456937</t>
  </si>
  <si>
    <t>Leguizamon Diaz Andrea</t>
  </si>
  <si>
    <t>2100.00</t>
  </si>
  <si>
    <t>2023-12-18 22:54:22</t>
  </si>
  <si>
    <t>4456700</t>
  </si>
  <si>
    <t>HEO HANSEUL,HEO HANSEUL</t>
  </si>
  <si>
    <t>648.00</t>
  </si>
  <si>
    <t>2023-12-18 21:53:05</t>
  </si>
  <si>
    <t>4454824</t>
  </si>
  <si>
    <t>薄荷岛隆重度假村</t>
  </si>
  <si>
    <t>LEE KYOUNGWOO</t>
  </si>
  <si>
    <t>3600.00</t>
  </si>
  <si>
    <t>2023-12-22 12:20:48</t>
  </si>
  <si>
    <t>4453459</t>
  </si>
  <si>
    <t>Mandarin Bay Resort and Spa</t>
  </si>
  <si>
    <t>LEE HYUNWOO,LEE HYUNCHUL,LEE SOOKJA</t>
  </si>
  <si>
    <t>4920.00</t>
  </si>
  <si>
    <t>2023-12-18 12:41:46</t>
  </si>
  <si>
    <t>2023-12-14</t>
  </si>
  <si>
    <t>4433148</t>
  </si>
  <si>
    <t>普吉岛卡萨黛尔摩渡假酒店</t>
  </si>
  <si>
    <t>CATALINA EVA</t>
  </si>
  <si>
    <t>258.00</t>
  </si>
  <si>
    <t>2023-12-14 12:57:59</t>
  </si>
  <si>
    <t>4432743</t>
  </si>
  <si>
    <t>CHEN WENHAO,ZHENG LING</t>
  </si>
  <si>
    <t>948.00</t>
  </si>
  <si>
    <t>2023-12-14 12:58:46</t>
  </si>
  <si>
    <t>2023-12-12</t>
  </si>
  <si>
    <t>4424047</t>
  </si>
  <si>
    <t>第一村庄富国岛度假村 - 雅高酒店集团</t>
  </si>
  <si>
    <t>LIU JING,LEE SUNGYONG,CHOI YOONJUNG,YEON DOYOON</t>
  </si>
  <si>
    <t>3258.00</t>
  </si>
  <si>
    <t>2023-12-12 16:39:12</t>
  </si>
  <si>
    <t>4423279</t>
  </si>
  <si>
    <t>两季科伦岛度假村</t>
  </si>
  <si>
    <t>RICO ARLENE</t>
  </si>
  <si>
    <t>8226.00</t>
  </si>
  <si>
    <t>2023-12-12 14:44:30</t>
  </si>
  <si>
    <t>2023-12-11</t>
  </si>
  <si>
    <t>4416311</t>
  </si>
  <si>
    <t>哥打京那巴鲁元明大酒店</t>
  </si>
  <si>
    <t>Duan Shenghui,Duan Zhuzhuo,Jin Shanyu</t>
  </si>
  <si>
    <t>387.00</t>
  </si>
  <si>
    <t>2024-01-12 18:48:49</t>
  </si>
  <si>
    <t>2023-12-08</t>
  </si>
  <si>
    <t>4402124</t>
  </si>
  <si>
    <t>曼谷拉查达阿曼达酒店和公寓</t>
  </si>
  <si>
    <t>CHAN YUK CHUN BELA</t>
  </si>
  <si>
    <t>3036.00</t>
  </si>
  <si>
    <t>2023-12-08 16:48:32</t>
  </si>
  <si>
    <t>2023-12-06</t>
  </si>
  <si>
    <t>4392002</t>
  </si>
  <si>
    <t>Zhao Min,Zhang Nan</t>
  </si>
  <si>
    <t>7025.00</t>
  </si>
  <si>
    <t>2023-12-07 10:09:57</t>
  </si>
  <si>
    <t>2023-12-05</t>
  </si>
  <si>
    <t>4386787</t>
  </si>
  <si>
    <t>CHIEN HSIAOCHENG</t>
  </si>
  <si>
    <t>2023-12-06 11:51:14</t>
  </si>
  <si>
    <t>4381910</t>
  </si>
  <si>
    <t>卡塔尔蒂沃丽苏克瓦瓦拉酒店</t>
  </si>
  <si>
    <t>AHMAD ZALEHA</t>
  </si>
  <si>
    <t>2709.00</t>
  </si>
  <si>
    <t>2023-12-06 19:04:15</t>
  </si>
  <si>
    <t>卡塔尔</t>
  </si>
  <si>
    <t>4381649</t>
  </si>
  <si>
    <t>芭堤雅遨舍度假酒店</t>
  </si>
  <si>
    <t>LIN TINGHENG,SHI ZHICHUN</t>
  </si>
  <si>
    <t>1461.00</t>
  </si>
  <si>
    <t>2023-12-05 12:41:54</t>
  </si>
  <si>
    <t>4381052</t>
  </si>
  <si>
    <t>HUANG HONGMING</t>
  </si>
  <si>
    <t>2000.00</t>
  </si>
  <si>
    <t>2023-12-05 10:51:10</t>
  </si>
  <si>
    <t>2023-12-03</t>
  </si>
  <si>
    <t>4374393</t>
  </si>
  <si>
    <t>阿布扎比康莱德阿提哈德塔楼酒店</t>
  </si>
  <si>
    <t>Schaetz Philipp</t>
  </si>
  <si>
    <t>1629.00</t>
  </si>
  <si>
    <t>2023-12-04 19:35:19</t>
  </si>
  <si>
    <t>2023-12-02</t>
  </si>
  <si>
    <t>4365599</t>
  </si>
  <si>
    <t>长滩岛天堂花园会议中心度假酒店</t>
  </si>
  <si>
    <t>JIMENEZ KIM MILQUE JUNE SABIDO,JIMENEZ JERIC ENERO</t>
  </si>
  <si>
    <t>1236.00</t>
  </si>
  <si>
    <t>2023-12-03 08:42:29</t>
  </si>
  <si>
    <t>2023-11-30</t>
  </si>
  <si>
    <t>4350690</t>
  </si>
  <si>
    <t>攀瓦布里海滨度假村(SHA Extra Plus)</t>
  </si>
  <si>
    <t>Payal Narendra,Payal Narendra</t>
  </si>
  <si>
    <t>1040.00</t>
  </si>
  <si>
    <t>2023-11-30 11:18:44</t>
  </si>
  <si>
    <t>2023-11-23</t>
  </si>
  <si>
    <t>4309353</t>
  </si>
  <si>
    <t>新加坡庄家大酒店</t>
  </si>
  <si>
    <t>JUN YUNSUNG</t>
  </si>
  <si>
    <t>897.00</t>
  </si>
  <si>
    <t>2023-11-24 16:06:07</t>
  </si>
  <si>
    <t>2023-11-21</t>
  </si>
  <si>
    <t>4294351</t>
  </si>
  <si>
    <t>Park Yung,Park Yung</t>
  </si>
  <si>
    <t>584.00</t>
  </si>
  <si>
    <t>2023-11-21 10:30:41</t>
  </si>
  <si>
    <t>2023-11-20</t>
  </si>
  <si>
    <t>4290277</t>
  </si>
  <si>
    <t>曼谷湄南河四季酒店</t>
  </si>
  <si>
    <t>CHOU CHINPEI,CHIN CHIHYUAN</t>
  </si>
  <si>
    <t>10734.00</t>
  </si>
  <si>
    <t>2023-11-21 02:34:28</t>
  </si>
  <si>
    <t>2023-11-19</t>
  </si>
  <si>
    <t>4276649</t>
  </si>
  <si>
    <t>宿务雷克斯贝斯特韦斯特优质酒店</t>
  </si>
  <si>
    <t>CHEN SHUFANG</t>
  </si>
  <si>
    <t>6552.00</t>
  </si>
  <si>
    <t>2023-11-21 16:56:14</t>
  </si>
  <si>
    <t>4275932</t>
  </si>
  <si>
    <t>新加坡豪亚酒店</t>
  </si>
  <si>
    <t>LU XI,Zhang Yu</t>
  </si>
  <si>
    <t>10600.00</t>
  </si>
  <si>
    <t>2023-11-20 21:06:07</t>
  </si>
  <si>
    <t>2023-11-18</t>
  </si>
  <si>
    <t>4273491</t>
  </si>
  <si>
    <t>古岛旺季度假村</t>
  </si>
  <si>
    <t>SCHIENHAMMER NAETNAPA,KAPP PETER WILHELM</t>
  </si>
  <si>
    <t>38276.00</t>
  </si>
  <si>
    <t>2023-11-19 08:15:26</t>
  </si>
  <si>
    <t>2023-11-17</t>
  </si>
  <si>
    <t>4270769</t>
  </si>
  <si>
    <t>LO LAI CHING</t>
  </si>
  <si>
    <t>736.00</t>
  </si>
  <si>
    <t>2023-11-18 20:28:56</t>
  </si>
  <si>
    <t>4269770</t>
  </si>
  <si>
    <t>宿务蒙特贝罗别墅酒店</t>
  </si>
  <si>
    <t>KIM SO MI,KIM SO MI,KIM SO MI,KIM SO MI</t>
  </si>
  <si>
    <t>2023-11-24 17:02:00</t>
  </si>
  <si>
    <t>2023-11-13</t>
  </si>
  <si>
    <t>4247842</t>
  </si>
  <si>
    <t>芭堤雅宝石泳池别墅</t>
  </si>
  <si>
    <t>LO SHUMEI,WU WENSHENG,WU CHANGYAO,LIN KUOHUA,TSENG CHIAYIN,CHEN SHUCHEN,PENG HUAYU</t>
  </si>
  <si>
    <t>46263.00</t>
  </si>
  <si>
    <t>2023-11-13 17:57:51</t>
  </si>
  <si>
    <t>2023-11-12</t>
  </si>
  <si>
    <t>4241627</t>
  </si>
  <si>
    <t>AN YEJIN</t>
  </si>
  <si>
    <t>2281.00</t>
  </si>
  <si>
    <t>2023-11-16 08:25:37</t>
  </si>
  <si>
    <t>2023-11-11</t>
  </si>
  <si>
    <t>4232787</t>
  </si>
  <si>
    <t>DENG XIAOYU</t>
  </si>
  <si>
    <t>1522.00</t>
  </si>
  <si>
    <t>2023-11-14 13:00:33</t>
  </si>
  <si>
    <t>2023-11-09</t>
  </si>
  <si>
    <t>4220268</t>
  </si>
  <si>
    <t>YULINDA DWI NANDYA</t>
  </si>
  <si>
    <t>1076.00</t>
  </si>
  <si>
    <t>2023-11-11 07:56:18</t>
  </si>
  <si>
    <t>2023-11-07</t>
  </si>
  <si>
    <t>4210050</t>
  </si>
  <si>
    <t>普吉岛芭东美爵大酒店(政府卫生认证)</t>
  </si>
  <si>
    <t>BAASANJARGAL MUNKHBAT</t>
  </si>
  <si>
    <t>3876.00</t>
  </si>
  <si>
    <t>2023-11-08 09:13:35</t>
  </si>
  <si>
    <t>4210030</t>
  </si>
  <si>
    <t>2023-11-08 10:07:23</t>
  </si>
  <si>
    <t>2023-11-06</t>
  </si>
  <si>
    <t>4200349</t>
  </si>
  <si>
    <t>坎瓦司精品酒店</t>
  </si>
  <si>
    <t>Cannon Laura</t>
  </si>
  <si>
    <t>495.00</t>
  </si>
  <si>
    <t>2023-11-08 11:41:26</t>
  </si>
  <si>
    <t>999228320925983，DEB240108171723154</t>
  </si>
  <si>
    <t>2023-11-05</t>
  </si>
  <si>
    <t>4194109</t>
  </si>
  <si>
    <t>新加坡市中豪亚酒店 (Staycation Approved)</t>
  </si>
  <si>
    <t>SA YIDAN</t>
  </si>
  <si>
    <t>2024-01-10 10:17:01</t>
  </si>
  <si>
    <t>2023-11-03</t>
  </si>
  <si>
    <t>4180643</t>
  </si>
  <si>
    <t>ZHOU YONG YI,MAN KIT WING</t>
  </si>
  <si>
    <t>3769.00</t>
  </si>
  <si>
    <t>2023-11-04 08:03:06</t>
  </si>
  <si>
    <t>2023-11-01</t>
  </si>
  <si>
    <t>4168838</t>
  </si>
  <si>
    <t>PATHMANATHAN HEROSHNE</t>
  </si>
  <si>
    <t>1507.00</t>
  </si>
  <si>
    <t>2023-11-01 20:14:24</t>
  </si>
  <si>
    <t>2023-10-31</t>
  </si>
  <si>
    <t>4166393</t>
  </si>
  <si>
    <t>普吉岛财富机场酒店</t>
  </si>
  <si>
    <t>LEE CHAOHSIUNG</t>
  </si>
  <si>
    <t>416.00</t>
  </si>
  <si>
    <t>2023-11-01 10:44:48</t>
  </si>
  <si>
    <t>2023-10-26</t>
  </si>
  <si>
    <t>4136533</t>
  </si>
  <si>
    <t>普吉翡翠海滩度假村</t>
  </si>
  <si>
    <t>CUI ZHAOTING</t>
  </si>
  <si>
    <t>2874.00</t>
  </si>
  <si>
    <t>2023-10-29 15:33:00</t>
  </si>
  <si>
    <t>4136230</t>
  </si>
  <si>
    <t>盖特43机场酒店</t>
  </si>
  <si>
    <t>Rublevskaya Elizaveta,Daniil Rublevsky,Eva Rublevskaya</t>
  </si>
  <si>
    <t>361.00</t>
  </si>
  <si>
    <t>2023-10-26 20:10:01</t>
  </si>
  <si>
    <t>2023-10-14</t>
  </si>
  <si>
    <t>4071332</t>
  </si>
  <si>
    <t>悦乐圣淘沙酒店</t>
  </si>
  <si>
    <t>LAU SINNIE CHEUK YING</t>
  </si>
  <si>
    <t>3634.00</t>
  </si>
  <si>
    <t>2023-10-15 10:05:41</t>
  </si>
  <si>
    <t>2023-10-12</t>
  </si>
  <si>
    <t>4059635</t>
  </si>
  <si>
    <t>WENG HSIUCHEN</t>
  </si>
  <si>
    <t>2175.00</t>
  </si>
  <si>
    <t>2023-10-16 15:03:44</t>
  </si>
  <si>
    <t>2023-08-04</t>
  </si>
  <si>
    <t>3733108</t>
  </si>
  <si>
    <t>阿莫丽塔度假酒店</t>
  </si>
  <si>
    <t>KIM YUMI</t>
  </si>
  <si>
    <t>11260.00</t>
  </si>
  <si>
    <t>2023-09-29 08:22:30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</si>
</sst>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234</xdr:row>
      <xdr:rowOff>0</xdr:rowOff>
    </xdr:from>
    <xdr:to>
      <xdr:col>14</xdr:col>
      <xdr:colOff>66675</xdr:colOff>
      <xdr:row>264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258425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45314</v>
      </c>
      <c r="G2" s="6">
        <v>45315</v>
      </c>
      <c r="H2" s="4">
        <v>1</v>
      </c>
      <c r="I2" s="4">
        <v>1</v>
      </c>
      <c r="J2" s="4">
        <v>1</v>
      </c>
      <c r="K2" s="4" t="s">
        <v>30</v>
      </c>
      <c r="L2" s="4">
        <v>2175</v>
      </c>
      <c r="M2" s="4">
        <v>2175</v>
      </c>
      <c r="N2" s="4" t="s">
        <v>31</v>
      </c>
      <c r="O2" s="4" t="s">
        <v>32</v>
      </c>
      <c r="P2" s="4" t="s">
        <v>33</v>
      </c>
      <c r="Q2" s="4">
        <v>0</v>
      </c>
      <c r="R2" s="7">
        <v>45211.0000115741</v>
      </c>
      <c r="S2" s="6">
        <v>45316</v>
      </c>
      <c r="T2" s="4" t="s">
        <v>34</v>
      </c>
      <c r="U2" s="4">
        <v>2175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45313</v>
      </c>
      <c r="G3" s="6">
        <v>45315</v>
      </c>
      <c r="H3" s="4">
        <v>1</v>
      </c>
      <c r="I3" s="4">
        <v>2</v>
      </c>
      <c r="J3" s="4">
        <v>2</v>
      </c>
      <c r="K3" s="4" t="s">
        <v>30</v>
      </c>
      <c r="L3" s="4">
        <v>3634</v>
      </c>
      <c r="M3" s="4">
        <v>3634</v>
      </c>
      <c r="N3" s="4" t="s">
        <v>39</v>
      </c>
      <c r="O3" s="4" t="s">
        <v>32</v>
      </c>
      <c r="P3" s="4" t="s">
        <v>33</v>
      </c>
      <c r="Q3" s="4">
        <v>0</v>
      </c>
      <c r="R3" s="7">
        <v>45213.0000115741</v>
      </c>
      <c r="S3" s="6">
        <v>45316</v>
      </c>
      <c r="T3" s="4" t="s">
        <v>34</v>
      </c>
      <c r="U3" s="4">
        <v>3634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45314</v>
      </c>
      <c r="G4" s="6">
        <v>45315</v>
      </c>
      <c r="H4" s="4">
        <v>1</v>
      </c>
      <c r="I4" s="4">
        <v>1</v>
      </c>
      <c r="J4" s="4">
        <v>1</v>
      </c>
      <c r="K4" s="4" t="s">
        <v>30</v>
      </c>
      <c r="L4" s="4">
        <v>361</v>
      </c>
      <c r="M4" s="4">
        <v>361</v>
      </c>
      <c r="N4" s="4" t="s">
        <v>45</v>
      </c>
      <c r="O4" s="4" t="s">
        <v>32</v>
      </c>
      <c r="P4" s="4" t="s">
        <v>33</v>
      </c>
      <c r="Q4" s="4">
        <v>0</v>
      </c>
      <c r="R4" s="7">
        <v>45225</v>
      </c>
      <c r="S4" s="6">
        <v>45316</v>
      </c>
      <c r="T4" s="4" t="s">
        <v>34</v>
      </c>
      <c r="U4" s="4">
        <v>361</v>
      </c>
      <c r="V4" s="4">
        <v>0</v>
      </c>
      <c r="W4" s="4">
        <v>0</v>
      </c>
      <c r="X4" s="4" t="s">
        <v>46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45312</v>
      </c>
      <c r="G5" s="6">
        <v>45315</v>
      </c>
      <c r="H5" s="4">
        <v>1</v>
      </c>
      <c r="I5" s="4">
        <v>3</v>
      </c>
      <c r="J5" s="4">
        <v>3</v>
      </c>
      <c r="K5" s="4" t="s">
        <v>30</v>
      </c>
      <c r="L5" s="4">
        <v>2874</v>
      </c>
      <c r="M5" s="4">
        <v>2874</v>
      </c>
      <c r="N5" s="4" t="s">
        <v>50</v>
      </c>
      <c r="O5" s="4" t="s">
        <v>32</v>
      </c>
      <c r="P5" s="4" t="s">
        <v>33</v>
      </c>
      <c r="Q5" s="4">
        <v>0</v>
      </c>
      <c r="R5" s="7">
        <v>45225.0000115741</v>
      </c>
      <c r="S5" s="6">
        <v>45316</v>
      </c>
      <c r="T5" s="4" t="s">
        <v>34</v>
      </c>
      <c r="U5" s="4">
        <v>2874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45314</v>
      </c>
      <c r="G6" s="6">
        <v>45315</v>
      </c>
      <c r="H6" s="4">
        <v>1</v>
      </c>
      <c r="I6" s="4">
        <v>1</v>
      </c>
      <c r="J6" s="4">
        <v>1</v>
      </c>
      <c r="K6" s="4" t="s">
        <v>30</v>
      </c>
      <c r="L6" s="4">
        <v>416</v>
      </c>
      <c r="M6" s="4">
        <v>416</v>
      </c>
      <c r="N6" s="4" t="s">
        <v>56</v>
      </c>
      <c r="O6" s="4" t="s">
        <v>32</v>
      </c>
      <c r="P6" s="4" t="s">
        <v>33</v>
      </c>
      <c r="Q6" s="4">
        <v>0</v>
      </c>
      <c r="R6" s="7">
        <v>45230.0000115741</v>
      </c>
      <c r="S6" s="6">
        <v>45316</v>
      </c>
      <c r="T6" s="4" t="s">
        <v>34</v>
      </c>
      <c r="U6" s="4">
        <v>416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45313</v>
      </c>
      <c r="G7" s="6">
        <v>45315</v>
      </c>
      <c r="H7" s="4">
        <v>1</v>
      </c>
      <c r="I7" s="4">
        <v>2</v>
      </c>
      <c r="J7" s="4">
        <v>2</v>
      </c>
      <c r="K7" s="4" t="s">
        <v>30</v>
      </c>
      <c r="L7" s="4">
        <v>1507</v>
      </c>
      <c r="M7" s="4">
        <v>1507</v>
      </c>
      <c r="N7" s="4" t="s">
        <v>62</v>
      </c>
      <c r="O7" s="4" t="s">
        <v>32</v>
      </c>
      <c r="P7" s="4" t="s">
        <v>33</v>
      </c>
      <c r="Q7" s="4">
        <v>0</v>
      </c>
      <c r="R7" s="7">
        <v>45231</v>
      </c>
      <c r="S7" s="6">
        <v>45316</v>
      </c>
      <c r="T7" s="4" t="s">
        <v>34</v>
      </c>
      <c r="U7" s="4">
        <v>1507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45310</v>
      </c>
      <c r="G8" s="6">
        <v>45315</v>
      </c>
      <c r="H8" s="4">
        <v>1</v>
      </c>
      <c r="I8" s="4">
        <v>5</v>
      </c>
      <c r="J8" s="4">
        <v>5</v>
      </c>
      <c r="K8" s="4" t="s">
        <v>30</v>
      </c>
      <c r="L8" s="4">
        <v>3769</v>
      </c>
      <c r="M8" s="4">
        <v>3769</v>
      </c>
      <c r="N8" s="4" t="s">
        <v>66</v>
      </c>
      <c r="O8" s="4" t="s">
        <v>32</v>
      </c>
      <c r="P8" s="4" t="s">
        <v>33</v>
      </c>
      <c r="Q8" s="4">
        <v>0</v>
      </c>
      <c r="R8" s="7">
        <v>45233.0000115741</v>
      </c>
      <c r="S8" s="6">
        <v>45316</v>
      </c>
      <c r="T8" s="4" t="s">
        <v>34</v>
      </c>
      <c r="U8" s="4">
        <v>3769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45314</v>
      </c>
      <c r="G9" s="6">
        <v>45315</v>
      </c>
      <c r="H9" s="4">
        <v>1</v>
      </c>
      <c r="I9" s="4">
        <v>1</v>
      </c>
      <c r="J9" s="4">
        <v>1</v>
      </c>
      <c r="K9" s="4" t="s">
        <v>30</v>
      </c>
      <c r="L9" s="4">
        <v>495</v>
      </c>
      <c r="M9" s="4">
        <v>495</v>
      </c>
      <c r="N9" s="4" t="s">
        <v>72</v>
      </c>
      <c r="O9" s="4" t="s">
        <v>32</v>
      </c>
      <c r="P9" s="4" t="s">
        <v>33</v>
      </c>
      <c r="Q9" s="4">
        <v>0</v>
      </c>
      <c r="R9" s="7">
        <v>45236.0000115741</v>
      </c>
      <c r="S9" s="6">
        <v>45316</v>
      </c>
      <c r="T9" s="4" t="s">
        <v>34</v>
      </c>
      <c r="U9" s="4">
        <v>495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45311</v>
      </c>
      <c r="G10" s="6">
        <v>45315</v>
      </c>
      <c r="H10" s="4">
        <v>1</v>
      </c>
      <c r="I10" s="4">
        <v>4</v>
      </c>
      <c r="J10" s="4">
        <v>4</v>
      </c>
      <c r="K10" s="4" t="s">
        <v>30</v>
      </c>
      <c r="L10" s="4">
        <v>3876</v>
      </c>
      <c r="M10" s="4">
        <v>3876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45237</v>
      </c>
      <c r="S10" s="6">
        <v>45316</v>
      </c>
      <c r="T10" s="4" t="s">
        <v>34</v>
      </c>
      <c r="U10" s="4">
        <v>3876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45311</v>
      </c>
      <c r="G11" s="6">
        <v>45315</v>
      </c>
      <c r="H11" s="4">
        <v>1</v>
      </c>
      <c r="I11" s="4">
        <v>4</v>
      </c>
      <c r="J11" s="4">
        <v>4</v>
      </c>
      <c r="K11" s="4" t="s">
        <v>30</v>
      </c>
      <c r="L11" s="4">
        <v>3876</v>
      </c>
      <c r="M11" s="4">
        <v>3876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45237</v>
      </c>
      <c r="S11" s="6">
        <v>45316</v>
      </c>
      <c r="T11" s="4" t="s">
        <v>34</v>
      </c>
      <c r="U11" s="4">
        <v>3876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60</v>
      </c>
      <c r="E12" s="4" t="s">
        <v>85</v>
      </c>
      <c r="F12" s="6">
        <v>45314</v>
      </c>
      <c r="G12" s="6">
        <v>45315</v>
      </c>
      <c r="H12" s="4">
        <v>1</v>
      </c>
      <c r="I12" s="4">
        <v>1</v>
      </c>
      <c r="J12" s="4">
        <v>1</v>
      </c>
      <c r="K12" s="4" t="s">
        <v>30</v>
      </c>
      <c r="L12" s="4">
        <v>1076</v>
      </c>
      <c r="M12" s="4">
        <v>1076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45239.0000115741</v>
      </c>
      <c r="S12" s="6">
        <v>45316</v>
      </c>
      <c r="T12" s="4" t="s">
        <v>34</v>
      </c>
      <c r="U12" s="4">
        <v>1076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60</v>
      </c>
      <c r="E13" s="4" t="s">
        <v>61</v>
      </c>
      <c r="F13" s="6">
        <v>45313</v>
      </c>
      <c r="G13" s="6">
        <v>45315</v>
      </c>
      <c r="H13" s="4">
        <v>1</v>
      </c>
      <c r="I13" s="4">
        <v>2</v>
      </c>
      <c r="J13" s="4">
        <v>2</v>
      </c>
      <c r="K13" s="4" t="s">
        <v>30</v>
      </c>
      <c r="L13" s="4">
        <v>1522</v>
      </c>
      <c r="M13" s="4">
        <v>1522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45241.0000115741</v>
      </c>
      <c r="S13" s="6">
        <v>45316</v>
      </c>
      <c r="T13" s="4" t="s">
        <v>34</v>
      </c>
      <c r="U13" s="4">
        <v>1522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60</v>
      </c>
      <c r="E14" s="4" t="s">
        <v>61</v>
      </c>
      <c r="F14" s="6">
        <v>45312</v>
      </c>
      <c r="G14" s="6">
        <v>45315</v>
      </c>
      <c r="H14" s="4">
        <v>1</v>
      </c>
      <c r="I14" s="4">
        <v>3</v>
      </c>
      <c r="J14" s="4">
        <v>3</v>
      </c>
      <c r="K14" s="4" t="s">
        <v>30</v>
      </c>
      <c r="L14" s="4">
        <v>2281</v>
      </c>
      <c r="M14" s="4">
        <v>2281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45242.0000115741</v>
      </c>
      <c r="S14" s="6">
        <v>45316</v>
      </c>
      <c r="T14" s="4" t="s">
        <v>34</v>
      </c>
      <c r="U14" s="4">
        <v>2281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45312</v>
      </c>
      <c r="G15" s="6">
        <v>45315</v>
      </c>
      <c r="H15" s="4">
        <v>7</v>
      </c>
      <c r="I15" s="4">
        <v>3</v>
      </c>
      <c r="J15" s="4">
        <v>21</v>
      </c>
      <c r="K15" s="4" t="s">
        <v>30</v>
      </c>
      <c r="L15" s="4">
        <v>46263</v>
      </c>
      <c r="M15" s="4">
        <v>46263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45243.0000115741</v>
      </c>
      <c r="S15" s="6">
        <v>45316</v>
      </c>
      <c r="T15" s="4" t="s">
        <v>34</v>
      </c>
      <c r="U15" s="4">
        <v>46263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45313</v>
      </c>
      <c r="G16" s="6">
        <v>45315</v>
      </c>
      <c r="H16" s="4">
        <v>2</v>
      </c>
      <c r="I16" s="4">
        <v>2</v>
      </c>
      <c r="J16" s="4">
        <v>4</v>
      </c>
      <c r="K16" s="4" t="s">
        <v>30</v>
      </c>
      <c r="L16" s="4">
        <v>1600</v>
      </c>
      <c r="M16" s="4">
        <v>1600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45247</v>
      </c>
      <c r="S16" s="6">
        <v>45316</v>
      </c>
      <c r="T16" s="4" t="s">
        <v>34</v>
      </c>
      <c r="U16" s="4">
        <v>1600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45313</v>
      </c>
      <c r="G17" s="6">
        <v>45315</v>
      </c>
      <c r="H17" s="4">
        <v>1</v>
      </c>
      <c r="I17" s="4">
        <v>2</v>
      </c>
      <c r="J17" s="4">
        <v>2</v>
      </c>
      <c r="K17" s="4" t="s">
        <v>30</v>
      </c>
      <c r="L17" s="4">
        <v>736</v>
      </c>
      <c r="M17" s="4">
        <v>736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45247.0000115741</v>
      </c>
      <c r="S17" s="6">
        <v>45316</v>
      </c>
      <c r="T17" s="4" t="s">
        <v>34</v>
      </c>
      <c r="U17" s="4">
        <v>736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45313</v>
      </c>
      <c r="G18" s="6">
        <v>45315</v>
      </c>
      <c r="H18" s="4">
        <v>1</v>
      </c>
      <c r="I18" s="4">
        <v>2</v>
      </c>
      <c r="J18" s="4">
        <v>2</v>
      </c>
      <c r="K18" s="4" t="s">
        <v>30</v>
      </c>
      <c r="L18" s="4">
        <v>3565</v>
      </c>
      <c r="M18" s="4">
        <v>3565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45248</v>
      </c>
      <c r="S18" s="6">
        <v>45316</v>
      </c>
      <c r="T18" s="4" t="s">
        <v>34</v>
      </c>
      <c r="U18" s="4">
        <v>3565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115</v>
      </c>
      <c r="B19" s="4" t="s">
        <v>26</v>
      </c>
      <c r="C19" s="4" t="s">
        <v>121</v>
      </c>
      <c r="D19" s="4" t="s">
        <v>116</v>
      </c>
      <c r="E19" s="4" t="s">
        <v>117</v>
      </c>
      <c r="F19" s="6">
        <v>45313</v>
      </c>
      <c r="G19" s="6">
        <v>45315</v>
      </c>
      <c r="H19" s="4">
        <v>1</v>
      </c>
      <c r="I19" s="4">
        <v>2</v>
      </c>
      <c r="J19" s="4">
        <v>2</v>
      </c>
      <c r="K19" s="4" t="s">
        <v>30</v>
      </c>
      <c r="L19" s="4">
        <v>-3565</v>
      </c>
      <c r="M19" s="4">
        <v>-3565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45248</v>
      </c>
      <c r="S19" s="6">
        <v>45316</v>
      </c>
      <c r="T19" s="4" t="s">
        <v>34</v>
      </c>
      <c r="U19" s="4">
        <v>-3565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45308</v>
      </c>
      <c r="G20" s="6">
        <v>45315</v>
      </c>
      <c r="H20" s="4">
        <v>1</v>
      </c>
      <c r="I20" s="4">
        <v>7</v>
      </c>
      <c r="J20" s="4">
        <v>7</v>
      </c>
      <c r="K20" s="4" t="s">
        <v>30</v>
      </c>
      <c r="L20" s="4">
        <v>38276</v>
      </c>
      <c r="M20" s="4">
        <v>38276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45248</v>
      </c>
      <c r="S20" s="6">
        <v>45316</v>
      </c>
      <c r="T20" s="4" t="s">
        <v>34</v>
      </c>
      <c r="U20" s="4">
        <v>38276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45311</v>
      </c>
      <c r="G21" s="6">
        <v>45315</v>
      </c>
      <c r="H21" s="4">
        <v>2</v>
      </c>
      <c r="I21" s="4">
        <v>4</v>
      </c>
      <c r="J21" s="4">
        <v>8</v>
      </c>
      <c r="K21" s="4" t="s">
        <v>30</v>
      </c>
      <c r="L21" s="4">
        <v>6552</v>
      </c>
      <c r="M21" s="4">
        <v>6552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45249</v>
      </c>
      <c r="S21" s="6">
        <v>45316</v>
      </c>
      <c r="T21" s="4" t="s">
        <v>34</v>
      </c>
      <c r="U21" s="4">
        <v>6552</v>
      </c>
      <c r="V21" s="4">
        <v>0</v>
      </c>
      <c r="W21" s="4">
        <v>0</v>
      </c>
      <c r="X21" s="4" t="s">
        <v>132</v>
      </c>
      <c r="Y21" s="4" t="s">
        <v>120</v>
      </c>
    </row>
    <row r="22" s="4" customFormat="1" spans="1:25">
      <c r="A22" s="4" t="s">
        <v>128</v>
      </c>
      <c r="B22" s="4" t="s">
        <v>26</v>
      </c>
      <c r="C22" s="4" t="s">
        <v>121</v>
      </c>
      <c r="D22" s="4" t="s">
        <v>129</v>
      </c>
      <c r="E22" s="4" t="s">
        <v>130</v>
      </c>
      <c r="F22" s="6">
        <v>45311</v>
      </c>
      <c r="G22" s="6">
        <v>45315</v>
      </c>
      <c r="H22" s="4">
        <v>2</v>
      </c>
      <c r="I22" s="4">
        <v>4</v>
      </c>
      <c r="J22" s="4">
        <v>8</v>
      </c>
      <c r="K22" s="4" t="s">
        <v>30</v>
      </c>
      <c r="L22" s="4">
        <v>-6552</v>
      </c>
      <c r="M22" s="4">
        <v>-6552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45249</v>
      </c>
      <c r="S22" s="6">
        <v>45316</v>
      </c>
      <c r="T22" s="4" t="s">
        <v>34</v>
      </c>
      <c r="U22" s="4">
        <v>-6552</v>
      </c>
      <c r="V22" s="4">
        <v>0</v>
      </c>
      <c r="W22" s="4">
        <v>0</v>
      </c>
      <c r="X22" s="4" t="s">
        <v>132</v>
      </c>
      <c r="Y22" s="4" t="s">
        <v>120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45311</v>
      </c>
      <c r="G23" s="6">
        <v>45315</v>
      </c>
      <c r="H23" s="4">
        <v>2</v>
      </c>
      <c r="I23" s="4">
        <v>4</v>
      </c>
      <c r="J23" s="4">
        <v>8</v>
      </c>
      <c r="K23" s="4" t="s">
        <v>30</v>
      </c>
      <c r="L23" s="4">
        <v>6552</v>
      </c>
      <c r="M23" s="4">
        <v>6552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45249</v>
      </c>
      <c r="S23" s="6">
        <v>45316</v>
      </c>
      <c r="T23" s="4" t="s">
        <v>34</v>
      </c>
      <c r="U23" s="4">
        <v>6552</v>
      </c>
      <c r="V23" s="4">
        <v>0</v>
      </c>
      <c r="W23" s="4">
        <v>0</v>
      </c>
      <c r="X23" s="4" t="s">
        <v>134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45314</v>
      </c>
      <c r="G24" s="6">
        <v>45315</v>
      </c>
      <c r="H24" s="4">
        <v>2</v>
      </c>
      <c r="I24" s="4">
        <v>1</v>
      </c>
      <c r="J24" s="4">
        <v>2</v>
      </c>
      <c r="K24" s="4" t="s">
        <v>30</v>
      </c>
      <c r="L24" s="4">
        <v>10734</v>
      </c>
      <c r="M24" s="4">
        <v>10734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45250</v>
      </c>
      <c r="S24" s="6">
        <v>45316</v>
      </c>
      <c r="T24" s="4" t="s">
        <v>34</v>
      </c>
      <c r="U24" s="4">
        <v>10734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45314</v>
      </c>
      <c r="G25" s="6">
        <v>45315</v>
      </c>
      <c r="H25" s="4">
        <v>1</v>
      </c>
      <c r="I25" s="4">
        <v>1</v>
      </c>
      <c r="J25" s="4">
        <v>1</v>
      </c>
      <c r="K25" s="4" t="s">
        <v>30</v>
      </c>
      <c r="L25" s="4">
        <v>584</v>
      </c>
      <c r="M25" s="4">
        <v>584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45251</v>
      </c>
      <c r="S25" s="6">
        <v>45316</v>
      </c>
      <c r="T25" s="4" t="s">
        <v>34</v>
      </c>
      <c r="U25" s="4">
        <v>584</v>
      </c>
      <c r="V25" s="4">
        <v>0</v>
      </c>
      <c r="W25" s="4">
        <v>0</v>
      </c>
      <c r="X25" s="4" t="s">
        <v>146</v>
      </c>
      <c r="Y25" s="4" t="s">
        <v>147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60</v>
      </c>
      <c r="E26" s="4" t="s">
        <v>149</v>
      </c>
      <c r="F26" s="6">
        <v>45314</v>
      </c>
      <c r="G26" s="6">
        <v>45315</v>
      </c>
      <c r="H26" s="4">
        <v>1</v>
      </c>
      <c r="I26" s="4">
        <v>1</v>
      </c>
      <c r="J26" s="4">
        <v>1</v>
      </c>
      <c r="K26" s="4" t="s">
        <v>30</v>
      </c>
      <c r="L26" s="4">
        <v>897</v>
      </c>
      <c r="M26" s="4">
        <v>897</v>
      </c>
      <c r="N26" s="4" t="s">
        <v>150</v>
      </c>
      <c r="O26" s="4" t="s">
        <v>32</v>
      </c>
      <c r="P26" s="4" t="s">
        <v>33</v>
      </c>
      <c r="Q26" s="4">
        <v>0</v>
      </c>
      <c r="R26" s="7">
        <v>45253</v>
      </c>
      <c r="S26" s="6">
        <v>45316</v>
      </c>
      <c r="T26" s="4" t="s">
        <v>34</v>
      </c>
      <c r="U26" s="4">
        <v>897</v>
      </c>
      <c r="V26" s="4">
        <v>0</v>
      </c>
      <c r="W26" s="4">
        <v>0</v>
      </c>
      <c r="X26" s="4" t="s">
        <v>151</v>
      </c>
      <c r="Y26" s="4" t="s">
        <v>152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154</v>
      </c>
      <c r="E27" s="4" t="s">
        <v>155</v>
      </c>
      <c r="F27" s="6">
        <v>45313</v>
      </c>
      <c r="G27" s="6">
        <v>45315</v>
      </c>
      <c r="H27" s="4">
        <v>1</v>
      </c>
      <c r="I27" s="4">
        <v>2</v>
      </c>
      <c r="J27" s="4">
        <v>2</v>
      </c>
      <c r="K27" s="4" t="s">
        <v>30</v>
      </c>
      <c r="L27" s="4">
        <v>1040</v>
      </c>
      <c r="M27" s="4">
        <v>1040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45260</v>
      </c>
      <c r="S27" s="6">
        <v>45316</v>
      </c>
      <c r="T27" s="4" t="s">
        <v>34</v>
      </c>
      <c r="U27" s="4">
        <v>1040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45312</v>
      </c>
      <c r="G28" s="6">
        <v>45315</v>
      </c>
      <c r="H28" s="4">
        <v>2</v>
      </c>
      <c r="I28" s="4">
        <v>3</v>
      </c>
      <c r="J28" s="4">
        <v>6</v>
      </c>
      <c r="K28" s="4" t="s">
        <v>30</v>
      </c>
      <c r="L28" s="4">
        <v>21366</v>
      </c>
      <c r="M28" s="4">
        <v>21366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45261.0000115741</v>
      </c>
      <c r="S28" s="6">
        <v>45316</v>
      </c>
      <c r="T28" s="4" t="s">
        <v>34</v>
      </c>
      <c r="U28" s="4">
        <v>21366</v>
      </c>
      <c r="V28" s="4">
        <v>0</v>
      </c>
      <c r="W28" s="4">
        <v>0</v>
      </c>
      <c r="X28" s="4" t="s">
        <v>163</v>
      </c>
      <c r="Y28" s="4" t="s">
        <v>120</v>
      </c>
    </row>
    <row r="29" s="4" customFormat="1" spans="1:25">
      <c r="A29" s="4" t="s">
        <v>159</v>
      </c>
      <c r="B29" s="4" t="s">
        <v>26</v>
      </c>
      <c r="C29" s="4" t="s">
        <v>121</v>
      </c>
      <c r="D29" s="4" t="s">
        <v>160</v>
      </c>
      <c r="E29" s="4" t="s">
        <v>161</v>
      </c>
      <c r="F29" s="6">
        <v>45312</v>
      </c>
      <c r="G29" s="6">
        <v>45315</v>
      </c>
      <c r="H29" s="4">
        <v>2</v>
      </c>
      <c r="I29" s="4">
        <v>3</v>
      </c>
      <c r="J29" s="4">
        <v>6</v>
      </c>
      <c r="K29" s="4" t="s">
        <v>30</v>
      </c>
      <c r="L29" s="4">
        <v>-21366</v>
      </c>
      <c r="M29" s="4">
        <v>-21366</v>
      </c>
      <c r="N29" s="4" t="s">
        <v>162</v>
      </c>
      <c r="O29" s="4" t="s">
        <v>32</v>
      </c>
      <c r="P29" s="4" t="s">
        <v>33</v>
      </c>
      <c r="Q29" s="4">
        <v>0</v>
      </c>
      <c r="R29" s="7">
        <v>45261.0000115741</v>
      </c>
      <c r="S29" s="6">
        <v>45316</v>
      </c>
      <c r="T29" s="4" t="s">
        <v>34</v>
      </c>
      <c r="U29" s="4">
        <v>-21366</v>
      </c>
      <c r="V29" s="4">
        <v>0</v>
      </c>
      <c r="W29" s="4">
        <v>0</v>
      </c>
      <c r="X29" s="4" t="s">
        <v>163</v>
      </c>
      <c r="Y29" s="4" t="s">
        <v>120</v>
      </c>
    </row>
    <row r="30" s="4" customFormat="1" spans="1:25">
      <c r="A30" s="4" t="s">
        <v>164</v>
      </c>
      <c r="B30" s="4" t="s">
        <v>26</v>
      </c>
      <c r="C30" s="4" t="s">
        <v>27</v>
      </c>
      <c r="D30" s="4" t="s">
        <v>165</v>
      </c>
      <c r="E30" s="4" t="s">
        <v>166</v>
      </c>
      <c r="F30" s="6">
        <v>45312</v>
      </c>
      <c r="G30" s="6">
        <v>45315</v>
      </c>
      <c r="H30" s="4">
        <v>1</v>
      </c>
      <c r="I30" s="4">
        <v>3</v>
      </c>
      <c r="J30" s="4">
        <v>3</v>
      </c>
      <c r="K30" s="4" t="s">
        <v>30</v>
      </c>
      <c r="L30" s="4">
        <v>1236</v>
      </c>
      <c r="M30" s="4">
        <v>1236</v>
      </c>
      <c r="N30" s="4" t="s">
        <v>167</v>
      </c>
      <c r="O30" s="4" t="s">
        <v>32</v>
      </c>
      <c r="P30" s="4" t="s">
        <v>33</v>
      </c>
      <c r="Q30" s="4">
        <v>0</v>
      </c>
      <c r="R30" s="7">
        <v>45262.0000115741</v>
      </c>
      <c r="S30" s="6">
        <v>45316</v>
      </c>
      <c r="T30" s="4" t="s">
        <v>34</v>
      </c>
      <c r="U30" s="4">
        <v>1236</v>
      </c>
      <c r="V30" s="4">
        <v>0</v>
      </c>
      <c r="W30" s="4">
        <v>0</v>
      </c>
      <c r="X30" s="4" t="s">
        <v>168</v>
      </c>
      <c r="Y30" s="4" t="s">
        <v>169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171</v>
      </c>
      <c r="E31" s="4" t="s">
        <v>172</v>
      </c>
      <c r="F31" s="6">
        <v>45314</v>
      </c>
      <c r="G31" s="6">
        <v>45315</v>
      </c>
      <c r="H31" s="4">
        <v>1</v>
      </c>
      <c r="I31" s="4">
        <v>1</v>
      </c>
      <c r="J31" s="4">
        <v>1</v>
      </c>
      <c r="K31" s="4" t="s">
        <v>30</v>
      </c>
      <c r="L31" s="4">
        <v>1629</v>
      </c>
      <c r="M31" s="4">
        <v>1629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45263.0000115741</v>
      </c>
      <c r="S31" s="6">
        <v>45316</v>
      </c>
      <c r="T31" s="4" t="s">
        <v>34</v>
      </c>
      <c r="U31" s="4">
        <v>1629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45310</v>
      </c>
      <c r="G32" s="6">
        <v>45315</v>
      </c>
      <c r="H32" s="4">
        <v>1</v>
      </c>
      <c r="I32" s="4">
        <v>5</v>
      </c>
      <c r="J32" s="4">
        <v>5</v>
      </c>
      <c r="K32" s="4" t="s">
        <v>30</v>
      </c>
      <c r="L32" s="4">
        <v>2000</v>
      </c>
      <c r="M32" s="4">
        <v>2000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45265.0000115741</v>
      </c>
      <c r="S32" s="6">
        <v>45316</v>
      </c>
      <c r="T32" s="4" t="s">
        <v>34</v>
      </c>
      <c r="U32" s="4">
        <v>2000</v>
      </c>
      <c r="V32" s="4">
        <v>0</v>
      </c>
      <c r="W32" s="4">
        <v>0</v>
      </c>
      <c r="X32" s="4" t="s">
        <v>180</v>
      </c>
      <c r="Y32" s="4" t="s">
        <v>181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45312</v>
      </c>
      <c r="G33" s="6">
        <v>45315</v>
      </c>
      <c r="H33" s="4">
        <v>1</v>
      </c>
      <c r="I33" s="4">
        <v>3</v>
      </c>
      <c r="J33" s="4">
        <v>3</v>
      </c>
      <c r="K33" s="4" t="s">
        <v>30</v>
      </c>
      <c r="L33" s="4">
        <v>1461</v>
      </c>
      <c r="M33" s="4">
        <v>1461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45265.0000115741</v>
      </c>
      <c r="S33" s="6">
        <v>45316</v>
      </c>
      <c r="T33" s="4" t="s">
        <v>34</v>
      </c>
      <c r="U33" s="4">
        <v>1461</v>
      </c>
      <c r="V33" s="4">
        <v>0</v>
      </c>
      <c r="W33" s="4">
        <v>0</v>
      </c>
      <c r="X33" s="4" t="s">
        <v>186</v>
      </c>
      <c r="Y33" s="4" t="s">
        <v>187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190</v>
      </c>
      <c r="F34" s="6">
        <v>45312</v>
      </c>
      <c r="G34" s="6">
        <v>45315</v>
      </c>
      <c r="H34" s="4">
        <v>1</v>
      </c>
      <c r="I34" s="4">
        <v>3</v>
      </c>
      <c r="J34" s="4">
        <v>3</v>
      </c>
      <c r="K34" s="4" t="s">
        <v>30</v>
      </c>
      <c r="L34" s="4">
        <v>2709</v>
      </c>
      <c r="M34" s="4">
        <v>2709</v>
      </c>
      <c r="N34" s="4" t="s">
        <v>191</v>
      </c>
      <c r="O34" s="4" t="s">
        <v>32</v>
      </c>
      <c r="P34" s="4" t="s">
        <v>33</v>
      </c>
      <c r="Q34" s="4">
        <v>0</v>
      </c>
      <c r="R34" s="7">
        <v>45265</v>
      </c>
      <c r="S34" s="6">
        <v>45316</v>
      </c>
      <c r="T34" s="4" t="s">
        <v>34</v>
      </c>
      <c r="U34" s="4">
        <v>2709</v>
      </c>
      <c r="V34" s="4">
        <v>0</v>
      </c>
      <c r="W34" s="4">
        <v>0</v>
      </c>
      <c r="X34" s="4" t="s">
        <v>192</v>
      </c>
      <c r="Y34" s="4" t="s">
        <v>193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177</v>
      </c>
      <c r="E35" s="4" t="s">
        <v>195</v>
      </c>
      <c r="F35" s="6">
        <v>45312</v>
      </c>
      <c r="G35" s="6">
        <v>45315</v>
      </c>
      <c r="H35" s="4">
        <v>1</v>
      </c>
      <c r="I35" s="4">
        <v>3</v>
      </c>
      <c r="J35" s="4">
        <v>3</v>
      </c>
      <c r="K35" s="4" t="s">
        <v>30</v>
      </c>
      <c r="L35" s="4">
        <v>2040</v>
      </c>
      <c r="M35" s="4">
        <v>2040</v>
      </c>
      <c r="N35" s="4" t="s">
        <v>196</v>
      </c>
      <c r="O35" s="4" t="s">
        <v>32</v>
      </c>
      <c r="P35" s="4" t="s">
        <v>33</v>
      </c>
      <c r="Q35" s="4">
        <v>0</v>
      </c>
      <c r="R35" s="7">
        <v>45265.0000115741</v>
      </c>
      <c r="S35" s="6">
        <v>45316</v>
      </c>
      <c r="T35" s="4" t="s">
        <v>34</v>
      </c>
      <c r="U35" s="4">
        <v>2040</v>
      </c>
      <c r="V35" s="4">
        <v>0</v>
      </c>
      <c r="W35" s="4">
        <v>0</v>
      </c>
      <c r="X35" s="4" t="s">
        <v>197</v>
      </c>
      <c r="Y35" s="4" t="s">
        <v>198</v>
      </c>
    </row>
    <row r="36" s="4" customFormat="1" spans="1:25">
      <c r="A36" s="4" t="s">
        <v>199</v>
      </c>
      <c r="B36" s="4" t="s">
        <v>26</v>
      </c>
      <c r="C36" s="4" t="s">
        <v>27</v>
      </c>
      <c r="D36" s="4" t="s">
        <v>200</v>
      </c>
      <c r="E36" s="4" t="s">
        <v>201</v>
      </c>
      <c r="F36" s="6">
        <v>45310</v>
      </c>
      <c r="G36" s="6">
        <v>45315</v>
      </c>
      <c r="H36" s="4">
        <v>1</v>
      </c>
      <c r="I36" s="4">
        <v>5</v>
      </c>
      <c r="J36" s="4">
        <v>5</v>
      </c>
      <c r="K36" s="4" t="s">
        <v>30</v>
      </c>
      <c r="L36" s="4">
        <v>7025</v>
      </c>
      <c r="M36" s="4">
        <v>7025</v>
      </c>
      <c r="N36" s="4" t="s">
        <v>202</v>
      </c>
      <c r="O36" s="4" t="s">
        <v>32</v>
      </c>
      <c r="P36" s="4" t="s">
        <v>33</v>
      </c>
      <c r="Q36" s="4">
        <v>0</v>
      </c>
      <c r="R36" s="7">
        <v>45266</v>
      </c>
      <c r="S36" s="6">
        <v>45316</v>
      </c>
      <c r="T36" s="4" t="s">
        <v>34</v>
      </c>
      <c r="U36" s="4">
        <v>7025</v>
      </c>
      <c r="V36" s="4">
        <v>0</v>
      </c>
      <c r="W36" s="4">
        <v>0</v>
      </c>
      <c r="X36" s="4" t="s">
        <v>203</v>
      </c>
      <c r="Y36" s="4" t="s">
        <v>204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207</v>
      </c>
      <c r="F37" s="6">
        <v>45309</v>
      </c>
      <c r="G37" s="6">
        <v>45315</v>
      </c>
      <c r="H37" s="4">
        <v>1</v>
      </c>
      <c r="I37" s="4">
        <v>6</v>
      </c>
      <c r="J37" s="4">
        <v>6</v>
      </c>
      <c r="K37" s="4" t="s">
        <v>30</v>
      </c>
      <c r="L37" s="4">
        <v>3036</v>
      </c>
      <c r="M37" s="4">
        <v>3036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45268</v>
      </c>
      <c r="S37" s="6">
        <v>45316</v>
      </c>
      <c r="T37" s="4" t="s">
        <v>34</v>
      </c>
      <c r="U37" s="4">
        <v>3036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211</v>
      </c>
      <c r="B38" s="4" t="s">
        <v>26</v>
      </c>
      <c r="C38" s="4" t="s">
        <v>27</v>
      </c>
      <c r="D38" s="4" t="s">
        <v>212</v>
      </c>
      <c r="E38" s="4" t="s">
        <v>213</v>
      </c>
      <c r="F38" s="6">
        <v>45314</v>
      </c>
      <c r="G38" s="6">
        <v>45315</v>
      </c>
      <c r="H38" s="4">
        <v>1</v>
      </c>
      <c r="I38" s="4">
        <v>1</v>
      </c>
      <c r="J38" s="4">
        <v>1</v>
      </c>
      <c r="K38" s="4" t="s">
        <v>30</v>
      </c>
      <c r="L38" s="4">
        <v>387</v>
      </c>
      <c r="M38" s="4">
        <v>387</v>
      </c>
      <c r="N38" s="4" t="s">
        <v>214</v>
      </c>
      <c r="O38" s="4" t="s">
        <v>32</v>
      </c>
      <c r="P38" s="4" t="s">
        <v>33</v>
      </c>
      <c r="Q38" s="4">
        <v>0</v>
      </c>
      <c r="R38" s="7">
        <v>45271.0000115741</v>
      </c>
      <c r="S38" s="6">
        <v>45316</v>
      </c>
      <c r="T38" s="4" t="s">
        <v>34</v>
      </c>
      <c r="U38" s="4">
        <v>387</v>
      </c>
      <c r="V38" s="4">
        <v>0</v>
      </c>
      <c r="W38" s="4">
        <v>0</v>
      </c>
      <c r="X38" s="4" t="s">
        <v>215</v>
      </c>
      <c r="Y38" s="4" t="s">
        <v>216</v>
      </c>
    </row>
    <row r="39" s="4" customFormat="1" spans="1:25">
      <c r="A39" s="4" t="s">
        <v>217</v>
      </c>
      <c r="B39" s="4" t="s">
        <v>26</v>
      </c>
      <c r="C39" s="4" t="s">
        <v>27</v>
      </c>
      <c r="D39" s="4" t="s">
        <v>218</v>
      </c>
      <c r="E39" s="4" t="s">
        <v>219</v>
      </c>
      <c r="F39" s="6">
        <v>45313</v>
      </c>
      <c r="G39" s="6">
        <v>45315</v>
      </c>
      <c r="H39" s="4">
        <v>1</v>
      </c>
      <c r="I39" s="4">
        <v>2</v>
      </c>
      <c r="J39" s="4">
        <v>2</v>
      </c>
      <c r="K39" s="4" t="s">
        <v>30</v>
      </c>
      <c r="L39" s="4">
        <v>8226</v>
      </c>
      <c r="M39" s="4">
        <v>8226</v>
      </c>
      <c r="N39" s="4" t="s">
        <v>220</v>
      </c>
      <c r="O39" s="4" t="s">
        <v>32</v>
      </c>
      <c r="P39" s="4" t="s">
        <v>33</v>
      </c>
      <c r="Q39" s="4">
        <v>0</v>
      </c>
      <c r="R39" s="7">
        <v>45272</v>
      </c>
      <c r="S39" s="6">
        <v>45316</v>
      </c>
      <c r="T39" s="4" t="s">
        <v>34</v>
      </c>
      <c r="U39" s="4">
        <v>8226</v>
      </c>
      <c r="V39" s="4">
        <v>0</v>
      </c>
      <c r="W39" s="4">
        <v>0</v>
      </c>
      <c r="X39" s="4" t="s">
        <v>221</v>
      </c>
      <c r="Y39" s="4" t="s">
        <v>120</v>
      </c>
    </row>
    <row r="40" s="4" customFormat="1" spans="1:25">
      <c r="A40" s="4" t="s">
        <v>222</v>
      </c>
      <c r="B40" s="4" t="s">
        <v>26</v>
      </c>
      <c r="C40" s="4" t="s">
        <v>27</v>
      </c>
      <c r="D40" s="4" t="s">
        <v>223</v>
      </c>
      <c r="E40" s="4" t="s">
        <v>224</v>
      </c>
      <c r="F40" s="6">
        <v>45313</v>
      </c>
      <c r="G40" s="6">
        <v>45315</v>
      </c>
      <c r="H40" s="4">
        <v>1</v>
      </c>
      <c r="I40" s="4">
        <v>2</v>
      </c>
      <c r="J40" s="4">
        <v>2</v>
      </c>
      <c r="K40" s="4" t="s">
        <v>30</v>
      </c>
      <c r="L40" s="4">
        <v>3258</v>
      </c>
      <c r="M40" s="4">
        <v>3258</v>
      </c>
      <c r="N40" s="4" t="s">
        <v>225</v>
      </c>
      <c r="O40" s="4" t="s">
        <v>32</v>
      </c>
      <c r="P40" s="4" t="s">
        <v>33</v>
      </c>
      <c r="Q40" s="4">
        <v>0</v>
      </c>
      <c r="R40" s="7">
        <v>45272</v>
      </c>
      <c r="S40" s="6">
        <v>45316</v>
      </c>
      <c r="T40" s="4" t="s">
        <v>34</v>
      </c>
      <c r="U40" s="4">
        <v>3258</v>
      </c>
      <c r="V40" s="4">
        <v>0</v>
      </c>
      <c r="W40" s="4">
        <v>0</v>
      </c>
      <c r="X40" s="4" t="s">
        <v>226</v>
      </c>
      <c r="Y40" s="4" t="s">
        <v>227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229</v>
      </c>
      <c r="E41" s="4" t="s">
        <v>230</v>
      </c>
      <c r="F41" s="6">
        <v>45312</v>
      </c>
      <c r="G41" s="6">
        <v>45315</v>
      </c>
      <c r="H41" s="4">
        <v>1</v>
      </c>
      <c r="I41" s="4">
        <v>3</v>
      </c>
      <c r="J41" s="4">
        <v>3</v>
      </c>
      <c r="K41" s="4" t="s">
        <v>30</v>
      </c>
      <c r="L41" s="4">
        <v>948</v>
      </c>
      <c r="M41" s="4">
        <v>948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45274.0000115741</v>
      </c>
      <c r="S41" s="6">
        <v>45316</v>
      </c>
      <c r="T41" s="4" t="s">
        <v>34</v>
      </c>
      <c r="U41" s="4">
        <v>948</v>
      </c>
      <c r="V41" s="4">
        <v>0</v>
      </c>
      <c r="W41" s="4">
        <v>0</v>
      </c>
      <c r="X41" s="4" t="s">
        <v>232</v>
      </c>
      <c r="Y41" s="4" t="s">
        <v>233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229</v>
      </c>
      <c r="E42" s="4" t="s">
        <v>235</v>
      </c>
      <c r="F42" s="6">
        <v>45314</v>
      </c>
      <c r="G42" s="6">
        <v>45315</v>
      </c>
      <c r="H42" s="4">
        <v>1</v>
      </c>
      <c r="I42" s="4">
        <v>1</v>
      </c>
      <c r="J42" s="4">
        <v>1</v>
      </c>
      <c r="K42" s="4" t="s">
        <v>30</v>
      </c>
      <c r="L42" s="4">
        <v>258</v>
      </c>
      <c r="M42" s="4">
        <v>258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45274.0000115741</v>
      </c>
      <c r="S42" s="6">
        <v>45316</v>
      </c>
      <c r="T42" s="4" t="s">
        <v>34</v>
      </c>
      <c r="U42" s="4">
        <v>258</v>
      </c>
      <c r="V42" s="4">
        <v>0</v>
      </c>
      <c r="W42" s="4">
        <v>0</v>
      </c>
      <c r="X42" s="4" t="s">
        <v>237</v>
      </c>
      <c r="Y42" s="4" t="s">
        <v>238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240</v>
      </c>
      <c r="E43" s="4" t="s">
        <v>241</v>
      </c>
      <c r="F43" s="6">
        <v>45313</v>
      </c>
      <c r="G43" s="6">
        <v>45315</v>
      </c>
      <c r="H43" s="4">
        <v>3</v>
      </c>
      <c r="I43" s="4">
        <v>2</v>
      </c>
      <c r="J43" s="4">
        <v>6</v>
      </c>
      <c r="K43" s="4" t="s">
        <v>30</v>
      </c>
      <c r="L43" s="4">
        <v>4920</v>
      </c>
      <c r="M43" s="4">
        <v>4920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45278.0000115741</v>
      </c>
      <c r="S43" s="6">
        <v>45316</v>
      </c>
      <c r="T43" s="4" t="s">
        <v>34</v>
      </c>
      <c r="U43" s="4">
        <v>4920</v>
      </c>
      <c r="V43" s="4">
        <v>0</v>
      </c>
      <c r="W43" s="4">
        <v>0</v>
      </c>
      <c r="X43" s="4" t="s">
        <v>243</v>
      </c>
      <c r="Y43" s="4" t="s">
        <v>244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116</v>
      </c>
      <c r="E44" s="4" t="s">
        <v>246</v>
      </c>
      <c r="F44" s="6">
        <v>45313</v>
      </c>
      <c r="G44" s="6">
        <v>45315</v>
      </c>
      <c r="H44" s="4">
        <v>1</v>
      </c>
      <c r="I44" s="4">
        <v>2</v>
      </c>
      <c r="J44" s="4">
        <v>2</v>
      </c>
      <c r="K44" s="4" t="s">
        <v>30</v>
      </c>
      <c r="L44" s="4">
        <v>3600</v>
      </c>
      <c r="M44" s="4">
        <v>3600</v>
      </c>
      <c r="N44" s="4" t="s">
        <v>247</v>
      </c>
      <c r="O44" s="4" t="s">
        <v>32</v>
      </c>
      <c r="P44" s="4" t="s">
        <v>33</v>
      </c>
      <c r="Q44" s="4">
        <v>0</v>
      </c>
      <c r="R44" s="7">
        <v>45278</v>
      </c>
      <c r="S44" s="6">
        <v>45316</v>
      </c>
      <c r="T44" s="4" t="s">
        <v>34</v>
      </c>
      <c r="U44" s="4">
        <v>3600</v>
      </c>
      <c r="V44" s="4">
        <v>0</v>
      </c>
      <c r="W44" s="4">
        <v>0</v>
      </c>
      <c r="X44" s="4" t="s">
        <v>248</v>
      </c>
      <c r="Y44" s="4" t="s">
        <v>120</v>
      </c>
    </row>
    <row r="45" s="4" customFormat="1" spans="1:25">
      <c r="A45" s="4" t="s">
        <v>249</v>
      </c>
      <c r="B45" s="4" t="s">
        <v>26</v>
      </c>
      <c r="C45" s="4" t="s">
        <v>27</v>
      </c>
      <c r="D45" s="4" t="s">
        <v>250</v>
      </c>
      <c r="E45" s="4" t="s">
        <v>251</v>
      </c>
      <c r="F45" s="6">
        <v>45314</v>
      </c>
      <c r="G45" s="6">
        <v>45315</v>
      </c>
      <c r="H45" s="4">
        <v>1</v>
      </c>
      <c r="I45" s="4">
        <v>1</v>
      </c>
      <c r="J45" s="4">
        <v>1</v>
      </c>
      <c r="K45" s="4" t="s">
        <v>30</v>
      </c>
      <c r="L45" s="4">
        <v>648</v>
      </c>
      <c r="M45" s="4">
        <v>648</v>
      </c>
      <c r="N45" s="4" t="s">
        <v>252</v>
      </c>
      <c r="O45" s="4" t="s">
        <v>32</v>
      </c>
      <c r="P45" s="4" t="s">
        <v>33</v>
      </c>
      <c r="Q45" s="4">
        <v>0</v>
      </c>
      <c r="R45" s="7">
        <v>45278.0000115741</v>
      </c>
      <c r="S45" s="6">
        <v>45316</v>
      </c>
      <c r="T45" s="4" t="s">
        <v>34</v>
      </c>
      <c r="U45" s="4">
        <v>648</v>
      </c>
      <c r="V45" s="4">
        <v>0</v>
      </c>
      <c r="W45" s="4">
        <v>0</v>
      </c>
      <c r="X45" s="4" t="s">
        <v>253</v>
      </c>
      <c r="Y45" s="4" t="s">
        <v>254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250</v>
      </c>
      <c r="E46" s="4" t="s">
        <v>256</v>
      </c>
      <c r="F46" s="6">
        <v>45312</v>
      </c>
      <c r="G46" s="6">
        <v>45315</v>
      </c>
      <c r="H46" s="4">
        <v>1</v>
      </c>
      <c r="I46" s="4">
        <v>3</v>
      </c>
      <c r="J46" s="4">
        <v>3</v>
      </c>
      <c r="K46" s="4" t="s">
        <v>30</v>
      </c>
      <c r="L46" s="4">
        <v>2100</v>
      </c>
      <c r="M46" s="4">
        <v>2100</v>
      </c>
      <c r="N46" s="4" t="s">
        <v>257</v>
      </c>
      <c r="O46" s="4" t="s">
        <v>32</v>
      </c>
      <c r="P46" s="4" t="s">
        <v>33</v>
      </c>
      <c r="Q46" s="4">
        <v>0</v>
      </c>
      <c r="R46" s="7">
        <v>45278.0000115741</v>
      </c>
      <c r="S46" s="6">
        <v>45316</v>
      </c>
      <c r="T46" s="4" t="s">
        <v>34</v>
      </c>
      <c r="U46" s="4">
        <v>2100</v>
      </c>
      <c r="V46" s="4">
        <v>0</v>
      </c>
      <c r="W46" s="4">
        <v>0</v>
      </c>
      <c r="X46" s="4" t="s">
        <v>258</v>
      </c>
      <c r="Y46" s="4" t="s">
        <v>259</v>
      </c>
    </row>
    <row r="47" s="4" customFormat="1" spans="1:25">
      <c r="A47" s="4" t="s">
        <v>260</v>
      </c>
      <c r="B47" s="4" t="s">
        <v>26</v>
      </c>
      <c r="C47" s="4" t="s">
        <v>27</v>
      </c>
      <c r="D47" s="4" t="s">
        <v>261</v>
      </c>
      <c r="E47" s="4" t="s">
        <v>130</v>
      </c>
      <c r="F47" s="6">
        <v>45313</v>
      </c>
      <c r="G47" s="6">
        <v>45315</v>
      </c>
      <c r="H47" s="4">
        <v>2</v>
      </c>
      <c r="I47" s="4">
        <v>2</v>
      </c>
      <c r="J47" s="4">
        <v>4</v>
      </c>
      <c r="K47" s="4" t="s">
        <v>30</v>
      </c>
      <c r="L47" s="4">
        <v>1280</v>
      </c>
      <c r="M47" s="4">
        <v>1280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45279.0000115741</v>
      </c>
      <c r="S47" s="6">
        <v>45316</v>
      </c>
      <c r="T47" s="4" t="s">
        <v>34</v>
      </c>
      <c r="U47" s="4">
        <v>1280</v>
      </c>
      <c r="V47" s="4">
        <v>0</v>
      </c>
      <c r="W47" s="4">
        <v>0</v>
      </c>
      <c r="X47" s="4" t="s">
        <v>263</v>
      </c>
      <c r="Y47" s="4" t="s">
        <v>264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266</v>
      </c>
      <c r="E48" s="4" t="s">
        <v>267</v>
      </c>
      <c r="F48" s="6">
        <v>45314</v>
      </c>
      <c r="G48" s="6">
        <v>45315</v>
      </c>
      <c r="H48" s="4">
        <v>1</v>
      </c>
      <c r="I48" s="4">
        <v>1</v>
      </c>
      <c r="J48" s="4">
        <v>1</v>
      </c>
      <c r="K48" s="4" t="s">
        <v>30</v>
      </c>
      <c r="L48" s="4">
        <v>444</v>
      </c>
      <c r="M48" s="4">
        <v>444</v>
      </c>
      <c r="N48" s="4" t="s">
        <v>268</v>
      </c>
      <c r="O48" s="4" t="s">
        <v>32</v>
      </c>
      <c r="P48" s="4" t="s">
        <v>33</v>
      </c>
      <c r="Q48" s="4">
        <v>0</v>
      </c>
      <c r="R48" s="7">
        <v>45280.0000115741</v>
      </c>
      <c r="S48" s="6">
        <v>45316</v>
      </c>
      <c r="T48" s="4" t="s">
        <v>34</v>
      </c>
      <c r="U48" s="4">
        <v>444</v>
      </c>
      <c r="V48" s="4">
        <v>0</v>
      </c>
      <c r="W48" s="4">
        <v>0</v>
      </c>
      <c r="X48" s="4" t="s">
        <v>269</v>
      </c>
      <c r="Y48" s="4" t="s">
        <v>270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266</v>
      </c>
      <c r="E49" s="4" t="s">
        <v>267</v>
      </c>
      <c r="F49" s="6">
        <v>45314</v>
      </c>
      <c r="G49" s="6">
        <v>45315</v>
      </c>
      <c r="H49" s="4">
        <v>1</v>
      </c>
      <c r="I49" s="4">
        <v>1</v>
      </c>
      <c r="J49" s="4">
        <v>1</v>
      </c>
      <c r="K49" s="4" t="s">
        <v>30</v>
      </c>
      <c r="L49" s="4">
        <v>444</v>
      </c>
      <c r="M49" s="4">
        <v>444</v>
      </c>
      <c r="N49" s="4" t="s">
        <v>272</v>
      </c>
      <c r="O49" s="4" t="s">
        <v>32</v>
      </c>
      <c r="P49" s="4" t="s">
        <v>33</v>
      </c>
      <c r="Q49" s="4">
        <v>0</v>
      </c>
      <c r="R49" s="7">
        <v>45280.0000115741</v>
      </c>
      <c r="S49" s="6">
        <v>45316</v>
      </c>
      <c r="T49" s="4" t="s">
        <v>34</v>
      </c>
      <c r="U49" s="4">
        <v>444</v>
      </c>
      <c r="V49" s="4">
        <v>0</v>
      </c>
      <c r="W49" s="4">
        <v>0</v>
      </c>
      <c r="X49" s="4" t="s">
        <v>273</v>
      </c>
      <c r="Y49" s="4" t="s">
        <v>274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277</v>
      </c>
      <c r="F50" s="6">
        <v>45313</v>
      </c>
      <c r="G50" s="6">
        <v>45315</v>
      </c>
      <c r="H50" s="4">
        <v>1</v>
      </c>
      <c r="I50" s="4">
        <v>2</v>
      </c>
      <c r="J50" s="4">
        <v>2</v>
      </c>
      <c r="K50" s="4" t="s">
        <v>30</v>
      </c>
      <c r="L50" s="4">
        <v>8000</v>
      </c>
      <c r="M50" s="4">
        <v>8000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45283</v>
      </c>
      <c r="S50" s="6">
        <v>45316</v>
      </c>
      <c r="T50" s="4" t="s">
        <v>34</v>
      </c>
      <c r="U50" s="4">
        <v>8000</v>
      </c>
      <c r="V50" s="4">
        <v>0</v>
      </c>
      <c r="W50" s="4">
        <v>0</v>
      </c>
      <c r="X50" s="4" t="s">
        <v>279</v>
      </c>
      <c r="Y50" s="4" t="s">
        <v>280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200</v>
      </c>
      <c r="E51" s="4" t="s">
        <v>201</v>
      </c>
      <c r="F51" s="6">
        <v>45313</v>
      </c>
      <c r="G51" s="6">
        <v>45315</v>
      </c>
      <c r="H51" s="4">
        <v>1</v>
      </c>
      <c r="I51" s="4">
        <v>2</v>
      </c>
      <c r="J51" s="4">
        <v>2</v>
      </c>
      <c r="K51" s="4" t="s">
        <v>30</v>
      </c>
      <c r="L51" s="4">
        <v>2810</v>
      </c>
      <c r="M51" s="4">
        <v>2810</v>
      </c>
      <c r="N51" s="4" t="s">
        <v>282</v>
      </c>
      <c r="O51" s="4" t="s">
        <v>32</v>
      </c>
      <c r="P51" s="4" t="s">
        <v>33</v>
      </c>
      <c r="Q51" s="4">
        <v>0</v>
      </c>
      <c r="R51" s="7">
        <v>45284</v>
      </c>
      <c r="S51" s="6">
        <v>45316</v>
      </c>
      <c r="T51" s="4" t="s">
        <v>34</v>
      </c>
      <c r="U51" s="4">
        <v>2810</v>
      </c>
      <c r="V51" s="4">
        <v>0</v>
      </c>
      <c r="W51" s="4">
        <v>0</v>
      </c>
      <c r="X51" s="4" t="s">
        <v>283</v>
      </c>
      <c r="Y51" s="4" t="s">
        <v>284</v>
      </c>
    </row>
    <row r="52" s="4" customFormat="1" spans="1:25">
      <c r="A52" s="4" t="s">
        <v>285</v>
      </c>
      <c r="B52" s="4" t="s">
        <v>26</v>
      </c>
      <c r="C52" s="4" t="s">
        <v>27</v>
      </c>
      <c r="D52" s="4" t="s">
        <v>286</v>
      </c>
      <c r="E52" s="4" t="s">
        <v>287</v>
      </c>
      <c r="F52" s="6">
        <v>45312</v>
      </c>
      <c r="G52" s="6">
        <v>45315</v>
      </c>
      <c r="H52" s="4">
        <v>1</v>
      </c>
      <c r="I52" s="4">
        <v>3</v>
      </c>
      <c r="J52" s="4">
        <v>3</v>
      </c>
      <c r="K52" s="4" t="s">
        <v>30</v>
      </c>
      <c r="L52" s="4">
        <v>1770</v>
      </c>
      <c r="M52" s="4">
        <v>1770</v>
      </c>
      <c r="N52" s="4" t="s">
        <v>288</v>
      </c>
      <c r="O52" s="4" t="s">
        <v>32</v>
      </c>
      <c r="P52" s="4" t="s">
        <v>33</v>
      </c>
      <c r="Q52" s="4">
        <v>0</v>
      </c>
      <c r="R52" s="7">
        <v>45284.0000115741</v>
      </c>
      <c r="S52" s="6">
        <v>45316</v>
      </c>
      <c r="T52" s="4" t="s">
        <v>34</v>
      </c>
      <c r="U52" s="4">
        <v>1770</v>
      </c>
      <c r="V52" s="4">
        <v>0</v>
      </c>
      <c r="W52" s="4">
        <v>0</v>
      </c>
      <c r="X52" s="4" t="s">
        <v>289</v>
      </c>
      <c r="Y52" s="4" t="s">
        <v>290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292</v>
      </c>
      <c r="E53" s="4" t="s">
        <v>293</v>
      </c>
      <c r="F53" s="6">
        <v>45311</v>
      </c>
      <c r="G53" s="6">
        <v>45315</v>
      </c>
      <c r="H53" s="4">
        <v>1</v>
      </c>
      <c r="I53" s="4">
        <v>4</v>
      </c>
      <c r="J53" s="4">
        <v>4</v>
      </c>
      <c r="K53" s="4" t="s">
        <v>30</v>
      </c>
      <c r="L53" s="4">
        <v>4176</v>
      </c>
      <c r="M53" s="4">
        <v>4176</v>
      </c>
      <c r="N53" s="4" t="s">
        <v>294</v>
      </c>
      <c r="O53" s="4" t="s">
        <v>32</v>
      </c>
      <c r="P53" s="4" t="s">
        <v>33</v>
      </c>
      <c r="Q53" s="4">
        <v>0</v>
      </c>
      <c r="R53" s="7">
        <v>45284</v>
      </c>
      <c r="S53" s="6">
        <v>45316</v>
      </c>
      <c r="T53" s="4" t="s">
        <v>34</v>
      </c>
      <c r="U53" s="4">
        <v>4176</v>
      </c>
      <c r="V53" s="4">
        <v>0</v>
      </c>
      <c r="W53" s="4">
        <v>0</v>
      </c>
      <c r="X53" s="4" t="s">
        <v>295</v>
      </c>
      <c r="Y53" s="4" t="s">
        <v>296</v>
      </c>
    </row>
    <row r="54" s="4" customFormat="1" spans="1:25">
      <c r="A54" s="4" t="s">
        <v>297</v>
      </c>
      <c r="B54" s="4" t="s">
        <v>26</v>
      </c>
      <c r="C54" s="4" t="s">
        <v>27</v>
      </c>
      <c r="D54" s="4" t="s">
        <v>298</v>
      </c>
      <c r="E54" s="4" t="s">
        <v>299</v>
      </c>
      <c r="F54" s="6">
        <v>45314</v>
      </c>
      <c r="G54" s="6">
        <v>45315</v>
      </c>
      <c r="H54" s="4">
        <v>1</v>
      </c>
      <c r="I54" s="4">
        <v>1</v>
      </c>
      <c r="J54" s="4">
        <v>1</v>
      </c>
      <c r="K54" s="4" t="s">
        <v>30</v>
      </c>
      <c r="L54" s="4">
        <v>580</v>
      </c>
      <c r="M54" s="4">
        <v>580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45285.0000115741</v>
      </c>
      <c r="S54" s="6">
        <v>45316</v>
      </c>
      <c r="T54" s="4" t="s">
        <v>34</v>
      </c>
      <c r="U54" s="4">
        <v>580</v>
      </c>
      <c r="V54" s="4">
        <v>0</v>
      </c>
      <c r="W54" s="4">
        <v>0</v>
      </c>
      <c r="X54" s="4" t="s">
        <v>301</v>
      </c>
      <c r="Y54" s="4" t="s">
        <v>302</v>
      </c>
    </row>
    <row r="55" s="4" customFormat="1" spans="1:25">
      <c r="A55" s="4" t="s">
        <v>303</v>
      </c>
      <c r="B55" s="4" t="s">
        <v>26</v>
      </c>
      <c r="C55" s="4" t="s">
        <v>27</v>
      </c>
      <c r="D55" s="4" t="s">
        <v>304</v>
      </c>
      <c r="E55" s="4" t="s">
        <v>305</v>
      </c>
      <c r="F55" s="6">
        <v>45312</v>
      </c>
      <c r="G55" s="6">
        <v>45315</v>
      </c>
      <c r="H55" s="4">
        <v>1</v>
      </c>
      <c r="I55" s="4">
        <v>3</v>
      </c>
      <c r="J55" s="4">
        <v>3</v>
      </c>
      <c r="K55" s="4" t="s">
        <v>30</v>
      </c>
      <c r="L55" s="4">
        <v>4230</v>
      </c>
      <c r="M55" s="4">
        <v>4230</v>
      </c>
      <c r="N55" s="4" t="s">
        <v>306</v>
      </c>
      <c r="O55" s="4" t="s">
        <v>32</v>
      </c>
      <c r="P55" s="4" t="s">
        <v>33</v>
      </c>
      <c r="Q55" s="4">
        <v>0</v>
      </c>
      <c r="R55" s="7">
        <v>45286.0000115741</v>
      </c>
      <c r="S55" s="6">
        <v>45316</v>
      </c>
      <c r="T55" s="4" t="s">
        <v>34</v>
      </c>
      <c r="U55" s="4">
        <v>4230</v>
      </c>
      <c r="V55" s="4">
        <v>0</v>
      </c>
      <c r="W55" s="4">
        <v>0</v>
      </c>
      <c r="X55" s="4" t="s">
        <v>307</v>
      </c>
      <c r="Y55" s="4" t="s">
        <v>308</v>
      </c>
    </row>
    <row r="56" s="4" customFormat="1" spans="1:25">
      <c r="A56" s="4" t="s">
        <v>309</v>
      </c>
      <c r="B56" s="4" t="s">
        <v>26</v>
      </c>
      <c r="C56" s="4" t="s">
        <v>27</v>
      </c>
      <c r="D56" s="4" t="s">
        <v>310</v>
      </c>
      <c r="E56" s="4" t="s">
        <v>311</v>
      </c>
      <c r="F56" s="6">
        <v>45313</v>
      </c>
      <c r="G56" s="6">
        <v>45315</v>
      </c>
      <c r="H56" s="4">
        <v>1</v>
      </c>
      <c r="I56" s="4">
        <v>2</v>
      </c>
      <c r="J56" s="4">
        <v>2</v>
      </c>
      <c r="K56" s="4" t="s">
        <v>30</v>
      </c>
      <c r="L56" s="4">
        <v>632</v>
      </c>
      <c r="M56" s="4">
        <v>632</v>
      </c>
      <c r="N56" s="4" t="s">
        <v>312</v>
      </c>
      <c r="O56" s="4" t="s">
        <v>32</v>
      </c>
      <c r="P56" s="4" t="s">
        <v>33</v>
      </c>
      <c r="Q56" s="4">
        <v>0</v>
      </c>
      <c r="R56" s="7">
        <v>45287.0000115741</v>
      </c>
      <c r="S56" s="6">
        <v>45316</v>
      </c>
      <c r="T56" s="4" t="s">
        <v>34</v>
      </c>
      <c r="U56" s="4">
        <v>632</v>
      </c>
      <c r="V56" s="4">
        <v>0</v>
      </c>
      <c r="W56" s="4">
        <v>0</v>
      </c>
      <c r="X56" s="4" t="s">
        <v>313</v>
      </c>
      <c r="Y56" s="4" t="s">
        <v>314</v>
      </c>
    </row>
    <row r="57" s="4" customFormat="1" spans="1:25">
      <c r="A57" s="4" t="s">
        <v>315</v>
      </c>
      <c r="B57" s="4" t="s">
        <v>26</v>
      </c>
      <c r="C57" s="4" t="s">
        <v>27</v>
      </c>
      <c r="D57" s="4" t="s">
        <v>316</v>
      </c>
      <c r="E57" s="4" t="s">
        <v>317</v>
      </c>
      <c r="F57" s="6">
        <v>45314</v>
      </c>
      <c r="G57" s="6">
        <v>45315</v>
      </c>
      <c r="H57" s="4">
        <v>1</v>
      </c>
      <c r="I57" s="4">
        <v>1</v>
      </c>
      <c r="J57" s="4">
        <v>1</v>
      </c>
      <c r="K57" s="4" t="s">
        <v>30</v>
      </c>
      <c r="L57" s="4">
        <v>1487</v>
      </c>
      <c r="M57" s="4">
        <v>1487</v>
      </c>
      <c r="N57" s="4" t="s">
        <v>318</v>
      </c>
      <c r="O57" s="4" t="s">
        <v>32</v>
      </c>
      <c r="P57" s="4" t="s">
        <v>33</v>
      </c>
      <c r="Q57" s="4">
        <v>0</v>
      </c>
      <c r="R57" s="7">
        <v>45287.0000115741</v>
      </c>
      <c r="S57" s="6">
        <v>45316</v>
      </c>
      <c r="T57" s="4" t="s">
        <v>34</v>
      </c>
      <c r="U57" s="4">
        <v>1487</v>
      </c>
      <c r="V57" s="4">
        <v>0</v>
      </c>
      <c r="W57" s="4">
        <v>0</v>
      </c>
      <c r="X57" s="4" t="s">
        <v>319</v>
      </c>
      <c r="Y57" s="4" t="s">
        <v>320</v>
      </c>
    </row>
    <row r="58" s="4" customFormat="1" spans="1:25">
      <c r="A58" s="4" t="s">
        <v>321</v>
      </c>
      <c r="B58" s="4" t="s">
        <v>26</v>
      </c>
      <c r="C58" s="4" t="s">
        <v>27</v>
      </c>
      <c r="D58" s="4" t="s">
        <v>322</v>
      </c>
      <c r="E58" s="4" t="s">
        <v>323</v>
      </c>
      <c r="F58" s="6">
        <v>45313</v>
      </c>
      <c r="G58" s="6">
        <v>45315</v>
      </c>
      <c r="H58" s="4">
        <v>2</v>
      </c>
      <c r="I58" s="4">
        <v>2</v>
      </c>
      <c r="J58" s="4">
        <v>4</v>
      </c>
      <c r="K58" s="4" t="s">
        <v>30</v>
      </c>
      <c r="L58" s="4">
        <v>2436</v>
      </c>
      <c r="M58" s="4">
        <v>2436</v>
      </c>
      <c r="N58" s="4" t="s">
        <v>324</v>
      </c>
      <c r="O58" s="4" t="s">
        <v>32</v>
      </c>
      <c r="P58" s="4" t="s">
        <v>33</v>
      </c>
      <c r="Q58" s="4">
        <v>0</v>
      </c>
      <c r="R58" s="7">
        <v>45287</v>
      </c>
      <c r="S58" s="6">
        <v>45316</v>
      </c>
      <c r="T58" s="4" t="s">
        <v>34</v>
      </c>
      <c r="U58" s="4">
        <v>2436</v>
      </c>
      <c r="V58" s="4">
        <v>0</v>
      </c>
      <c r="W58" s="4">
        <v>0</v>
      </c>
      <c r="X58" s="4" t="s">
        <v>325</v>
      </c>
      <c r="Y58" s="4" t="s">
        <v>326</v>
      </c>
    </row>
    <row r="59" s="4" customFormat="1" spans="1:25">
      <c r="A59" s="4" t="s">
        <v>327</v>
      </c>
      <c r="B59" s="4" t="s">
        <v>26</v>
      </c>
      <c r="C59" s="4" t="s">
        <v>27</v>
      </c>
      <c r="D59" s="4" t="s">
        <v>328</v>
      </c>
      <c r="E59" s="4" t="s">
        <v>329</v>
      </c>
      <c r="F59" s="6">
        <v>45311</v>
      </c>
      <c r="G59" s="6">
        <v>45315</v>
      </c>
      <c r="H59" s="4">
        <v>1</v>
      </c>
      <c r="I59" s="4">
        <v>4</v>
      </c>
      <c r="J59" s="4">
        <v>4</v>
      </c>
      <c r="K59" s="4" t="s">
        <v>30</v>
      </c>
      <c r="L59" s="4">
        <v>2600</v>
      </c>
      <c r="M59" s="4">
        <v>2600</v>
      </c>
      <c r="N59" s="4" t="s">
        <v>330</v>
      </c>
      <c r="O59" s="4" t="s">
        <v>32</v>
      </c>
      <c r="P59" s="4" t="s">
        <v>33</v>
      </c>
      <c r="Q59" s="4">
        <v>0</v>
      </c>
      <c r="R59" s="7">
        <v>45288.0000115741</v>
      </c>
      <c r="S59" s="6">
        <v>45316</v>
      </c>
      <c r="T59" s="4" t="s">
        <v>34</v>
      </c>
      <c r="U59" s="4">
        <v>2600</v>
      </c>
      <c r="V59" s="4">
        <v>0</v>
      </c>
      <c r="W59" s="4">
        <v>0</v>
      </c>
      <c r="X59" s="4" t="s">
        <v>331</v>
      </c>
      <c r="Y59" s="4" t="s">
        <v>332</v>
      </c>
    </row>
    <row r="60" s="4" customFormat="1" spans="1:25">
      <c r="A60" s="4" t="s">
        <v>333</v>
      </c>
      <c r="B60" s="4" t="s">
        <v>26</v>
      </c>
      <c r="C60" s="4" t="s">
        <v>27</v>
      </c>
      <c r="D60" s="4" t="s">
        <v>250</v>
      </c>
      <c r="E60" s="4" t="s">
        <v>334</v>
      </c>
      <c r="F60" s="6">
        <v>45314</v>
      </c>
      <c r="G60" s="6">
        <v>45315</v>
      </c>
      <c r="H60" s="4">
        <v>1</v>
      </c>
      <c r="I60" s="4">
        <v>1</v>
      </c>
      <c r="J60" s="4">
        <v>1</v>
      </c>
      <c r="K60" s="4" t="s">
        <v>30</v>
      </c>
      <c r="L60" s="4">
        <v>660</v>
      </c>
      <c r="M60" s="4">
        <v>660</v>
      </c>
      <c r="N60" s="4" t="s">
        <v>335</v>
      </c>
      <c r="O60" s="4" t="s">
        <v>32</v>
      </c>
      <c r="P60" s="4" t="s">
        <v>33</v>
      </c>
      <c r="Q60" s="4">
        <v>0</v>
      </c>
      <c r="R60" s="7">
        <v>45288.0000115741</v>
      </c>
      <c r="S60" s="6">
        <v>45316</v>
      </c>
      <c r="T60" s="4" t="s">
        <v>34</v>
      </c>
      <c r="U60" s="4">
        <v>660</v>
      </c>
      <c r="V60" s="4">
        <v>0</v>
      </c>
      <c r="W60" s="4">
        <v>0</v>
      </c>
      <c r="X60" s="4" t="s">
        <v>336</v>
      </c>
      <c r="Y60" s="4" t="s">
        <v>337</v>
      </c>
    </row>
    <row r="61" s="4" customFormat="1" spans="1:25">
      <c r="A61" s="4" t="s">
        <v>338</v>
      </c>
      <c r="B61" s="4" t="s">
        <v>26</v>
      </c>
      <c r="C61" s="4" t="s">
        <v>27</v>
      </c>
      <c r="D61" s="4" t="s">
        <v>339</v>
      </c>
      <c r="E61" s="4" t="s">
        <v>340</v>
      </c>
      <c r="F61" s="6">
        <v>45310</v>
      </c>
      <c r="G61" s="6">
        <v>45315</v>
      </c>
      <c r="H61" s="4">
        <v>2</v>
      </c>
      <c r="I61" s="4">
        <v>5</v>
      </c>
      <c r="J61" s="4">
        <v>10</v>
      </c>
      <c r="K61" s="4" t="s">
        <v>30</v>
      </c>
      <c r="L61" s="4">
        <v>2280</v>
      </c>
      <c r="M61" s="4">
        <v>2280</v>
      </c>
      <c r="N61" s="4" t="s">
        <v>341</v>
      </c>
      <c r="O61" s="4" t="s">
        <v>32</v>
      </c>
      <c r="P61" s="4" t="s">
        <v>33</v>
      </c>
      <c r="Q61" s="4">
        <v>0</v>
      </c>
      <c r="R61" s="7">
        <v>45288.0000115741</v>
      </c>
      <c r="S61" s="6">
        <v>45316</v>
      </c>
      <c r="T61" s="4" t="s">
        <v>34</v>
      </c>
      <c r="U61" s="4">
        <v>2280</v>
      </c>
      <c r="V61" s="4">
        <v>0</v>
      </c>
      <c r="W61" s="4">
        <v>0</v>
      </c>
      <c r="X61" s="4" t="s">
        <v>342</v>
      </c>
      <c r="Y61" s="4" t="s">
        <v>343</v>
      </c>
    </row>
    <row r="62" s="4" customFormat="1" spans="1:25">
      <c r="A62" s="4" t="s">
        <v>344</v>
      </c>
      <c r="B62" s="4" t="s">
        <v>26</v>
      </c>
      <c r="C62" s="4" t="s">
        <v>27</v>
      </c>
      <c r="D62" s="4" t="s">
        <v>345</v>
      </c>
      <c r="E62" s="4" t="s">
        <v>346</v>
      </c>
      <c r="F62" s="6">
        <v>45311</v>
      </c>
      <c r="G62" s="6">
        <v>45315</v>
      </c>
      <c r="H62" s="4">
        <v>2</v>
      </c>
      <c r="I62" s="4">
        <v>4</v>
      </c>
      <c r="J62" s="4">
        <v>8</v>
      </c>
      <c r="K62" s="4" t="s">
        <v>30</v>
      </c>
      <c r="L62" s="4">
        <v>5008</v>
      </c>
      <c r="M62" s="4">
        <v>5008</v>
      </c>
      <c r="N62" s="4" t="s">
        <v>347</v>
      </c>
      <c r="O62" s="4" t="s">
        <v>32</v>
      </c>
      <c r="P62" s="4" t="s">
        <v>33</v>
      </c>
      <c r="Q62" s="4">
        <v>0</v>
      </c>
      <c r="R62" s="7">
        <v>45288</v>
      </c>
      <c r="S62" s="6">
        <v>45316</v>
      </c>
      <c r="T62" s="4" t="s">
        <v>34</v>
      </c>
      <c r="U62" s="4">
        <v>5008</v>
      </c>
      <c r="V62" s="4">
        <v>0</v>
      </c>
      <c r="W62" s="4">
        <v>0</v>
      </c>
      <c r="X62" s="4" t="s">
        <v>348</v>
      </c>
      <c r="Y62" s="4" t="s">
        <v>349</v>
      </c>
    </row>
    <row r="63" s="4" customFormat="1" spans="1:25">
      <c r="A63" s="4" t="s">
        <v>350</v>
      </c>
      <c r="B63" s="4" t="s">
        <v>26</v>
      </c>
      <c r="C63" s="4" t="s">
        <v>27</v>
      </c>
      <c r="D63" s="4" t="s">
        <v>351</v>
      </c>
      <c r="E63" s="4" t="s">
        <v>352</v>
      </c>
      <c r="F63" s="6">
        <v>45308</v>
      </c>
      <c r="G63" s="6">
        <v>45315</v>
      </c>
      <c r="H63" s="4">
        <v>1</v>
      </c>
      <c r="I63" s="4">
        <v>7</v>
      </c>
      <c r="J63" s="4">
        <v>7</v>
      </c>
      <c r="K63" s="4" t="s">
        <v>30</v>
      </c>
      <c r="L63" s="4">
        <v>6727</v>
      </c>
      <c r="M63" s="4">
        <v>6727</v>
      </c>
      <c r="N63" s="4" t="s">
        <v>353</v>
      </c>
      <c r="O63" s="4" t="s">
        <v>32</v>
      </c>
      <c r="P63" s="4" t="s">
        <v>33</v>
      </c>
      <c r="Q63" s="4">
        <v>0</v>
      </c>
      <c r="R63" s="7">
        <v>45289</v>
      </c>
      <c r="S63" s="6">
        <v>45316</v>
      </c>
      <c r="T63" s="4" t="s">
        <v>34</v>
      </c>
      <c r="U63" s="4">
        <v>6727</v>
      </c>
      <c r="V63" s="4">
        <v>0</v>
      </c>
      <c r="W63" s="4">
        <v>0</v>
      </c>
      <c r="X63" s="4" t="s">
        <v>354</v>
      </c>
      <c r="Y63" s="4" t="s">
        <v>355</v>
      </c>
    </row>
    <row r="64" s="4" customFormat="1" spans="1:25">
      <c r="A64" s="4" t="s">
        <v>356</v>
      </c>
      <c r="B64" s="4" t="s">
        <v>26</v>
      </c>
      <c r="C64" s="4" t="s">
        <v>27</v>
      </c>
      <c r="D64" s="4" t="s">
        <v>357</v>
      </c>
      <c r="E64" s="4" t="s">
        <v>358</v>
      </c>
      <c r="F64" s="6">
        <v>45313</v>
      </c>
      <c r="G64" s="6">
        <v>45315</v>
      </c>
      <c r="H64" s="4">
        <v>2</v>
      </c>
      <c r="I64" s="4">
        <v>2</v>
      </c>
      <c r="J64" s="4">
        <v>4</v>
      </c>
      <c r="K64" s="4" t="s">
        <v>30</v>
      </c>
      <c r="L64" s="4">
        <v>4190</v>
      </c>
      <c r="M64" s="4">
        <v>4190</v>
      </c>
      <c r="N64" s="4" t="s">
        <v>359</v>
      </c>
      <c r="O64" s="4" t="s">
        <v>32</v>
      </c>
      <c r="P64" s="4" t="s">
        <v>33</v>
      </c>
      <c r="Q64" s="4">
        <v>0</v>
      </c>
      <c r="R64" s="7">
        <v>45289.0000115741</v>
      </c>
      <c r="S64" s="6">
        <v>45316</v>
      </c>
      <c r="T64" s="4" t="s">
        <v>34</v>
      </c>
      <c r="U64" s="4">
        <v>4190</v>
      </c>
      <c r="V64" s="4">
        <v>0</v>
      </c>
      <c r="W64" s="4">
        <v>0</v>
      </c>
      <c r="X64" s="4" t="s">
        <v>360</v>
      </c>
      <c r="Y64" s="4" t="s">
        <v>361</v>
      </c>
    </row>
    <row r="65" s="4" customFormat="1" spans="1:25">
      <c r="A65" s="4" t="s">
        <v>362</v>
      </c>
      <c r="B65" s="4" t="s">
        <v>26</v>
      </c>
      <c r="C65" s="4" t="s">
        <v>27</v>
      </c>
      <c r="D65" s="4" t="s">
        <v>357</v>
      </c>
      <c r="E65" s="4" t="s">
        <v>358</v>
      </c>
      <c r="F65" s="6">
        <v>45313</v>
      </c>
      <c r="G65" s="6">
        <v>45315</v>
      </c>
      <c r="H65" s="4">
        <v>1</v>
      </c>
      <c r="I65" s="4">
        <v>2</v>
      </c>
      <c r="J65" s="4">
        <v>2</v>
      </c>
      <c r="K65" s="4" t="s">
        <v>30</v>
      </c>
      <c r="L65" s="4">
        <v>2095</v>
      </c>
      <c r="M65" s="4">
        <v>2095</v>
      </c>
      <c r="N65" s="4" t="s">
        <v>359</v>
      </c>
      <c r="O65" s="4" t="s">
        <v>32</v>
      </c>
      <c r="P65" s="4" t="s">
        <v>33</v>
      </c>
      <c r="Q65" s="4">
        <v>0</v>
      </c>
      <c r="R65" s="7">
        <v>45289</v>
      </c>
      <c r="S65" s="6">
        <v>45316</v>
      </c>
      <c r="T65" s="4" t="s">
        <v>34</v>
      </c>
      <c r="U65" s="4">
        <v>2095</v>
      </c>
      <c r="V65" s="4">
        <v>0</v>
      </c>
      <c r="W65" s="4">
        <v>0</v>
      </c>
      <c r="X65" s="4" t="s">
        <v>363</v>
      </c>
      <c r="Y65" s="4" t="s">
        <v>364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366</v>
      </c>
      <c r="E66" s="4" t="s">
        <v>367</v>
      </c>
      <c r="F66" s="6">
        <v>45313</v>
      </c>
      <c r="G66" s="6">
        <v>45315</v>
      </c>
      <c r="H66" s="4">
        <v>1</v>
      </c>
      <c r="I66" s="4">
        <v>2</v>
      </c>
      <c r="J66" s="4">
        <v>2</v>
      </c>
      <c r="K66" s="4" t="s">
        <v>30</v>
      </c>
      <c r="L66" s="4">
        <v>2794</v>
      </c>
      <c r="M66" s="4">
        <v>2794</v>
      </c>
      <c r="N66" s="4" t="s">
        <v>368</v>
      </c>
      <c r="O66" s="4" t="s">
        <v>32</v>
      </c>
      <c r="P66" s="4" t="s">
        <v>33</v>
      </c>
      <c r="Q66" s="4">
        <v>0</v>
      </c>
      <c r="R66" s="7">
        <v>45289</v>
      </c>
      <c r="S66" s="6">
        <v>45316</v>
      </c>
      <c r="T66" s="4" t="s">
        <v>34</v>
      </c>
      <c r="U66" s="4">
        <v>2794</v>
      </c>
      <c r="V66" s="4">
        <v>0</v>
      </c>
      <c r="W66" s="4">
        <v>0</v>
      </c>
      <c r="X66" s="4" t="s">
        <v>369</v>
      </c>
      <c r="Y66" s="4" t="s">
        <v>370</v>
      </c>
    </row>
    <row r="67" s="4" customFormat="1" spans="1:25">
      <c r="A67" s="4" t="s">
        <v>371</v>
      </c>
      <c r="B67" s="4" t="s">
        <v>26</v>
      </c>
      <c r="C67" s="4" t="s">
        <v>27</v>
      </c>
      <c r="D67" s="4" t="s">
        <v>345</v>
      </c>
      <c r="E67" s="4" t="s">
        <v>372</v>
      </c>
      <c r="F67" s="6">
        <v>45311</v>
      </c>
      <c r="G67" s="6">
        <v>45315</v>
      </c>
      <c r="H67" s="4">
        <v>1</v>
      </c>
      <c r="I67" s="4">
        <v>4</v>
      </c>
      <c r="J67" s="4">
        <v>4</v>
      </c>
      <c r="K67" s="4" t="s">
        <v>30</v>
      </c>
      <c r="L67" s="4">
        <v>2568</v>
      </c>
      <c r="M67" s="4">
        <v>2568</v>
      </c>
      <c r="N67" s="4" t="s">
        <v>373</v>
      </c>
      <c r="O67" s="4" t="s">
        <v>32</v>
      </c>
      <c r="P67" s="4" t="s">
        <v>33</v>
      </c>
      <c r="Q67" s="4">
        <v>0</v>
      </c>
      <c r="R67" s="7">
        <v>45290.0000115741</v>
      </c>
      <c r="S67" s="6">
        <v>45316</v>
      </c>
      <c r="T67" s="4" t="s">
        <v>34</v>
      </c>
      <c r="U67" s="4">
        <v>2568</v>
      </c>
      <c r="V67" s="4">
        <v>0</v>
      </c>
      <c r="W67" s="4">
        <v>0</v>
      </c>
      <c r="X67" s="4" t="s">
        <v>374</v>
      </c>
      <c r="Y67" s="4" t="s">
        <v>375</v>
      </c>
    </row>
    <row r="68" s="4" customFormat="1" spans="1:25">
      <c r="A68" s="4" t="s">
        <v>376</v>
      </c>
      <c r="B68" s="4" t="s">
        <v>26</v>
      </c>
      <c r="C68" s="4" t="s">
        <v>27</v>
      </c>
      <c r="D68" s="4" t="s">
        <v>298</v>
      </c>
      <c r="E68" s="4" t="s">
        <v>377</v>
      </c>
      <c r="F68" s="6">
        <v>45314</v>
      </c>
      <c r="G68" s="6">
        <v>45315</v>
      </c>
      <c r="H68" s="4">
        <v>1</v>
      </c>
      <c r="I68" s="4">
        <v>1</v>
      </c>
      <c r="J68" s="4">
        <v>1</v>
      </c>
      <c r="K68" s="4" t="s">
        <v>30</v>
      </c>
      <c r="L68" s="4">
        <v>610</v>
      </c>
      <c r="M68" s="4">
        <v>610</v>
      </c>
      <c r="N68" s="4" t="s">
        <v>378</v>
      </c>
      <c r="O68" s="4" t="s">
        <v>32</v>
      </c>
      <c r="P68" s="4" t="s">
        <v>33</v>
      </c>
      <c r="Q68" s="4">
        <v>0</v>
      </c>
      <c r="R68" s="7">
        <v>45290.0000115741</v>
      </c>
      <c r="S68" s="6">
        <v>45316</v>
      </c>
      <c r="T68" s="4" t="s">
        <v>34</v>
      </c>
      <c r="U68" s="4">
        <v>610</v>
      </c>
      <c r="V68" s="4">
        <v>0</v>
      </c>
      <c r="W68" s="4">
        <v>0</v>
      </c>
      <c r="X68" s="4" t="s">
        <v>379</v>
      </c>
      <c r="Y68" s="4" t="s">
        <v>380</v>
      </c>
    </row>
    <row r="69" s="4" customFormat="1" spans="1:25">
      <c r="A69" s="4" t="s">
        <v>381</v>
      </c>
      <c r="B69" s="4" t="s">
        <v>26</v>
      </c>
      <c r="C69" s="4" t="s">
        <v>27</v>
      </c>
      <c r="D69" s="4" t="s">
        <v>382</v>
      </c>
      <c r="E69" s="4" t="s">
        <v>383</v>
      </c>
      <c r="F69" s="6">
        <v>45312</v>
      </c>
      <c r="G69" s="6">
        <v>45315</v>
      </c>
      <c r="H69" s="4">
        <v>1</v>
      </c>
      <c r="I69" s="4">
        <v>3</v>
      </c>
      <c r="J69" s="4">
        <v>3</v>
      </c>
      <c r="K69" s="4" t="s">
        <v>30</v>
      </c>
      <c r="L69" s="4">
        <v>4590</v>
      </c>
      <c r="M69" s="4">
        <v>4590</v>
      </c>
      <c r="N69" s="4" t="s">
        <v>384</v>
      </c>
      <c r="O69" s="4" t="s">
        <v>32</v>
      </c>
      <c r="P69" s="4" t="s">
        <v>33</v>
      </c>
      <c r="Q69" s="4">
        <v>0</v>
      </c>
      <c r="R69" s="7">
        <v>45290</v>
      </c>
      <c r="S69" s="6">
        <v>45316</v>
      </c>
      <c r="T69" s="4" t="s">
        <v>34</v>
      </c>
      <c r="U69" s="4">
        <v>4590</v>
      </c>
      <c r="V69" s="4">
        <v>0</v>
      </c>
      <c r="W69" s="4">
        <v>0</v>
      </c>
      <c r="X69" s="4" t="s">
        <v>385</v>
      </c>
      <c r="Y69" s="4" t="s">
        <v>386</v>
      </c>
    </row>
    <row r="70" s="4" customFormat="1" spans="1:25">
      <c r="A70" s="4" t="s">
        <v>387</v>
      </c>
      <c r="B70" s="4" t="s">
        <v>26</v>
      </c>
      <c r="C70" s="4" t="s">
        <v>27</v>
      </c>
      <c r="D70" s="4" t="s">
        <v>382</v>
      </c>
      <c r="E70" s="4" t="s">
        <v>388</v>
      </c>
      <c r="F70" s="6">
        <v>45312</v>
      </c>
      <c r="G70" s="6">
        <v>45315</v>
      </c>
      <c r="H70" s="4">
        <v>1</v>
      </c>
      <c r="I70" s="4">
        <v>3</v>
      </c>
      <c r="J70" s="4">
        <v>3</v>
      </c>
      <c r="K70" s="4" t="s">
        <v>30</v>
      </c>
      <c r="L70" s="4">
        <v>4590</v>
      </c>
      <c r="M70" s="4">
        <v>4590</v>
      </c>
      <c r="N70" s="4" t="s">
        <v>389</v>
      </c>
      <c r="O70" s="4" t="s">
        <v>32</v>
      </c>
      <c r="P70" s="4" t="s">
        <v>33</v>
      </c>
      <c r="Q70" s="4">
        <v>0</v>
      </c>
      <c r="R70" s="7">
        <v>45290.0000115741</v>
      </c>
      <c r="S70" s="6">
        <v>45316</v>
      </c>
      <c r="T70" s="4" t="s">
        <v>34</v>
      </c>
      <c r="U70" s="4">
        <v>4590</v>
      </c>
      <c r="V70" s="4">
        <v>0</v>
      </c>
      <c r="W70" s="4">
        <v>0</v>
      </c>
      <c r="X70" s="4" t="s">
        <v>390</v>
      </c>
      <c r="Y70" s="4" t="s">
        <v>391</v>
      </c>
    </row>
    <row r="71" s="4" customFormat="1" spans="1:25">
      <c r="A71" s="4" t="s">
        <v>392</v>
      </c>
      <c r="B71" s="4" t="s">
        <v>26</v>
      </c>
      <c r="C71" s="4" t="s">
        <v>27</v>
      </c>
      <c r="D71" s="4" t="s">
        <v>382</v>
      </c>
      <c r="E71" s="4" t="s">
        <v>388</v>
      </c>
      <c r="F71" s="6">
        <v>45312</v>
      </c>
      <c r="G71" s="6">
        <v>45315</v>
      </c>
      <c r="H71" s="4">
        <v>1</v>
      </c>
      <c r="I71" s="4">
        <v>3</v>
      </c>
      <c r="J71" s="4">
        <v>3</v>
      </c>
      <c r="K71" s="4" t="s">
        <v>30</v>
      </c>
      <c r="L71" s="4">
        <v>4590</v>
      </c>
      <c r="M71" s="4">
        <v>4590</v>
      </c>
      <c r="N71" s="4" t="s">
        <v>393</v>
      </c>
      <c r="O71" s="4" t="s">
        <v>32</v>
      </c>
      <c r="P71" s="4" t="s">
        <v>33</v>
      </c>
      <c r="Q71" s="4">
        <v>0</v>
      </c>
      <c r="R71" s="7">
        <v>45290.0000115741</v>
      </c>
      <c r="S71" s="6">
        <v>45316</v>
      </c>
      <c r="T71" s="4" t="s">
        <v>34</v>
      </c>
      <c r="U71" s="4">
        <v>4590</v>
      </c>
      <c r="V71" s="4">
        <v>0</v>
      </c>
      <c r="W71" s="4">
        <v>0</v>
      </c>
      <c r="X71" s="4" t="s">
        <v>394</v>
      </c>
      <c r="Y71" s="4" t="s">
        <v>395</v>
      </c>
    </row>
    <row r="72" s="4" customFormat="1" spans="1:25">
      <c r="A72" s="4" t="s">
        <v>396</v>
      </c>
      <c r="B72" s="4" t="s">
        <v>26</v>
      </c>
      <c r="C72" s="4" t="s">
        <v>27</v>
      </c>
      <c r="D72" s="4" t="s">
        <v>397</v>
      </c>
      <c r="E72" s="4" t="s">
        <v>398</v>
      </c>
      <c r="F72" s="6">
        <v>45313</v>
      </c>
      <c r="G72" s="6">
        <v>45315</v>
      </c>
      <c r="H72" s="4">
        <v>1</v>
      </c>
      <c r="I72" s="4">
        <v>2</v>
      </c>
      <c r="J72" s="4">
        <v>2</v>
      </c>
      <c r="K72" s="4" t="s">
        <v>30</v>
      </c>
      <c r="L72" s="4">
        <v>964</v>
      </c>
      <c r="M72" s="4">
        <v>964</v>
      </c>
      <c r="N72" s="4" t="s">
        <v>399</v>
      </c>
      <c r="O72" s="4" t="s">
        <v>32</v>
      </c>
      <c r="P72" s="4" t="s">
        <v>33</v>
      </c>
      <c r="Q72" s="4">
        <v>0</v>
      </c>
      <c r="R72" s="7">
        <v>45290.0000115741</v>
      </c>
      <c r="S72" s="6">
        <v>45316</v>
      </c>
      <c r="T72" s="4" t="s">
        <v>34</v>
      </c>
      <c r="U72" s="4">
        <v>964</v>
      </c>
      <c r="V72" s="4">
        <v>0</v>
      </c>
      <c r="W72" s="4">
        <v>0</v>
      </c>
      <c r="X72" s="4" t="s">
        <v>400</v>
      </c>
      <c r="Y72" s="4" t="s">
        <v>120</v>
      </c>
    </row>
    <row r="73" s="4" customFormat="1" spans="1:25">
      <c r="A73" s="4" t="s">
        <v>396</v>
      </c>
      <c r="B73" s="4" t="s">
        <v>26</v>
      </c>
      <c r="C73" s="4" t="s">
        <v>121</v>
      </c>
      <c r="D73" s="4" t="s">
        <v>397</v>
      </c>
      <c r="E73" s="4" t="s">
        <v>398</v>
      </c>
      <c r="F73" s="6">
        <v>45313</v>
      </c>
      <c r="G73" s="6">
        <v>45315</v>
      </c>
      <c r="H73" s="4">
        <v>1</v>
      </c>
      <c r="I73" s="4">
        <v>2</v>
      </c>
      <c r="J73" s="4">
        <v>2</v>
      </c>
      <c r="K73" s="4" t="s">
        <v>30</v>
      </c>
      <c r="L73" s="4">
        <v>-964</v>
      </c>
      <c r="M73" s="4">
        <v>-964</v>
      </c>
      <c r="N73" s="4" t="s">
        <v>399</v>
      </c>
      <c r="O73" s="4" t="s">
        <v>32</v>
      </c>
      <c r="P73" s="4" t="s">
        <v>33</v>
      </c>
      <c r="Q73" s="4">
        <v>0</v>
      </c>
      <c r="R73" s="7">
        <v>45290.0000115741</v>
      </c>
      <c r="S73" s="6">
        <v>45316</v>
      </c>
      <c r="T73" s="4" t="s">
        <v>34</v>
      </c>
      <c r="U73" s="4">
        <v>-964</v>
      </c>
      <c r="V73" s="4">
        <v>0</v>
      </c>
      <c r="W73" s="4">
        <v>0</v>
      </c>
      <c r="X73" s="4" t="s">
        <v>400</v>
      </c>
      <c r="Y73" s="4" t="s">
        <v>120</v>
      </c>
    </row>
    <row r="74" s="4" customFormat="1" spans="1:25">
      <c r="A74" s="4" t="s">
        <v>401</v>
      </c>
      <c r="B74" s="4" t="s">
        <v>26</v>
      </c>
      <c r="C74" s="4" t="s">
        <v>27</v>
      </c>
      <c r="D74" s="4" t="s">
        <v>397</v>
      </c>
      <c r="E74" s="4" t="s">
        <v>398</v>
      </c>
      <c r="F74" s="6">
        <v>45313</v>
      </c>
      <c r="G74" s="6">
        <v>45315</v>
      </c>
      <c r="H74" s="4">
        <v>1</v>
      </c>
      <c r="I74" s="4">
        <v>2</v>
      </c>
      <c r="J74" s="4">
        <v>2</v>
      </c>
      <c r="K74" s="4" t="s">
        <v>30</v>
      </c>
      <c r="L74" s="4">
        <v>960</v>
      </c>
      <c r="M74" s="4">
        <v>960</v>
      </c>
      <c r="N74" s="4" t="s">
        <v>402</v>
      </c>
      <c r="O74" s="4" t="s">
        <v>32</v>
      </c>
      <c r="P74" s="4" t="s">
        <v>33</v>
      </c>
      <c r="Q74" s="4">
        <v>0</v>
      </c>
      <c r="R74" s="7">
        <v>45290</v>
      </c>
      <c r="S74" s="6">
        <v>45316</v>
      </c>
      <c r="T74" s="4" t="s">
        <v>34</v>
      </c>
      <c r="U74" s="4">
        <v>960</v>
      </c>
      <c r="V74" s="4">
        <v>0</v>
      </c>
      <c r="W74" s="4">
        <v>0</v>
      </c>
      <c r="X74" s="4" t="s">
        <v>403</v>
      </c>
      <c r="Y74" s="4" t="s">
        <v>404</v>
      </c>
    </row>
    <row r="75" s="4" customFormat="1" spans="1:25">
      <c r="A75" s="4" t="s">
        <v>405</v>
      </c>
      <c r="B75" s="4" t="s">
        <v>26</v>
      </c>
      <c r="C75" s="4" t="s">
        <v>27</v>
      </c>
      <c r="D75" s="4" t="s">
        <v>406</v>
      </c>
      <c r="E75" s="4" t="s">
        <v>407</v>
      </c>
      <c r="F75" s="6">
        <v>45309</v>
      </c>
      <c r="G75" s="6">
        <v>45315</v>
      </c>
      <c r="H75" s="4">
        <v>1</v>
      </c>
      <c r="I75" s="4">
        <v>6</v>
      </c>
      <c r="J75" s="4">
        <v>6</v>
      </c>
      <c r="K75" s="4" t="s">
        <v>30</v>
      </c>
      <c r="L75" s="4">
        <v>2604</v>
      </c>
      <c r="M75" s="4">
        <v>2604</v>
      </c>
      <c r="N75" s="4" t="s">
        <v>408</v>
      </c>
      <c r="O75" s="4" t="s">
        <v>32</v>
      </c>
      <c r="P75" s="4" t="s">
        <v>33</v>
      </c>
      <c r="Q75" s="4">
        <v>0</v>
      </c>
      <c r="R75" s="7">
        <v>45291.0000115741</v>
      </c>
      <c r="S75" s="6">
        <v>45316</v>
      </c>
      <c r="T75" s="4" t="s">
        <v>34</v>
      </c>
      <c r="U75" s="4">
        <v>2604</v>
      </c>
      <c r="V75" s="4">
        <v>0</v>
      </c>
      <c r="W75" s="4">
        <v>0</v>
      </c>
      <c r="X75" s="4" t="s">
        <v>409</v>
      </c>
      <c r="Y75" s="4" t="s">
        <v>409</v>
      </c>
    </row>
    <row r="76" s="4" customFormat="1" spans="1:25">
      <c r="A76" s="4" t="s">
        <v>410</v>
      </c>
      <c r="B76" s="4" t="s">
        <v>26</v>
      </c>
      <c r="C76" s="4" t="s">
        <v>27</v>
      </c>
      <c r="D76" s="4" t="s">
        <v>298</v>
      </c>
      <c r="E76" s="4" t="s">
        <v>299</v>
      </c>
      <c r="F76" s="6">
        <v>45311</v>
      </c>
      <c r="G76" s="6">
        <v>45315</v>
      </c>
      <c r="H76" s="4">
        <v>1</v>
      </c>
      <c r="I76" s="4">
        <v>4</v>
      </c>
      <c r="J76" s="4">
        <v>4</v>
      </c>
      <c r="K76" s="4" t="s">
        <v>30</v>
      </c>
      <c r="L76" s="4">
        <v>2346</v>
      </c>
      <c r="M76" s="4">
        <v>2346</v>
      </c>
      <c r="N76" s="4" t="s">
        <v>411</v>
      </c>
      <c r="O76" s="4" t="s">
        <v>32</v>
      </c>
      <c r="P76" s="4" t="s">
        <v>33</v>
      </c>
      <c r="Q76" s="4">
        <v>0</v>
      </c>
      <c r="R76" s="7">
        <v>45292.0000115741</v>
      </c>
      <c r="S76" s="6">
        <v>45316</v>
      </c>
      <c r="T76" s="4" t="s">
        <v>34</v>
      </c>
      <c r="U76" s="4">
        <v>2346</v>
      </c>
      <c r="V76" s="4">
        <v>0</v>
      </c>
      <c r="W76" s="4">
        <v>0</v>
      </c>
      <c r="X76" s="4" t="s">
        <v>412</v>
      </c>
      <c r="Y76" s="4" t="s">
        <v>413</v>
      </c>
    </row>
    <row r="77" s="4" customFormat="1" spans="1:25">
      <c r="A77" s="4" t="s">
        <v>362</v>
      </c>
      <c r="B77" s="4" t="s">
        <v>26</v>
      </c>
      <c r="C77" s="4" t="s">
        <v>121</v>
      </c>
      <c r="D77" s="4" t="s">
        <v>357</v>
      </c>
      <c r="E77" s="4" t="s">
        <v>358</v>
      </c>
      <c r="F77" s="6">
        <v>45313</v>
      </c>
      <c r="G77" s="6">
        <v>45315</v>
      </c>
      <c r="H77" s="4">
        <v>1</v>
      </c>
      <c r="I77" s="4">
        <v>2</v>
      </c>
      <c r="J77" s="4">
        <v>2</v>
      </c>
      <c r="K77" s="4" t="s">
        <v>30</v>
      </c>
      <c r="L77" s="4">
        <v>-2095</v>
      </c>
      <c r="M77" s="4">
        <v>-2095</v>
      </c>
      <c r="N77" s="4" t="s">
        <v>359</v>
      </c>
      <c r="O77" s="4" t="s">
        <v>32</v>
      </c>
      <c r="P77" s="4" t="s">
        <v>33</v>
      </c>
      <c r="Q77" s="4">
        <v>0</v>
      </c>
      <c r="R77" s="7">
        <v>45289</v>
      </c>
      <c r="S77" s="6">
        <v>45316</v>
      </c>
      <c r="T77" s="4" t="s">
        <v>34</v>
      </c>
      <c r="U77" s="4">
        <v>-2095</v>
      </c>
      <c r="V77" s="4">
        <v>0</v>
      </c>
      <c r="W77" s="4">
        <v>0</v>
      </c>
      <c r="X77" s="4" t="s">
        <v>363</v>
      </c>
      <c r="Y77" s="4" t="s">
        <v>364</v>
      </c>
    </row>
    <row r="78" s="4" customFormat="1" spans="1:25">
      <c r="A78" s="4" t="s">
        <v>414</v>
      </c>
      <c r="B78" s="4" t="s">
        <v>26</v>
      </c>
      <c r="C78" s="4" t="s">
        <v>27</v>
      </c>
      <c r="D78" s="4" t="s">
        <v>415</v>
      </c>
      <c r="E78" s="4" t="s">
        <v>416</v>
      </c>
      <c r="F78" s="6">
        <v>45313</v>
      </c>
      <c r="G78" s="6">
        <v>45315</v>
      </c>
      <c r="H78" s="4">
        <v>1</v>
      </c>
      <c r="I78" s="4">
        <v>2</v>
      </c>
      <c r="J78" s="4">
        <v>2</v>
      </c>
      <c r="K78" s="4" t="s">
        <v>30</v>
      </c>
      <c r="L78" s="4">
        <v>592</v>
      </c>
      <c r="M78" s="4">
        <v>592</v>
      </c>
      <c r="N78" s="4" t="s">
        <v>417</v>
      </c>
      <c r="O78" s="4" t="s">
        <v>32</v>
      </c>
      <c r="P78" s="4" t="s">
        <v>33</v>
      </c>
      <c r="Q78" s="4">
        <v>0</v>
      </c>
      <c r="R78" s="7">
        <v>45292.0000115741</v>
      </c>
      <c r="S78" s="6">
        <v>45316</v>
      </c>
      <c r="T78" s="4" t="s">
        <v>34</v>
      </c>
      <c r="U78" s="4">
        <v>592</v>
      </c>
      <c r="V78" s="4">
        <v>0</v>
      </c>
      <c r="W78" s="4">
        <v>0</v>
      </c>
      <c r="X78" s="4" t="s">
        <v>418</v>
      </c>
      <c r="Y78" s="4" t="s">
        <v>419</v>
      </c>
    </row>
    <row r="79" s="4" customFormat="1" spans="1:25">
      <c r="A79" s="4" t="s">
        <v>362</v>
      </c>
      <c r="B79" s="4" t="s">
        <v>26</v>
      </c>
      <c r="C79" s="4" t="s">
        <v>420</v>
      </c>
      <c r="D79" s="4" t="s">
        <v>357</v>
      </c>
      <c r="E79" s="4" t="s">
        <v>358</v>
      </c>
      <c r="F79" s="6">
        <v>45313</v>
      </c>
      <c r="G79" s="6">
        <v>45315</v>
      </c>
      <c r="H79" s="4">
        <v>1</v>
      </c>
      <c r="I79" s="4">
        <v>2</v>
      </c>
      <c r="J79" s="4">
        <v>2</v>
      </c>
      <c r="K79" s="4" t="s">
        <v>30</v>
      </c>
      <c r="L79" s="4">
        <v>838</v>
      </c>
      <c r="M79" s="4">
        <v>838</v>
      </c>
      <c r="N79" s="4" t="s">
        <v>359</v>
      </c>
      <c r="O79" s="4" t="s">
        <v>32</v>
      </c>
      <c r="P79" s="4" t="s">
        <v>33</v>
      </c>
      <c r="Q79" s="4">
        <v>0</v>
      </c>
      <c r="R79" s="7">
        <v>45289.4105092593</v>
      </c>
      <c r="S79" s="6">
        <v>45316</v>
      </c>
      <c r="T79" s="4" t="s">
        <v>34</v>
      </c>
      <c r="U79" s="4">
        <v>838</v>
      </c>
      <c r="V79" s="4">
        <v>0</v>
      </c>
      <c r="W79" s="4">
        <v>0</v>
      </c>
      <c r="X79" s="4" t="s">
        <v>363</v>
      </c>
      <c r="Y79" s="4" t="s">
        <v>364</v>
      </c>
    </row>
    <row r="80" s="4" customFormat="1" spans="1:25">
      <c r="A80" s="4" t="s">
        <v>421</v>
      </c>
      <c r="B80" s="4" t="s">
        <v>26</v>
      </c>
      <c r="C80" s="4" t="s">
        <v>27</v>
      </c>
      <c r="D80" s="4" t="s">
        <v>422</v>
      </c>
      <c r="E80" s="4" t="s">
        <v>423</v>
      </c>
      <c r="F80" s="6">
        <v>45312</v>
      </c>
      <c r="G80" s="6">
        <v>45315</v>
      </c>
      <c r="H80" s="4">
        <v>1</v>
      </c>
      <c r="I80" s="4">
        <v>3</v>
      </c>
      <c r="J80" s="4">
        <v>3</v>
      </c>
      <c r="K80" s="4" t="s">
        <v>30</v>
      </c>
      <c r="L80" s="4">
        <v>1152</v>
      </c>
      <c r="M80" s="4">
        <v>1152</v>
      </c>
      <c r="N80" s="4" t="s">
        <v>424</v>
      </c>
      <c r="O80" s="4" t="s">
        <v>32</v>
      </c>
      <c r="P80" s="4" t="s">
        <v>33</v>
      </c>
      <c r="Q80" s="4">
        <v>0</v>
      </c>
      <c r="R80" s="7">
        <v>45293.0000115741</v>
      </c>
      <c r="S80" s="6">
        <v>45316</v>
      </c>
      <c r="T80" s="4" t="s">
        <v>34</v>
      </c>
      <c r="U80" s="4">
        <v>1152</v>
      </c>
      <c r="V80" s="4">
        <v>0</v>
      </c>
      <c r="W80" s="4">
        <v>0</v>
      </c>
      <c r="X80" s="4" t="s">
        <v>425</v>
      </c>
      <c r="Y80" s="4" t="s">
        <v>426</v>
      </c>
    </row>
    <row r="81" s="4" customFormat="1" spans="1:25">
      <c r="A81" s="4" t="s">
        <v>427</v>
      </c>
      <c r="B81" s="4" t="s">
        <v>26</v>
      </c>
      <c r="C81" s="4" t="s">
        <v>27</v>
      </c>
      <c r="D81" s="4" t="s">
        <v>382</v>
      </c>
      <c r="E81" s="4" t="s">
        <v>383</v>
      </c>
      <c r="F81" s="6">
        <v>45313</v>
      </c>
      <c r="G81" s="6">
        <v>45315</v>
      </c>
      <c r="H81" s="4">
        <v>1</v>
      </c>
      <c r="I81" s="4">
        <v>2</v>
      </c>
      <c r="J81" s="4">
        <v>2</v>
      </c>
      <c r="K81" s="4" t="s">
        <v>30</v>
      </c>
      <c r="L81" s="4">
        <v>3060</v>
      </c>
      <c r="M81" s="4">
        <v>3060</v>
      </c>
      <c r="N81" s="4" t="s">
        <v>428</v>
      </c>
      <c r="O81" s="4" t="s">
        <v>32</v>
      </c>
      <c r="P81" s="4" t="s">
        <v>33</v>
      </c>
      <c r="Q81" s="4">
        <v>0</v>
      </c>
      <c r="R81" s="7">
        <v>45293.0000115741</v>
      </c>
      <c r="S81" s="6">
        <v>45316</v>
      </c>
      <c r="T81" s="4" t="s">
        <v>34</v>
      </c>
      <c r="U81" s="4">
        <v>3060</v>
      </c>
      <c r="V81" s="4">
        <v>0</v>
      </c>
      <c r="W81" s="4">
        <v>0</v>
      </c>
      <c r="X81" s="4" t="s">
        <v>429</v>
      </c>
      <c r="Y81" s="4" t="s">
        <v>430</v>
      </c>
    </row>
    <row r="82" s="4" customFormat="1" spans="1:25">
      <c r="A82" s="4" t="s">
        <v>431</v>
      </c>
      <c r="B82" s="4" t="s">
        <v>26</v>
      </c>
      <c r="C82" s="4" t="s">
        <v>27</v>
      </c>
      <c r="D82" s="4" t="s">
        <v>298</v>
      </c>
      <c r="E82" s="4" t="s">
        <v>377</v>
      </c>
      <c r="F82" s="6">
        <v>45313</v>
      </c>
      <c r="G82" s="6">
        <v>45315</v>
      </c>
      <c r="H82" s="4">
        <v>1</v>
      </c>
      <c r="I82" s="4">
        <v>2</v>
      </c>
      <c r="J82" s="4">
        <v>2</v>
      </c>
      <c r="K82" s="4" t="s">
        <v>30</v>
      </c>
      <c r="L82" s="4">
        <v>1220</v>
      </c>
      <c r="M82" s="4">
        <v>1220</v>
      </c>
      <c r="N82" s="4" t="s">
        <v>432</v>
      </c>
      <c r="O82" s="4" t="s">
        <v>32</v>
      </c>
      <c r="P82" s="4" t="s">
        <v>33</v>
      </c>
      <c r="Q82" s="4">
        <v>0</v>
      </c>
      <c r="R82" s="7">
        <v>45293</v>
      </c>
      <c r="S82" s="6">
        <v>45316</v>
      </c>
      <c r="T82" s="4" t="s">
        <v>34</v>
      </c>
      <c r="U82" s="4">
        <v>1220</v>
      </c>
      <c r="V82" s="4">
        <v>0</v>
      </c>
      <c r="W82" s="4">
        <v>0</v>
      </c>
      <c r="X82" s="4" t="s">
        <v>433</v>
      </c>
      <c r="Y82" s="4" t="s">
        <v>434</v>
      </c>
    </row>
    <row r="83" s="4" customFormat="1" spans="1:25">
      <c r="A83" s="4" t="s">
        <v>435</v>
      </c>
      <c r="B83" s="4" t="s">
        <v>26</v>
      </c>
      <c r="C83" s="4" t="s">
        <v>27</v>
      </c>
      <c r="D83" s="4" t="s">
        <v>436</v>
      </c>
      <c r="E83" s="4" t="s">
        <v>437</v>
      </c>
      <c r="F83" s="6">
        <v>45312</v>
      </c>
      <c r="G83" s="6">
        <v>45315</v>
      </c>
      <c r="H83" s="4">
        <v>1</v>
      </c>
      <c r="I83" s="4">
        <v>3</v>
      </c>
      <c r="J83" s="4">
        <v>3</v>
      </c>
      <c r="K83" s="4" t="s">
        <v>30</v>
      </c>
      <c r="L83" s="4">
        <v>2751</v>
      </c>
      <c r="M83" s="4">
        <v>2751</v>
      </c>
      <c r="N83" s="4" t="s">
        <v>438</v>
      </c>
      <c r="O83" s="4" t="s">
        <v>32</v>
      </c>
      <c r="P83" s="4" t="s">
        <v>33</v>
      </c>
      <c r="Q83" s="4">
        <v>0</v>
      </c>
      <c r="R83" s="7">
        <v>45294.0000115741</v>
      </c>
      <c r="S83" s="6">
        <v>45316</v>
      </c>
      <c r="T83" s="4" t="s">
        <v>34</v>
      </c>
      <c r="U83" s="4">
        <v>2751</v>
      </c>
      <c r="V83" s="4">
        <v>0</v>
      </c>
      <c r="W83" s="4">
        <v>0</v>
      </c>
      <c r="X83" s="4" t="s">
        <v>439</v>
      </c>
      <c r="Y83" s="4" t="s">
        <v>120</v>
      </c>
    </row>
    <row r="84" s="4" customFormat="1" spans="1:25">
      <c r="A84" s="4" t="s">
        <v>440</v>
      </c>
      <c r="B84" s="4" t="s">
        <v>26</v>
      </c>
      <c r="C84" s="4" t="s">
        <v>27</v>
      </c>
      <c r="D84" s="4" t="s">
        <v>436</v>
      </c>
      <c r="E84" s="4" t="s">
        <v>437</v>
      </c>
      <c r="F84" s="6">
        <v>45312</v>
      </c>
      <c r="G84" s="6">
        <v>45315</v>
      </c>
      <c r="H84" s="4">
        <v>1</v>
      </c>
      <c r="I84" s="4">
        <v>3</v>
      </c>
      <c r="J84" s="4">
        <v>3</v>
      </c>
      <c r="K84" s="4" t="s">
        <v>30</v>
      </c>
      <c r="L84" s="4">
        <v>2751</v>
      </c>
      <c r="M84" s="4">
        <v>2751</v>
      </c>
      <c r="N84" s="4" t="s">
        <v>441</v>
      </c>
      <c r="O84" s="4" t="s">
        <v>32</v>
      </c>
      <c r="P84" s="4" t="s">
        <v>33</v>
      </c>
      <c r="Q84" s="4">
        <v>0</v>
      </c>
      <c r="R84" s="7">
        <v>45295.0000115741</v>
      </c>
      <c r="S84" s="6">
        <v>45316</v>
      </c>
      <c r="T84" s="4" t="s">
        <v>34</v>
      </c>
      <c r="U84" s="4">
        <v>2751</v>
      </c>
      <c r="V84" s="4">
        <v>0</v>
      </c>
      <c r="W84" s="4">
        <v>0</v>
      </c>
      <c r="X84" s="4" t="s">
        <v>442</v>
      </c>
      <c r="Y84" s="4" t="s">
        <v>443</v>
      </c>
    </row>
    <row r="85" s="4" customFormat="1" spans="1:25">
      <c r="A85" s="4" t="s">
        <v>444</v>
      </c>
      <c r="B85" s="4" t="s">
        <v>26</v>
      </c>
      <c r="C85" s="4" t="s">
        <v>27</v>
      </c>
      <c r="D85" s="4" t="s">
        <v>445</v>
      </c>
      <c r="E85" s="4" t="s">
        <v>446</v>
      </c>
      <c r="F85" s="6">
        <v>45313</v>
      </c>
      <c r="G85" s="6">
        <v>45315</v>
      </c>
      <c r="H85" s="4">
        <v>1</v>
      </c>
      <c r="I85" s="4">
        <v>2</v>
      </c>
      <c r="J85" s="4">
        <v>2</v>
      </c>
      <c r="K85" s="4" t="s">
        <v>30</v>
      </c>
      <c r="L85" s="4">
        <v>904</v>
      </c>
      <c r="M85" s="4">
        <v>904</v>
      </c>
      <c r="N85" s="4" t="s">
        <v>447</v>
      </c>
      <c r="O85" s="4" t="s">
        <v>32</v>
      </c>
      <c r="P85" s="4" t="s">
        <v>33</v>
      </c>
      <c r="Q85" s="4">
        <v>0</v>
      </c>
      <c r="R85" s="7">
        <v>45295</v>
      </c>
      <c r="S85" s="6">
        <v>45316</v>
      </c>
      <c r="T85" s="4" t="s">
        <v>34</v>
      </c>
      <c r="U85" s="4">
        <v>904</v>
      </c>
      <c r="V85" s="4">
        <v>0</v>
      </c>
      <c r="W85" s="4">
        <v>0</v>
      </c>
      <c r="X85" s="4" t="s">
        <v>448</v>
      </c>
      <c r="Y85" s="4" t="s">
        <v>449</v>
      </c>
    </row>
    <row r="86" s="4" customFormat="1" spans="1:25">
      <c r="A86" s="4" t="s">
        <v>435</v>
      </c>
      <c r="B86" s="4" t="s">
        <v>26</v>
      </c>
      <c r="C86" s="4" t="s">
        <v>121</v>
      </c>
      <c r="D86" s="4" t="s">
        <v>436</v>
      </c>
      <c r="E86" s="4" t="s">
        <v>437</v>
      </c>
      <c r="F86" s="6">
        <v>45312</v>
      </c>
      <c r="G86" s="6">
        <v>45315</v>
      </c>
      <c r="H86" s="4">
        <v>1</v>
      </c>
      <c r="I86" s="4">
        <v>3</v>
      </c>
      <c r="J86" s="4">
        <v>3</v>
      </c>
      <c r="K86" s="4" t="s">
        <v>30</v>
      </c>
      <c r="L86" s="4">
        <v>-2751</v>
      </c>
      <c r="M86" s="4">
        <v>-2751</v>
      </c>
      <c r="N86" s="4" t="s">
        <v>438</v>
      </c>
      <c r="O86" s="4" t="s">
        <v>32</v>
      </c>
      <c r="P86" s="4" t="s">
        <v>33</v>
      </c>
      <c r="Q86" s="4">
        <v>0</v>
      </c>
      <c r="R86" s="7">
        <v>45294.0000115741</v>
      </c>
      <c r="S86" s="6">
        <v>45316</v>
      </c>
      <c r="T86" s="4" t="s">
        <v>34</v>
      </c>
      <c r="U86" s="4">
        <v>-2751</v>
      </c>
      <c r="V86" s="4">
        <v>0</v>
      </c>
      <c r="W86" s="4">
        <v>0</v>
      </c>
      <c r="X86" s="4" t="s">
        <v>439</v>
      </c>
      <c r="Y86" s="4" t="s">
        <v>120</v>
      </c>
    </row>
    <row r="87" s="4" customFormat="1" spans="1:25">
      <c r="A87" s="4" t="s">
        <v>450</v>
      </c>
      <c r="B87" s="4" t="s">
        <v>26</v>
      </c>
      <c r="C87" s="4" t="s">
        <v>27</v>
      </c>
      <c r="D87" s="4" t="s">
        <v>436</v>
      </c>
      <c r="E87" s="4" t="s">
        <v>451</v>
      </c>
      <c r="F87" s="6">
        <v>45312</v>
      </c>
      <c r="G87" s="6">
        <v>45315</v>
      </c>
      <c r="H87" s="4">
        <v>1</v>
      </c>
      <c r="I87" s="4">
        <v>3</v>
      </c>
      <c r="J87" s="4">
        <v>3</v>
      </c>
      <c r="K87" s="4" t="s">
        <v>30</v>
      </c>
      <c r="L87" s="4">
        <v>3045</v>
      </c>
      <c r="M87" s="4">
        <v>3045</v>
      </c>
      <c r="N87" s="4" t="s">
        <v>438</v>
      </c>
      <c r="O87" s="4" t="s">
        <v>32</v>
      </c>
      <c r="P87" s="4" t="s">
        <v>33</v>
      </c>
      <c r="Q87" s="4">
        <v>0</v>
      </c>
      <c r="R87" s="7">
        <v>45295.0000115741</v>
      </c>
      <c r="S87" s="6">
        <v>45316</v>
      </c>
      <c r="T87" s="4" t="s">
        <v>34</v>
      </c>
      <c r="U87" s="4">
        <v>3045</v>
      </c>
      <c r="V87" s="4">
        <v>0</v>
      </c>
      <c r="W87" s="4">
        <v>0</v>
      </c>
      <c r="X87" s="4" t="s">
        <v>452</v>
      </c>
      <c r="Y87" s="4" t="s">
        <v>453</v>
      </c>
    </row>
    <row r="88" s="4" customFormat="1" spans="1:25">
      <c r="A88" s="4" t="s">
        <v>454</v>
      </c>
      <c r="B88" s="4" t="s">
        <v>26</v>
      </c>
      <c r="C88" s="4" t="s">
        <v>27</v>
      </c>
      <c r="D88" s="4" t="s">
        <v>436</v>
      </c>
      <c r="E88" s="4" t="s">
        <v>451</v>
      </c>
      <c r="F88" s="6">
        <v>45312</v>
      </c>
      <c r="G88" s="6">
        <v>45315</v>
      </c>
      <c r="H88" s="4">
        <v>1</v>
      </c>
      <c r="I88" s="4">
        <v>3</v>
      </c>
      <c r="J88" s="4">
        <v>3</v>
      </c>
      <c r="K88" s="4" t="s">
        <v>30</v>
      </c>
      <c r="L88" s="4">
        <v>3045</v>
      </c>
      <c r="M88" s="4">
        <v>3045</v>
      </c>
      <c r="N88" s="4" t="s">
        <v>455</v>
      </c>
      <c r="O88" s="4" t="s">
        <v>32</v>
      </c>
      <c r="P88" s="4" t="s">
        <v>33</v>
      </c>
      <c r="Q88" s="4">
        <v>0</v>
      </c>
      <c r="R88" s="7">
        <v>45295.0000115741</v>
      </c>
      <c r="S88" s="6">
        <v>45316</v>
      </c>
      <c r="T88" s="4" t="s">
        <v>34</v>
      </c>
      <c r="U88" s="4">
        <v>3045</v>
      </c>
      <c r="V88" s="4">
        <v>0</v>
      </c>
      <c r="W88" s="4">
        <v>0</v>
      </c>
      <c r="X88" s="4" t="s">
        <v>456</v>
      </c>
      <c r="Y88" s="4" t="s">
        <v>120</v>
      </c>
    </row>
    <row r="89" s="4" customFormat="1" spans="1:25">
      <c r="A89" s="4" t="s">
        <v>454</v>
      </c>
      <c r="B89" s="4" t="s">
        <v>26</v>
      </c>
      <c r="C89" s="4" t="s">
        <v>121</v>
      </c>
      <c r="D89" s="4" t="s">
        <v>436</v>
      </c>
      <c r="E89" s="4" t="s">
        <v>451</v>
      </c>
      <c r="F89" s="6">
        <v>45312</v>
      </c>
      <c r="G89" s="6">
        <v>45315</v>
      </c>
      <c r="H89" s="4">
        <v>1</v>
      </c>
      <c r="I89" s="4">
        <v>3</v>
      </c>
      <c r="J89" s="4">
        <v>3</v>
      </c>
      <c r="K89" s="4" t="s">
        <v>30</v>
      </c>
      <c r="L89" s="4">
        <v>-3045</v>
      </c>
      <c r="M89" s="4">
        <v>-3045</v>
      </c>
      <c r="N89" s="4" t="s">
        <v>455</v>
      </c>
      <c r="O89" s="4" t="s">
        <v>32</v>
      </c>
      <c r="P89" s="4" t="s">
        <v>33</v>
      </c>
      <c r="Q89" s="4">
        <v>0</v>
      </c>
      <c r="R89" s="7">
        <v>45295.0000115741</v>
      </c>
      <c r="S89" s="6">
        <v>45316</v>
      </c>
      <c r="T89" s="4" t="s">
        <v>34</v>
      </c>
      <c r="U89" s="4">
        <v>-3045</v>
      </c>
      <c r="V89" s="4">
        <v>0</v>
      </c>
      <c r="W89" s="4">
        <v>0</v>
      </c>
      <c r="X89" s="4" t="s">
        <v>456</v>
      </c>
      <c r="Y89" s="4" t="s">
        <v>120</v>
      </c>
    </row>
    <row r="90" s="4" customFormat="1" spans="1:25">
      <c r="A90" s="4" t="s">
        <v>457</v>
      </c>
      <c r="B90" s="4" t="s">
        <v>26</v>
      </c>
      <c r="C90" s="4" t="s">
        <v>27</v>
      </c>
      <c r="D90" s="4" t="s">
        <v>458</v>
      </c>
      <c r="E90" s="4" t="s">
        <v>130</v>
      </c>
      <c r="F90" s="6">
        <v>45313</v>
      </c>
      <c r="G90" s="6">
        <v>45315</v>
      </c>
      <c r="H90" s="4">
        <v>1</v>
      </c>
      <c r="I90" s="4">
        <v>2</v>
      </c>
      <c r="J90" s="4">
        <v>2</v>
      </c>
      <c r="K90" s="4" t="s">
        <v>30</v>
      </c>
      <c r="L90" s="4">
        <v>688</v>
      </c>
      <c r="M90" s="4">
        <v>688</v>
      </c>
      <c r="N90" s="4" t="s">
        <v>459</v>
      </c>
      <c r="O90" s="4" t="s">
        <v>32</v>
      </c>
      <c r="P90" s="4" t="s">
        <v>33</v>
      </c>
      <c r="Q90" s="4">
        <v>0</v>
      </c>
      <c r="R90" s="7">
        <v>45295</v>
      </c>
      <c r="S90" s="6">
        <v>45316</v>
      </c>
      <c r="T90" s="4" t="s">
        <v>34</v>
      </c>
      <c r="U90" s="4">
        <v>688</v>
      </c>
      <c r="V90" s="4">
        <v>0</v>
      </c>
      <c r="W90" s="4">
        <v>0</v>
      </c>
      <c r="X90" s="4" t="s">
        <v>460</v>
      </c>
      <c r="Y90" s="4" t="s">
        <v>461</v>
      </c>
    </row>
    <row r="91" s="4" customFormat="1" spans="1:25">
      <c r="A91" s="4" t="s">
        <v>462</v>
      </c>
      <c r="B91" s="4" t="s">
        <v>26</v>
      </c>
      <c r="C91" s="4" t="s">
        <v>27</v>
      </c>
      <c r="D91" s="4" t="s">
        <v>458</v>
      </c>
      <c r="E91" s="4" t="s">
        <v>463</v>
      </c>
      <c r="F91" s="6">
        <v>45312</v>
      </c>
      <c r="G91" s="6">
        <v>45315</v>
      </c>
      <c r="H91" s="4">
        <v>1</v>
      </c>
      <c r="I91" s="4">
        <v>3</v>
      </c>
      <c r="J91" s="4">
        <v>3</v>
      </c>
      <c r="K91" s="4" t="s">
        <v>30</v>
      </c>
      <c r="L91" s="4">
        <v>1113</v>
      </c>
      <c r="M91" s="4">
        <v>1113</v>
      </c>
      <c r="N91" s="4" t="s">
        <v>464</v>
      </c>
      <c r="O91" s="4" t="s">
        <v>32</v>
      </c>
      <c r="P91" s="4" t="s">
        <v>33</v>
      </c>
      <c r="Q91" s="4">
        <v>0</v>
      </c>
      <c r="R91" s="7">
        <v>45295.0000115741</v>
      </c>
      <c r="S91" s="6">
        <v>45316</v>
      </c>
      <c r="T91" s="4" t="s">
        <v>34</v>
      </c>
      <c r="U91" s="4">
        <v>1113</v>
      </c>
      <c r="V91" s="4">
        <v>0</v>
      </c>
      <c r="W91" s="4">
        <v>0</v>
      </c>
      <c r="X91" s="4" t="s">
        <v>465</v>
      </c>
      <c r="Y91" s="4" t="s">
        <v>466</v>
      </c>
    </row>
    <row r="92" s="4" customFormat="1" spans="1:25">
      <c r="A92" s="4" t="s">
        <v>467</v>
      </c>
      <c r="B92" s="4" t="s">
        <v>26</v>
      </c>
      <c r="C92" s="4" t="s">
        <v>27</v>
      </c>
      <c r="D92" s="4" t="s">
        <v>468</v>
      </c>
      <c r="E92" s="4" t="s">
        <v>469</v>
      </c>
      <c r="F92" s="6">
        <v>45313</v>
      </c>
      <c r="G92" s="6">
        <v>45315</v>
      </c>
      <c r="H92" s="4">
        <v>1</v>
      </c>
      <c r="I92" s="4">
        <v>2</v>
      </c>
      <c r="J92" s="4">
        <v>2</v>
      </c>
      <c r="K92" s="4" t="s">
        <v>30</v>
      </c>
      <c r="L92" s="4">
        <v>7106</v>
      </c>
      <c r="M92" s="4">
        <v>7106</v>
      </c>
      <c r="N92" s="4" t="s">
        <v>470</v>
      </c>
      <c r="O92" s="4" t="s">
        <v>32</v>
      </c>
      <c r="P92" s="4" t="s">
        <v>33</v>
      </c>
      <c r="Q92" s="4">
        <v>0</v>
      </c>
      <c r="R92" s="7">
        <v>45295</v>
      </c>
      <c r="S92" s="6">
        <v>45316</v>
      </c>
      <c r="T92" s="4" t="s">
        <v>34</v>
      </c>
      <c r="U92" s="4">
        <v>7106</v>
      </c>
      <c r="V92" s="4">
        <v>0</v>
      </c>
      <c r="W92" s="4">
        <v>0</v>
      </c>
      <c r="X92" s="4" t="s">
        <v>471</v>
      </c>
      <c r="Y92" s="4" t="s">
        <v>472</v>
      </c>
    </row>
    <row r="93" s="4" customFormat="1" spans="1:25">
      <c r="A93" s="4" t="s">
        <v>473</v>
      </c>
      <c r="B93" s="4" t="s">
        <v>26</v>
      </c>
      <c r="C93" s="4" t="s">
        <v>27</v>
      </c>
      <c r="D93" s="4" t="s">
        <v>266</v>
      </c>
      <c r="E93" s="4" t="s">
        <v>474</v>
      </c>
      <c r="F93" s="6">
        <v>45314</v>
      </c>
      <c r="G93" s="6">
        <v>45315</v>
      </c>
      <c r="H93" s="4">
        <v>1</v>
      </c>
      <c r="I93" s="4">
        <v>1</v>
      </c>
      <c r="J93" s="4">
        <v>1</v>
      </c>
      <c r="K93" s="4" t="s">
        <v>30</v>
      </c>
      <c r="L93" s="4">
        <v>484</v>
      </c>
      <c r="M93" s="4">
        <v>484</v>
      </c>
      <c r="N93" s="4" t="s">
        <v>475</v>
      </c>
      <c r="O93" s="4" t="s">
        <v>32</v>
      </c>
      <c r="P93" s="4" t="s">
        <v>33</v>
      </c>
      <c r="Q93" s="4">
        <v>0</v>
      </c>
      <c r="R93" s="7">
        <v>45296</v>
      </c>
      <c r="S93" s="6">
        <v>45316</v>
      </c>
      <c r="T93" s="4" t="s">
        <v>34</v>
      </c>
      <c r="U93" s="4">
        <v>484</v>
      </c>
      <c r="V93" s="4">
        <v>0</v>
      </c>
      <c r="W93" s="4">
        <v>0</v>
      </c>
      <c r="X93" s="4" t="s">
        <v>476</v>
      </c>
      <c r="Y93" s="4" t="s">
        <v>477</v>
      </c>
    </row>
    <row r="94" s="4" customFormat="1" spans="1:25">
      <c r="A94" s="4" t="s">
        <v>478</v>
      </c>
      <c r="B94" s="4" t="s">
        <v>26</v>
      </c>
      <c r="C94" s="4" t="s">
        <v>27</v>
      </c>
      <c r="D94" s="4" t="s">
        <v>479</v>
      </c>
      <c r="E94" s="4" t="s">
        <v>480</v>
      </c>
      <c r="F94" s="6">
        <v>45313</v>
      </c>
      <c r="G94" s="6">
        <v>45315</v>
      </c>
      <c r="H94" s="4">
        <v>1</v>
      </c>
      <c r="I94" s="4">
        <v>2</v>
      </c>
      <c r="J94" s="4">
        <v>2</v>
      </c>
      <c r="K94" s="4" t="s">
        <v>30</v>
      </c>
      <c r="L94" s="4">
        <v>770</v>
      </c>
      <c r="M94" s="4">
        <v>770</v>
      </c>
      <c r="N94" s="4" t="s">
        <v>481</v>
      </c>
      <c r="O94" s="4" t="s">
        <v>32</v>
      </c>
      <c r="P94" s="4" t="s">
        <v>33</v>
      </c>
      <c r="Q94" s="4">
        <v>0</v>
      </c>
      <c r="R94" s="7">
        <v>45296.0000115741</v>
      </c>
      <c r="S94" s="6">
        <v>45316</v>
      </c>
      <c r="T94" s="4" t="s">
        <v>34</v>
      </c>
      <c r="U94" s="4">
        <v>770</v>
      </c>
      <c r="V94" s="4">
        <v>0</v>
      </c>
      <c r="W94" s="4">
        <v>0</v>
      </c>
      <c r="X94" s="4" t="s">
        <v>482</v>
      </c>
      <c r="Y94" s="4" t="s">
        <v>483</v>
      </c>
    </row>
    <row r="95" s="4" customFormat="1" spans="1:25">
      <c r="A95" s="4" t="s">
        <v>484</v>
      </c>
      <c r="B95" s="4" t="s">
        <v>26</v>
      </c>
      <c r="C95" s="4" t="s">
        <v>27</v>
      </c>
      <c r="D95" s="4" t="s">
        <v>485</v>
      </c>
      <c r="E95" s="4" t="s">
        <v>486</v>
      </c>
      <c r="F95" s="6">
        <v>45312</v>
      </c>
      <c r="G95" s="6">
        <v>45315</v>
      </c>
      <c r="H95" s="4">
        <v>1</v>
      </c>
      <c r="I95" s="4">
        <v>3</v>
      </c>
      <c r="J95" s="4">
        <v>3</v>
      </c>
      <c r="K95" s="4" t="s">
        <v>30</v>
      </c>
      <c r="L95" s="4">
        <v>2723</v>
      </c>
      <c r="M95" s="4">
        <v>2723</v>
      </c>
      <c r="N95" s="4" t="s">
        <v>487</v>
      </c>
      <c r="O95" s="4" t="s">
        <v>32</v>
      </c>
      <c r="P95" s="4" t="s">
        <v>33</v>
      </c>
      <c r="Q95" s="4">
        <v>0</v>
      </c>
      <c r="R95" s="7">
        <v>45297</v>
      </c>
      <c r="S95" s="6">
        <v>45316</v>
      </c>
      <c r="T95" s="4" t="s">
        <v>34</v>
      </c>
      <c r="U95" s="4">
        <v>2723</v>
      </c>
      <c r="V95" s="4">
        <v>0</v>
      </c>
      <c r="W95" s="4">
        <v>0</v>
      </c>
      <c r="X95" s="4" t="s">
        <v>488</v>
      </c>
      <c r="Y95" s="4" t="s">
        <v>489</v>
      </c>
    </row>
    <row r="96" s="4" customFormat="1" spans="1:25">
      <c r="A96" s="4" t="s">
        <v>490</v>
      </c>
      <c r="B96" s="4" t="s">
        <v>26</v>
      </c>
      <c r="C96" s="4" t="s">
        <v>27</v>
      </c>
      <c r="D96" s="4" t="s">
        <v>485</v>
      </c>
      <c r="E96" s="4" t="s">
        <v>491</v>
      </c>
      <c r="F96" s="6">
        <v>45314</v>
      </c>
      <c r="G96" s="6">
        <v>45315</v>
      </c>
      <c r="H96" s="4">
        <v>1</v>
      </c>
      <c r="I96" s="4">
        <v>1</v>
      </c>
      <c r="J96" s="4">
        <v>1</v>
      </c>
      <c r="K96" s="4" t="s">
        <v>30</v>
      </c>
      <c r="L96" s="4">
        <v>709</v>
      </c>
      <c r="M96" s="4">
        <v>709</v>
      </c>
      <c r="N96" s="4" t="s">
        <v>492</v>
      </c>
      <c r="O96" s="4" t="s">
        <v>32</v>
      </c>
      <c r="P96" s="4" t="s">
        <v>33</v>
      </c>
      <c r="Q96" s="4">
        <v>0</v>
      </c>
      <c r="R96" s="7">
        <v>45298</v>
      </c>
      <c r="S96" s="6">
        <v>45316</v>
      </c>
      <c r="T96" s="4" t="s">
        <v>34</v>
      </c>
      <c r="U96" s="4">
        <v>709</v>
      </c>
      <c r="V96" s="4">
        <v>0</v>
      </c>
      <c r="W96" s="4">
        <v>0</v>
      </c>
      <c r="X96" s="4" t="s">
        <v>493</v>
      </c>
      <c r="Y96" s="4" t="s">
        <v>494</v>
      </c>
    </row>
    <row r="97" s="4" customFormat="1" spans="1:25">
      <c r="A97" s="4" t="s">
        <v>495</v>
      </c>
      <c r="B97" s="4" t="s">
        <v>26</v>
      </c>
      <c r="C97" s="4" t="s">
        <v>27</v>
      </c>
      <c r="D97" s="4" t="s">
        <v>496</v>
      </c>
      <c r="E97" s="4" t="s">
        <v>497</v>
      </c>
      <c r="F97" s="6">
        <v>45314</v>
      </c>
      <c r="G97" s="6">
        <v>45315</v>
      </c>
      <c r="H97" s="4">
        <v>2</v>
      </c>
      <c r="I97" s="4">
        <v>1</v>
      </c>
      <c r="J97" s="4">
        <v>2</v>
      </c>
      <c r="K97" s="4" t="s">
        <v>30</v>
      </c>
      <c r="L97" s="4">
        <v>810</v>
      </c>
      <c r="M97" s="4">
        <v>810</v>
      </c>
      <c r="N97" s="4" t="s">
        <v>498</v>
      </c>
      <c r="O97" s="4" t="s">
        <v>32</v>
      </c>
      <c r="P97" s="4" t="s">
        <v>33</v>
      </c>
      <c r="Q97" s="4">
        <v>0</v>
      </c>
      <c r="R97" s="7">
        <v>45298.0000115741</v>
      </c>
      <c r="S97" s="6">
        <v>45316</v>
      </c>
      <c r="T97" s="4" t="s">
        <v>34</v>
      </c>
      <c r="U97" s="4">
        <v>810</v>
      </c>
      <c r="V97" s="4">
        <v>0</v>
      </c>
      <c r="W97" s="4">
        <v>0</v>
      </c>
      <c r="X97" s="4" t="s">
        <v>499</v>
      </c>
      <c r="Y97" s="4" t="s">
        <v>500</v>
      </c>
    </row>
    <row r="98" s="4" customFormat="1" spans="1:25">
      <c r="A98" s="4" t="s">
        <v>501</v>
      </c>
      <c r="B98" s="4" t="s">
        <v>26</v>
      </c>
      <c r="C98" s="4" t="s">
        <v>27</v>
      </c>
      <c r="D98" s="4" t="s">
        <v>502</v>
      </c>
      <c r="E98" s="4" t="s">
        <v>503</v>
      </c>
      <c r="F98" s="6">
        <v>45314</v>
      </c>
      <c r="G98" s="6">
        <v>45315</v>
      </c>
      <c r="H98" s="4">
        <v>1</v>
      </c>
      <c r="I98" s="4">
        <v>1</v>
      </c>
      <c r="J98" s="4">
        <v>1</v>
      </c>
      <c r="K98" s="4" t="s">
        <v>30</v>
      </c>
      <c r="L98" s="4">
        <v>403</v>
      </c>
      <c r="M98" s="4">
        <v>403</v>
      </c>
      <c r="N98" s="4" t="s">
        <v>504</v>
      </c>
      <c r="O98" s="4" t="s">
        <v>32</v>
      </c>
      <c r="P98" s="4" t="s">
        <v>33</v>
      </c>
      <c r="Q98" s="4">
        <v>0</v>
      </c>
      <c r="R98" s="7">
        <v>45298.0000115741</v>
      </c>
      <c r="S98" s="6">
        <v>45316</v>
      </c>
      <c r="T98" s="4" t="s">
        <v>34</v>
      </c>
      <c r="U98" s="4">
        <v>403</v>
      </c>
      <c r="V98" s="4">
        <v>0</v>
      </c>
      <c r="W98" s="4">
        <v>0</v>
      </c>
      <c r="X98" s="4" t="s">
        <v>505</v>
      </c>
      <c r="Y98" s="4" t="s">
        <v>506</v>
      </c>
    </row>
    <row r="99" s="4" customFormat="1" spans="1:25">
      <c r="A99" s="4" t="s">
        <v>507</v>
      </c>
      <c r="B99" s="4" t="s">
        <v>26</v>
      </c>
      <c r="C99" s="4" t="s">
        <v>27</v>
      </c>
      <c r="D99" s="4" t="s">
        <v>508</v>
      </c>
      <c r="E99" s="4" t="s">
        <v>509</v>
      </c>
      <c r="F99" s="6">
        <v>45312</v>
      </c>
      <c r="G99" s="6">
        <v>45315</v>
      </c>
      <c r="H99" s="4">
        <v>1</v>
      </c>
      <c r="I99" s="4">
        <v>3</v>
      </c>
      <c r="J99" s="4">
        <v>3</v>
      </c>
      <c r="K99" s="4" t="s">
        <v>30</v>
      </c>
      <c r="L99" s="4">
        <v>1923</v>
      </c>
      <c r="M99" s="4">
        <v>1923</v>
      </c>
      <c r="N99" s="4" t="s">
        <v>510</v>
      </c>
      <c r="O99" s="4" t="s">
        <v>32</v>
      </c>
      <c r="P99" s="4" t="s">
        <v>33</v>
      </c>
      <c r="Q99" s="4">
        <v>0</v>
      </c>
      <c r="R99" s="7">
        <v>45299.0000115741</v>
      </c>
      <c r="S99" s="6">
        <v>45316</v>
      </c>
      <c r="T99" s="4" t="s">
        <v>34</v>
      </c>
      <c r="U99" s="4">
        <v>1923</v>
      </c>
      <c r="V99" s="4">
        <v>0</v>
      </c>
      <c r="W99" s="4">
        <v>0</v>
      </c>
      <c r="X99" s="4" t="s">
        <v>511</v>
      </c>
      <c r="Y99" s="4" t="s">
        <v>512</v>
      </c>
    </row>
    <row r="100" s="4" customFormat="1" spans="1:25">
      <c r="A100" s="4" t="s">
        <v>513</v>
      </c>
      <c r="B100" s="4" t="s">
        <v>26</v>
      </c>
      <c r="C100" s="4" t="s">
        <v>27</v>
      </c>
      <c r="D100" s="4" t="s">
        <v>468</v>
      </c>
      <c r="E100" s="4" t="s">
        <v>469</v>
      </c>
      <c r="F100" s="6">
        <v>45313</v>
      </c>
      <c r="G100" s="6">
        <v>45315</v>
      </c>
      <c r="H100" s="4">
        <v>2</v>
      </c>
      <c r="I100" s="4">
        <v>2</v>
      </c>
      <c r="J100" s="4">
        <v>4</v>
      </c>
      <c r="K100" s="4" t="s">
        <v>30</v>
      </c>
      <c r="L100" s="4">
        <v>14372</v>
      </c>
      <c r="M100" s="4">
        <v>14372</v>
      </c>
      <c r="N100" s="4" t="s">
        <v>514</v>
      </c>
      <c r="O100" s="4" t="s">
        <v>32</v>
      </c>
      <c r="P100" s="4" t="s">
        <v>33</v>
      </c>
      <c r="Q100" s="4">
        <v>0</v>
      </c>
      <c r="R100" s="7">
        <v>45299.0000115741</v>
      </c>
      <c r="S100" s="6">
        <v>45316</v>
      </c>
      <c r="T100" s="4" t="s">
        <v>34</v>
      </c>
      <c r="U100" s="4">
        <v>14372</v>
      </c>
      <c r="V100" s="4">
        <v>0</v>
      </c>
      <c r="W100" s="4">
        <v>0</v>
      </c>
      <c r="X100" s="4" t="s">
        <v>515</v>
      </c>
      <c r="Y100" s="4" t="s">
        <v>516</v>
      </c>
    </row>
    <row r="101" s="4" customFormat="1" spans="1:25">
      <c r="A101" s="4" t="s">
        <v>517</v>
      </c>
      <c r="B101" s="4" t="s">
        <v>26</v>
      </c>
      <c r="C101" s="4" t="s">
        <v>27</v>
      </c>
      <c r="D101" s="4" t="s">
        <v>518</v>
      </c>
      <c r="E101" s="4" t="s">
        <v>235</v>
      </c>
      <c r="F101" s="6">
        <v>45313</v>
      </c>
      <c r="G101" s="6">
        <v>45315</v>
      </c>
      <c r="H101" s="4">
        <v>1</v>
      </c>
      <c r="I101" s="4">
        <v>2</v>
      </c>
      <c r="J101" s="4">
        <v>2</v>
      </c>
      <c r="K101" s="4" t="s">
        <v>30</v>
      </c>
      <c r="L101" s="4">
        <v>396</v>
      </c>
      <c r="M101" s="4">
        <v>396</v>
      </c>
      <c r="N101" s="4" t="s">
        <v>519</v>
      </c>
      <c r="O101" s="4" t="s">
        <v>32</v>
      </c>
      <c r="P101" s="4" t="s">
        <v>33</v>
      </c>
      <c r="Q101" s="4">
        <v>0</v>
      </c>
      <c r="R101" s="7">
        <v>45299</v>
      </c>
      <c r="S101" s="6">
        <v>45316</v>
      </c>
      <c r="T101" s="4" t="s">
        <v>34</v>
      </c>
      <c r="U101" s="4">
        <v>396</v>
      </c>
      <c r="V101" s="4">
        <v>0</v>
      </c>
      <c r="W101" s="4">
        <v>0</v>
      </c>
      <c r="X101" s="4" t="s">
        <v>520</v>
      </c>
      <c r="Y101" s="4" t="s">
        <v>521</v>
      </c>
    </row>
    <row r="102" s="4" customFormat="1" spans="1:25">
      <c r="A102" s="4" t="s">
        <v>522</v>
      </c>
      <c r="B102" s="4" t="s">
        <v>26</v>
      </c>
      <c r="C102" s="4" t="s">
        <v>27</v>
      </c>
      <c r="D102" s="4" t="s">
        <v>523</v>
      </c>
      <c r="E102" s="4" t="s">
        <v>524</v>
      </c>
      <c r="F102" s="6">
        <v>45311</v>
      </c>
      <c r="G102" s="6">
        <v>45315</v>
      </c>
      <c r="H102" s="4">
        <v>1</v>
      </c>
      <c r="I102" s="4">
        <v>4</v>
      </c>
      <c r="J102" s="4">
        <v>4</v>
      </c>
      <c r="K102" s="4" t="s">
        <v>30</v>
      </c>
      <c r="L102" s="4">
        <v>7360</v>
      </c>
      <c r="M102" s="4">
        <v>7360</v>
      </c>
      <c r="N102" s="4" t="s">
        <v>525</v>
      </c>
      <c r="O102" s="4" t="s">
        <v>32</v>
      </c>
      <c r="P102" s="4" t="s">
        <v>33</v>
      </c>
      <c r="Q102" s="4">
        <v>0</v>
      </c>
      <c r="R102" s="7">
        <v>45299</v>
      </c>
      <c r="S102" s="6">
        <v>45316</v>
      </c>
      <c r="T102" s="4" t="s">
        <v>34</v>
      </c>
      <c r="U102" s="4">
        <v>7360</v>
      </c>
      <c r="V102" s="4">
        <v>0</v>
      </c>
      <c r="W102" s="4">
        <v>0</v>
      </c>
      <c r="X102" s="4" t="s">
        <v>526</v>
      </c>
      <c r="Y102" s="4" t="s">
        <v>527</v>
      </c>
    </row>
    <row r="103" s="4" customFormat="1" spans="1:25">
      <c r="A103" s="4" t="s">
        <v>528</v>
      </c>
      <c r="B103" s="4" t="s">
        <v>26</v>
      </c>
      <c r="C103" s="4" t="s">
        <v>27</v>
      </c>
      <c r="D103" s="4" t="s">
        <v>529</v>
      </c>
      <c r="E103" s="4" t="s">
        <v>530</v>
      </c>
      <c r="F103" s="6">
        <v>45313</v>
      </c>
      <c r="G103" s="6">
        <v>45315</v>
      </c>
      <c r="H103" s="4">
        <v>3</v>
      </c>
      <c r="I103" s="4">
        <v>2</v>
      </c>
      <c r="J103" s="4">
        <v>6</v>
      </c>
      <c r="K103" s="4" t="s">
        <v>30</v>
      </c>
      <c r="L103" s="4">
        <v>2280</v>
      </c>
      <c r="M103" s="4">
        <v>2280</v>
      </c>
      <c r="N103" s="4" t="s">
        <v>531</v>
      </c>
      <c r="O103" s="4" t="s">
        <v>32</v>
      </c>
      <c r="P103" s="4" t="s">
        <v>33</v>
      </c>
      <c r="Q103" s="4">
        <v>0</v>
      </c>
      <c r="R103" s="7">
        <v>45299</v>
      </c>
      <c r="S103" s="6">
        <v>45316</v>
      </c>
      <c r="T103" s="4" t="s">
        <v>34</v>
      </c>
      <c r="U103" s="4">
        <v>2280</v>
      </c>
      <c r="V103" s="4">
        <v>0</v>
      </c>
      <c r="W103" s="4">
        <v>0</v>
      </c>
      <c r="X103" s="4" t="s">
        <v>532</v>
      </c>
      <c r="Y103" s="4" t="s">
        <v>533</v>
      </c>
    </row>
    <row r="104" s="4" customFormat="1" spans="1:25">
      <c r="A104" s="4" t="s">
        <v>534</v>
      </c>
      <c r="B104" s="4" t="s">
        <v>26</v>
      </c>
      <c r="C104" s="4" t="s">
        <v>27</v>
      </c>
      <c r="D104" s="4" t="s">
        <v>458</v>
      </c>
      <c r="E104" s="4" t="s">
        <v>497</v>
      </c>
      <c r="F104" s="6">
        <v>45314</v>
      </c>
      <c r="G104" s="6">
        <v>45315</v>
      </c>
      <c r="H104" s="4">
        <v>3</v>
      </c>
      <c r="I104" s="4">
        <v>1</v>
      </c>
      <c r="J104" s="4">
        <v>3</v>
      </c>
      <c r="K104" s="4" t="s">
        <v>30</v>
      </c>
      <c r="L104" s="4">
        <v>1113</v>
      </c>
      <c r="M104" s="4">
        <v>1113</v>
      </c>
      <c r="N104" s="4" t="s">
        <v>535</v>
      </c>
      <c r="O104" s="4" t="s">
        <v>32</v>
      </c>
      <c r="P104" s="4" t="s">
        <v>33</v>
      </c>
      <c r="Q104" s="4">
        <v>0</v>
      </c>
      <c r="R104" s="7">
        <v>45300</v>
      </c>
      <c r="S104" s="6">
        <v>45316</v>
      </c>
      <c r="T104" s="4" t="s">
        <v>34</v>
      </c>
      <c r="U104" s="4">
        <v>1113</v>
      </c>
      <c r="V104" s="4">
        <v>0</v>
      </c>
      <c r="W104" s="4">
        <v>0</v>
      </c>
      <c r="X104" s="4" t="s">
        <v>536</v>
      </c>
      <c r="Y104" s="4" t="s">
        <v>537</v>
      </c>
    </row>
    <row r="105" s="4" customFormat="1" spans="1:25">
      <c r="A105" s="4" t="s">
        <v>538</v>
      </c>
      <c r="B105" s="4" t="s">
        <v>26</v>
      </c>
      <c r="C105" s="4" t="s">
        <v>27</v>
      </c>
      <c r="D105" s="4" t="s">
        <v>458</v>
      </c>
      <c r="E105" s="4" t="s">
        <v>463</v>
      </c>
      <c r="F105" s="6">
        <v>45314</v>
      </c>
      <c r="G105" s="6">
        <v>45315</v>
      </c>
      <c r="H105" s="4">
        <v>3</v>
      </c>
      <c r="I105" s="4">
        <v>1</v>
      </c>
      <c r="J105" s="4">
        <v>3</v>
      </c>
      <c r="K105" s="4" t="s">
        <v>30</v>
      </c>
      <c r="L105" s="4">
        <v>1113</v>
      </c>
      <c r="M105" s="4">
        <v>1113</v>
      </c>
      <c r="N105" s="4" t="s">
        <v>535</v>
      </c>
      <c r="O105" s="4" t="s">
        <v>32</v>
      </c>
      <c r="P105" s="4" t="s">
        <v>33</v>
      </c>
      <c r="Q105" s="4">
        <v>0</v>
      </c>
      <c r="R105" s="7">
        <v>45300.0000115741</v>
      </c>
      <c r="S105" s="6">
        <v>45316</v>
      </c>
      <c r="T105" s="4" t="s">
        <v>34</v>
      </c>
      <c r="U105" s="4">
        <v>1113</v>
      </c>
      <c r="V105" s="4">
        <v>0</v>
      </c>
      <c r="W105" s="4">
        <v>0</v>
      </c>
      <c r="X105" s="4" t="s">
        <v>539</v>
      </c>
      <c r="Y105" s="4" t="s">
        <v>540</v>
      </c>
    </row>
    <row r="106" s="4" customFormat="1" spans="1:25">
      <c r="A106" s="4" t="s">
        <v>541</v>
      </c>
      <c r="B106" s="4" t="s">
        <v>26</v>
      </c>
      <c r="C106" s="4" t="s">
        <v>27</v>
      </c>
      <c r="D106" s="4" t="s">
        <v>542</v>
      </c>
      <c r="E106" s="4" t="s">
        <v>543</v>
      </c>
      <c r="F106" s="6">
        <v>45312</v>
      </c>
      <c r="G106" s="6">
        <v>45315</v>
      </c>
      <c r="H106" s="4">
        <v>6</v>
      </c>
      <c r="I106" s="4">
        <v>3</v>
      </c>
      <c r="J106" s="4">
        <v>18</v>
      </c>
      <c r="K106" s="4" t="s">
        <v>30</v>
      </c>
      <c r="L106" s="4">
        <v>9540</v>
      </c>
      <c r="M106" s="4">
        <v>9540</v>
      </c>
      <c r="N106" s="4" t="s">
        <v>544</v>
      </c>
      <c r="O106" s="4" t="s">
        <v>32</v>
      </c>
      <c r="P106" s="4" t="s">
        <v>33</v>
      </c>
      <c r="Q106" s="4">
        <v>0</v>
      </c>
      <c r="R106" s="7">
        <v>45300</v>
      </c>
      <c r="S106" s="6">
        <v>45316</v>
      </c>
      <c r="T106" s="4" t="s">
        <v>34</v>
      </c>
      <c r="U106" s="4">
        <v>9540</v>
      </c>
      <c r="V106" s="4">
        <v>0</v>
      </c>
      <c r="W106" s="4">
        <v>0</v>
      </c>
      <c r="X106" s="4" t="s">
        <v>545</v>
      </c>
      <c r="Y106" s="4" t="s">
        <v>546</v>
      </c>
    </row>
    <row r="107" s="4" customFormat="1" spans="1:25">
      <c r="A107" s="4" t="s">
        <v>547</v>
      </c>
      <c r="B107" s="4" t="s">
        <v>26</v>
      </c>
      <c r="C107" s="4" t="s">
        <v>27</v>
      </c>
      <c r="D107" s="4" t="s">
        <v>548</v>
      </c>
      <c r="E107" s="4" t="s">
        <v>235</v>
      </c>
      <c r="F107" s="6">
        <v>45313</v>
      </c>
      <c r="G107" s="6">
        <v>45315</v>
      </c>
      <c r="H107" s="4">
        <v>1</v>
      </c>
      <c r="I107" s="4">
        <v>2</v>
      </c>
      <c r="J107" s="4">
        <v>2</v>
      </c>
      <c r="K107" s="4" t="s">
        <v>30</v>
      </c>
      <c r="L107" s="4">
        <v>652</v>
      </c>
      <c r="M107" s="4">
        <v>652</v>
      </c>
      <c r="N107" s="4" t="s">
        <v>549</v>
      </c>
      <c r="O107" s="4" t="s">
        <v>32</v>
      </c>
      <c r="P107" s="4" t="s">
        <v>33</v>
      </c>
      <c r="Q107" s="4">
        <v>0</v>
      </c>
      <c r="R107" s="7">
        <v>45300.0000115741</v>
      </c>
      <c r="S107" s="6">
        <v>45316</v>
      </c>
      <c r="T107" s="4" t="s">
        <v>34</v>
      </c>
      <c r="U107" s="4">
        <v>652</v>
      </c>
      <c r="V107" s="4">
        <v>0</v>
      </c>
      <c r="W107" s="4">
        <v>0</v>
      </c>
      <c r="X107" s="4" t="s">
        <v>550</v>
      </c>
      <c r="Y107" s="4" t="s">
        <v>551</v>
      </c>
    </row>
    <row r="108" s="4" customFormat="1" spans="1:25">
      <c r="A108" s="4" t="s">
        <v>552</v>
      </c>
      <c r="B108" s="4" t="s">
        <v>26</v>
      </c>
      <c r="C108" s="4" t="s">
        <v>27</v>
      </c>
      <c r="D108" s="4" t="s">
        <v>553</v>
      </c>
      <c r="E108" s="4" t="s">
        <v>554</v>
      </c>
      <c r="F108" s="6">
        <v>45309</v>
      </c>
      <c r="G108" s="6">
        <v>45315</v>
      </c>
      <c r="H108" s="4">
        <v>1</v>
      </c>
      <c r="I108" s="4">
        <v>6</v>
      </c>
      <c r="J108" s="4">
        <v>6</v>
      </c>
      <c r="K108" s="4" t="s">
        <v>30</v>
      </c>
      <c r="L108" s="4">
        <v>2626</v>
      </c>
      <c r="M108" s="4">
        <v>2626</v>
      </c>
      <c r="N108" s="4" t="s">
        <v>555</v>
      </c>
      <c r="O108" s="4" t="s">
        <v>32</v>
      </c>
      <c r="P108" s="4" t="s">
        <v>33</v>
      </c>
      <c r="Q108" s="4">
        <v>0</v>
      </c>
      <c r="R108" s="7">
        <v>45301</v>
      </c>
      <c r="S108" s="6">
        <v>45316</v>
      </c>
      <c r="T108" s="4" t="s">
        <v>34</v>
      </c>
      <c r="U108" s="4">
        <v>2626</v>
      </c>
      <c r="V108" s="4">
        <v>0</v>
      </c>
      <c r="W108" s="4">
        <v>0</v>
      </c>
      <c r="X108" s="4" t="s">
        <v>556</v>
      </c>
      <c r="Y108" s="4" t="s">
        <v>557</v>
      </c>
    </row>
    <row r="109" s="4" customFormat="1" spans="1:25">
      <c r="A109" s="4" t="s">
        <v>401</v>
      </c>
      <c r="B109" s="4" t="s">
        <v>26</v>
      </c>
      <c r="C109" s="4" t="s">
        <v>121</v>
      </c>
      <c r="D109" s="4" t="s">
        <v>397</v>
      </c>
      <c r="E109" s="4" t="s">
        <v>398</v>
      </c>
      <c r="F109" s="6">
        <v>45313</v>
      </c>
      <c r="G109" s="6">
        <v>45315</v>
      </c>
      <c r="H109" s="4">
        <v>1</v>
      </c>
      <c r="I109" s="4">
        <v>2</v>
      </c>
      <c r="J109" s="4">
        <v>2</v>
      </c>
      <c r="K109" s="4" t="s">
        <v>30</v>
      </c>
      <c r="L109" s="4">
        <v>-960</v>
      </c>
      <c r="M109" s="4">
        <v>-960</v>
      </c>
      <c r="N109" s="4" t="s">
        <v>402</v>
      </c>
      <c r="O109" s="4" t="s">
        <v>32</v>
      </c>
      <c r="P109" s="4" t="s">
        <v>33</v>
      </c>
      <c r="Q109" s="4">
        <v>0</v>
      </c>
      <c r="R109" s="7">
        <v>45290</v>
      </c>
      <c r="S109" s="6">
        <v>45316</v>
      </c>
      <c r="T109" s="4" t="s">
        <v>34</v>
      </c>
      <c r="U109" s="4">
        <v>-960</v>
      </c>
      <c r="V109" s="4">
        <v>0</v>
      </c>
      <c r="W109" s="4">
        <v>0</v>
      </c>
      <c r="X109" s="4" t="s">
        <v>403</v>
      </c>
      <c r="Y109" s="4" t="s">
        <v>404</v>
      </c>
    </row>
    <row r="110" s="4" customFormat="1" spans="1:25">
      <c r="A110" s="4" t="s">
        <v>558</v>
      </c>
      <c r="B110" s="4" t="s">
        <v>26</v>
      </c>
      <c r="C110" s="4" t="s">
        <v>27</v>
      </c>
      <c r="D110" s="4" t="s">
        <v>559</v>
      </c>
      <c r="E110" s="4" t="s">
        <v>560</v>
      </c>
      <c r="F110" s="6">
        <v>45313</v>
      </c>
      <c r="G110" s="6">
        <v>45315</v>
      </c>
      <c r="H110" s="4">
        <v>2</v>
      </c>
      <c r="I110" s="4">
        <v>2</v>
      </c>
      <c r="J110" s="4">
        <v>4</v>
      </c>
      <c r="K110" s="4" t="s">
        <v>30</v>
      </c>
      <c r="L110" s="4">
        <v>5700</v>
      </c>
      <c r="M110" s="4">
        <v>5700</v>
      </c>
      <c r="N110" s="4" t="s">
        <v>561</v>
      </c>
      <c r="O110" s="4" t="s">
        <v>32</v>
      </c>
      <c r="P110" s="4" t="s">
        <v>33</v>
      </c>
      <c r="Q110" s="4">
        <v>0</v>
      </c>
      <c r="R110" s="7">
        <v>45302</v>
      </c>
      <c r="S110" s="6">
        <v>45316</v>
      </c>
      <c r="T110" s="4" t="s">
        <v>34</v>
      </c>
      <c r="U110" s="4">
        <v>5700</v>
      </c>
      <c r="V110" s="4">
        <v>0</v>
      </c>
      <c r="W110" s="4">
        <v>0</v>
      </c>
      <c r="X110" s="4" t="s">
        <v>562</v>
      </c>
      <c r="Y110" s="4" t="s">
        <v>563</v>
      </c>
    </row>
    <row r="111" s="4" customFormat="1" spans="1:25">
      <c r="A111" s="4" t="s">
        <v>564</v>
      </c>
      <c r="B111" s="4" t="s">
        <v>26</v>
      </c>
      <c r="C111" s="4" t="s">
        <v>27</v>
      </c>
      <c r="D111" s="4" t="s">
        <v>565</v>
      </c>
      <c r="E111" s="4" t="s">
        <v>340</v>
      </c>
      <c r="F111" s="6">
        <v>45309</v>
      </c>
      <c r="G111" s="6">
        <v>45315</v>
      </c>
      <c r="H111" s="4">
        <v>1</v>
      </c>
      <c r="I111" s="4">
        <v>6</v>
      </c>
      <c r="J111" s="4">
        <v>6</v>
      </c>
      <c r="K111" s="4" t="s">
        <v>30</v>
      </c>
      <c r="L111" s="4">
        <v>1658</v>
      </c>
      <c r="M111" s="4">
        <v>1658</v>
      </c>
      <c r="N111" s="4" t="s">
        <v>566</v>
      </c>
      <c r="O111" s="4" t="s">
        <v>32</v>
      </c>
      <c r="P111" s="4" t="s">
        <v>33</v>
      </c>
      <c r="Q111" s="4">
        <v>0</v>
      </c>
      <c r="R111" s="7">
        <v>45302</v>
      </c>
      <c r="S111" s="6">
        <v>45316</v>
      </c>
      <c r="T111" s="4" t="s">
        <v>34</v>
      </c>
      <c r="U111" s="4">
        <v>1658</v>
      </c>
      <c r="V111" s="4">
        <v>0</v>
      </c>
      <c r="W111" s="4">
        <v>0</v>
      </c>
      <c r="X111" s="4" t="s">
        <v>567</v>
      </c>
      <c r="Y111" s="4" t="s">
        <v>568</v>
      </c>
    </row>
    <row r="112" s="4" customFormat="1" spans="1:25">
      <c r="A112" s="4" t="s">
        <v>569</v>
      </c>
      <c r="B112" s="4" t="s">
        <v>26</v>
      </c>
      <c r="C112" s="4" t="s">
        <v>27</v>
      </c>
      <c r="D112" s="4" t="s">
        <v>570</v>
      </c>
      <c r="E112" s="4" t="s">
        <v>571</v>
      </c>
      <c r="F112" s="6">
        <v>45311</v>
      </c>
      <c r="G112" s="6">
        <v>45315</v>
      </c>
      <c r="H112" s="4">
        <v>1</v>
      </c>
      <c r="I112" s="4">
        <v>4</v>
      </c>
      <c r="J112" s="4">
        <v>4</v>
      </c>
      <c r="K112" s="4" t="s">
        <v>30</v>
      </c>
      <c r="L112" s="4">
        <v>2605</v>
      </c>
      <c r="M112" s="4">
        <v>2605</v>
      </c>
      <c r="N112" s="4" t="s">
        <v>572</v>
      </c>
      <c r="O112" s="4" t="s">
        <v>32</v>
      </c>
      <c r="P112" s="4" t="s">
        <v>33</v>
      </c>
      <c r="Q112" s="4">
        <v>0</v>
      </c>
      <c r="R112" s="7">
        <v>45302.0000115741</v>
      </c>
      <c r="S112" s="6">
        <v>45316</v>
      </c>
      <c r="T112" s="4" t="s">
        <v>34</v>
      </c>
      <c r="U112" s="4">
        <v>2605</v>
      </c>
      <c r="V112" s="4">
        <v>0</v>
      </c>
      <c r="W112" s="4">
        <v>0</v>
      </c>
      <c r="X112" s="4" t="s">
        <v>573</v>
      </c>
      <c r="Y112" s="4" t="s">
        <v>120</v>
      </c>
    </row>
    <row r="113" s="4" customFormat="1" spans="1:25">
      <c r="A113" s="4" t="s">
        <v>574</v>
      </c>
      <c r="B113" s="4" t="s">
        <v>26</v>
      </c>
      <c r="C113" s="4" t="s">
        <v>27</v>
      </c>
      <c r="D113" s="4" t="s">
        <v>575</v>
      </c>
      <c r="E113" s="4" t="s">
        <v>576</v>
      </c>
      <c r="F113" s="6">
        <v>45313</v>
      </c>
      <c r="G113" s="6">
        <v>45315</v>
      </c>
      <c r="H113" s="4">
        <v>1</v>
      </c>
      <c r="I113" s="4">
        <v>2</v>
      </c>
      <c r="J113" s="4">
        <v>2</v>
      </c>
      <c r="K113" s="4" t="s">
        <v>30</v>
      </c>
      <c r="L113" s="4">
        <v>1248</v>
      </c>
      <c r="M113" s="4">
        <v>1248</v>
      </c>
      <c r="N113" s="4" t="s">
        <v>577</v>
      </c>
      <c r="O113" s="4" t="s">
        <v>32</v>
      </c>
      <c r="P113" s="4" t="s">
        <v>33</v>
      </c>
      <c r="Q113" s="4">
        <v>0</v>
      </c>
      <c r="R113" s="7">
        <v>45302.0000115741</v>
      </c>
      <c r="S113" s="6">
        <v>45316</v>
      </c>
      <c r="T113" s="4" t="s">
        <v>34</v>
      </c>
      <c r="U113" s="4">
        <v>1248</v>
      </c>
      <c r="V113" s="4">
        <v>0</v>
      </c>
      <c r="W113" s="4">
        <v>0</v>
      </c>
      <c r="X113" s="4" t="s">
        <v>578</v>
      </c>
      <c r="Y113" s="4" t="s">
        <v>579</v>
      </c>
    </row>
    <row r="114" s="4" customFormat="1" spans="1:25">
      <c r="A114" s="4" t="s">
        <v>569</v>
      </c>
      <c r="B114" s="4" t="s">
        <v>26</v>
      </c>
      <c r="C114" s="4" t="s">
        <v>121</v>
      </c>
      <c r="D114" s="4" t="s">
        <v>570</v>
      </c>
      <c r="E114" s="4" t="s">
        <v>571</v>
      </c>
      <c r="F114" s="6">
        <v>45311</v>
      </c>
      <c r="G114" s="6">
        <v>45315</v>
      </c>
      <c r="H114" s="4">
        <v>1</v>
      </c>
      <c r="I114" s="4">
        <v>4</v>
      </c>
      <c r="J114" s="4">
        <v>4</v>
      </c>
      <c r="K114" s="4" t="s">
        <v>30</v>
      </c>
      <c r="L114" s="4">
        <v>-2605</v>
      </c>
      <c r="M114" s="4">
        <v>-2605</v>
      </c>
      <c r="N114" s="4" t="s">
        <v>572</v>
      </c>
      <c r="O114" s="4" t="s">
        <v>32</v>
      </c>
      <c r="P114" s="4" t="s">
        <v>33</v>
      </c>
      <c r="Q114" s="4">
        <v>0</v>
      </c>
      <c r="R114" s="7">
        <v>45302.0000115741</v>
      </c>
      <c r="S114" s="6">
        <v>45316</v>
      </c>
      <c r="T114" s="4" t="s">
        <v>34</v>
      </c>
      <c r="U114" s="4">
        <v>-2605</v>
      </c>
      <c r="V114" s="4">
        <v>0</v>
      </c>
      <c r="W114" s="4">
        <v>0</v>
      </c>
      <c r="X114" s="4" t="s">
        <v>573</v>
      </c>
      <c r="Y114" s="4" t="s">
        <v>120</v>
      </c>
    </row>
    <row r="115" s="4" customFormat="1" spans="1:25">
      <c r="A115" s="4" t="s">
        <v>580</v>
      </c>
      <c r="B115" s="4" t="s">
        <v>26</v>
      </c>
      <c r="C115" s="4" t="s">
        <v>27</v>
      </c>
      <c r="D115" s="4" t="s">
        <v>266</v>
      </c>
      <c r="E115" s="4" t="s">
        <v>581</v>
      </c>
      <c r="F115" s="6">
        <v>45313</v>
      </c>
      <c r="G115" s="6">
        <v>45315</v>
      </c>
      <c r="H115" s="4">
        <v>1</v>
      </c>
      <c r="I115" s="4">
        <v>2</v>
      </c>
      <c r="J115" s="4">
        <v>2</v>
      </c>
      <c r="K115" s="4" t="s">
        <v>30</v>
      </c>
      <c r="L115" s="4">
        <v>1010</v>
      </c>
      <c r="M115" s="4">
        <v>1010</v>
      </c>
      <c r="N115" s="4" t="s">
        <v>582</v>
      </c>
      <c r="O115" s="4" t="s">
        <v>32</v>
      </c>
      <c r="P115" s="4" t="s">
        <v>33</v>
      </c>
      <c r="Q115" s="4">
        <v>0</v>
      </c>
      <c r="R115" s="7">
        <v>45303</v>
      </c>
      <c r="S115" s="6">
        <v>45316</v>
      </c>
      <c r="T115" s="4" t="s">
        <v>34</v>
      </c>
      <c r="U115" s="4">
        <v>1010</v>
      </c>
      <c r="V115" s="4">
        <v>0</v>
      </c>
      <c r="W115" s="4">
        <v>0</v>
      </c>
      <c r="X115" s="4" t="s">
        <v>583</v>
      </c>
      <c r="Y115" s="4" t="s">
        <v>584</v>
      </c>
    </row>
    <row r="116" s="4" customFormat="1" spans="1:25">
      <c r="A116" s="4" t="s">
        <v>585</v>
      </c>
      <c r="B116" s="4" t="s">
        <v>26</v>
      </c>
      <c r="C116" s="4" t="s">
        <v>27</v>
      </c>
      <c r="D116" s="4" t="s">
        <v>298</v>
      </c>
      <c r="E116" s="4" t="s">
        <v>299</v>
      </c>
      <c r="F116" s="6">
        <v>45313</v>
      </c>
      <c r="G116" s="6">
        <v>45315</v>
      </c>
      <c r="H116" s="4">
        <v>1</v>
      </c>
      <c r="I116" s="4">
        <v>2</v>
      </c>
      <c r="J116" s="4">
        <v>2</v>
      </c>
      <c r="K116" s="4" t="s">
        <v>30</v>
      </c>
      <c r="L116" s="4">
        <v>1138</v>
      </c>
      <c r="M116" s="4">
        <v>1138</v>
      </c>
      <c r="N116" s="4" t="s">
        <v>586</v>
      </c>
      <c r="O116" s="4" t="s">
        <v>32</v>
      </c>
      <c r="P116" s="4" t="s">
        <v>33</v>
      </c>
      <c r="Q116" s="4">
        <v>0</v>
      </c>
      <c r="R116" s="7">
        <v>45303</v>
      </c>
      <c r="S116" s="6">
        <v>45316</v>
      </c>
      <c r="T116" s="4" t="s">
        <v>34</v>
      </c>
      <c r="U116" s="4">
        <v>1138</v>
      </c>
      <c r="V116" s="4">
        <v>0</v>
      </c>
      <c r="W116" s="4">
        <v>0</v>
      </c>
      <c r="X116" s="4" t="s">
        <v>587</v>
      </c>
      <c r="Y116" s="4" t="s">
        <v>588</v>
      </c>
    </row>
    <row r="117" s="4" customFormat="1" spans="1:25">
      <c r="A117" s="4" t="s">
        <v>589</v>
      </c>
      <c r="B117" s="4" t="s">
        <v>26</v>
      </c>
      <c r="C117" s="4" t="s">
        <v>27</v>
      </c>
      <c r="D117" s="4" t="s">
        <v>590</v>
      </c>
      <c r="E117" s="4" t="s">
        <v>591</v>
      </c>
      <c r="F117" s="6">
        <v>45310</v>
      </c>
      <c r="G117" s="6">
        <v>45315</v>
      </c>
      <c r="H117" s="4">
        <v>1</v>
      </c>
      <c r="I117" s="4">
        <v>5</v>
      </c>
      <c r="J117" s="4">
        <v>5</v>
      </c>
      <c r="K117" s="4" t="s">
        <v>30</v>
      </c>
      <c r="L117" s="4">
        <v>1279</v>
      </c>
      <c r="M117" s="4">
        <v>1279</v>
      </c>
      <c r="N117" s="4" t="s">
        <v>592</v>
      </c>
      <c r="O117" s="4" t="s">
        <v>32</v>
      </c>
      <c r="P117" s="4" t="s">
        <v>33</v>
      </c>
      <c r="Q117" s="4">
        <v>0</v>
      </c>
      <c r="R117" s="7">
        <v>45303</v>
      </c>
      <c r="S117" s="6">
        <v>45316</v>
      </c>
      <c r="T117" s="4" t="s">
        <v>34</v>
      </c>
      <c r="U117" s="4">
        <v>1279</v>
      </c>
      <c r="V117" s="4">
        <v>0</v>
      </c>
      <c r="W117" s="4">
        <v>0</v>
      </c>
      <c r="X117" s="4" t="s">
        <v>593</v>
      </c>
      <c r="Y117" s="4" t="s">
        <v>593</v>
      </c>
    </row>
    <row r="118" s="4" customFormat="1" spans="1:25">
      <c r="A118" s="4" t="s">
        <v>594</v>
      </c>
      <c r="B118" s="4" t="s">
        <v>26</v>
      </c>
      <c r="C118" s="4" t="s">
        <v>27</v>
      </c>
      <c r="D118" s="4" t="s">
        <v>595</v>
      </c>
      <c r="E118" s="4" t="s">
        <v>596</v>
      </c>
      <c r="F118" s="6">
        <v>45313</v>
      </c>
      <c r="G118" s="6">
        <v>45315</v>
      </c>
      <c r="H118" s="4">
        <v>1</v>
      </c>
      <c r="I118" s="4">
        <v>2</v>
      </c>
      <c r="J118" s="4">
        <v>2</v>
      </c>
      <c r="K118" s="4" t="s">
        <v>30</v>
      </c>
      <c r="L118" s="4">
        <v>680</v>
      </c>
      <c r="M118" s="4">
        <v>680</v>
      </c>
      <c r="N118" s="4" t="s">
        <v>597</v>
      </c>
      <c r="O118" s="4" t="s">
        <v>32</v>
      </c>
      <c r="P118" s="4" t="s">
        <v>33</v>
      </c>
      <c r="Q118" s="4">
        <v>0</v>
      </c>
      <c r="R118" s="7">
        <v>45302.0000115741</v>
      </c>
      <c r="S118" s="6">
        <v>45316</v>
      </c>
      <c r="T118" s="4" t="s">
        <v>34</v>
      </c>
      <c r="U118" s="4">
        <v>680</v>
      </c>
      <c r="V118" s="4">
        <v>0</v>
      </c>
      <c r="W118" s="4">
        <v>0</v>
      </c>
      <c r="X118" s="4" t="s">
        <v>598</v>
      </c>
      <c r="Y118" s="4" t="s">
        <v>598</v>
      </c>
    </row>
    <row r="119" s="4" customFormat="1" spans="1:25">
      <c r="A119" s="4" t="s">
        <v>599</v>
      </c>
      <c r="B119" s="4" t="s">
        <v>26</v>
      </c>
      <c r="C119" s="4" t="s">
        <v>27</v>
      </c>
      <c r="D119" s="4" t="s">
        <v>266</v>
      </c>
      <c r="E119" s="4" t="s">
        <v>600</v>
      </c>
      <c r="F119" s="6">
        <v>45313</v>
      </c>
      <c r="G119" s="6">
        <v>45315</v>
      </c>
      <c r="H119" s="4">
        <v>2</v>
      </c>
      <c r="I119" s="4">
        <v>2</v>
      </c>
      <c r="J119" s="4">
        <v>4</v>
      </c>
      <c r="K119" s="4" t="s">
        <v>30</v>
      </c>
      <c r="L119" s="4">
        <v>1904</v>
      </c>
      <c r="M119" s="4">
        <v>1904</v>
      </c>
      <c r="N119" s="4" t="s">
        <v>601</v>
      </c>
      <c r="O119" s="4" t="s">
        <v>32</v>
      </c>
      <c r="P119" s="4" t="s">
        <v>33</v>
      </c>
      <c r="Q119" s="4">
        <v>0</v>
      </c>
      <c r="R119" s="7">
        <v>45303.0000115741</v>
      </c>
      <c r="S119" s="6">
        <v>45316</v>
      </c>
      <c r="T119" s="4" t="s">
        <v>34</v>
      </c>
      <c r="U119" s="4">
        <v>1904</v>
      </c>
      <c r="V119" s="4">
        <v>0</v>
      </c>
      <c r="W119" s="4">
        <v>0</v>
      </c>
      <c r="X119" s="4" t="s">
        <v>602</v>
      </c>
      <c r="Y119" s="4" t="s">
        <v>603</v>
      </c>
    </row>
    <row r="120" s="4" customFormat="1" spans="1:25">
      <c r="A120" s="4" t="s">
        <v>604</v>
      </c>
      <c r="B120" s="4" t="s">
        <v>26</v>
      </c>
      <c r="C120" s="4" t="s">
        <v>27</v>
      </c>
      <c r="D120" s="4" t="s">
        <v>605</v>
      </c>
      <c r="E120" s="4" t="s">
        <v>606</v>
      </c>
      <c r="F120" s="6">
        <v>45311</v>
      </c>
      <c r="G120" s="6">
        <v>45315</v>
      </c>
      <c r="H120" s="4">
        <v>1</v>
      </c>
      <c r="I120" s="4">
        <v>4</v>
      </c>
      <c r="J120" s="4">
        <v>4</v>
      </c>
      <c r="K120" s="4" t="s">
        <v>30</v>
      </c>
      <c r="L120" s="4">
        <v>1280</v>
      </c>
      <c r="M120" s="4">
        <v>1280</v>
      </c>
      <c r="N120" s="4" t="s">
        <v>607</v>
      </c>
      <c r="O120" s="4" t="s">
        <v>32</v>
      </c>
      <c r="P120" s="4" t="s">
        <v>33</v>
      </c>
      <c r="Q120" s="4">
        <v>0</v>
      </c>
      <c r="R120" s="7">
        <v>45303.0000115741</v>
      </c>
      <c r="S120" s="6">
        <v>45316</v>
      </c>
      <c r="T120" s="4" t="s">
        <v>34</v>
      </c>
      <c r="U120" s="4">
        <v>1280</v>
      </c>
      <c r="V120" s="4">
        <v>0</v>
      </c>
      <c r="W120" s="4">
        <v>0</v>
      </c>
      <c r="X120" s="4" t="s">
        <v>608</v>
      </c>
      <c r="Y120" s="4" t="s">
        <v>609</v>
      </c>
    </row>
    <row r="121" s="4" customFormat="1" spans="1:25">
      <c r="A121" s="4" t="s">
        <v>610</v>
      </c>
      <c r="B121" s="4" t="s">
        <v>26</v>
      </c>
      <c r="C121" s="4" t="s">
        <v>27</v>
      </c>
      <c r="D121" s="4" t="s">
        <v>382</v>
      </c>
      <c r="E121" s="4" t="s">
        <v>383</v>
      </c>
      <c r="F121" s="6">
        <v>45308</v>
      </c>
      <c r="G121" s="6">
        <v>45315</v>
      </c>
      <c r="H121" s="4">
        <v>1</v>
      </c>
      <c r="I121" s="4">
        <v>7</v>
      </c>
      <c r="J121" s="4">
        <v>7</v>
      </c>
      <c r="K121" s="4" t="s">
        <v>30</v>
      </c>
      <c r="L121" s="4">
        <v>10500</v>
      </c>
      <c r="M121" s="4">
        <v>10500</v>
      </c>
      <c r="N121" s="4" t="s">
        <v>611</v>
      </c>
      <c r="O121" s="4" t="s">
        <v>32</v>
      </c>
      <c r="P121" s="4" t="s">
        <v>33</v>
      </c>
      <c r="Q121" s="4">
        <v>0</v>
      </c>
      <c r="R121" s="7">
        <v>45303.0000115741</v>
      </c>
      <c r="S121" s="6">
        <v>45316</v>
      </c>
      <c r="T121" s="4" t="s">
        <v>34</v>
      </c>
      <c r="U121" s="4">
        <v>10500</v>
      </c>
      <c r="V121" s="4">
        <v>0</v>
      </c>
      <c r="W121" s="4">
        <v>0</v>
      </c>
      <c r="X121" s="4" t="s">
        <v>612</v>
      </c>
      <c r="Y121" s="4" t="s">
        <v>613</v>
      </c>
    </row>
    <row r="122" s="4" customFormat="1" spans="1:25">
      <c r="A122" s="4" t="s">
        <v>614</v>
      </c>
      <c r="B122" s="4" t="s">
        <v>26</v>
      </c>
      <c r="C122" s="4" t="s">
        <v>27</v>
      </c>
      <c r="D122" s="4" t="s">
        <v>266</v>
      </c>
      <c r="E122" s="4" t="s">
        <v>600</v>
      </c>
      <c r="F122" s="6">
        <v>45314</v>
      </c>
      <c r="G122" s="6">
        <v>45315</v>
      </c>
      <c r="H122" s="4">
        <v>1</v>
      </c>
      <c r="I122" s="4">
        <v>1</v>
      </c>
      <c r="J122" s="4">
        <v>1</v>
      </c>
      <c r="K122" s="4" t="s">
        <v>30</v>
      </c>
      <c r="L122" s="4">
        <v>476</v>
      </c>
      <c r="M122" s="4">
        <v>476</v>
      </c>
      <c r="N122" s="4" t="s">
        <v>615</v>
      </c>
      <c r="O122" s="4" t="s">
        <v>32</v>
      </c>
      <c r="P122" s="4" t="s">
        <v>33</v>
      </c>
      <c r="Q122" s="4">
        <v>0</v>
      </c>
      <c r="R122" s="7">
        <v>45303</v>
      </c>
      <c r="S122" s="6">
        <v>45316</v>
      </c>
      <c r="T122" s="4" t="s">
        <v>34</v>
      </c>
      <c r="U122" s="4">
        <v>476</v>
      </c>
      <c r="V122" s="4">
        <v>0</v>
      </c>
      <c r="W122" s="4">
        <v>0</v>
      </c>
      <c r="X122" s="4" t="s">
        <v>616</v>
      </c>
      <c r="Y122" s="4" t="s">
        <v>617</v>
      </c>
    </row>
    <row r="123" s="4" customFormat="1" spans="1:25">
      <c r="A123" s="4" t="s">
        <v>618</v>
      </c>
      <c r="B123" s="4" t="s">
        <v>26</v>
      </c>
      <c r="C123" s="4" t="s">
        <v>27</v>
      </c>
      <c r="D123" s="4" t="s">
        <v>619</v>
      </c>
      <c r="E123" s="4" t="s">
        <v>77</v>
      </c>
      <c r="F123" s="6">
        <v>45313</v>
      </c>
      <c r="G123" s="6">
        <v>45315</v>
      </c>
      <c r="H123" s="4">
        <v>1</v>
      </c>
      <c r="I123" s="4">
        <v>2</v>
      </c>
      <c r="J123" s="4">
        <v>2</v>
      </c>
      <c r="K123" s="4" t="s">
        <v>30</v>
      </c>
      <c r="L123" s="4">
        <v>696</v>
      </c>
      <c r="M123" s="4">
        <v>696</v>
      </c>
      <c r="N123" s="4" t="s">
        <v>620</v>
      </c>
      <c r="O123" s="4" t="s">
        <v>32</v>
      </c>
      <c r="P123" s="4" t="s">
        <v>33</v>
      </c>
      <c r="Q123" s="4">
        <v>0</v>
      </c>
      <c r="R123" s="7">
        <v>45303.0000115741</v>
      </c>
      <c r="S123" s="6">
        <v>45316</v>
      </c>
      <c r="T123" s="4" t="s">
        <v>34</v>
      </c>
      <c r="U123" s="4">
        <v>696</v>
      </c>
      <c r="V123" s="4">
        <v>0</v>
      </c>
      <c r="W123" s="4">
        <v>0</v>
      </c>
      <c r="X123" s="4" t="s">
        <v>621</v>
      </c>
      <c r="Y123" s="4" t="s">
        <v>622</v>
      </c>
    </row>
    <row r="124" s="4" customFormat="1" spans="1:25">
      <c r="A124" s="4" t="s">
        <v>623</v>
      </c>
      <c r="B124" s="4" t="s">
        <v>26</v>
      </c>
      <c r="C124" s="4" t="s">
        <v>27</v>
      </c>
      <c r="D124" s="4" t="s">
        <v>624</v>
      </c>
      <c r="E124" s="4" t="s">
        <v>625</v>
      </c>
      <c r="F124" s="6">
        <v>45312</v>
      </c>
      <c r="G124" s="6">
        <v>45315</v>
      </c>
      <c r="H124" s="4">
        <v>1</v>
      </c>
      <c r="I124" s="4">
        <v>3</v>
      </c>
      <c r="J124" s="4">
        <v>3</v>
      </c>
      <c r="K124" s="4" t="s">
        <v>30</v>
      </c>
      <c r="L124" s="4">
        <v>2502</v>
      </c>
      <c r="M124" s="4">
        <v>2502</v>
      </c>
      <c r="N124" s="4" t="s">
        <v>626</v>
      </c>
      <c r="O124" s="4" t="s">
        <v>32</v>
      </c>
      <c r="P124" s="4" t="s">
        <v>33</v>
      </c>
      <c r="Q124" s="4">
        <v>0</v>
      </c>
      <c r="R124" s="7">
        <v>45303</v>
      </c>
      <c r="S124" s="6">
        <v>45316</v>
      </c>
      <c r="T124" s="4" t="s">
        <v>34</v>
      </c>
      <c r="U124" s="4">
        <v>2502</v>
      </c>
      <c r="V124" s="4">
        <v>0</v>
      </c>
      <c r="W124" s="4">
        <v>0</v>
      </c>
      <c r="X124" s="4" t="s">
        <v>627</v>
      </c>
      <c r="Y124" s="4" t="s">
        <v>628</v>
      </c>
    </row>
    <row r="125" s="4" customFormat="1" spans="1:25">
      <c r="A125" s="4" t="s">
        <v>629</v>
      </c>
      <c r="B125" s="4" t="s">
        <v>26</v>
      </c>
      <c r="C125" s="4" t="s">
        <v>27</v>
      </c>
      <c r="D125" s="4" t="s">
        <v>624</v>
      </c>
      <c r="E125" s="4" t="s">
        <v>625</v>
      </c>
      <c r="F125" s="6">
        <v>45312</v>
      </c>
      <c r="G125" s="6">
        <v>45315</v>
      </c>
      <c r="H125" s="4">
        <v>1</v>
      </c>
      <c r="I125" s="4">
        <v>3</v>
      </c>
      <c r="J125" s="4">
        <v>3</v>
      </c>
      <c r="K125" s="4" t="s">
        <v>30</v>
      </c>
      <c r="L125" s="4">
        <v>2502</v>
      </c>
      <c r="M125" s="4">
        <v>2502</v>
      </c>
      <c r="N125" s="4" t="s">
        <v>630</v>
      </c>
      <c r="O125" s="4" t="s">
        <v>32</v>
      </c>
      <c r="P125" s="4" t="s">
        <v>33</v>
      </c>
      <c r="Q125" s="4">
        <v>0</v>
      </c>
      <c r="R125" s="7">
        <v>45303.0000115741</v>
      </c>
      <c r="S125" s="6">
        <v>45316</v>
      </c>
      <c r="T125" s="4" t="s">
        <v>34</v>
      </c>
      <c r="U125" s="4">
        <v>2502</v>
      </c>
      <c r="V125" s="4">
        <v>0</v>
      </c>
      <c r="W125" s="4">
        <v>0</v>
      </c>
      <c r="X125" s="4" t="s">
        <v>631</v>
      </c>
      <c r="Y125" s="4" t="s">
        <v>632</v>
      </c>
    </row>
    <row r="126" s="4" customFormat="1" spans="1:25">
      <c r="A126" s="4" t="s">
        <v>633</v>
      </c>
      <c r="B126" s="4" t="s">
        <v>26</v>
      </c>
      <c r="C126" s="4" t="s">
        <v>27</v>
      </c>
      <c r="D126" s="4" t="s">
        <v>266</v>
      </c>
      <c r="E126" s="4" t="s">
        <v>634</v>
      </c>
      <c r="F126" s="6">
        <v>45314</v>
      </c>
      <c r="G126" s="6">
        <v>45315</v>
      </c>
      <c r="H126" s="4">
        <v>1</v>
      </c>
      <c r="I126" s="4">
        <v>1</v>
      </c>
      <c r="J126" s="4">
        <v>1</v>
      </c>
      <c r="K126" s="4" t="s">
        <v>30</v>
      </c>
      <c r="L126" s="4">
        <v>645</v>
      </c>
      <c r="M126" s="4">
        <v>645</v>
      </c>
      <c r="N126" s="4" t="s">
        <v>635</v>
      </c>
      <c r="O126" s="4" t="s">
        <v>32</v>
      </c>
      <c r="P126" s="4" t="s">
        <v>33</v>
      </c>
      <c r="Q126" s="4">
        <v>0</v>
      </c>
      <c r="R126" s="7">
        <v>45304</v>
      </c>
      <c r="S126" s="6">
        <v>45316</v>
      </c>
      <c r="T126" s="4" t="s">
        <v>34</v>
      </c>
      <c r="U126" s="4">
        <v>645</v>
      </c>
      <c r="V126" s="4">
        <v>0</v>
      </c>
      <c r="W126" s="4">
        <v>0</v>
      </c>
      <c r="X126" s="4" t="s">
        <v>636</v>
      </c>
      <c r="Y126" s="4" t="s">
        <v>637</v>
      </c>
    </row>
    <row r="127" s="4" customFormat="1" spans="1:25">
      <c r="A127" s="4" t="s">
        <v>638</v>
      </c>
      <c r="B127" s="4" t="s">
        <v>26</v>
      </c>
      <c r="C127" s="4" t="s">
        <v>27</v>
      </c>
      <c r="D127" s="4" t="s">
        <v>639</v>
      </c>
      <c r="E127" s="4" t="s">
        <v>640</v>
      </c>
      <c r="F127" s="6">
        <v>45312</v>
      </c>
      <c r="G127" s="6">
        <v>45315</v>
      </c>
      <c r="H127" s="4">
        <v>1</v>
      </c>
      <c r="I127" s="4">
        <v>3</v>
      </c>
      <c r="J127" s="4">
        <v>3</v>
      </c>
      <c r="K127" s="4" t="s">
        <v>30</v>
      </c>
      <c r="L127" s="4">
        <v>1830</v>
      </c>
      <c r="M127" s="4">
        <v>1830</v>
      </c>
      <c r="N127" s="4" t="s">
        <v>641</v>
      </c>
      <c r="O127" s="4" t="s">
        <v>32</v>
      </c>
      <c r="P127" s="4" t="s">
        <v>33</v>
      </c>
      <c r="Q127" s="4">
        <v>0</v>
      </c>
      <c r="R127" s="7">
        <v>45304</v>
      </c>
      <c r="S127" s="6">
        <v>45316</v>
      </c>
      <c r="T127" s="4" t="s">
        <v>34</v>
      </c>
      <c r="U127" s="4">
        <v>1830</v>
      </c>
      <c r="V127" s="4">
        <v>0</v>
      </c>
      <c r="W127" s="4">
        <v>0</v>
      </c>
      <c r="X127" s="4" t="s">
        <v>642</v>
      </c>
      <c r="Y127" s="4" t="s">
        <v>643</v>
      </c>
    </row>
    <row r="128" s="4" customFormat="1" spans="1:25">
      <c r="A128" s="4" t="s">
        <v>644</v>
      </c>
      <c r="B128" s="4" t="s">
        <v>26</v>
      </c>
      <c r="C128" s="4" t="s">
        <v>27</v>
      </c>
      <c r="D128" s="4" t="s">
        <v>645</v>
      </c>
      <c r="E128" s="4" t="s">
        <v>646</v>
      </c>
      <c r="F128" s="6">
        <v>45313</v>
      </c>
      <c r="G128" s="6">
        <v>45315</v>
      </c>
      <c r="H128" s="4">
        <v>2</v>
      </c>
      <c r="I128" s="4">
        <v>2</v>
      </c>
      <c r="J128" s="4">
        <v>4</v>
      </c>
      <c r="K128" s="4" t="s">
        <v>30</v>
      </c>
      <c r="L128" s="4">
        <v>4980</v>
      </c>
      <c r="M128" s="4">
        <v>4980</v>
      </c>
      <c r="N128" s="4" t="s">
        <v>647</v>
      </c>
      <c r="O128" s="4" t="s">
        <v>32</v>
      </c>
      <c r="P128" s="4" t="s">
        <v>33</v>
      </c>
      <c r="Q128" s="4">
        <v>0</v>
      </c>
      <c r="R128" s="7">
        <v>45304.0000115741</v>
      </c>
      <c r="S128" s="6">
        <v>45316</v>
      </c>
      <c r="T128" s="4" t="s">
        <v>34</v>
      </c>
      <c r="U128" s="4">
        <v>4980</v>
      </c>
      <c r="V128" s="4">
        <v>0</v>
      </c>
      <c r="W128" s="4">
        <v>0</v>
      </c>
      <c r="X128" s="4" t="s">
        <v>648</v>
      </c>
      <c r="Y128" s="4" t="s">
        <v>649</v>
      </c>
    </row>
    <row r="129" s="4" customFormat="1" spans="1:25">
      <c r="A129" s="4" t="s">
        <v>650</v>
      </c>
      <c r="B129" s="4" t="s">
        <v>26</v>
      </c>
      <c r="C129" s="4" t="s">
        <v>27</v>
      </c>
      <c r="D129" s="4" t="s">
        <v>651</v>
      </c>
      <c r="E129" s="4" t="s">
        <v>652</v>
      </c>
      <c r="F129" s="6">
        <v>45313</v>
      </c>
      <c r="G129" s="6">
        <v>45315</v>
      </c>
      <c r="H129" s="4">
        <v>1</v>
      </c>
      <c r="I129" s="4">
        <v>2</v>
      </c>
      <c r="J129" s="4">
        <v>2</v>
      </c>
      <c r="K129" s="4" t="s">
        <v>30</v>
      </c>
      <c r="L129" s="4">
        <v>1374</v>
      </c>
      <c r="M129" s="4">
        <v>1374</v>
      </c>
      <c r="N129" s="4" t="s">
        <v>653</v>
      </c>
      <c r="O129" s="4" t="s">
        <v>32</v>
      </c>
      <c r="P129" s="4" t="s">
        <v>33</v>
      </c>
      <c r="Q129" s="4">
        <v>0</v>
      </c>
      <c r="R129" s="7">
        <v>45304</v>
      </c>
      <c r="S129" s="6">
        <v>45316</v>
      </c>
      <c r="T129" s="4" t="s">
        <v>34</v>
      </c>
      <c r="U129" s="4">
        <v>1374</v>
      </c>
      <c r="V129" s="4">
        <v>0</v>
      </c>
      <c r="W129" s="4">
        <v>1526</v>
      </c>
      <c r="X129" s="4" t="s">
        <v>654</v>
      </c>
      <c r="Y129" s="4" t="s">
        <v>655</v>
      </c>
    </row>
    <row r="130" s="4" customFormat="1" spans="1:25">
      <c r="A130" s="4" t="s">
        <v>656</v>
      </c>
      <c r="B130" s="4" t="s">
        <v>26</v>
      </c>
      <c r="C130" s="4" t="s">
        <v>27</v>
      </c>
      <c r="D130" s="4" t="s">
        <v>657</v>
      </c>
      <c r="E130" s="4" t="s">
        <v>658</v>
      </c>
      <c r="F130" s="6">
        <v>45311</v>
      </c>
      <c r="G130" s="6">
        <v>45315</v>
      </c>
      <c r="H130" s="4">
        <v>1</v>
      </c>
      <c r="I130" s="4">
        <v>4</v>
      </c>
      <c r="J130" s="4">
        <v>4</v>
      </c>
      <c r="K130" s="4" t="s">
        <v>30</v>
      </c>
      <c r="L130" s="4">
        <v>4219</v>
      </c>
      <c r="M130" s="4">
        <v>4219</v>
      </c>
      <c r="N130" s="4" t="s">
        <v>659</v>
      </c>
      <c r="O130" s="4" t="s">
        <v>32</v>
      </c>
      <c r="P130" s="4" t="s">
        <v>33</v>
      </c>
      <c r="Q130" s="4">
        <v>0</v>
      </c>
      <c r="R130" s="7">
        <v>45304.0000115741</v>
      </c>
      <c r="S130" s="6">
        <v>45316</v>
      </c>
      <c r="T130" s="4" t="s">
        <v>34</v>
      </c>
      <c r="U130" s="4">
        <v>4219</v>
      </c>
      <c r="V130" s="4">
        <v>0</v>
      </c>
      <c r="W130" s="4">
        <v>0</v>
      </c>
      <c r="X130" s="4" t="s">
        <v>660</v>
      </c>
      <c r="Y130" s="4" t="s">
        <v>661</v>
      </c>
    </row>
    <row r="131" s="4" customFormat="1" spans="1:25">
      <c r="A131" s="4" t="s">
        <v>662</v>
      </c>
      <c r="B131" s="4" t="s">
        <v>26</v>
      </c>
      <c r="C131" s="4" t="s">
        <v>27</v>
      </c>
      <c r="D131" s="4" t="s">
        <v>261</v>
      </c>
      <c r="E131" s="4" t="s">
        <v>663</v>
      </c>
      <c r="F131" s="6">
        <v>45314</v>
      </c>
      <c r="G131" s="6">
        <v>45315</v>
      </c>
      <c r="H131" s="4">
        <v>1</v>
      </c>
      <c r="I131" s="4">
        <v>1</v>
      </c>
      <c r="J131" s="4">
        <v>1</v>
      </c>
      <c r="K131" s="4" t="s">
        <v>30</v>
      </c>
      <c r="L131" s="4">
        <v>297</v>
      </c>
      <c r="M131" s="4">
        <v>297</v>
      </c>
      <c r="N131" s="4" t="s">
        <v>664</v>
      </c>
      <c r="O131" s="4" t="s">
        <v>32</v>
      </c>
      <c r="P131" s="4" t="s">
        <v>33</v>
      </c>
      <c r="Q131" s="4">
        <v>0</v>
      </c>
      <c r="R131" s="7">
        <v>45304.0000115741</v>
      </c>
      <c r="S131" s="6">
        <v>45316</v>
      </c>
      <c r="T131" s="4" t="s">
        <v>34</v>
      </c>
      <c r="U131" s="4">
        <v>297</v>
      </c>
      <c r="V131" s="4">
        <v>0</v>
      </c>
      <c r="W131" s="4">
        <v>0</v>
      </c>
      <c r="X131" s="4" t="s">
        <v>665</v>
      </c>
      <c r="Y131" s="4" t="s">
        <v>666</v>
      </c>
    </row>
    <row r="132" s="4" customFormat="1" spans="1:25">
      <c r="A132" s="4" t="s">
        <v>667</v>
      </c>
      <c r="B132" s="4" t="s">
        <v>26</v>
      </c>
      <c r="C132" s="4" t="s">
        <v>27</v>
      </c>
      <c r="D132" s="4" t="s">
        <v>668</v>
      </c>
      <c r="E132" s="4" t="s">
        <v>669</v>
      </c>
      <c r="F132" s="6">
        <v>45312</v>
      </c>
      <c r="G132" s="6">
        <v>45315</v>
      </c>
      <c r="H132" s="4">
        <v>1</v>
      </c>
      <c r="I132" s="4">
        <v>3</v>
      </c>
      <c r="J132" s="4">
        <v>3</v>
      </c>
      <c r="K132" s="4" t="s">
        <v>30</v>
      </c>
      <c r="L132" s="4">
        <v>1257</v>
      </c>
      <c r="M132" s="4">
        <v>1257</v>
      </c>
      <c r="N132" s="4" t="s">
        <v>670</v>
      </c>
      <c r="O132" s="4" t="s">
        <v>32</v>
      </c>
      <c r="P132" s="4" t="s">
        <v>33</v>
      </c>
      <c r="Q132" s="4">
        <v>0</v>
      </c>
      <c r="R132" s="7">
        <v>45304.0000115741</v>
      </c>
      <c r="S132" s="6">
        <v>45316</v>
      </c>
      <c r="T132" s="4" t="s">
        <v>34</v>
      </c>
      <c r="U132" s="4">
        <v>1257</v>
      </c>
      <c r="V132" s="4">
        <v>0</v>
      </c>
      <c r="W132" s="4">
        <v>0</v>
      </c>
      <c r="X132" s="4" t="s">
        <v>671</v>
      </c>
      <c r="Y132" s="4" t="s">
        <v>672</v>
      </c>
    </row>
    <row r="133" s="4" customFormat="1" spans="1:25">
      <c r="A133" s="4" t="s">
        <v>673</v>
      </c>
      <c r="B133" s="4" t="s">
        <v>26</v>
      </c>
      <c r="C133" s="4" t="s">
        <v>27</v>
      </c>
      <c r="D133" s="4" t="s">
        <v>674</v>
      </c>
      <c r="E133" s="4" t="s">
        <v>675</v>
      </c>
      <c r="F133" s="6">
        <v>45311</v>
      </c>
      <c r="G133" s="6">
        <v>45315</v>
      </c>
      <c r="H133" s="4">
        <v>2</v>
      </c>
      <c r="I133" s="4">
        <v>4</v>
      </c>
      <c r="J133" s="4">
        <v>8</v>
      </c>
      <c r="K133" s="4" t="s">
        <v>30</v>
      </c>
      <c r="L133" s="4">
        <v>10600</v>
      </c>
      <c r="M133" s="4">
        <v>10600</v>
      </c>
      <c r="N133" s="4" t="s">
        <v>676</v>
      </c>
      <c r="O133" s="4" t="s">
        <v>32</v>
      </c>
      <c r="P133" s="4" t="s">
        <v>33</v>
      </c>
      <c r="Q133" s="4">
        <v>0</v>
      </c>
      <c r="R133" s="7">
        <v>45249.0000115741</v>
      </c>
      <c r="S133" s="6">
        <v>45316</v>
      </c>
      <c r="T133" s="4" t="s">
        <v>34</v>
      </c>
      <c r="U133" s="4">
        <v>10600</v>
      </c>
      <c r="V133" s="4">
        <v>0</v>
      </c>
      <c r="W133" s="4">
        <v>0</v>
      </c>
      <c r="X133" s="4" t="s">
        <v>677</v>
      </c>
      <c r="Y133" s="4" t="s">
        <v>678</v>
      </c>
    </row>
    <row r="134" s="4" customFormat="1" spans="1:25">
      <c r="A134" s="4" t="s">
        <v>679</v>
      </c>
      <c r="B134" s="4" t="s">
        <v>26</v>
      </c>
      <c r="C134" s="4" t="s">
        <v>27</v>
      </c>
      <c r="D134" s="4" t="s">
        <v>479</v>
      </c>
      <c r="E134" s="4" t="s">
        <v>680</v>
      </c>
      <c r="F134" s="6">
        <v>45314</v>
      </c>
      <c r="G134" s="6">
        <v>45315</v>
      </c>
      <c r="H134" s="4">
        <v>1</v>
      </c>
      <c r="I134" s="4">
        <v>1</v>
      </c>
      <c r="J134" s="4">
        <v>1</v>
      </c>
      <c r="K134" s="4" t="s">
        <v>30</v>
      </c>
      <c r="L134" s="4">
        <v>350</v>
      </c>
      <c r="M134" s="4">
        <v>350</v>
      </c>
      <c r="N134" s="4" t="s">
        <v>681</v>
      </c>
      <c r="O134" s="4" t="s">
        <v>32</v>
      </c>
      <c r="P134" s="4" t="s">
        <v>33</v>
      </c>
      <c r="Q134" s="4">
        <v>0</v>
      </c>
      <c r="R134" s="7">
        <v>45304.0000115741</v>
      </c>
      <c r="S134" s="6">
        <v>45316</v>
      </c>
      <c r="T134" s="4" t="s">
        <v>34</v>
      </c>
      <c r="U134" s="4">
        <v>350</v>
      </c>
      <c r="V134" s="4">
        <v>0</v>
      </c>
      <c r="W134" s="4">
        <v>0</v>
      </c>
      <c r="X134" s="4" t="s">
        <v>682</v>
      </c>
      <c r="Y134" s="4" t="s">
        <v>683</v>
      </c>
    </row>
    <row r="135" s="4" customFormat="1" spans="1:25">
      <c r="A135" s="4" t="s">
        <v>684</v>
      </c>
      <c r="B135" s="4" t="s">
        <v>26</v>
      </c>
      <c r="C135" s="4" t="s">
        <v>27</v>
      </c>
      <c r="D135" s="4" t="s">
        <v>468</v>
      </c>
      <c r="E135" s="4" t="s">
        <v>469</v>
      </c>
      <c r="F135" s="6">
        <v>45314</v>
      </c>
      <c r="G135" s="6">
        <v>45315</v>
      </c>
      <c r="H135" s="4">
        <v>2</v>
      </c>
      <c r="I135" s="4">
        <v>1</v>
      </c>
      <c r="J135" s="4">
        <v>2</v>
      </c>
      <c r="K135" s="4" t="s">
        <v>30</v>
      </c>
      <c r="L135" s="4">
        <v>7200</v>
      </c>
      <c r="M135" s="4">
        <v>7200</v>
      </c>
      <c r="N135" s="4" t="s">
        <v>685</v>
      </c>
      <c r="O135" s="4" t="s">
        <v>32</v>
      </c>
      <c r="P135" s="4" t="s">
        <v>33</v>
      </c>
      <c r="Q135" s="4">
        <v>0</v>
      </c>
      <c r="R135" s="7">
        <v>45305.0000115741</v>
      </c>
      <c r="S135" s="6">
        <v>45316</v>
      </c>
      <c r="T135" s="4" t="s">
        <v>34</v>
      </c>
      <c r="U135" s="4">
        <v>7200</v>
      </c>
      <c r="V135" s="4">
        <v>0</v>
      </c>
      <c r="W135" s="4">
        <v>0</v>
      </c>
      <c r="X135" s="4" t="s">
        <v>686</v>
      </c>
      <c r="Y135" s="4" t="s">
        <v>687</v>
      </c>
    </row>
    <row r="136" s="4" customFormat="1" spans="1:25">
      <c r="A136" s="4" t="s">
        <v>688</v>
      </c>
      <c r="B136" s="4" t="s">
        <v>26</v>
      </c>
      <c r="C136" s="4" t="s">
        <v>27</v>
      </c>
      <c r="D136" s="4" t="s">
        <v>668</v>
      </c>
      <c r="E136" s="4" t="s">
        <v>689</v>
      </c>
      <c r="F136" s="6">
        <v>45313</v>
      </c>
      <c r="G136" s="6">
        <v>45315</v>
      </c>
      <c r="H136" s="4">
        <v>1</v>
      </c>
      <c r="I136" s="4">
        <v>2</v>
      </c>
      <c r="J136" s="4">
        <v>2</v>
      </c>
      <c r="K136" s="4" t="s">
        <v>30</v>
      </c>
      <c r="L136" s="4">
        <v>853</v>
      </c>
      <c r="M136" s="4">
        <v>853</v>
      </c>
      <c r="N136" s="4" t="s">
        <v>690</v>
      </c>
      <c r="O136" s="4" t="s">
        <v>32</v>
      </c>
      <c r="P136" s="4" t="s">
        <v>33</v>
      </c>
      <c r="Q136" s="4">
        <v>0</v>
      </c>
      <c r="R136" s="7">
        <v>45305</v>
      </c>
      <c r="S136" s="6">
        <v>45316</v>
      </c>
      <c r="T136" s="4" t="s">
        <v>34</v>
      </c>
      <c r="U136" s="4">
        <v>853</v>
      </c>
      <c r="V136" s="4">
        <v>0</v>
      </c>
      <c r="W136" s="4">
        <v>0</v>
      </c>
      <c r="X136" s="4" t="s">
        <v>691</v>
      </c>
      <c r="Y136" s="4" t="s">
        <v>692</v>
      </c>
    </row>
    <row r="137" s="4" customFormat="1" spans="1:25">
      <c r="A137" s="4" t="s">
        <v>693</v>
      </c>
      <c r="B137" s="4" t="s">
        <v>26</v>
      </c>
      <c r="C137" s="4" t="s">
        <v>27</v>
      </c>
      <c r="D137" s="4" t="s">
        <v>298</v>
      </c>
      <c r="E137" s="4" t="s">
        <v>694</v>
      </c>
      <c r="F137" s="6">
        <v>45313</v>
      </c>
      <c r="G137" s="6">
        <v>45315</v>
      </c>
      <c r="H137" s="4">
        <v>1</v>
      </c>
      <c r="I137" s="4">
        <v>2</v>
      </c>
      <c r="J137" s="4">
        <v>2</v>
      </c>
      <c r="K137" s="4" t="s">
        <v>30</v>
      </c>
      <c r="L137" s="4">
        <v>1000</v>
      </c>
      <c r="M137" s="4">
        <v>1000</v>
      </c>
      <c r="N137" s="4" t="s">
        <v>695</v>
      </c>
      <c r="O137" s="4" t="s">
        <v>32</v>
      </c>
      <c r="P137" s="4" t="s">
        <v>33</v>
      </c>
      <c r="Q137" s="4">
        <v>0</v>
      </c>
      <c r="R137" s="7">
        <v>45306.0000115741</v>
      </c>
      <c r="S137" s="6">
        <v>45316</v>
      </c>
      <c r="T137" s="4" t="s">
        <v>34</v>
      </c>
      <c r="U137" s="4">
        <v>1000</v>
      </c>
      <c r="V137" s="4">
        <v>0</v>
      </c>
      <c r="W137" s="4">
        <v>0</v>
      </c>
      <c r="X137" s="4" t="s">
        <v>696</v>
      </c>
      <c r="Y137" s="4" t="s">
        <v>697</v>
      </c>
    </row>
    <row r="138" s="4" customFormat="1" spans="1:25">
      <c r="A138" s="4" t="s">
        <v>698</v>
      </c>
      <c r="B138" s="4" t="s">
        <v>26</v>
      </c>
      <c r="C138" s="4" t="s">
        <v>27</v>
      </c>
      <c r="D138" s="4" t="s">
        <v>382</v>
      </c>
      <c r="E138" s="4" t="s">
        <v>388</v>
      </c>
      <c r="F138" s="6">
        <v>45313</v>
      </c>
      <c r="G138" s="6">
        <v>45315</v>
      </c>
      <c r="H138" s="4">
        <v>1</v>
      </c>
      <c r="I138" s="4">
        <v>2</v>
      </c>
      <c r="J138" s="4">
        <v>2</v>
      </c>
      <c r="K138" s="4" t="s">
        <v>30</v>
      </c>
      <c r="L138" s="4">
        <v>3100</v>
      </c>
      <c r="M138" s="4">
        <v>3100</v>
      </c>
      <c r="N138" s="4" t="s">
        <v>699</v>
      </c>
      <c r="O138" s="4" t="s">
        <v>32</v>
      </c>
      <c r="P138" s="4" t="s">
        <v>33</v>
      </c>
      <c r="Q138" s="4">
        <v>0</v>
      </c>
      <c r="R138" s="7">
        <v>45306</v>
      </c>
      <c r="S138" s="6">
        <v>45316</v>
      </c>
      <c r="T138" s="4" t="s">
        <v>34</v>
      </c>
      <c r="U138" s="4">
        <v>3100</v>
      </c>
      <c r="V138" s="4">
        <v>0</v>
      </c>
      <c r="W138" s="4">
        <v>0</v>
      </c>
      <c r="X138" s="4" t="s">
        <v>700</v>
      </c>
      <c r="Y138" s="4" t="s">
        <v>701</v>
      </c>
    </row>
    <row r="139" s="4" customFormat="1" spans="1:25">
      <c r="A139" s="4" t="s">
        <v>702</v>
      </c>
      <c r="B139" s="4" t="s">
        <v>26</v>
      </c>
      <c r="C139" s="4" t="s">
        <v>27</v>
      </c>
      <c r="D139" s="4" t="s">
        <v>382</v>
      </c>
      <c r="E139" s="4" t="s">
        <v>703</v>
      </c>
      <c r="F139" s="6">
        <v>45311</v>
      </c>
      <c r="G139" s="6">
        <v>45315</v>
      </c>
      <c r="H139" s="4">
        <v>1</v>
      </c>
      <c r="I139" s="4">
        <v>4</v>
      </c>
      <c r="J139" s="4">
        <v>4</v>
      </c>
      <c r="K139" s="4" t="s">
        <v>30</v>
      </c>
      <c r="L139" s="4">
        <v>7200</v>
      </c>
      <c r="M139" s="4">
        <v>7200</v>
      </c>
      <c r="N139" s="4" t="s">
        <v>704</v>
      </c>
      <c r="O139" s="4" t="s">
        <v>32</v>
      </c>
      <c r="P139" s="4" t="s">
        <v>33</v>
      </c>
      <c r="Q139" s="4">
        <v>0</v>
      </c>
      <c r="R139" s="7">
        <v>45306</v>
      </c>
      <c r="S139" s="6">
        <v>45316</v>
      </c>
      <c r="T139" s="4" t="s">
        <v>34</v>
      </c>
      <c r="U139" s="4">
        <v>7200</v>
      </c>
      <c r="V139" s="4">
        <v>0</v>
      </c>
      <c r="W139" s="4">
        <v>0</v>
      </c>
      <c r="X139" s="4" t="s">
        <v>705</v>
      </c>
      <c r="Y139" s="4" t="s">
        <v>706</v>
      </c>
    </row>
    <row r="140" s="4" customFormat="1" spans="1:25">
      <c r="A140" s="4" t="s">
        <v>707</v>
      </c>
      <c r="B140" s="4" t="s">
        <v>26</v>
      </c>
      <c r="C140" s="4" t="s">
        <v>27</v>
      </c>
      <c r="D140" s="4" t="s">
        <v>708</v>
      </c>
      <c r="E140" s="4" t="s">
        <v>709</v>
      </c>
      <c r="F140" s="6">
        <v>45313</v>
      </c>
      <c r="G140" s="6">
        <v>45315</v>
      </c>
      <c r="H140" s="4">
        <v>1</v>
      </c>
      <c r="I140" s="4">
        <v>2</v>
      </c>
      <c r="J140" s="4">
        <v>2</v>
      </c>
      <c r="K140" s="4" t="s">
        <v>30</v>
      </c>
      <c r="L140" s="4">
        <v>1092</v>
      </c>
      <c r="M140" s="4">
        <v>1092</v>
      </c>
      <c r="N140" s="4" t="s">
        <v>710</v>
      </c>
      <c r="O140" s="4" t="s">
        <v>32</v>
      </c>
      <c r="P140" s="4" t="s">
        <v>33</v>
      </c>
      <c r="Q140" s="4">
        <v>0</v>
      </c>
      <c r="R140" s="7">
        <v>45305.0000115741</v>
      </c>
      <c r="S140" s="6">
        <v>45316</v>
      </c>
      <c r="T140" s="4" t="s">
        <v>34</v>
      </c>
      <c r="U140" s="4">
        <v>1092</v>
      </c>
      <c r="V140" s="4">
        <v>0</v>
      </c>
      <c r="W140" s="4">
        <v>0</v>
      </c>
      <c r="X140" s="4" t="s">
        <v>711</v>
      </c>
      <c r="Y140" s="4" t="s">
        <v>712</v>
      </c>
    </row>
    <row r="141" s="4" customFormat="1" spans="1:25">
      <c r="A141" s="4" t="s">
        <v>713</v>
      </c>
      <c r="B141" s="4" t="s">
        <v>26</v>
      </c>
      <c r="C141" s="4" t="s">
        <v>27</v>
      </c>
      <c r="D141" s="4" t="s">
        <v>714</v>
      </c>
      <c r="E141" s="4" t="s">
        <v>715</v>
      </c>
      <c r="F141" s="6">
        <v>45311</v>
      </c>
      <c r="G141" s="6">
        <v>45315</v>
      </c>
      <c r="H141" s="4">
        <v>1</v>
      </c>
      <c r="I141" s="4">
        <v>4</v>
      </c>
      <c r="J141" s="4">
        <v>4</v>
      </c>
      <c r="K141" s="4" t="s">
        <v>30</v>
      </c>
      <c r="L141" s="4">
        <v>25544</v>
      </c>
      <c r="M141" s="4">
        <v>25544</v>
      </c>
      <c r="N141" s="4" t="s">
        <v>716</v>
      </c>
      <c r="O141" s="4" t="s">
        <v>32</v>
      </c>
      <c r="P141" s="4" t="s">
        <v>33</v>
      </c>
      <c r="Q141" s="4">
        <v>0</v>
      </c>
      <c r="R141" s="7">
        <v>45306</v>
      </c>
      <c r="S141" s="6">
        <v>45316</v>
      </c>
      <c r="T141" s="4" t="s">
        <v>34</v>
      </c>
      <c r="U141" s="4">
        <v>25544</v>
      </c>
      <c r="V141" s="4">
        <v>0</v>
      </c>
      <c r="W141" s="4">
        <v>0</v>
      </c>
      <c r="X141" s="4" t="s">
        <v>717</v>
      </c>
      <c r="Y141" s="4" t="s">
        <v>120</v>
      </c>
    </row>
    <row r="142" s="4" customFormat="1" spans="1:25">
      <c r="A142" s="4" t="s">
        <v>718</v>
      </c>
      <c r="B142" s="4" t="s">
        <v>26</v>
      </c>
      <c r="C142" s="4" t="s">
        <v>27</v>
      </c>
      <c r="D142" s="4" t="s">
        <v>719</v>
      </c>
      <c r="E142" s="4" t="s">
        <v>720</v>
      </c>
      <c r="F142" s="6">
        <v>45312</v>
      </c>
      <c r="G142" s="6">
        <v>45315</v>
      </c>
      <c r="H142" s="4">
        <v>1</v>
      </c>
      <c r="I142" s="4">
        <v>3</v>
      </c>
      <c r="J142" s="4">
        <v>3</v>
      </c>
      <c r="K142" s="4" t="s">
        <v>30</v>
      </c>
      <c r="L142" s="4">
        <v>1590</v>
      </c>
      <c r="M142" s="4">
        <v>1590</v>
      </c>
      <c r="N142" s="4" t="s">
        <v>721</v>
      </c>
      <c r="O142" s="4" t="s">
        <v>32</v>
      </c>
      <c r="P142" s="4" t="s">
        <v>33</v>
      </c>
      <c r="Q142" s="4">
        <v>0</v>
      </c>
      <c r="R142" s="7">
        <v>45306</v>
      </c>
      <c r="S142" s="6">
        <v>45316</v>
      </c>
      <c r="T142" s="4" t="s">
        <v>34</v>
      </c>
      <c r="U142" s="4">
        <v>1590</v>
      </c>
      <c r="V142" s="4">
        <v>0</v>
      </c>
      <c r="W142" s="4">
        <v>0</v>
      </c>
      <c r="X142" s="4" t="s">
        <v>722</v>
      </c>
      <c r="Y142" s="4" t="s">
        <v>722</v>
      </c>
    </row>
    <row r="143" s="4" customFormat="1" spans="1:25">
      <c r="A143" s="4" t="s">
        <v>723</v>
      </c>
      <c r="B143" s="4" t="s">
        <v>26</v>
      </c>
      <c r="C143" s="4" t="s">
        <v>27</v>
      </c>
      <c r="D143" s="4" t="s">
        <v>624</v>
      </c>
      <c r="E143" s="4" t="s">
        <v>724</v>
      </c>
      <c r="F143" s="6">
        <v>45313</v>
      </c>
      <c r="G143" s="6">
        <v>45315</v>
      </c>
      <c r="H143" s="4">
        <v>1</v>
      </c>
      <c r="I143" s="4">
        <v>2</v>
      </c>
      <c r="J143" s="4">
        <v>2</v>
      </c>
      <c r="K143" s="4" t="s">
        <v>30</v>
      </c>
      <c r="L143" s="4">
        <v>1502</v>
      </c>
      <c r="M143" s="4">
        <v>1502</v>
      </c>
      <c r="N143" s="4" t="s">
        <v>725</v>
      </c>
      <c r="O143" s="4" t="s">
        <v>32</v>
      </c>
      <c r="P143" s="4" t="s">
        <v>33</v>
      </c>
      <c r="Q143" s="4">
        <v>0</v>
      </c>
      <c r="R143" s="7">
        <v>45306</v>
      </c>
      <c r="S143" s="6">
        <v>45316</v>
      </c>
      <c r="T143" s="4" t="s">
        <v>34</v>
      </c>
      <c r="U143" s="4">
        <v>1502</v>
      </c>
      <c r="V143" s="4">
        <v>0</v>
      </c>
      <c r="W143" s="4">
        <v>0</v>
      </c>
      <c r="X143" s="4" t="s">
        <v>726</v>
      </c>
      <c r="Y143" s="4" t="s">
        <v>120</v>
      </c>
    </row>
    <row r="144" s="4" customFormat="1" spans="1:25">
      <c r="A144" s="4" t="s">
        <v>723</v>
      </c>
      <c r="B144" s="4" t="s">
        <v>26</v>
      </c>
      <c r="C144" s="4" t="s">
        <v>121</v>
      </c>
      <c r="D144" s="4" t="s">
        <v>624</v>
      </c>
      <c r="E144" s="4" t="s">
        <v>724</v>
      </c>
      <c r="F144" s="6">
        <v>45313</v>
      </c>
      <c r="G144" s="6">
        <v>45315</v>
      </c>
      <c r="H144" s="4">
        <v>1</v>
      </c>
      <c r="I144" s="4">
        <v>2</v>
      </c>
      <c r="J144" s="4">
        <v>2</v>
      </c>
      <c r="K144" s="4" t="s">
        <v>30</v>
      </c>
      <c r="L144" s="4">
        <v>-1502</v>
      </c>
      <c r="M144" s="4">
        <v>-1502</v>
      </c>
      <c r="N144" s="4" t="s">
        <v>725</v>
      </c>
      <c r="O144" s="4" t="s">
        <v>32</v>
      </c>
      <c r="P144" s="4" t="s">
        <v>33</v>
      </c>
      <c r="Q144" s="4">
        <v>0</v>
      </c>
      <c r="R144" s="7">
        <v>45306</v>
      </c>
      <c r="S144" s="6">
        <v>45316</v>
      </c>
      <c r="T144" s="4" t="s">
        <v>34</v>
      </c>
      <c r="U144" s="4">
        <v>-1502</v>
      </c>
      <c r="V144" s="4">
        <v>0</v>
      </c>
      <c r="W144" s="4">
        <v>0</v>
      </c>
      <c r="X144" s="4" t="s">
        <v>726</v>
      </c>
      <c r="Y144" s="4" t="s">
        <v>120</v>
      </c>
    </row>
    <row r="145" s="4" customFormat="1" spans="1:25">
      <c r="A145" s="4" t="s">
        <v>727</v>
      </c>
      <c r="B145" s="4" t="s">
        <v>26</v>
      </c>
      <c r="C145" s="4" t="s">
        <v>27</v>
      </c>
      <c r="D145" s="4" t="s">
        <v>479</v>
      </c>
      <c r="E145" s="4" t="s">
        <v>680</v>
      </c>
      <c r="F145" s="6">
        <v>45314</v>
      </c>
      <c r="G145" s="6">
        <v>45315</v>
      </c>
      <c r="H145" s="4">
        <v>1</v>
      </c>
      <c r="I145" s="4">
        <v>1</v>
      </c>
      <c r="J145" s="4">
        <v>1</v>
      </c>
      <c r="K145" s="4" t="s">
        <v>30</v>
      </c>
      <c r="L145" s="4">
        <v>350</v>
      </c>
      <c r="M145" s="4">
        <v>350</v>
      </c>
      <c r="N145" s="4" t="s">
        <v>728</v>
      </c>
      <c r="O145" s="4" t="s">
        <v>32</v>
      </c>
      <c r="P145" s="4" t="s">
        <v>33</v>
      </c>
      <c r="Q145" s="4">
        <v>0</v>
      </c>
      <c r="R145" s="7">
        <v>45306.0000115741</v>
      </c>
      <c r="S145" s="6">
        <v>45316</v>
      </c>
      <c r="T145" s="4" t="s">
        <v>34</v>
      </c>
      <c r="U145" s="4">
        <v>350</v>
      </c>
      <c r="V145" s="4">
        <v>0</v>
      </c>
      <c r="W145" s="4">
        <v>0</v>
      </c>
      <c r="X145" s="4" t="s">
        <v>729</v>
      </c>
      <c r="Y145" s="4" t="s">
        <v>730</v>
      </c>
    </row>
    <row r="146" s="4" customFormat="1" spans="1:25">
      <c r="A146" s="4" t="s">
        <v>731</v>
      </c>
      <c r="B146" s="4" t="s">
        <v>26</v>
      </c>
      <c r="C146" s="4" t="s">
        <v>27</v>
      </c>
      <c r="D146" s="4" t="s">
        <v>502</v>
      </c>
      <c r="E146" s="4" t="s">
        <v>503</v>
      </c>
      <c r="F146" s="6">
        <v>45314</v>
      </c>
      <c r="G146" s="6">
        <v>45315</v>
      </c>
      <c r="H146" s="4">
        <v>2</v>
      </c>
      <c r="I146" s="4">
        <v>1</v>
      </c>
      <c r="J146" s="4">
        <v>2</v>
      </c>
      <c r="K146" s="4" t="s">
        <v>30</v>
      </c>
      <c r="L146" s="4">
        <v>804</v>
      </c>
      <c r="M146" s="4">
        <v>804</v>
      </c>
      <c r="N146" s="4" t="s">
        <v>732</v>
      </c>
      <c r="O146" s="4" t="s">
        <v>32</v>
      </c>
      <c r="P146" s="4" t="s">
        <v>33</v>
      </c>
      <c r="Q146" s="4">
        <v>0</v>
      </c>
      <c r="R146" s="7">
        <v>45306.0000115741</v>
      </c>
      <c r="S146" s="6">
        <v>45316</v>
      </c>
      <c r="T146" s="4" t="s">
        <v>34</v>
      </c>
      <c r="U146" s="4">
        <v>804</v>
      </c>
      <c r="V146" s="4">
        <v>0</v>
      </c>
      <c r="W146" s="4">
        <v>0</v>
      </c>
      <c r="X146" s="4" t="s">
        <v>733</v>
      </c>
      <c r="Y146" s="4" t="s">
        <v>734</v>
      </c>
    </row>
    <row r="147" s="4" customFormat="1" spans="1:25">
      <c r="A147" s="4" t="s">
        <v>713</v>
      </c>
      <c r="B147" s="4" t="s">
        <v>26</v>
      </c>
      <c r="C147" s="4" t="s">
        <v>121</v>
      </c>
      <c r="D147" s="4" t="s">
        <v>714</v>
      </c>
      <c r="E147" s="4" t="s">
        <v>715</v>
      </c>
      <c r="F147" s="6">
        <v>45311</v>
      </c>
      <c r="G147" s="6">
        <v>45315</v>
      </c>
      <c r="H147" s="4">
        <v>1</v>
      </c>
      <c r="I147" s="4">
        <v>4</v>
      </c>
      <c r="J147" s="4">
        <v>4</v>
      </c>
      <c r="K147" s="4" t="s">
        <v>30</v>
      </c>
      <c r="L147" s="4">
        <v>-25544</v>
      </c>
      <c r="M147" s="4">
        <v>-25544</v>
      </c>
      <c r="N147" s="4" t="s">
        <v>716</v>
      </c>
      <c r="O147" s="4" t="s">
        <v>32</v>
      </c>
      <c r="P147" s="4" t="s">
        <v>33</v>
      </c>
      <c r="Q147" s="4">
        <v>0</v>
      </c>
      <c r="R147" s="7">
        <v>45306</v>
      </c>
      <c r="S147" s="6">
        <v>45316</v>
      </c>
      <c r="T147" s="4" t="s">
        <v>34</v>
      </c>
      <c r="U147" s="4">
        <v>-25544</v>
      </c>
      <c r="V147" s="4">
        <v>0</v>
      </c>
      <c r="W147" s="4">
        <v>0</v>
      </c>
      <c r="X147" s="4" t="s">
        <v>717</v>
      </c>
      <c r="Y147" s="4" t="s">
        <v>120</v>
      </c>
    </row>
    <row r="148" s="4" customFormat="1" spans="1:25">
      <c r="A148" s="4" t="s">
        <v>735</v>
      </c>
      <c r="B148" s="4" t="s">
        <v>26</v>
      </c>
      <c r="C148" s="4" t="s">
        <v>27</v>
      </c>
      <c r="D148" s="4" t="s">
        <v>266</v>
      </c>
      <c r="E148" s="4" t="s">
        <v>581</v>
      </c>
      <c r="F148" s="6">
        <v>45313</v>
      </c>
      <c r="G148" s="6">
        <v>45315</v>
      </c>
      <c r="H148" s="4">
        <v>1</v>
      </c>
      <c r="I148" s="4">
        <v>2</v>
      </c>
      <c r="J148" s="4">
        <v>2</v>
      </c>
      <c r="K148" s="4" t="s">
        <v>30</v>
      </c>
      <c r="L148" s="4">
        <v>1018</v>
      </c>
      <c r="M148" s="4">
        <v>1018</v>
      </c>
      <c r="N148" s="4" t="s">
        <v>736</v>
      </c>
      <c r="O148" s="4" t="s">
        <v>32</v>
      </c>
      <c r="P148" s="4" t="s">
        <v>33</v>
      </c>
      <c r="Q148" s="4">
        <v>0</v>
      </c>
      <c r="R148" s="7">
        <v>45306</v>
      </c>
      <c r="S148" s="6">
        <v>45316</v>
      </c>
      <c r="T148" s="4" t="s">
        <v>34</v>
      </c>
      <c r="U148" s="4">
        <v>1018</v>
      </c>
      <c r="V148" s="4">
        <v>0</v>
      </c>
      <c r="W148" s="4">
        <v>0</v>
      </c>
      <c r="X148" s="4" t="s">
        <v>737</v>
      </c>
      <c r="Y148" s="4" t="s">
        <v>738</v>
      </c>
    </row>
    <row r="149" s="4" customFormat="1" spans="1:25">
      <c r="A149" s="4" t="s">
        <v>739</v>
      </c>
      <c r="B149" s="4" t="s">
        <v>26</v>
      </c>
      <c r="C149" s="4" t="s">
        <v>27</v>
      </c>
      <c r="D149" s="4" t="s">
        <v>740</v>
      </c>
      <c r="E149" s="4" t="s">
        <v>741</v>
      </c>
      <c r="F149" s="6">
        <v>45312</v>
      </c>
      <c r="G149" s="6">
        <v>45315</v>
      </c>
      <c r="H149" s="4">
        <v>1</v>
      </c>
      <c r="I149" s="4">
        <v>3</v>
      </c>
      <c r="J149" s="4">
        <v>3</v>
      </c>
      <c r="K149" s="4" t="s">
        <v>30</v>
      </c>
      <c r="L149" s="4">
        <v>2520</v>
      </c>
      <c r="M149" s="4">
        <v>2520</v>
      </c>
      <c r="N149" s="4" t="s">
        <v>742</v>
      </c>
      <c r="O149" s="4" t="s">
        <v>32</v>
      </c>
      <c r="P149" s="4" t="s">
        <v>33</v>
      </c>
      <c r="Q149" s="4">
        <v>0</v>
      </c>
      <c r="R149" s="7">
        <v>45307</v>
      </c>
      <c r="S149" s="6">
        <v>45316</v>
      </c>
      <c r="T149" s="4" t="s">
        <v>34</v>
      </c>
      <c r="U149" s="4">
        <v>2520</v>
      </c>
      <c r="V149" s="4">
        <v>0</v>
      </c>
      <c r="W149" s="4">
        <v>0</v>
      </c>
      <c r="X149" s="4" t="s">
        <v>743</v>
      </c>
      <c r="Y149" s="4" t="s">
        <v>744</v>
      </c>
    </row>
    <row r="150" s="4" customFormat="1" spans="1:25">
      <c r="A150" s="4" t="s">
        <v>745</v>
      </c>
      <c r="B150" s="4" t="s">
        <v>26</v>
      </c>
      <c r="C150" s="4" t="s">
        <v>27</v>
      </c>
      <c r="D150" s="4" t="s">
        <v>740</v>
      </c>
      <c r="E150" s="4" t="s">
        <v>746</v>
      </c>
      <c r="F150" s="6">
        <v>45312</v>
      </c>
      <c r="G150" s="6">
        <v>45315</v>
      </c>
      <c r="H150" s="4">
        <v>1</v>
      </c>
      <c r="I150" s="4">
        <v>3</v>
      </c>
      <c r="J150" s="4">
        <v>3</v>
      </c>
      <c r="K150" s="4" t="s">
        <v>30</v>
      </c>
      <c r="L150" s="4">
        <v>2190</v>
      </c>
      <c r="M150" s="4">
        <v>2190</v>
      </c>
      <c r="N150" s="4" t="s">
        <v>747</v>
      </c>
      <c r="O150" s="4" t="s">
        <v>32</v>
      </c>
      <c r="P150" s="4" t="s">
        <v>33</v>
      </c>
      <c r="Q150" s="4">
        <v>0</v>
      </c>
      <c r="R150" s="7">
        <v>45307.0000115741</v>
      </c>
      <c r="S150" s="6">
        <v>45316</v>
      </c>
      <c r="T150" s="4" t="s">
        <v>34</v>
      </c>
      <c r="U150" s="4">
        <v>2190</v>
      </c>
      <c r="V150" s="4">
        <v>0</v>
      </c>
      <c r="W150" s="4">
        <v>0</v>
      </c>
      <c r="X150" s="4" t="s">
        <v>748</v>
      </c>
      <c r="Y150" s="4" t="s">
        <v>749</v>
      </c>
    </row>
    <row r="151" s="4" customFormat="1" spans="1:25">
      <c r="A151" s="4" t="s">
        <v>750</v>
      </c>
      <c r="B151" s="4" t="s">
        <v>26</v>
      </c>
      <c r="C151" s="4" t="s">
        <v>27</v>
      </c>
      <c r="D151" s="4" t="s">
        <v>382</v>
      </c>
      <c r="E151" s="4" t="s">
        <v>751</v>
      </c>
      <c r="F151" s="6">
        <v>45310</v>
      </c>
      <c r="G151" s="6">
        <v>45315</v>
      </c>
      <c r="H151" s="4">
        <v>1</v>
      </c>
      <c r="I151" s="4">
        <v>5</v>
      </c>
      <c r="J151" s="4">
        <v>5</v>
      </c>
      <c r="K151" s="4" t="s">
        <v>30</v>
      </c>
      <c r="L151" s="4">
        <v>10000</v>
      </c>
      <c r="M151" s="4">
        <v>10000</v>
      </c>
      <c r="N151" s="4" t="s">
        <v>752</v>
      </c>
      <c r="O151" s="4" t="s">
        <v>32</v>
      </c>
      <c r="P151" s="4" t="s">
        <v>33</v>
      </c>
      <c r="Q151" s="4">
        <v>0</v>
      </c>
      <c r="R151" s="7">
        <v>45307</v>
      </c>
      <c r="S151" s="6">
        <v>45316</v>
      </c>
      <c r="T151" s="4" t="s">
        <v>34</v>
      </c>
      <c r="U151" s="4">
        <v>10000</v>
      </c>
      <c r="V151" s="4">
        <v>0</v>
      </c>
      <c r="W151" s="4">
        <v>0</v>
      </c>
      <c r="X151" s="4" t="s">
        <v>753</v>
      </c>
      <c r="Y151" s="4" t="s">
        <v>754</v>
      </c>
    </row>
    <row r="152" s="4" customFormat="1" spans="1:25">
      <c r="A152" s="4" t="s">
        <v>755</v>
      </c>
      <c r="B152" s="4" t="s">
        <v>26</v>
      </c>
      <c r="C152" s="4" t="s">
        <v>27</v>
      </c>
      <c r="D152" s="4" t="s">
        <v>143</v>
      </c>
      <c r="E152" s="4" t="s">
        <v>756</v>
      </c>
      <c r="F152" s="6">
        <v>45314</v>
      </c>
      <c r="G152" s="6">
        <v>45315</v>
      </c>
      <c r="H152" s="4">
        <v>1</v>
      </c>
      <c r="I152" s="4">
        <v>1</v>
      </c>
      <c r="J152" s="4">
        <v>1</v>
      </c>
      <c r="K152" s="4" t="s">
        <v>30</v>
      </c>
      <c r="L152" s="4">
        <v>517</v>
      </c>
      <c r="M152" s="4">
        <v>517</v>
      </c>
      <c r="N152" s="4" t="s">
        <v>757</v>
      </c>
      <c r="O152" s="4" t="s">
        <v>32</v>
      </c>
      <c r="P152" s="4" t="s">
        <v>33</v>
      </c>
      <c r="Q152" s="4">
        <v>0</v>
      </c>
      <c r="R152" s="7">
        <v>45307</v>
      </c>
      <c r="S152" s="6">
        <v>45316</v>
      </c>
      <c r="T152" s="4" t="s">
        <v>34</v>
      </c>
      <c r="U152" s="4">
        <v>517</v>
      </c>
      <c r="V152" s="4">
        <v>0</v>
      </c>
      <c r="W152" s="4">
        <v>0</v>
      </c>
      <c r="X152" s="4" t="s">
        <v>758</v>
      </c>
      <c r="Y152" s="4" t="s">
        <v>759</v>
      </c>
    </row>
    <row r="153" s="4" customFormat="1" spans="1:25">
      <c r="A153" s="4" t="s">
        <v>760</v>
      </c>
      <c r="B153" s="4" t="s">
        <v>26</v>
      </c>
      <c r="C153" s="4" t="s">
        <v>27</v>
      </c>
      <c r="D153" s="4" t="s">
        <v>266</v>
      </c>
      <c r="E153" s="4" t="s">
        <v>581</v>
      </c>
      <c r="F153" s="6">
        <v>45313</v>
      </c>
      <c r="G153" s="6">
        <v>45315</v>
      </c>
      <c r="H153" s="4">
        <v>1</v>
      </c>
      <c r="I153" s="4">
        <v>2</v>
      </c>
      <c r="J153" s="4">
        <v>2</v>
      </c>
      <c r="K153" s="4" t="s">
        <v>30</v>
      </c>
      <c r="L153" s="4">
        <v>1026</v>
      </c>
      <c r="M153" s="4">
        <v>1026</v>
      </c>
      <c r="N153" s="4" t="s">
        <v>761</v>
      </c>
      <c r="O153" s="4" t="s">
        <v>32</v>
      </c>
      <c r="P153" s="4" t="s">
        <v>33</v>
      </c>
      <c r="Q153" s="4">
        <v>0</v>
      </c>
      <c r="R153" s="7">
        <v>45307</v>
      </c>
      <c r="S153" s="6">
        <v>45316</v>
      </c>
      <c r="T153" s="4" t="s">
        <v>34</v>
      </c>
      <c r="U153" s="4">
        <v>1026</v>
      </c>
      <c r="V153" s="4">
        <v>0</v>
      </c>
      <c r="W153" s="4">
        <v>0</v>
      </c>
      <c r="X153" s="4" t="s">
        <v>762</v>
      </c>
      <c r="Y153" s="4" t="s">
        <v>763</v>
      </c>
    </row>
    <row r="154" s="4" customFormat="1" spans="1:25">
      <c r="A154" s="4" t="s">
        <v>764</v>
      </c>
      <c r="B154" s="4" t="s">
        <v>26</v>
      </c>
      <c r="C154" s="4" t="s">
        <v>27</v>
      </c>
      <c r="D154" s="4" t="s">
        <v>765</v>
      </c>
      <c r="E154" s="4" t="s">
        <v>766</v>
      </c>
      <c r="F154" s="6">
        <v>45312</v>
      </c>
      <c r="G154" s="6">
        <v>45315</v>
      </c>
      <c r="H154" s="4">
        <v>1</v>
      </c>
      <c r="I154" s="4">
        <v>3</v>
      </c>
      <c r="J154" s="4">
        <v>3</v>
      </c>
      <c r="K154" s="4" t="s">
        <v>30</v>
      </c>
      <c r="L154" s="4">
        <v>1194</v>
      </c>
      <c r="M154" s="4">
        <v>1194</v>
      </c>
      <c r="N154" s="4" t="s">
        <v>767</v>
      </c>
      <c r="O154" s="4" t="s">
        <v>32</v>
      </c>
      <c r="P154" s="4" t="s">
        <v>33</v>
      </c>
      <c r="Q154" s="4">
        <v>0</v>
      </c>
      <c r="R154" s="7">
        <v>45307</v>
      </c>
      <c r="S154" s="6">
        <v>45316</v>
      </c>
      <c r="T154" s="4" t="s">
        <v>34</v>
      </c>
      <c r="U154" s="4">
        <v>1194</v>
      </c>
      <c r="V154" s="4">
        <v>0</v>
      </c>
      <c r="W154" s="4">
        <v>0</v>
      </c>
      <c r="X154" s="4" t="s">
        <v>768</v>
      </c>
      <c r="Y154" s="4" t="s">
        <v>769</v>
      </c>
    </row>
    <row r="155" s="4" customFormat="1" spans="1:25">
      <c r="A155" s="4" t="s">
        <v>770</v>
      </c>
      <c r="B155" s="4" t="s">
        <v>26</v>
      </c>
      <c r="C155" s="4" t="s">
        <v>27</v>
      </c>
      <c r="D155" s="4" t="s">
        <v>266</v>
      </c>
      <c r="E155" s="4" t="s">
        <v>771</v>
      </c>
      <c r="F155" s="6">
        <v>45314</v>
      </c>
      <c r="G155" s="6">
        <v>45315</v>
      </c>
      <c r="H155" s="4">
        <v>1</v>
      </c>
      <c r="I155" s="4">
        <v>1</v>
      </c>
      <c r="J155" s="4">
        <v>1</v>
      </c>
      <c r="K155" s="4" t="s">
        <v>30</v>
      </c>
      <c r="L155" s="4">
        <v>680</v>
      </c>
      <c r="M155" s="4">
        <v>680</v>
      </c>
      <c r="N155" s="4" t="s">
        <v>772</v>
      </c>
      <c r="O155" s="4" t="s">
        <v>32</v>
      </c>
      <c r="P155" s="4" t="s">
        <v>33</v>
      </c>
      <c r="Q155" s="4">
        <v>0</v>
      </c>
      <c r="R155" s="7">
        <v>45307</v>
      </c>
      <c r="S155" s="6">
        <v>45316</v>
      </c>
      <c r="T155" s="4" t="s">
        <v>34</v>
      </c>
      <c r="U155" s="4">
        <v>680</v>
      </c>
      <c r="V155" s="4">
        <v>0</v>
      </c>
      <c r="W155" s="4">
        <v>0</v>
      </c>
      <c r="X155" s="4" t="s">
        <v>773</v>
      </c>
      <c r="Y155" s="4" t="s">
        <v>774</v>
      </c>
    </row>
    <row r="156" s="4" customFormat="1" spans="1:25">
      <c r="A156" s="4" t="s">
        <v>775</v>
      </c>
      <c r="B156" s="4" t="s">
        <v>26</v>
      </c>
      <c r="C156" s="4" t="s">
        <v>27</v>
      </c>
      <c r="D156" s="4" t="s">
        <v>776</v>
      </c>
      <c r="E156" s="4" t="s">
        <v>777</v>
      </c>
      <c r="F156" s="6">
        <v>45314</v>
      </c>
      <c r="G156" s="6">
        <v>45315</v>
      </c>
      <c r="H156" s="4">
        <v>1</v>
      </c>
      <c r="I156" s="4">
        <v>1</v>
      </c>
      <c r="J156" s="4">
        <v>1</v>
      </c>
      <c r="K156" s="4" t="s">
        <v>30</v>
      </c>
      <c r="L156" s="4">
        <v>1050</v>
      </c>
      <c r="M156" s="4">
        <v>1050</v>
      </c>
      <c r="N156" s="4" t="s">
        <v>778</v>
      </c>
      <c r="O156" s="4" t="s">
        <v>32</v>
      </c>
      <c r="P156" s="4" t="s">
        <v>33</v>
      </c>
      <c r="Q156" s="4">
        <v>0</v>
      </c>
      <c r="R156" s="7">
        <v>45307.0000115741</v>
      </c>
      <c r="S156" s="6">
        <v>45316</v>
      </c>
      <c r="T156" s="4" t="s">
        <v>34</v>
      </c>
      <c r="U156" s="4">
        <v>1050</v>
      </c>
      <c r="V156" s="4">
        <v>0</v>
      </c>
      <c r="W156" s="4">
        <v>0</v>
      </c>
      <c r="X156" s="4" t="s">
        <v>779</v>
      </c>
      <c r="Y156" s="4" t="s">
        <v>780</v>
      </c>
    </row>
    <row r="157" s="4" customFormat="1" spans="1:25">
      <c r="A157" s="4" t="s">
        <v>781</v>
      </c>
      <c r="B157" s="4" t="s">
        <v>26</v>
      </c>
      <c r="C157" s="4" t="s">
        <v>27</v>
      </c>
      <c r="D157" s="4" t="s">
        <v>782</v>
      </c>
      <c r="E157" s="4" t="s">
        <v>783</v>
      </c>
      <c r="F157" s="6">
        <v>45313</v>
      </c>
      <c r="G157" s="6">
        <v>45315</v>
      </c>
      <c r="H157" s="4">
        <v>1</v>
      </c>
      <c r="I157" s="4">
        <v>2</v>
      </c>
      <c r="J157" s="4">
        <v>2</v>
      </c>
      <c r="K157" s="4" t="s">
        <v>30</v>
      </c>
      <c r="L157" s="4">
        <v>5442</v>
      </c>
      <c r="M157" s="4">
        <v>5442</v>
      </c>
      <c r="N157" s="4" t="s">
        <v>784</v>
      </c>
      <c r="O157" s="4" t="s">
        <v>32</v>
      </c>
      <c r="P157" s="4" t="s">
        <v>33</v>
      </c>
      <c r="Q157" s="4">
        <v>0</v>
      </c>
      <c r="R157" s="7">
        <v>45307</v>
      </c>
      <c r="S157" s="6">
        <v>45316</v>
      </c>
      <c r="T157" s="4" t="s">
        <v>34</v>
      </c>
      <c r="U157" s="4">
        <v>5442</v>
      </c>
      <c r="V157" s="4">
        <v>0</v>
      </c>
      <c r="W157" s="4">
        <v>0</v>
      </c>
      <c r="X157" s="4" t="s">
        <v>785</v>
      </c>
      <c r="Y157" s="4" t="s">
        <v>786</v>
      </c>
    </row>
    <row r="158" s="4" customFormat="1" spans="1:25">
      <c r="A158" s="4" t="s">
        <v>787</v>
      </c>
      <c r="B158" s="4" t="s">
        <v>26</v>
      </c>
      <c r="C158" s="4" t="s">
        <v>27</v>
      </c>
      <c r="D158" s="4" t="s">
        <v>177</v>
      </c>
      <c r="E158" s="4" t="s">
        <v>178</v>
      </c>
      <c r="F158" s="6">
        <v>45313</v>
      </c>
      <c r="G158" s="6">
        <v>45315</v>
      </c>
      <c r="H158" s="4">
        <v>1</v>
      </c>
      <c r="I158" s="4">
        <v>2</v>
      </c>
      <c r="J158" s="4">
        <v>2</v>
      </c>
      <c r="K158" s="4" t="s">
        <v>30</v>
      </c>
      <c r="L158" s="4">
        <v>800</v>
      </c>
      <c r="M158" s="4">
        <v>800</v>
      </c>
      <c r="N158" s="4" t="s">
        <v>788</v>
      </c>
      <c r="O158" s="4" t="s">
        <v>32</v>
      </c>
      <c r="P158" s="4" t="s">
        <v>33</v>
      </c>
      <c r="Q158" s="4">
        <v>0</v>
      </c>
      <c r="R158" s="7">
        <v>45307</v>
      </c>
      <c r="S158" s="6">
        <v>45316</v>
      </c>
      <c r="T158" s="4" t="s">
        <v>34</v>
      </c>
      <c r="U158" s="4">
        <v>800</v>
      </c>
      <c r="V158" s="4">
        <v>0</v>
      </c>
      <c r="W158" s="4">
        <v>0</v>
      </c>
      <c r="X158" s="4" t="s">
        <v>789</v>
      </c>
      <c r="Y158" s="4" t="s">
        <v>790</v>
      </c>
    </row>
    <row r="159" s="4" customFormat="1" spans="1:25">
      <c r="A159" s="4" t="s">
        <v>791</v>
      </c>
      <c r="B159" s="4" t="s">
        <v>26</v>
      </c>
      <c r="C159" s="4" t="s">
        <v>27</v>
      </c>
      <c r="D159" s="4" t="s">
        <v>792</v>
      </c>
      <c r="E159" s="4" t="s">
        <v>793</v>
      </c>
      <c r="F159" s="6">
        <v>45312</v>
      </c>
      <c r="G159" s="6">
        <v>45315</v>
      </c>
      <c r="H159" s="4">
        <v>1</v>
      </c>
      <c r="I159" s="4">
        <v>3</v>
      </c>
      <c r="J159" s="4">
        <v>3</v>
      </c>
      <c r="K159" s="4" t="s">
        <v>30</v>
      </c>
      <c r="L159" s="4">
        <v>3108</v>
      </c>
      <c r="M159" s="4">
        <v>3108</v>
      </c>
      <c r="N159" s="4" t="s">
        <v>794</v>
      </c>
      <c r="O159" s="4" t="s">
        <v>32</v>
      </c>
      <c r="P159" s="4" t="s">
        <v>33</v>
      </c>
      <c r="Q159" s="4">
        <v>0</v>
      </c>
      <c r="R159" s="7">
        <v>45308</v>
      </c>
      <c r="S159" s="6">
        <v>45316</v>
      </c>
      <c r="T159" s="4" t="s">
        <v>34</v>
      </c>
      <c r="U159" s="4">
        <v>3108</v>
      </c>
      <c r="V159" s="4">
        <v>0</v>
      </c>
      <c r="W159" s="4">
        <v>0</v>
      </c>
      <c r="X159" s="4" t="s">
        <v>795</v>
      </c>
      <c r="Y159" s="4" t="s">
        <v>120</v>
      </c>
    </row>
    <row r="160" s="4" customFormat="1" spans="1:25">
      <c r="A160" s="4" t="s">
        <v>791</v>
      </c>
      <c r="B160" s="4" t="s">
        <v>26</v>
      </c>
      <c r="C160" s="4" t="s">
        <v>121</v>
      </c>
      <c r="D160" s="4" t="s">
        <v>792</v>
      </c>
      <c r="E160" s="4" t="s">
        <v>793</v>
      </c>
      <c r="F160" s="6">
        <v>45312</v>
      </c>
      <c r="G160" s="6">
        <v>45315</v>
      </c>
      <c r="H160" s="4">
        <v>1</v>
      </c>
      <c r="I160" s="4">
        <v>3</v>
      </c>
      <c r="J160" s="4">
        <v>3</v>
      </c>
      <c r="K160" s="4" t="s">
        <v>30</v>
      </c>
      <c r="L160" s="4">
        <v>-3108</v>
      </c>
      <c r="M160" s="4">
        <v>-3108</v>
      </c>
      <c r="N160" s="4" t="s">
        <v>794</v>
      </c>
      <c r="O160" s="4" t="s">
        <v>32</v>
      </c>
      <c r="P160" s="4" t="s">
        <v>33</v>
      </c>
      <c r="Q160" s="4">
        <v>0</v>
      </c>
      <c r="R160" s="7">
        <v>45308</v>
      </c>
      <c r="S160" s="6">
        <v>45316</v>
      </c>
      <c r="T160" s="4" t="s">
        <v>34</v>
      </c>
      <c r="U160" s="4">
        <v>-3108</v>
      </c>
      <c r="V160" s="4">
        <v>0</v>
      </c>
      <c r="W160" s="4">
        <v>0</v>
      </c>
      <c r="X160" s="4" t="s">
        <v>795</v>
      </c>
      <c r="Y160" s="4" t="s">
        <v>120</v>
      </c>
    </row>
    <row r="161" s="4" customFormat="1" spans="1:25">
      <c r="A161" s="4" t="s">
        <v>796</v>
      </c>
      <c r="B161" s="4" t="s">
        <v>26</v>
      </c>
      <c r="C161" s="4" t="s">
        <v>27</v>
      </c>
      <c r="D161" s="4" t="s">
        <v>797</v>
      </c>
      <c r="E161" s="4" t="s">
        <v>798</v>
      </c>
      <c r="F161" s="6">
        <v>45312</v>
      </c>
      <c r="G161" s="6">
        <v>45315</v>
      </c>
      <c r="H161" s="4">
        <v>1</v>
      </c>
      <c r="I161" s="4">
        <v>3</v>
      </c>
      <c r="J161" s="4">
        <v>3</v>
      </c>
      <c r="K161" s="4" t="s">
        <v>30</v>
      </c>
      <c r="L161" s="4">
        <v>4359</v>
      </c>
      <c r="M161" s="4">
        <v>4359</v>
      </c>
      <c r="N161" s="4" t="s">
        <v>799</v>
      </c>
      <c r="O161" s="4" t="s">
        <v>32</v>
      </c>
      <c r="P161" s="4" t="s">
        <v>33</v>
      </c>
      <c r="Q161" s="4">
        <v>0</v>
      </c>
      <c r="R161" s="7">
        <v>45308.0000115741</v>
      </c>
      <c r="S161" s="6">
        <v>45316</v>
      </c>
      <c r="T161" s="4" t="s">
        <v>34</v>
      </c>
      <c r="U161" s="4">
        <v>4359</v>
      </c>
      <c r="V161" s="4">
        <v>0</v>
      </c>
      <c r="W161" s="4">
        <v>0</v>
      </c>
      <c r="X161" s="4" t="s">
        <v>800</v>
      </c>
      <c r="Y161" s="4" t="s">
        <v>801</v>
      </c>
    </row>
    <row r="162" s="4" customFormat="1" spans="1:25">
      <c r="A162" s="4" t="s">
        <v>802</v>
      </c>
      <c r="B162" s="4" t="s">
        <v>26</v>
      </c>
      <c r="C162" s="4" t="s">
        <v>27</v>
      </c>
      <c r="D162" s="4" t="s">
        <v>803</v>
      </c>
      <c r="E162" s="4" t="s">
        <v>804</v>
      </c>
      <c r="F162" s="6">
        <v>45312</v>
      </c>
      <c r="G162" s="6">
        <v>45315</v>
      </c>
      <c r="H162" s="4">
        <v>1</v>
      </c>
      <c r="I162" s="4">
        <v>3</v>
      </c>
      <c r="J162" s="4">
        <v>3</v>
      </c>
      <c r="K162" s="4" t="s">
        <v>30</v>
      </c>
      <c r="L162" s="4">
        <v>1410</v>
      </c>
      <c r="M162" s="4">
        <v>1410</v>
      </c>
      <c r="N162" s="4" t="s">
        <v>805</v>
      </c>
      <c r="O162" s="4" t="s">
        <v>32</v>
      </c>
      <c r="P162" s="4" t="s">
        <v>33</v>
      </c>
      <c r="Q162" s="4">
        <v>0</v>
      </c>
      <c r="R162" s="7">
        <v>45308.0000115741</v>
      </c>
      <c r="S162" s="6">
        <v>45316</v>
      </c>
      <c r="T162" s="4" t="s">
        <v>34</v>
      </c>
      <c r="U162" s="4">
        <v>1410</v>
      </c>
      <c r="V162" s="4">
        <v>0</v>
      </c>
      <c r="W162" s="4">
        <v>0</v>
      </c>
      <c r="X162" s="4" t="s">
        <v>806</v>
      </c>
      <c r="Y162" s="4" t="s">
        <v>807</v>
      </c>
    </row>
    <row r="163" s="4" customFormat="1" spans="1:25">
      <c r="A163" s="4" t="s">
        <v>808</v>
      </c>
      <c r="B163" s="4" t="s">
        <v>26</v>
      </c>
      <c r="C163" s="4" t="s">
        <v>27</v>
      </c>
      <c r="D163" s="4" t="s">
        <v>339</v>
      </c>
      <c r="E163" s="4" t="s">
        <v>809</v>
      </c>
      <c r="F163" s="6">
        <v>45312</v>
      </c>
      <c r="G163" s="6">
        <v>45315</v>
      </c>
      <c r="H163" s="4">
        <v>2</v>
      </c>
      <c r="I163" s="4">
        <v>3</v>
      </c>
      <c r="J163" s="4">
        <v>6</v>
      </c>
      <c r="K163" s="4" t="s">
        <v>30</v>
      </c>
      <c r="L163" s="4">
        <v>1404</v>
      </c>
      <c r="M163" s="4">
        <v>1404</v>
      </c>
      <c r="N163" s="4" t="s">
        <v>810</v>
      </c>
      <c r="O163" s="4" t="s">
        <v>32</v>
      </c>
      <c r="P163" s="4" t="s">
        <v>33</v>
      </c>
      <c r="Q163" s="4">
        <v>0</v>
      </c>
      <c r="R163" s="7">
        <v>45308</v>
      </c>
      <c r="S163" s="6">
        <v>45316</v>
      </c>
      <c r="T163" s="4" t="s">
        <v>34</v>
      </c>
      <c r="U163" s="4">
        <v>1404</v>
      </c>
      <c r="V163" s="4">
        <v>0</v>
      </c>
      <c r="W163" s="4">
        <v>0</v>
      </c>
      <c r="X163" s="4" t="s">
        <v>811</v>
      </c>
      <c r="Y163" s="4" t="s">
        <v>812</v>
      </c>
    </row>
    <row r="164" s="4" customFormat="1" spans="1:25">
      <c r="A164" s="4" t="s">
        <v>813</v>
      </c>
      <c r="B164" s="4" t="s">
        <v>26</v>
      </c>
      <c r="C164" s="4" t="s">
        <v>27</v>
      </c>
      <c r="D164" s="4" t="s">
        <v>553</v>
      </c>
      <c r="E164" s="4" t="s">
        <v>554</v>
      </c>
      <c r="F164" s="6">
        <v>45311</v>
      </c>
      <c r="G164" s="6">
        <v>45315</v>
      </c>
      <c r="H164" s="4">
        <v>2</v>
      </c>
      <c r="I164" s="4">
        <v>4</v>
      </c>
      <c r="J164" s="4">
        <v>8</v>
      </c>
      <c r="K164" s="4" t="s">
        <v>30</v>
      </c>
      <c r="L164" s="4">
        <v>3396</v>
      </c>
      <c r="M164" s="4">
        <v>3396</v>
      </c>
      <c r="N164" s="4" t="s">
        <v>814</v>
      </c>
      <c r="O164" s="4" t="s">
        <v>32</v>
      </c>
      <c r="P164" s="4" t="s">
        <v>33</v>
      </c>
      <c r="Q164" s="4">
        <v>0</v>
      </c>
      <c r="R164" s="7">
        <v>45308.0000115741</v>
      </c>
      <c r="S164" s="6">
        <v>45316</v>
      </c>
      <c r="T164" s="4" t="s">
        <v>34</v>
      </c>
      <c r="U164" s="4">
        <v>3396</v>
      </c>
      <c r="V164" s="4">
        <v>0</v>
      </c>
      <c r="W164" s="4">
        <v>0</v>
      </c>
      <c r="X164" s="4" t="s">
        <v>815</v>
      </c>
      <c r="Y164" s="4" t="s">
        <v>816</v>
      </c>
    </row>
    <row r="165" s="4" customFormat="1" spans="1:25">
      <c r="A165" s="4" t="s">
        <v>817</v>
      </c>
      <c r="B165" s="4" t="s">
        <v>26</v>
      </c>
      <c r="C165" s="4" t="s">
        <v>27</v>
      </c>
      <c r="D165" s="4" t="s">
        <v>818</v>
      </c>
      <c r="E165" s="4" t="s">
        <v>819</v>
      </c>
      <c r="F165" s="6">
        <v>45310</v>
      </c>
      <c r="G165" s="6">
        <v>45315</v>
      </c>
      <c r="H165" s="4">
        <v>1</v>
      </c>
      <c r="I165" s="4">
        <v>5</v>
      </c>
      <c r="J165" s="4">
        <v>5</v>
      </c>
      <c r="K165" s="4" t="s">
        <v>30</v>
      </c>
      <c r="L165" s="4">
        <v>1600</v>
      </c>
      <c r="M165" s="4">
        <v>1600</v>
      </c>
      <c r="N165" s="4" t="s">
        <v>820</v>
      </c>
      <c r="O165" s="4" t="s">
        <v>32</v>
      </c>
      <c r="P165" s="4" t="s">
        <v>33</v>
      </c>
      <c r="Q165" s="4">
        <v>0</v>
      </c>
      <c r="R165" s="7">
        <v>45308.0000115741</v>
      </c>
      <c r="S165" s="6">
        <v>45316</v>
      </c>
      <c r="T165" s="4" t="s">
        <v>34</v>
      </c>
      <c r="U165" s="4">
        <v>1600</v>
      </c>
      <c r="V165" s="4">
        <v>0</v>
      </c>
      <c r="W165" s="4">
        <v>0</v>
      </c>
      <c r="X165" s="4" t="s">
        <v>821</v>
      </c>
      <c r="Y165" s="4" t="s">
        <v>822</v>
      </c>
    </row>
    <row r="166" s="4" customFormat="1" spans="1:25">
      <c r="A166" s="4" t="s">
        <v>823</v>
      </c>
      <c r="B166" s="4" t="s">
        <v>26</v>
      </c>
      <c r="C166" s="4" t="s">
        <v>27</v>
      </c>
      <c r="D166" s="4" t="s">
        <v>266</v>
      </c>
      <c r="E166" s="4" t="s">
        <v>581</v>
      </c>
      <c r="F166" s="6">
        <v>45314</v>
      </c>
      <c r="G166" s="6">
        <v>45315</v>
      </c>
      <c r="H166" s="4">
        <v>1</v>
      </c>
      <c r="I166" s="4">
        <v>1</v>
      </c>
      <c r="J166" s="4">
        <v>1</v>
      </c>
      <c r="K166" s="4" t="s">
        <v>30</v>
      </c>
      <c r="L166" s="4">
        <v>485</v>
      </c>
      <c r="M166" s="4">
        <v>485</v>
      </c>
      <c r="N166" s="4" t="s">
        <v>824</v>
      </c>
      <c r="O166" s="4" t="s">
        <v>32</v>
      </c>
      <c r="P166" s="4" t="s">
        <v>33</v>
      </c>
      <c r="Q166" s="4">
        <v>0</v>
      </c>
      <c r="R166" s="7">
        <v>45308</v>
      </c>
      <c r="S166" s="6">
        <v>45316</v>
      </c>
      <c r="T166" s="4" t="s">
        <v>34</v>
      </c>
      <c r="U166" s="4">
        <v>485</v>
      </c>
      <c r="V166" s="4">
        <v>0</v>
      </c>
      <c r="W166" s="4">
        <v>0</v>
      </c>
      <c r="X166" s="4" t="s">
        <v>825</v>
      </c>
      <c r="Y166" s="4" t="s">
        <v>826</v>
      </c>
    </row>
    <row r="167" s="4" customFormat="1" spans="1:25">
      <c r="A167" s="4" t="s">
        <v>827</v>
      </c>
      <c r="B167" s="4" t="s">
        <v>26</v>
      </c>
      <c r="C167" s="4" t="s">
        <v>27</v>
      </c>
      <c r="D167" s="4" t="s">
        <v>828</v>
      </c>
      <c r="E167" s="4" t="s">
        <v>829</v>
      </c>
      <c r="F167" s="6">
        <v>45314</v>
      </c>
      <c r="G167" s="6">
        <v>45315</v>
      </c>
      <c r="H167" s="4">
        <v>1</v>
      </c>
      <c r="I167" s="4">
        <v>1</v>
      </c>
      <c r="J167" s="4">
        <v>1</v>
      </c>
      <c r="K167" s="4" t="s">
        <v>30</v>
      </c>
      <c r="L167" s="4">
        <v>345</v>
      </c>
      <c r="M167" s="4">
        <v>345</v>
      </c>
      <c r="N167" s="4" t="s">
        <v>830</v>
      </c>
      <c r="O167" s="4" t="s">
        <v>32</v>
      </c>
      <c r="P167" s="4" t="s">
        <v>33</v>
      </c>
      <c r="Q167" s="4">
        <v>0</v>
      </c>
      <c r="R167" s="7">
        <v>45308.0000115741</v>
      </c>
      <c r="S167" s="6">
        <v>45316</v>
      </c>
      <c r="T167" s="4" t="s">
        <v>34</v>
      </c>
      <c r="U167" s="4">
        <v>345</v>
      </c>
      <c r="V167" s="4">
        <v>0</v>
      </c>
      <c r="W167" s="4">
        <v>0</v>
      </c>
      <c r="X167" s="4" t="s">
        <v>831</v>
      </c>
      <c r="Y167" s="4" t="s">
        <v>832</v>
      </c>
    </row>
    <row r="168" s="4" customFormat="1" spans="1:25">
      <c r="A168" s="4" t="s">
        <v>833</v>
      </c>
      <c r="B168" s="4" t="s">
        <v>26</v>
      </c>
      <c r="C168" s="4" t="s">
        <v>27</v>
      </c>
      <c r="D168" s="4" t="s">
        <v>828</v>
      </c>
      <c r="E168" s="4" t="s">
        <v>834</v>
      </c>
      <c r="F168" s="6">
        <v>45314</v>
      </c>
      <c r="G168" s="6">
        <v>45315</v>
      </c>
      <c r="H168" s="4">
        <v>1</v>
      </c>
      <c r="I168" s="4">
        <v>1</v>
      </c>
      <c r="J168" s="4">
        <v>1</v>
      </c>
      <c r="K168" s="4" t="s">
        <v>30</v>
      </c>
      <c r="L168" s="4">
        <v>345</v>
      </c>
      <c r="M168" s="4">
        <v>345</v>
      </c>
      <c r="N168" s="4" t="s">
        <v>835</v>
      </c>
      <c r="O168" s="4" t="s">
        <v>32</v>
      </c>
      <c r="P168" s="4" t="s">
        <v>33</v>
      </c>
      <c r="Q168" s="4">
        <v>0</v>
      </c>
      <c r="R168" s="7">
        <v>45308.0000115741</v>
      </c>
      <c r="S168" s="6">
        <v>45316</v>
      </c>
      <c r="T168" s="4" t="s">
        <v>34</v>
      </c>
      <c r="U168" s="4">
        <v>345</v>
      </c>
      <c r="V168" s="4">
        <v>0</v>
      </c>
      <c r="W168" s="4">
        <v>0</v>
      </c>
      <c r="X168" s="4" t="s">
        <v>836</v>
      </c>
      <c r="Y168" s="4" t="s">
        <v>837</v>
      </c>
    </row>
    <row r="169" s="4" customFormat="1" spans="1:25">
      <c r="A169" s="4" t="s">
        <v>838</v>
      </c>
      <c r="B169" s="4" t="s">
        <v>26</v>
      </c>
      <c r="C169" s="4" t="s">
        <v>27</v>
      </c>
      <c r="D169" s="4" t="s">
        <v>382</v>
      </c>
      <c r="E169" s="4" t="s">
        <v>388</v>
      </c>
      <c r="F169" s="6">
        <v>45313</v>
      </c>
      <c r="G169" s="6">
        <v>45315</v>
      </c>
      <c r="H169" s="4">
        <v>1</v>
      </c>
      <c r="I169" s="4">
        <v>2</v>
      </c>
      <c r="J169" s="4">
        <v>2</v>
      </c>
      <c r="K169" s="4" t="s">
        <v>30</v>
      </c>
      <c r="L169" s="4">
        <v>3200</v>
      </c>
      <c r="M169" s="4">
        <v>3200</v>
      </c>
      <c r="N169" s="4" t="s">
        <v>839</v>
      </c>
      <c r="O169" s="4" t="s">
        <v>32</v>
      </c>
      <c r="P169" s="4" t="s">
        <v>33</v>
      </c>
      <c r="Q169" s="4">
        <v>0</v>
      </c>
      <c r="R169" s="7">
        <v>45308</v>
      </c>
      <c r="S169" s="6">
        <v>45316</v>
      </c>
      <c r="T169" s="4" t="s">
        <v>34</v>
      </c>
      <c r="U169" s="4">
        <v>3200</v>
      </c>
      <c r="V169" s="4">
        <v>0</v>
      </c>
      <c r="W169" s="4">
        <v>0</v>
      </c>
      <c r="X169" s="4" t="s">
        <v>840</v>
      </c>
      <c r="Y169" s="4" t="s">
        <v>841</v>
      </c>
    </row>
    <row r="170" s="4" customFormat="1" spans="1:25">
      <c r="A170" s="4" t="s">
        <v>842</v>
      </c>
      <c r="B170" s="4" t="s">
        <v>26</v>
      </c>
      <c r="C170" s="4" t="s">
        <v>27</v>
      </c>
      <c r="D170" s="4" t="s">
        <v>590</v>
      </c>
      <c r="E170" s="4" t="s">
        <v>843</v>
      </c>
      <c r="F170" s="6">
        <v>45313</v>
      </c>
      <c r="G170" s="6">
        <v>45315</v>
      </c>
      <c r="H170" s="4">
        <v>1</v>
      </c>
      <c r="I170" s="4">
        <v>2</v>
      </c>
      <c r="J170" s="4">
        <v>2</v>
      </c>
      <c r="K170" s="4" t="s">
        <v>30</v>
      </c>
      <c r="L170" s="4">
        <v>432</v>
      </c>
      <c r="M170" s="4">
        <v>432</v>
      </c>
      <c r="N170" s="4" t="s">
        <v>844</v>
      </c>
      <c r="O170" s="4" t="s">
        <v>32</v>
      </c>
      <c r="P170" s="4" t="s">
        <v>33</v>
      </c>
      <c r="Q170" s="4">
        <v>0</v>
      </c>
      <c r="R170" s="7">
        <v>45308.0000115741</v>
      </c>
      <c r="S170" s="6">
        <v>45316</v>
      </c>
      <c r="T170" s="4" t="s">
        <v>34</v>
      </c>
      <c r="U170" s="4">
        <v>432</v>
      </c>
      <c r="V170" s="4">
        <v>0</v>
      </c>
      <c r="W170" s="4">
        <v>0</v>
      </c>
      <c r="X170" s="4" t="s">
        <v>845</v>
      </c>
      <c r="Y170" s="4" t="s">
        <v>845</v>
      </c>
    </row>
    <row r="171" s="4" customFormat="1" spans="1:25">
      <c r="A171" s="4" t="s">
        <v>846</v>
      </c>
      <c r="B171" s="4" t="s">
        <v>26</v>
      </c>
      <c r="C171" s="4" t="s">
        <v>27</v>
      </c>
      <c r="D171" s="4" t="s">
        <v>847</v>
      </c>
      <c r="E171" s="4" t="s">
        <v>848</v>
      </c>
      <c r="F171" s="6">
        <v>45312</v>
      </c>
      <c r="G171" s="6">
        <v>45315</v>
      </c>
      <c r="H171" s="4">
        <v>1</v>
      </c>
      <c r="I171" s="4">
        <v>3</v>
      </c>
      <c r="J171" s="4">
        <v>3</v>
      </c>
      <c r="K171" s="4" t="s">
        <v>30</v>
      </c>
      <c r="L171" s="4">
        <v>3060</v>
      </c>
      <c r="M171" s="4">
        <v>3060</v>
      </c>
      <c r="N171" s="4" t="s">
        <v>849</v>
      </c>
      <c r="O171" s="4" t="s">
        <v>32</v>
      </c>
      <c r="P171" s="4" t="s">
        <v>33</v>
      </c>
      <c r="Q171" s="4">
        <v>0</v>
      </c>
      <c r="R171" s="7">
        <v>45308</v>
      </c>
      <c r="S171" s="6">
        <v>45316</v>
      </c>
      <c r="T171" s="4" t="s">
        <v>34</v>
      </c>
      <c r="U171" s="4">
        <v>3060</v>
      </c>
      <c r="V171" s="4">
        <v>0</v>
      </c>
      <c r="W171" s="4">
        <v>0</v>
      </c>
      <c r="X171" s="4" t="s">
        <v>850</v>
      </c>
      <c r="Y171" s="4" t="s">
        <v>851</v>
      </c>
    </row>
    <row r="172" s="4" customFormat="1" spans="1:25">
      <c r="A172" s="4" t="s">
        <v>852</v>
      </c>
      <c r="B172" s="4" t="s">
        <v>26</v>
      </c>
      <c r="C172" s="4" t="s">
        <v>27</v>
      </c>
      <c r="D172" s="4" t="s">
        <v>590</v>
      </c>
      <c r="E172" s="4" t="s">
        <v>853</v>
      </c>
      <c r="F172" s="6">
        <v>45312</v>
      </c>
      <c r="G172" s="6">
        <v>45315</v>
      </c>
      <c r="H172" s="4">
        <v>1</v>
      </c>
      <c r="I172" s="4">
        <v>3</v>
      </c>
      <c r="J172" s="4">
        <v>3</v>
      </c>
      <c r="K172" s="4" t="s">
        <v>30</v>
      </c>
      <c r="L172" s="4">
        <v>589</v>
      </c>
      <c r="M172" s="4">
        <v>589</v>
      </c>
      <c r="N172" s="4" t="s">
        <v>854</v>
      </c>
      <c r="O172" s="4" t="s">
        <v>32</v>
      </c>
      <c r="P172" s="4" t="s">
        <v>33</v>
      </c>
      <c r="Q172" s="4">
        <v>0</v>
      </c>
      <c r="R172" s="7">
        <v>45308.0000115741</v>
      </c>
      <c r="S172" s="6">
        <v>45316</v>
      </c>
      <c r="T172" s="4" t="s">
        <v>34</v>
      </c>
      <c r="U172" s="4">
        <v>589</v>
      </c>
      <c r="V172" s="4">
        <v>0</v>
      </c>
      <c r="W172" s="4">
        <v>0</v>
      </c>
      <c r="X172" s="4" t="s">
        <v>855</v>
      </c>
      <c r="Y172" s="4" t="s">
        <v>855</v>
      </c>
    </row>
    <row r="173" s="4" customFormat="1" spans="1:25">
      <c r="A173" s="4" t="s">
        <v>856</v>
      </c>
      <c r="B173" s="4" t="s">
        <v>26</v>
      </c>
      <c r="C173" s="4" t="s">
        <v>27</v>
      </c>
      <c r="D173" s="4" t="s">
        <v>458</v>
      </c>
      <c r="E173" s="4" t="s">
        <v>463</v>
      </c>
      <c r="F173" s="6">
        <v>45313</v>
      </c>
      <c r="G173" s="6">
        <v>45315</v>
      </c>
      <c r="H173" s="4">
        <v>1</v>
      </c>
      <c r="I173" s="4">
        <v>2</v>
      </c>
      <c r="J173" s="4">
        <v>2</v>
      </c>
      <c r="K173" s="4" t="s">
        <v>30</v>
      </c>
      <c r="L173" s="4">
        <v>742</v>
      </c>
      <c r="M173" s="4">
        <v>742</v>
      </c>
      <c r="N173" s="4" t="s">
        <v>857</v>
      </c>
      <c r="O173" s="4" t="s">
        <v>32</v>
      </c>
      <c r="P173" s="4" t="s">
        <v>33</v>
      </c>
      <c r="Q173" s="4">
        <v>0</v>
      </c>
      <c r="R173" s="7">
        <v>45308.0000115741</v>
      </c>
      <c r="S173" s="6">
        <v>45316</v>
      </c>
      <c r="T173" s="4" t="s">
        <v>34</v>
      </c>
      <c r="U173" s="4">
        <v>742</v>
      </c>
      <c r="V173" s="4">
        <v>0</v>
      </c>
      <c r="W173" s="4">
        <v>0</v>
      </c>
      <c r="X173" s="4" t="s">
        <v>858</v>
      </c>
      <c r="Y173" s="4" t="s">
        <v>859</v>
      </c>
    </row>
    <row r="174" s="4" customFormat="1" spans="1:25">
      <c r="A174" s="4" t="s">
        <v>860</v>
      </c>
      <c r="B174" s="4" t="s">
        <v>26</v>
      </c>
      <c r="C174" s="4" t="s">
        <v>27</v>
      </c>
      <c r="D174" s="4" t="s">
        <v>861</v>
      </c>
      <c r="E174" s="4" t="s">
        <v>862</v>
      </c>
      <c r="F174" s="6">
        <v>45314</v>
      </c>
      <c r="G174" s="6">
        <v>45315</v>
      </c>
      <c r="H174" s="4">
        <v>1</v>
      </c>
      <c r="I174" s="4">
        <v>1</v>
      </c>
      <c r="J174" s="4">
        <v>1</v>
      </c>
      <c r="K174" s="4" t="s">
        <v>30</v>
      </c>
      <c r="L174" s="4">
        <v>790</v>
      </c>
      <c r="M174" s="4">
        <v>790</v>
      </c>
      <c r="N174" s="4" t="s">
        <v>863</v>
      </c>
      <c r="O174" s="4" t="s">
        <v>32</v>
      </c>
      <c r="P174" s="4" t="s">
        <v>33</v>
      </c>
      <c r="Q174" s="4">
        <v>0</v>
      </c>
      <c r="R174" s="7">
        <v>45308</v>
      </c>
      <c r="S174" s="6">
        <v>45316</v>
      </c>
      <c r="T174" s="4" t="s">
        <v>34</v>
      </c>
      <c r="U174" s="4">
        <v>790</v>
      </c>
      <c r="V174" s="4">
        <v>0</v>
      </c>
      <c r="W174" s="4">
        <v>0</v>
      </c>
      <c r="X174" s="4" t="s">
        <v>864</v>
      </c>
      <c r="Y174" s="4" t="s">
        <v>865</v>
      </c>
    </row>
    <row r="175" s="4" customFormat="1" spans="1:25">
      <c r="A175" s="4" t="s">
        <v>866</v>
      </c>
      <c r="B175" s="4" t="s">
        <v>26</v>
      </c>
      <c r="C175" s="4" t="s">
        <v>27</v>
      </c>
      <c r="D175" s="4" t="s">
        <v>867</v>
      </c>
      <c r="E175" s="4" t="s">
        <v>868</v>
      </c>
      <c r="F175" s="6">
        <v>45314</v>
      </c>
      <c r="G175" s="6">
        <v>45315</v>
      </c>
      <c r="H175" s="4">
        <v>2</v>
      </c>
      <c r="I175" s="4">
        <v>1</v>
      </c>
      <c r="J175" s="4">
        <v>2</v>
      </c>
      <c r="K175" s="4" t="s">
        <v>30</v>
      </c>
      <c r="L175" s="4">
        <v>774</v>
      </c>
      <c r="M175" s="4">
        <v>774</v>
      </c>
      <c r="N175" s="4" t="s">
        <v>869</v>
      </c>
      <c r="O175" s="4" t="s">
        <v>32</v>
      </c>
      <c r="P175" s="4" t="s">
        <v>33</v>
      </c>
      <c r="Q175" s="4">
        <v>0</v>
      </c>
      <c r="R175" s="7">
        <v>45309.0000115741</v>
      </c>
      <c r="S175" s="6">
        <v>45316</v>
      </c>
      <c r="T175" s="4" t="s">
        <v>34</v>
      </c>
      <c r="U175" s="4">
        <v>774</v>
      </c>
      <c r="V175" s="4">
        <v>0</v>
      </c>
      <c r="W175" s="4">
        <v>0</v>
      </c>
      <c r="X175" s="4" t="s">
        <v>870</v>
      </c>
      <c r="Y175" s="4" t="s">
        <v>871</v>
      </c>
    </row>
    <row r="176" s="4" customFormat="1" spans="1:25">
      <c r="A176" s="4" t="s">
        <v>872</v>
      </c>
      <c r="B176" s="4" t="s">
        <v>26</v>
      </c>
      <c r="C176" s="4" t="s">
        <v>27</v>
      </c>
      <c r="D176" s="4" t="s">
        <v>861</v>
      </c>
      <c r="E176" s="4" t="s">
        <v>873</v>
      </c>
      <c r="F176" s="6">
        <v>45312</v>
      </c>
      <c r="G176" s="6">
        <v>45315</v>
      </c>
      <c r="H176" s="4">
        <v>1</v>
      </c>
      <c r="I176" s="4">
        <v>3</v>
      </c>
      <c r="J176" s="4">
        <v>3</v>
      </c>
      <c r="K176" s="4" t="s">
        <v>30</v>
      </c>
      <c r="L176" s="4">
        <v>3735</v>
      </c>
      <c r="M176" s="4">
        <v>3735</v>
      </c>
      <c r="N176" s="4" t="s">
        <v>874</v>
      </c>
      <c r="O176" s="4" t="s">
        <v>32</v>
      </c>
      <c r="P176" s="4" t="s">
        <v>33</v>
      </c>
      <c r="Q176" s="4">
        <v>0</v>
      </c>
      <c r="R176" s="7">
        <v>45309.0000115741</v>
      </c>
      <c r="S176" s="6">
        <v>45316</v>
      </c>
      <c r="T176" s="4" t="s">
        <v>34</v>
      </c>
      <c r="U176" s="4">
        <v>3735</v>
      </c>
      <c r="V176" s="4">
        <v>0</v>
      </c>
      <c r="W176" s="4">
        <v>0</v>
      </c>
      <c r="X176" s="4" t="s">
        <v>875</v>
      </c>
      <c r="Y176" s="4" t="s">
        <v>876</v>
      </c>
    </row>
    <row r="177" s="4" customFormat="1" spans="1:25">
      <c r="A177" s="4" t="s">
        <v>877</v>
      </c>
      <c r="B177" s="4" t="s">
        <v>26</v>
      </c>
      <c r="C177" s="4" t="s">
        <v>27</v>
      </c>
      <c r="D177" s="4" t="s">
        <v>529</v>
      </c>
      <c r="E177" s="4" t="s">
        <v>878</v>
      </c>
      <c r="F177" s="6">
        <v>45311</v>
      </c>
      <c r="G177" s="6">
        <v>45315</v>
      </c>
      <c r="H177" s="4">
        <v>1</v>
      </c>
      <c r="I177" s="4">
        <v>4</v>
      </c>
      <c r="J177" s="4">
        <v>4</v>
      </c>
      <c r="K177" s="4" t="s">
        <v>30</v>
      </c>
      <c r="L177" s="4">
        <v>1610</v>
      </c>
      <c r="M177" s="4">
        <v>1610</v>
      </c>
      <c r="N177" s="4" t="s">
        <v>879</v>
      </c>
      <c r="O177" s="4" t="s">
        <v>32</v>
      </c>
      <c r="P177" s="4" t="s">
        <v>33</v>
      </c>
      <c r="Q177" s="4">
        <v>0</v>
      </c>
      <c r="R177" s="7">
        <v>45309</v>
      </c>
      <c r="S177" s="6">
        <v>45316</v>
      </c>
      <c r="T177" s="4" t="s">
        <v>34</v>
      </c>
      <c r="U177" s="4">
        <v>1610</v>
      </c>
      <c r="V177" s="4">
        <v>0</v>
      </c>
      <c r="W177" s="4">
        <v>0</v>
      </c>
      <c r="X177" s="4" t="s">
        <v>880</v>
      </c>
      <c r="Y177" s="4" t="s">
        <v>881</v>
      </c>
    </row>
    <row r="178" s="4" customFormat="1" spans="1:25">
      <c r="A178" s="4" t="s">
        <v>882</v>
      </c>
      <c r="B178" s="4" t="s">
        <v>26</v>
      </c>
      <c r="C178" s="4" t="s">
        <v>27</v>
      </c>
      <c r="D178" s="4" t="s">
        <v>502</v>
      </c>
      <c r="E178" s="4" t="s">
        <v>883</v>
      </c>
      <c r="F178" s="6">
        <v>45314</v>
      </c>
      <c r="G178" s="6">
        <v>45315</v>
      </c>
      <c r="H178" s="4">
        <v>1</v>
      </c>
      <c r="I178" s="4">
        <v>1</v>
      </c>
      <c r="J178" s="4">
        <v>1</v>
      </c>
      <c r="K178" s="4" t="s">
        <v>30</v>
      </c>
      <c r="L178" s="4">
        <v>334</v>
      </c>
      <c r="M178" s="4">
        <v>334</v>
      </c>
      <c r="N178" s="4" t="s">
        <v>884</v>
      </c>
      <c r="O178" s="4" t="s">
        <v>32</v>
      </c>
      <c r="P178" s="4" t="s">
        <v>33</v>
      </c>
      <c r="Q178" s="4">
        <v>0</v>
      </c>
      <c r="R178" s="7">
        <v>45309.0000115741</v>
      </c>
      <c r="S178" s="6">
        <v>45316</v>
      </c>
      <c r="T178" s="4" t="s">
        <v>34</v>
      </c>
      <c r="U178" s="4">
        <v>334</v>
      </c>
      <c r="V178" s="4">
        <v>0</v>
      </c>
      <c r="W178" s="4">
        <v>0</v>
      </c>
      <c r="X178" s="4" t="s">
        <v>885</v>
      </c>
      <c r="Y178" s="4" t="s">
        <v>886</v>
      </c>
    </row>
    <row r="179" s="4" customFormat="1" spans="1:25">
      <c r="A179" s="4" t="s">
        <v>887</v>
      </c>
      <c r="B179" s="4" t="s">
        <v>26</v>
      </c>
      <c r="C179" s="4" t="s">
        <v>27</v>
      </c>
      <c r="D179" s="4" t="s">
        <v>888</v>
      </c>
      <c r="E179" s="4" t="s">
        <v>889</v>
      </c>
      <c r="F179" s="6">
        <v>45311</v>
      </c>
      <c r="G179" s="6">
        <v>45315</v>
      </c>
      <c r="H179" s="4">
        <v>1</v>
      </c>
      <c r="I179" s="4">
        <v>4</v>
      </c>
      <c r="J179" s="4">
        <v>4</v>
      </c>
      <c r="K179" s="4" t="s">
        <v>30</v>
      </c>
      <c r="L179" s="4">
        <v>3199</v>
      </c>
      <c r="M179" s="4">
        <v>3199</v>
      </c>
      <c r="N179" s="4" t="s">
        <v>890</v>
      </c>
      <c r="O179" s="4" t="s">
        <v>32</v>
      </c>
      <c r="P179" s="4" t="s">
        <v>33</v>
      </c>
      <c r="Q179" s="4">
        <v>0</v>
      </c>
      <c r="R179" s="7">
        <v>45309.0000115741</v>
      </c>
      <c r="S179" s="6">
        <v>45316</v>
      </c>
      <c r="T179" s="4" t="s">
        <v>34</v>
      </c>
      <c r="U179" s="4">
        <v>3199</v>
      </c>
      <c r="V179" s="4">
        <v>0</v>
      </c>
      <c r="W179" s="4">
        <v>0</v>
      </c>
      <c r="X179" s="4" t="s">
        <v>891</v>
      </c>
      <c r="Y179" s="4" t="s">
        <v>892</v>
      </c>
    </row>
    <row r="180" s="4" customFormat="1" spans="1:25">
      <c r="A180" s="4" t="s">
        <v>893</v>
      </c>
      <c r="B180" s="4" t="s">
        <v>26</v>
      </c>
      <c r="C180" s="4" t="s">
        <v>27</v>
      </c>
      <c r="D180" s="4" t="s">
        <v>894</v>
      </c>
      <c r="E180" s="4" t="s">
        <v>895</v>
      </c>
      <c r="F180" s="6">
        <v>45314</v>
      </c>
      <c r="G180" s="6">
        <v>45315</v>
      </c>
      <c r="H180" s="4">
        <v>1</v>
      </c>
      <c r="I180" s="4">
        <v>1</v>
      </c>
      <c r="J180" s="4">
        <v>1</v>
      </c>
      <c r="K180" s="4" t="s">
        <v>30</v>
      </c>
      <c r="L180" s="4">
        <v>700</v>
      </c>
      <c r="M180" s="4">
        <v>700</v>
      </c>
      <c r="N180" s="4" t="s">
        <v>896</v>
      </c>
      <c r="O180" s="4" t="s">
        <v>32</v>
      </c>
      <c r="P180" s="4" t="s">
        <v>33</v>
      </c>
      <c r="Q180" s="4">
        <v>0</v>
      </c>
      <c r="R180" s="7">
        <v>45309.0000115741</v>
      </c>
      <c r="S180" s="6">
        <v>45316</v>
      </c>
      <c r="T180" s="4" t="s">
        <v>34</v>
      </c>
      <c r="U180" s="4">
        <v>700</v>
      </c>
      <c r="V180" s="4">
        <v>0</v>
      </c>
      <c r="W180" s="4">
        <v>0</v>
      </c>
      <c r="X180" s="4" t="s">
        <v>897</v>
      </c>
      <c r="Y180" s="4" t="s">
        <v>898</v>
      </c>
    </row>
    <row r="181" s="4" customFormat="1" spans="1:25">
      <c r="A181" s="4" t="s">
        <v>899</v>
      </c>
      <c r="B181" s="4" t="s">
        <v>26</v>
      </c>
      <c r="C181" s="4" t="s">
        <v>27</v>
      </c>
      <c r="D181" s="4" t="s">
        <v>339</v>
      </c>
      <c r="E181" s="4" t="s">
        <v>900</v>
      </c>
      <c r="F181" s="6">
        <v>45313</v>
      </c>
      <c r="G181" s="6">
        <v>45315</v>
      </c>
      <c r="H181" s="4">
        <v>1</v>
      </c>
      <c r="I181" s="4">
        <v>2</v>
      </c>
      <c r="J181" s="4">
        <v>2</v>
      </c>
      <c r="K181" s="4" t="s">
        <v>30</v>
      </c>
      <c r="L181" s="4">
        <v>548</v>
      </c>
      <c r="M181" s="4">
        <v>548</v>
      </c>
      <c r="N181" s="4" t="s">
        <v>901</v>
      </c>
      <c r="O181" s="4" t="s">
        <v>32</v>
      </c>
      <c r="P181" s="4" t="s">
        <v>33</v>
      </c>
      <c r="Q181" s="4">
        <v>0</v>
      </c>
      <c r="R181" s="7">
        <v>45309.0000115741</v>
      </c>
      <c r="S181" s="6">
        <v>45316</v>
      </c>
      <c r="T181" s="4" t="s">
        <v>34</v>
      </c>
      <c r="U181" s="4">
        <v>548</v>
      </c>
      <c r="V181" s="4">
        <v>0</v>
      </c>
      <c r="W181" s="4">
        <v>0</v>
      </c>
      <c r="X181" s="4" t="s">
        <v>902</v>
      </c>
      <c r="Y181" s="4" t="s">
        <v>903</v>
      </c>
    </row>
    <row r="182" s="4" customFormat="1" spans="1:25">
      <c r="A182" s="4" t="s">
        <v>904</v>
      </c>
      <c r="B182" s="4" t="s">
        <v>26</v>
      </c>
      <c r="C182" s="4" t="s">
        <v>27</v>
      </c>
      <c r="D182" s="4" t="s">
        <v>847</v>
      </c>
      <c r="E182" s="4" t="s">
        <v>848</v>
      </c>
      <c r="F182" s="6">
        <v>45313</v>
      </c>
      <c r="G182" s="6">
        <v>45315</v>
      </c>
      <c r="H182" s="4">
        <v>1</v>
      </c>
      <c r="I182" s="4">
        <v>2</v>
      </c>
      <c r="J182" s="4">
        <v>2</v>
      </c>
      <c r="K182" s="4" t="s">
        <v>30</v>
      </c>
      <c r="L182" s="4">
        <v>2040</v>
      </c>
      <c r="M182" s="4">
        <v>2040</v>
      </c>
      <c r="N182" s="4" t="s">
        <v>905</v>
      </c>
      <c r="O182" s="4" t="s">
        <v>32</v>
      </c>
      <c r="P182" s="4" t="s">
        <v>33</v>
      </c>
      <c r="Q182" s="4">
        <v>0</v>
      </c>
      <c r="R182" s="7">
        <v>45309.0000115741</v>
      </c>
      <c r="S182" s="6">
        <v>45316</v>
      </c>
      <c r="T182" s="4" t="s">
        <v>34</v>
      </c>
      <c r="U182" s="4">
        <v>2040</v>
      </c>
      <c r="V182" s="4">
        <v>0</v>
      </c>
      <c r="W182" s="4">
        <v>0</v>
      </c>
      <c r="X182" s="4" t="s">
        <v>906</v>
      </c>
      <c r="Y182" s="4" t="s">
        <v>907</v>
      </c>
    </row>
    <row r="183" s="4" customFormat="1" spans="1:25">
      <c r="A183" s="4" t="s">
        <v>908</v>
      </c>
      <c r="B183" s="4" t="s">
        <v>26</v>
      </c>
      <c r="C183" s="4" t="s">
        <v>27</v>
      </c>
      <c r="D183" s="4" t="s">
        <v>508</v>
      </c>
      <c r="E183" s="4" t="s">
        <v>509</v>
      </c>
      <c r="F183" s="6">
        <v>45314</v>
      </c>
      <c r="G183" s="6">
        <v>45315</v>
      </c>
      <c r="H183" s="4">
        <v>1</v>
      </c>
      <c r="I183" s="4">
        <v>1</v>
      </c>
      <c r="J183" s="4">
        <v>1</v>
      </c>
      <c r="K183" s="4" t="s">
        <v>30</v>
      </c>
      <c r="L183" s="4">
        <v>641</v>
      </c>
      <c r="M183" s="4">
        <v>641</v>
      </c>
      <c r="N183" s="4" t="s">
        <v>909</v>
      </c>
      <c r="O183" s="4" t="s">
        <v>32</v>
      </c>
      <c r="P183" s="4" t="s">
        <v>33</v>
      </c>
      <c r="Q183" s="4">
        <v>0</v>
      </c>
      <c r="R183" s="7">
        <v>45309.0000115741</v>
      </c>
      <c r="S183" s="6">
        <v>45316</v>
      </c>
      <c r="T183" s="4" t="s">
        <v>34</v>
      </c>
      <c r="U183" s="4">
        <v>641</v>
      </c>
      <c r="V183" s="4">
        <v>0</v>
      </c>
      <c r="W183" s="4">
        <v>0</v>
      </c>
      <c r="X183" s="4" t="s">
        <v>910</v>
      </c>
      <c r="Y183" s="4" t="s">
        <v>911</v>
      </c>
    </row>
    <row r="184" s="4" customFormat="1" spans="1:25">
      <c r="A184" s="4" t="s">
        <v>912</v>
      </c>
      <c r="B184" s="4" t="s">
        <v>26</v>
      </c>
      <c r="C184" s="4" t="s">
        <v>27</v>
      </c>
      <c r="D184" s="4" t="s">
        <v>468</v>
      </c>
      <c r="E184" s="4" t="s">
        <v>469</v>
      </c>
      <c r="F184" s="6">
        <v>45313</v>
      </c>
      <c r="G184" s="6">
        <v>45315</v>
      </c>
      <c r="H184" s="4">
        <v>1</v>
      </c>
      <c r="I184" s="4">
        <v>2</v>
      </c>
      <c r="J184" s="4">
        <v>2</v>
      </c>
      <c r="K184" s="4" t="s">
        <v>30</v>
      </c>
      <c r="L184" s="4">
        <v>7234</v>
      </c>
      <c r="M184" s="4">
        <v>7234</v>
      </c>
      <c r="N184" s="4" t="s">
        <v>913</v>
      </c>
      <c r="O184" s="4" t="s">
        <v>32</v>
      </c>
      <c r="P184" s="4" t="s">
        <v>33</v>
      </c>
      <c r="Q184" s="4">
        <v>0</v>
      </c>
      <c r="R184" s="7">
        <v>45309.0000115741</v>
      </c>
      <c r="S184" s="6">
        <v>45316</v>
      </c>
      <c r="T184" s="4" t="s">
        <v>34</v>
      </c>
      <c r="U184" s="4">
        <v>7234</v>
      </c>
      <c r="V184" s="4">
        <v>0</v>
      </c>
      <c r="W184" s="4">
        <v>0</v>
      </c>
      <c r="X184" s="4" t="s">
        <v>914</v>
      </c>
      <c r="Y184" s="4" t="s">
        <v>915</v>
      </c>
    </row>
    <row r="185" s="4" customFormat="1" spans="1:25">
      <c r="A185" s="4" t="s">
        <v>916</v>
      </c>
      <c r="B185" s="4" t="s">
        <v>26</v>
      </c>
      <c r="C185" s="4" t="s">
        <v>27</v>
      </c>
      <c r="D185" s="4" t="s">
        <v>917</v>
      </c>
      <c r="E185" s="4" t="s">
        <v>497</v>
      </c>
      <c r="F185" s="6">
        <v>45314</v>
      </c>
      <c r="G185" s="6">
        <v>45315</v>
      </c>
      <c r="H185" s="4">
        <v>1</v>
      </c>
      <c r="I185" s="4">
        <v>1</v>
      </c>
      <c r="J185" s="4">
        <v>1</v>
      </c>
      <c r="K185" s="4" t="s">
        <v>30</v>
      </c>
      <c r="L185" s="4">
        <v>353</v>
      </c>
      <c r="M185" s="4">
        <v>353</v>
      </c>
      <c r="N185" s="4" t="s">
        <v>918</v>
      </c>
      <c r="O185" s="4" t="s">
        <v>32</v>
      </c>
      <c r="P185" s="4" t="s">
        <v>33</v>
      </c>
      <c r="Q185" s="4">
        <v>0</v>
      </c>
      <c r="R185" s="7">
        <v>45310</v>
      </c>
      <c r="S185" s="6">
        <v>45316</v>
      </c>
      <c r="T185" s="4" t="s">
        <v>34</v>
      </c>
      <c r="U185" s="4">
        <v>353</v>
      </c>
      <c r="V185" s="4">
        <v>0</v>
      </c>
      <c r="W185" s="4">
        <v>0</v>
      </c>
      <c r="X185" s="4" t="s">
        <v>919</v>
      </c>
      <c r="Y185" s="4" t="s">
        <v>920</v>
      </c>
    </row>
    <row r="186" s="4" customFormat="1" spans="1:25">
      <c r="A186" s="4" t="s">
        <v>921</v>
      </c>
      <c r="B186" s="4" t="s">
        <v>26</v>
      </c>
      <c r="C186" s="4" t="s">
        <v>27</v>
      </c>
      <c r="D186" s="4" t="s">
        <v>328</v>
      </c>
      <c r="E186" s="4" t="s">
        <v>922</v>
      </c>
      <c r="F186" s="6">
        <v>45312</v>
      </c>
      <c r="G186" s="6">
        <v>45315</v>
      </c>
      <c r="H186" s="4">
        <v>1</v>
      </c>
      <c r="I186" s="4">
        <v>3</v>
      </c>
      <c r="J186" s="4">
        <v>3</v>
      </c>
      <c r="K186" s="4" t="s">
        <v>30</v>
      </c>
      <c r="L186" s="4">
        <v>1895</v>
      </c>
      <c r="M186" s="4">
        <v>1895</v>
      </c>
      <c r="N186" s="4" t="s">
        <v>923</v>
      </c>
      <c r="O186" s="4" t="s">
        <v>32</v>
      </c>
      <c r="P186" s="4" t="s">
        <v>33</v>
      </c>
      <c r="Q186" s="4">
        <v>0</v>
      </c>
      <c r="R186" s="7">
        <v>45310.0000115741</v>
      </c>
      <c r="S186" s="6">
        <v>45316</v>
      </c>
      <c r="T186" s="4" t="s">
        <v>34</v>
      </c>
      <c r="U186" s="4">
        <v>1895</v>
      </c>
      <c r="V186" s="4">
        <v>0</v>
      </c>
      <c r="W186" s="4">
        <v>0</v>
      </c>
      <c r="X186" s="4" t="s">
        <v>924</v>
      </c>
      <c r="Y186" s="4" t="s">
        <v>925</v>
      </c>
    </row>
    <row r="187" s="4" customFormat="1" spans="1:25">
      <c r="A187" s="4" t="s">
        <v>926</v>
      </c>
      <c r="B187" s="4" t="s">
        <v>26</v>
      </c>
      <c r="C187" s="4" t="s">
        <v>27</v>
      </c>
      <c r="D187" s="4" t="s">
        <v>137</v>
      </c>
      <c r="E187" s="4" t="s">
        <v>927</v>
      </c>
      <c r="F187" s="6">
        <v>45312</v>
      </c>
      <c r="G187" s="6">
        <v>45315</v>
      </c>
      <c r="H187" s="4">
        <v>1</v>
      </c>
      <c r="I187" s="4">
        <v>3</v>
      </c>
      <c r="J187" s="4">
        <v>3</v>
      </c>
      <c r="K187" s="4" t="s">
        <v>30</v>
      </c>
      <c r="L187" s="4">
        <v>10920</v>
      </c>
      <c r="M187" s="4">
        <v>10920</v>
      </c>
      <c r="N187" s="4" t="s">
        <v>928</v>
      </c>
      <c r="O187" s="4" t="s">
        <v>32</v>
      </c>
      <c r="P187" s="4" t="s">
        <v>33</v>
      </c>
      <c r="Q187" s="4">
        <v>0</v>
      </c>
      <c r="R187" s="7">
        <v>45310.0000115741</v>
      </c>
      <c r="S187" s="6">
        <v>45316</v>
      </c>
      <c r="T187" s="4" t="s">
        <v>34</v>
      </c>
      <c r="U187" s="4">
        <v>10920</v>
      </c>
      <c r="V187" s="4">
        <v>0</v>
      </c>
      <c r="W187" s="4">
        <v>0</v>
      </c>
      <c r="X187" s="4" t="s">
        <v>929</v>
      </c>
      <c r="Y187" s="4" t="s">
        <v>120</v>
      </c>
    </row>
    <row r="188" s="4" customFormat="1" spans="1:25">
      <c r="A188" s="4" t="s">
        <v>926</v>
      </c>
      <c r="B188" s="4" t="s">
        <v>26</v>
      </c>
      <c r="C188" s="4" t="s">
        <v>121</v>
      </c>
      <c r="D188" s="4" t="s">
        <v>137</v>
      </c>
      <c r="E188" s="4" t="s">
        <v>927</v>
      </c>
      <c r="F188" s="6">
        <v>45312</v>
      </c>
      <c r="G188" s="6">
        <v>45315</v>
      </c>
      <c r="H188" s="4">
        <v>1</v>
      </c>
      <c r="I188" s="4">
        <v>3</v>
      </c>
      <c r="J188" s="4">
        <v>3</v>
      </c>
      <c r="K188" s="4" t="s">
        <v>30</v>
      </c>
      <c r="L188" s="4">
        <v>-10920</v>
      </c>
      <c r="M188" s="4">
        <v>-10920</v>
      </c>
      <c r="N188" s="4" t="s">
        <v>928</v>
      </c>
      <c r="O188" s="4" t="s">
        <v>32</v>
      </c>
      <c r="P188" s="4" t="s">
        <v>33</v>
      </c>
      <c r="Q188" s="4">
        <v>0</v>
      </c>
      <c r="R188" s="7">
        <v>45310.0000115741</v>
      </c>
      <c r="S188" s="6">
        <v>45316</v>
      </c>
      <c r="T188" s="4" t="s">
        <v>34</v>
      </c>
      <c r="U188" s="4">
        <v>-10920</v>
      </c>
      <c r="V188" s="4">
        <v>0</v>
      </c>
      <c r="W188" s="4">
        <v>0</v>
      </c>
      <c r="X188" s="4" t="s">
        <v>929</v>
      </c>
      <c r="Y188" s="4" t="s">
        <v>120</v>
      </c>
    </row>
    <row r="189" s="4" customFormat="1" spans="1:25">
      <c r="A189" s="4" t="s">
        <v>930</v>
      </c>
      <c r="B189" s="4" t="s">
        <v>26</v>
      </c>
      <c r="C189" s="4" t="s">
        <v>27</v>
      </c>
      <c r="D189" s="4" t="s">
        <v>110</v>
      </c>
      <c r="E189" s="4" t="s">
        <v>931</v>
      </c>
      <c r="F189" s="6">
        <v>45313</v>
      </c>
      <c r="G189" s="6">
        <v>45315</v>
      </c>
      <c r="H189" s="4">
        <v>1</v>
      </c>
      <c r="I189" s="4">
        <v>2</v>
      </c>
      <c r="J189" s="4">
        <v>2</v>
      </c>
      <c r="K189" s="4" t="s">
        <v>30</v>
      </c>
      <c r="L189" s="4">
        <v>792</v>
      </c>
      <c r="M189" s="4">
        <v>792</v>
      </c>
      <c r="N189" s="4" t="s">
        <v>932</v>
      </c>
      <c r="O189" s="4" t="s">
        <v>32</v>
      </c>
      <c r="P189" s="4" t="s">
        <v>33</v>
      </c>
      <c r="Q189" s="4">
        <v>0</v>
      </c>
      <c r="R189" s="7">
        <v>45310</v>
      </c>
      <c r="S189" s="6">
        <v>45316</v>
      </c>
      <c r="T189" s="4" t="s">
        <v>34</v>
      </c>
      <c r="U189" s="4">
        <v>792</v>
      </c>
      <c r="V189" s="4">
        <v>0</v>
      </c>
      <c r="W189" s="4">
        <v>0</v>
      </c>
      <c r="X189" s="4" t="s">
        <v>933</v>
      </c>
      <c r="Y189" s="4" t="s">
        <v>934</v>
      </c>
    </row>
    <row r="190" s="4" customFormat="1" spans="1:25">
      <c r="A190" s="4" t="s">
        <v>935</v>
      </c>
      <c r="B190" s="4" t="s">
        <v>26</v>
      </c>
      <c r="C190" s="4" t="s">
        <v>27</v>
      </c>
      <c r="D190" s="4" t="s">
        <v>936</v>
      </c>
      <c r="E190" s="4" t="s">
        <v>937</v>
      </c>
      <c r="F190" s="6">
        <v>45313</v>
      </c>
      <c r="G190" s="6">
        <v>45315</v>
      </c>
      <c r="H190" s="4">
        <v>1</v>
      </c>
      <c r="I190" s="4">
        <v>2</v>
      </c>
      <c r="J190" s="4">
        <v>2</v>
      </c>
      <c r="K190" s="4" t="s">
        <v>30</v>
      </c>
      <c r="L190" s="4">
        <v>660</v>
      </c>
      <c r="M190" s="4">
        <v>660</v>
      </c>
      <c r="N190" s="4" t="s">
        <v>938</v>
      </c>
      <c r="O190" s="4" t="s">
        <v>32</v>
      </c>
      <c r="P190" s="4" t="s">
        <v>33</v>
      </c>
      <c r="Q190" s="4">
        <v>0</v>
      </c>
      <c r="R190" s="7">
        <v>45310</v>
      </c>
      <c r="S190" s="6">
        <v>45316</v>
      </c>
      <c r="T190" s="4" t="s">
        <v>34</v>
      </c>
      <c r="U190" s="4">
        <v>660</v>
      </c>
      <c r="V190" s="4">
        <v>0</v>
      </c>
      <c r="W190" s="4">
        <v>0</v>
      </c>
      <c r="X190" s="4" t="s">
        <v>939</v>
      </c>
      <c r="Y190" s="4" t="s">
        <v>940</v>
      </c>
    </row>
    <row r="191" s="4" customFormat="1" spans="1:25">
      <c r="A191" s="4" t="s">
        <v>941</v>
      </c>
      <c r="B191" s="4" t="s">
        <v>26</v>
      </c>
      <c r="C191" s="4" t="s">
        <v>27</v>
      </c>
      <c r="D191" s="4" t="s">
        <v>942</v>
      </c>
      <c r="E191" s="4" t="s">
        <v>235</v>
      </c>
      <c r="F191" s="6">
        <v>45313</v>
      </c>
      <c r="G191" s="6">
        <v>45315</v>
      </c>
      <c r="H191" s="4">
        <v>2</v>
      </c>
      <c r="I191" s="4">
        <v>2</v>
      </c>
      <c r="J191" s="4">
        <v>4</v>
      </c>
      <c r="K191" s="4" t="s">
        <v>30</v>
      </c>
      <c r="L191" s="4">
        <v>2520</v>
      </c>
      <c r="M191" s="4">
        <v>2520</v>
      </c>
      <c r="N191" s="4" t="s">
        <v>943</v>
      </c>
      <c r="O191" s="4" t="s">
        <v>32</v>
      </c>
      <c r="P191" s="4" t="s">
        <v>33</v>
      </c>
      <c r="Q191" s="4">
        <v>0</v>
      </c>
      <c r="R191" s="7">
        <v>45310</v>
      </c>
      <c r="S191" s="6">
        <v>45316</v>
      </c>
      <c r="T191" s="4" t="s">
        <v>34</v>
      </c>
      <c r="U191" s="4">
        <v>2520</v>
      </c>
      <c r="V191" s="4">
        <v>0</v>
      </c>
      <c r="W191" s="4">
        <v>0</v>
      </c>
      <c r="X191" s="4" t="s">
        <v>944</v>
      </c>
      <c r="Y191" s="4" t="s">
        <v>945</v>
      </c>
    </row>
    <row r="192" s="4" customFormat="1" spans="1:25">
      <c r="A192" s="4" t="s">
        <v>495</v>
      </c>
      <c r="B192" s="4" t="s">
        <v>26</v>
      </c>
      <c r="C192" s="4" t="s">
        <v>121</v>
      </c>
      <c r="D192" s="4" t="s">
        <v>496</v>
      </c>
      <c r="E192" s="4" t="s">
        <v>497</v>
      </c>
      <c r="F192" s="6">
        <v>45314</v>
      </c>
      <c r="G192" s="6">
        <v>45315</v>
      </c>
      <c r="H192" s="4">
        <v>2</v>
      </c>
      <c r="I192" s="4">
        <v>1</v>
      </c>
      <c r="J192" s="4">
        <v>2</v>
      </c>
      <c r="K192" s="4" t="s">
        <v>30</v>
      </c>
      <c r="L192" s="4">
        <v>-810</v>
      </c>
      <c r="M192" s="4">
        <v>-810</v>
      </c>
      <c r="N192" s="4" t="s">
        <v>498</v>
      </c>
      <c r="O192" s="4" t="s">
        <v>32</v>
      </c>
      <c r="P192" s="4" t="s">
        <v>33</v>
      </c>
      <c r="Q192" s="4">
        <v>0</v>
      </c>
      <c r="R192" s="7">
        <v>45298.0000115741</v>
      </c>
      <c r="S192" s="6">
        <v>45316</v>
      </c>
      <c r="T192" s="4" t="s">
        <v>34</v>
      </c>
      <c r="U192" s="4">
        <v>-810</v>
      </c>
      <c r="V192" s="4">
        <v>0</v>
      </c>
      <c r="W192" s="4">
        <v>0</v>
      </c>
      <c r="X192" s="4" t="s">
        <v>499</v>
      </c>
      <c r="Y192" s="4" t="s">
        <v>500</v>
      </c>
    </row>
    <row r="193" s="4" customFormat="1" spans="1:25">
      <c r="A193" s="4" t="s">
        <v>495</v>
      </c>
      <c r="B193" s="4" t="s">
        <v>26</v>
      </c>
      <c r="C193" s="4" t="s">
        <v>420</v>
      </c>
      <c r="D193" s="4" t="s">
        <v>496</v>
      </c>
      <c r="E193" s="4" t="s">
        <v>497</v>
      </c>
      <c r="F193" s="6">
        <v>45314</v>
      </c>
      <c r="G193" s="6">
        <v>45315</v>
      </c>
      <c r="H193" s="4">
        <v>2</v>
      </c>
      <c r="I193" s="4">
        <v>1</v>
      </c>
      <c r="J193" s="4">
        <v>2</v>
      </c>
      <c r="K193" s="4" t="s">
        <v>30</v>
      </c>
      <c r="L193" s="4">
        <v>405</v>
      </c>
      <c r="M193" s="4">
        <v>405</v>
      </c>
      <c r="N193" s="4" t="s">
        <v>498</v>
      </c>
      <c r="O193" s="4" t="s">
        <v>32</v>
      </c>
      <c r="P193" s="4" t="s">
        <v>33</v>
      </c>
      <c r="Q193" s="4">
        <v>0</v>
      </c>
      <c r="R193" s="7">
        <v>45298.4090509259</v>
      </c>
      <c r="S193" s="6">
        <v>45316</v>
      </c>
      <c r="T193" s="4" t="s">
        <v>34</v>
      </c>
      <c r="U193" s="4">
        <v>405</v>
      </c>
      <c r="V193" s="4">
        <v>0</v>
      </c>
      <c r="W193" s="4">
        <v>0</v>
      </c>
      <c r="X193" s="4" t="s">
        <v>499</v>
      </c>
      <c r="Y193" s="4" t="s">
        <v>500</v>
      </c>
    </row>
    <row r="194" s="4" customFormat="1" spans="1:25">
      <c r="A194" s="4" t="s">
        <v>946</v>
      </c>
      <c r="B194" s="4" t="s">
        <v>26</v>
      </c>
      <c r="C194" s="4" t="s">
        <v>27</v>
      </c>
      <c r="D194" s="4" t="s">
        <v>947</v>
      </c>
      <c r="E194" s="4" t="s">
        <v>948</v>
      </c>
      <c r="F194" s="6">
        <v>45311</v>
      </c>
      <c r="G194" s="6">
        <v>45315</v>
      </c>
      <c r="H194" s="4">
        <v>2</v>
      </c>
      <c r="I194" s="4">
        <v>4</v>
      </c>
      <c r="J194" s="4">
        <v>8</v>
      </c>
      <c r="K194" s="4" t="s">
        <v>30</v>
      </c>
      <c r="L194" s="4">
        <v>5336</v>
      </c>
      <c r="M194" s="4">
        <v>5336</v>
      </c>
      <c r="N194" s="4" t="s">
        <v>949</v>
      </c>
      <c r="O194" s="4" t="s">
        <v>32</v>
      </c>
      <c r="P194" s="4" t="s">
        <v>33</v>
      </c>
      <c r="Q194" s="4">
        <v>0</v>
      </c>
      <c r="R194" s="7">
        <v>45310.0000115741</v>
      </c>
      <c r="S194" s="6">
        <v>45316</v>
      </c>
      <c r="T194" s="4" t="s">
        <v>34</v>
      </c>
      <c r="U194" s="4">
        <v>5336</v>
      </c>
      <c r="V194" s="4">
        <v>0</v>
      </c>
      <c r="W194" s="4">
        <v>0</v>
      </c>
      <c r="X194" s="4" t="s">
        <v>950</v>
      </c>
      <c r="Y194" s="4" t="s">
        <v>120</v>
      </c>
    </row>
    <row r="195" s="4" customFormat="1" spans="1:25">
      <c r="A195" s="4" t="s">
        <v>946</v>
      </c>
      <c r="B195" s="4" t="s">
        <v>26</v>
      </c>
      <c r="C195" s="4" t="s">
        <v>121</v>
      </c>
      <c r="D195" s="4" t="s">
        <v>947</v>
      </c>
      <c r="E195" s="4" t="s">
        <v>948</v>
      </c>
      <c r="F195" s="6">
        <v>45311</v>
      </c>
      <c r="G195" s="6">
        <v>45315</v>
      </c>
      <c r="H195" s="4">
        <v>2</v>
      </c>
      <c r="I195" s="4">
        <v>4</v>
      </c>
      <c r="J195" s="4">
        <v>8</v>
      </c>
      <c r="K195" s="4" t="s">
        <v>30</v>
      </c>
      <c r="L195" s="4">
        <v>-5336</v>
      </c>
      <c r="M195" s="4">
        <v>-5336</v>
      </c>
      <c r="N195" s="4" t="s">
        <v>949</v>
      </c>
      <c r="O195" s="4" t="s">
        <v>32</v>
      </c>
      <c r="P195" s="4" t="s">
        <v>33</v>
      </c>
      <c r="Q195" s="4">
        <v>0</v>
      </c>
      <c r="R195" s="7">
        <v>45310.0000115741</v>
      </c>
      <c r="S195" s="6">
        <v>45316</v>
      </c>
      <c r="T195" s="4" t="s">
        <v>34</v>
      </c>
      <c r="U195" s="4">
        <v>-5336</v>
      </c>
      <c r="V195" s="4">
        <v>0</v>
      </c>
      <c r="W195" s="4">
        <v>0</v>
      </c>
      <c r="X195" s="4" t="s">
        <v>950</v>
      </c>
      <c r="Y195" s="4" t="s">
        <v>120</v>
      </c>
    </row>
    <row r="196" s="4" customFormat="1" spans="1:25">
      <c r="A196" s="4" t="s">
        <v>951</v>
      </c>
      <c r="B196" s="4" t="s">
        <v>26</v>
      </c>
      <c r="C196" s="4" t="s">
        <v>27</v>
      </c>
      <c r="D196" s="4" t="s">
        <v>590</v>
      </c>
      <c r="E196" s="4" t="s">
        <v>853</v>
      </c>
      <c r="F196" s="6">
        <v>45312</v>
      </c>
      <c r="G196" s="6">
        <v>45315</v>
      </c>
      <c r="H196" s="4">
        <v>1</v>
      </c>
      <c r="I196" s="4">
        <v>3</v>
      </c>
      <c r="J196" s="4">
        <v>3</v>
      </c>
      <c r="K196" s="4" t="s">
        <v>30</v>
      </c>
      <c r="L196" s="4">
        <v>589</v>
      </c>
      <c r="M196" s="4">
        <v>589</v>
      </c>
      <c r="N196" s="4" t="s">
        <v>952</v>
      </c>
      <c r="O196" s="4" t="s">
        <v>32</v>
      </c>
      <c r="P196" s="4" t="s">
        <v>33</v>
      </c>
      <c r="Q196" s="4">
        <v>0</v>
      </c>
      <c r="R196" s="7">
        <v>45311</v>
      </c>
      <c r="S196" s="6">
        <v>45316</v>
      </c>
      <c r="T196" s="4" t="s">
        <v>34</v>
      </c>
      <c r="U196" s="4">
        <v>589</v>
      </c>
      <c r="V196" s="4">
        <v>0</v>
      </c>
      <c r="W196" s="4">
        <v>0</v>
      </c>
      <c r="X196" s="4" t="s">
        <v>953</v>
      </c>
      <c r="Y196" s="4" t="s">
        <v>953</v>
      </c>
    </row>
    <row r="197" s="4" customFormat="1" spans="1:25">
      <c r="A197" s="4" t="s">
        <v>954</v>
      </c>
      <c r="B197" s="4" t="s">
        <v>26</v>
      </c>
      <c r="C197" s="4" t="s">
        <v>27</v>
      </c>
      <c r="D197" s="4" t="s">
        <v>143</v>
      </c>
      <c r="E197" s="4" t="s">
        <v>955</v>
      </c>
      <c r="F197" s="6">
        <v>45314</v>
      </c>
      <c r="G197" s="6">
        <v>45315</v>
      </c>
      <c r="H197" s="4">
        <v>1</v>
      </c>
      <c r="I197" s="4">
        <v>1</v>
      </c>
      <c r="J197" s="4">
        <v>1</v>
      </c>
      <c r="K197" s="4" t="s">
        <v>30</v>
      </c>
      <c r="L197" s="4">
        <v>512</v>
      </c>
      <c r="M197" s="4">
        <v>512</v>
      </c>
      <c r="N197" s="4" t="s">
        <v>956</v>
      </c>
      <c r="O197" s="4" t="s">
        <v>32</v>
      </c>
      <c r="P197" s="4" t="s">
        <v>33</v>
      </c>
      <c r="Q197" s="4">
        <v>0</v>
      </c>
      <c r="R197" s="7">
        <v>45311</v>
      </c>
      <c r="S197" s="6">
        <v>45316</v>
      </c>
      <c r="T197" s="4" t="s">
        <v>34</v>
      </c>
      <c r="U197" s="4">
        <v>512</v>
      </c>
      <c r="V197" s="4">
        <v>0</v>
      </c>
      <c r="W197" s="4">
        <v>0</v>
      </c>
      <c r="X197" s="4" t="s">
        <v>957</v>
      </c>
      <c r="Y197" s="4" t="s">
        <v>958</v>
      </c>
    </row>
    <row r="198" s="4" customFormat="1" spans="1:25">
      <c r="A198" s="4" t="s">
        <v>959</v>
      </c>
      <c r="B198" s="4" t="s">
        <v>26</v>
      </c>
      <c r="C198" s="4" t="s">
        <v>27</v>
      </c>
      <c r="D198" s="4" t="s">
        <v>143</v>
      </c>
      <c r="E198" s="4" t="s">
        <v>955</v>
      </c>
      <c r="F198" s="6">
        <v>45313</v>
      </c>
      <c r="G198" s="6">
        <v>45315</v>
      </c>
      <c r="H198" s="4">
        <v>1</v>
      </c>
      <c r="I198" s="4">
        <v>2</v>
      </c>
      <c r="J198" s="4">
        <v>2</v>
      </c>
      <c r="K198" s="4" t="s">
        <v>30</v>
      </c>
      <c r="L198" s="4">
        <v>1024</v>
      </c>
      <c r="M198" s="4">
        <v>1024</v>
      </c>
      <c r="N198" s="4" t="s">
        <v>960</v>
      </c>
      <c r="O198" s="4" t="s">
        <v>32</v>
      </c>
      <c r="P198" s="4" t="s">
        <v>33</v>
      </c>
      <c r="Q198" s="4">
        <v>0</v>
      </c>
      <c r="R198" s="7">
        <v>45311.0000115741</v>
      </c>
      <c r="S198" s="6">
        <v>45316</v>
      </c>
      <c r="T198" s="4" t="s">
        <v>34</v>
      </c>
      <c r="U198" s="4">
        <v>1024</v>
      </c>
      <c r="V198" s="4">
        <v>0</v>
      </c>
      <c r="W198" s="4">
        <v>0</v>
      </c>
      <c r="X198" s="4" t="s">
        <v>961</v>
      </c>
      <c r="Y198" s="4" t="s">
        <v>962</v>
      </c>
    </row>
    <row r="199" s="4" customFormat="1" spans="1:25">
      <c r="A199" s="4" t="s">
        <v>963</v>
      </c>
      <c r="B199" s="4" t="s">
        <v>26</v>
      </c>
      <c r="C199" s="4" t="s">
        <v>27</v>
      </c>
      <c r="D199" s="4" t="s">
        <v>143</v>
      </c>
      <c r="E199" s="4" t="s">
        <v>955</v>
      </c>
      <c r="F199" s="6">
        <v>45314</v>
      </c>
      <c r="G199" s="6">
        <v>45315</v>
      </c>
      <c r="H199" s="4">
        <v>1</v>
      </c>
      <c r="I199" s="4">
        <v>1</v>
      </c>
      <c r="J199" s="4">
        <v>1</v>
      </c>
      <c r="K199" s="4" t="s">
        <v>30</v>
      </c>
      <c r="L199" s="4">
        <v>512</v>
      </c>
      <c r="M199" s="4">
        <v>512</v>
      </c>
      <c r="N199" s="4" t="s">
        <v>964</v>
      </c>
      <c r="O199" s="4" t="s">
        <v>32</v>
      </c>
      <c r="P199" s="4" t="s">
        <v>33</v>
      </c>
      <c r="Q199" s="4">
        <v>0</v>
      </c>
      <c r="R199" s="7">
        <v>45311.0000115741</v>
      </c>
      <c r="S199" s="6">
        <v>45316</v>
      </c>
      <c r="T199" s="4" t="s">
        <v>34</v>
      </c>
      <c r="U199" s="4">
        <v>512</v>
      </c>
      <c r="V199" s="4">
        <v>0</v>
      </c>
      <c r="W199" s="4">
        <v>0</v>
      </c>
      <c r="X199" s="4" t="s">
        <v>965</v>
      </c>
      <c r="Y199" s="4" t="s">
        <v>966</v>
      </c>
    </row>
    <row r="200" s="4" customFormat="1" spans="1:25">
      <c r="A200" s="4" t="s">
        <v>967</v>
      </c>
      <c r="B200" s="4" t="s">
        <v>26</v>
      </c>
      <c r="C200" s="4" t="s">
        <v>27</v>
      </c>
      <c r="D200" s="4" t="s">
        <v>415</v>
      </c>
      <c r="E200" s="4" t="s">
        <v>416</v>
      </c>
      <c r="F200" s="6">
        <v>45314</v>
      </c>
      <c r="G200" s="6">
        <v>45315</v>
      </c>
      <c r="H200" s="4">
        <v>1</v>
      </c>
      <c r="I200" s="4">
        <v>1</v>
      </c>
      <c r="J200" s="4">
        <v>1</v>
      </c>
      <c r="K200" s="4" t="s">
        <v>30</v>
      </c>
      <c r="L200" s="4">
        <v>305</v>
      </c>
      <c r="M200" s="4">
        <v>305</v>
      </c>
      <c r="N200" s="4" t="s">
        <v>968</v>
      </c>
      <c r="O200" s="4" t="s">
        <v>32</v>
      </c>
      <c r="P200" s="4" t="s">
        <v>33</v>
      </c>
      <c r="Q200" s="4">
        <v>0</v>
      </c>
      <c r="R200" s="7">
        <v>45311</v>
      </c>
      <c r="S200" s="6">
        <v>45316</v>
      </c>
      <c r="T200" s="4" t="s">
        <v>34</v>
      </c>
      <c r="U200" s="4">
        <v>305</v>
      </c>
      <c r="V200" s="4">
        <v>0</v>
      </c>
      <c r="W200" s="4">
        <v>0</v>
      </c>
      <c r="X200" s="4" t="s">
        <v>969</v>
      </c>
      <c r="Y200" s="4" t="s">
        <v>970</v>
      </c>
    </row>
    <row r="201" s="4" customFormat="1" spans="1:25">
      <c r="A201" s="4" t="s">
        <v>971</v>
      </c>
      <c r="B201" s="4" t="s">
        <v>26</v>
      </c>
      <c r="C201" s="4" t="s">
        <v>27</v>
      </c>
      <c r="D201" s="4" t="s">
        <v>266</v>
      </c>
      <c r="E201" s="4" t="s">
        <v>972</v>
      </c>
      <c r="F201" s="6">
        <v>45312</v>
      </c>
      <c r="G201" s="6">
        <v>45315</v>
      </c>
      <c r="H201" s="4">
        <v>1</v>
      </c>
      <c r="I201" s="4">
        <v>3</v>
      </c>
      <c r="J201" s="4">
        <v>3</v>
      </c>
      <c r="K201" s="4" t="s">
        <v>30</v>
      </c>
      <c r="L201" s="4">
        <v>1950</v>
      </c>
      <c r="M201" s="4">
        <v>1950</v>
      </c>
      <c r="N201" s="4" t="s">
        <v>973</v>
      </c>
      <c r="O201" s="4" t="s">
        <v>32</v>
      </c>
      <c r="P201" s="4" t="s">
        <v>33</v>
      </c>
      <c r="Q201" s="4">
        <v>0</v>
      </c>
      <c r="R201" s="7">
        <v>45311</v>
      </c>
      <c r="S201" s="6">
        <v>45316</v>
      </c>
      <c r="T201" s="4" t="s">
        <v>34</v>
      </c>
      <c r="U201" s="4">
        <v>1950</v>
      </c>
      <c r="V201" s="4">
        <v>0</v>
      </c>
      <c r="W201" s="4">
        <v>0</v>
      </c>
      <c r="X201" s="4" t="s">
        <v>974</v>
      </c>
      <c r="Y201" s="4" t="s">
        <v>975</v>
      </c>
    </row>
    <row r="202" s="4" customFormat="1" spans="1:25">
      <c r="A202" s="4" t="s">
        <v>976</v>
      </c>
      <c r="B202" s="4" t="s">
        <v>26</v>
      </c>
      <c r="C202" s="4" t="s">
        <v>27</v>
      </c>
      <c r="D202" s="4" t="s">
        <v>977</v>
      </c>
      <c r="E202" s="4" t="s">
        <v>978</v>
      </c>
      <c r="F202" s="6">
        <v>45312</v>
      </c>
      <c r="G202" s="6">
        <v>45315</v>
      </c>
      <c r="H202" s="4">
        <v>1</v>
      </c>
      <c r="I202" s="4">
        <v>3</v>
      </c>
      <c r="J202" s="4">
        <v>3</v>
      </c>
      <c r="K202" s="4" t="s">
        <v>30</v>
      </c>
      <c r="L202" s="4">
        <v>5733</v>
      </c>
      <c r="M202" s="4">
        <v>5733</v>
      </c>
      <c r="N202" s="4" t="s">
        <v>979</v>
      </c>
      <c r="O202" s="4" t="s">
        <v>32</v>
      </c>
      <c r="P202" s="4" t="s">
        <v>33</v>
      </c>
      <c r="Q202" s="4">
        <v>0</v>
      </c>
      <c r="R202" s="7">
        <v>45311</v>
      </c>
      <c r="S202" s="6">
        <v>45316</v>
      </c>
      <c r="T202" s="4" t="s">
        <v>34</v>
      </c>
      <c r="U202" s="4">
        <v>5733</v>
      </c>
      <c r="V202" s="4">
        <v>0</v>
      </c>
      <c r="W202" s="4">
        <v>0</v>
      </c>
      <c r="X202" s="4" t="s">
        <v>980</v>
      </c>
      <c r="Y202" s="4" t="s">
        <v>981</v>
      </c>
    </row>
    <row r="203" s="4" customFormat="1" spans="1:25">
      <c r="A203" s="4" t="s">
        <v>982</v>
      </c>
      <c r="B203" s="4" t="s">
        <v>26</v>
      </c>
      <c r="C203" s="4" t="s">
        <v>27</v>
      </c>
      <c r="D203" s="4" t="s">
        <v>983</v>
      </c>
      <c r="E203" s="4" t="s">
        <v>984</v>
      </c>
      <c r="F203" s="6">
        <v>45312</v>
      </c>
      <c r="G203" s="6">
        <v>45315</v>
      </c>
      <c r="H203" s="4">
        <v>2</v>
      </c>
      <c r="I203" s="4">
        <v>3</v>
      </c>
      <c r="J203" s="4">
        <v>6</v>
      </c>
      <c r="K203" s="4" t="s">
        <v>30</v>
      </c>
      <c r="L203" s="4">
        <v>3606</v>
      </c>
      <c r="M203" s="4">
        <v>3606</v>
      </c>
      <c r="N203" s="4" t="s">
        <v>985</v>
      </c>
      <c r="O203" s="4" t="s">
        <v>32</v>
      </c>
      <c r="P203" s="4" t="s">
        <v>33</v>
      </c>
      <c r="Q203" s="4">
        <v>0</v>
      </c>
      <c r="R203" s="7">
        <v>45311</v>
      </c>
      <c r="S203" s="6">
        <v>45316</v>
      </c>
      <c r="T203" s="4" t="s">
        <v>34</v>
      </c>
      <c r="U203" s="4">
        <v>3606</v>
      </c>
      <c r="V203" s="4">
        <v>0</v>
      </c>
      <c r="W203" s="4">
        <v>0</v>
      </c>
      <c r="X203" s="4" t="s">
        <v>986</v>
      </c>
      <c r="Y203" s="4" t="s">
        <v>987</v>
      </c>
    </row>
    <row r="204" s="4" customFormat="1" spans="1:25">
      <c r="A204" s="4" t="s">
        <v>988</v>
      </c>
      <c r="B204" s="4" t="s">
        <v>26</v>
      </c>
      <c r="C204" s="4" t="s">
        <v>27</v>
      </c>
      <c r="D204" s="4" t="s">
        <v>989</v>
      </c>
      <c r="E204" s="4" t="s">
        <v>990</v>
      </c>
      <c r="F204" s="6">
        <v>45314</v>
      </c>
      <c r="G204" s="6">
        <v>45315</v>
      </c>
      <c r="H204" s="4">
        <v>1</v>
      </c>
      <c r="I204" s="4">
        <v>1</v>
      </c>
      <c r="J204" s="4">
        <v>1</v>
      </c>
      <c r="K204" s="4" t="s">
        <v>30</v>
      </c>
      <c r="L204" s="4">
        <v>305</v>
      </c>
      <c r="M204" s="4">
        <v>305</v>
      </c>
      <c r="N204" s="4" t="s">
        <v>991</v>
      </c>
      <c r="O204" s="4" t="s">
        <v>32</v>
      </c>
      <c r="P204" s="4" t="s">
        <v>33</v>
      </c>
      <c r="Q204" s="4">
        <v>0</v>
      </c>
      <c r="R204" s="7">
        <v>45311.0000115741</v>
      </c>
      <c r="S204" s="6">
        <v>45316</v>
      </c>
      <c r="T204" s="4" t="s">
        <v>34</v>
      </c>
      <c r="U204" s="4">
        <v>305</v>
      </c>
      <c r="V204" s="4">
        <v>0</v>
      </c>
      <c r="W204" s="4">
        <v>0</v>
      </c>
      <c r="X204" s="4" t="s">
        <v>992</v>
      </c>
      <c r="Y204" s="4" t="s">
        <v>993</v>
      </c>
    </row>
    <row r="205" s="4" customFormat="1" spans="1:25">
      <c r="A205" s="4" t="s">
        <v>994</v>
      </c>
      <c r="B205" s="4" t="s">
        <v>26</v>
      </c>
      <c r="C205" s="4" t="s">
        <v>27</v>
      </c>
      <c r="D205" s="4" t="s">
        <v>266</v>
      </c>
      <c r="E205" s="4" t="s">
        <v>972</v>
      </c>
      <c r="F205" s="6">
        <v>45314</v>
      </c>
      <c r="G205" s="6">
        <v>45315</v>
      </c>
      <c r="H205" s="4">
        <v>1</v>
      </c>
      <c r="I205" s="4">
        <v>1</v>
      </c>
      <c r="J205" s="4">
        <v>1</v>
      </c>
      <c r="K205" s="4" t="s">
        <v>30</v>
      </c>
      <c r="L205" s="4">
        <v>650</v>
      </c>
      <c r="M205" s="4">
        <v>650</v>
      </c>
      <c r="N205" s="4" t="s">
        <v>995</v>
      </c>
      <c r="O205" s="4" t="s">
        <v>32</v>
      </c>
      <c r="P205" s="4" t="s">
        <v>33</v>
      </c>
      <c r="Q205" s="4">
        <v>0</v>
      </c>
      <c r="R205" s="7">
        <v>45311</v>
      </c>
      <c r="S205" s="6">
        <v>45316</v>
      </c>
      <c r="T205" s="4" t="s">
        <v>34</v>
      </c>
      <c r="U205" s="4">
        <v>650</v>
      </c>
      <c r="V205" s="4">
        <v>0</v>
      </c>
      <c r="W205" s="4">
        <v>0</v>
      </c>
      <c r="X205" s="4" t="s">
        <v>996</v>
      </c>
      <c r="Y205" s="4" t="s">
        <v>120</v>
      </c>
    </row>
    <row r="206" s="4" customFormat="1" spans="1:25">
      <c r="A206" s="4" t="s">
        <v>994</v>
      </c>
      <c r="B206" s="4" t="s">
        <v>26</v>
      </c>
      <c r="C206" s="4" t="s">
        <v>121</v>
      </c>
      <c r="D206" s="4" t="s">
        <v>266</v>
      </c>
      <c r="E206" s="4" t="s">
        <v>972</v>
      </c>
      <c r="F206" s="6">
        <v>45314</v>
      </c>
      <c r="G206" s="6">
        <v>45315</v>
      </c>
      <c r="H206" s="4">
        <v>1</v>
      </c>
      <c r="I206" s="4">
        <v>1</v>
      </c>
      <c r="J206" s="4">
        <v>1</v>
      </c>
      <c r="K206" s="4" t="s">
        <v>30</v>
      </c>
      <c r="L206" s="4">
        <v>-650</v>
      </c>
      <c r="M206" s="4">
        <v>-650</v>
      </c>
      <c r="N206" s="4" t="s">
        <v>995</v>
      </c>
      <c r="O206" s="4" t="s">
        <v>32</v>
      </c>
      <c r="P206" s="4" t="s">
        <v>33</v>
      </c>
      <c r="Q206" s="4">
        <v>0</v>
      </c>
      <c r="R206" s="7">
        <v>45311</v>
      </c>
      <c r="S206" s="6">
        <v>45316</v>
      </c>
      <c r="T206" s="4" t="s">
        <v>34</v>
      </c>
      <c r="U206" s="4">
        <v>-650</v>
      </c>
      <c r="V206" s="4">
        <v>0</v>
      </c>
      <c r="W206" s="4">
        <v>0</v>
      </c>
      <c r="X206" s="4" t="s">
        <v>996</v>
      </c>
      <c r="Y206" s="4" t="s">
        <v>120</v>
      </c>
    </row>
    <row r="207" s="4" customFormat="1" spans="1:25">
      <c r="A207" s="4" t="s">
        <v>997</v>
      </c>
      <c r="B207" s="4" t="s">
        <v>26</v>
      </c>
      <c r="C207" s="4" t="s">
        <v>27</v>
      </c>
      <c r="D207" s="4" t="s">
        <v>998</v>
      </c>
      <c r="E207" s="4" t="s">
        <v>999</v>
      </c>
      <c r="F207" s="6">
        <v>45313</v>
      </c>
      <c r="G207" s="6">
        <v>45315</v>
      </c>
      <c r="H207" s="4">
        <v>1</v>
      </c>
      <c r="I207" s="4">
        <v>2</v>
      </c>
      <c r="J207" s="4">
        <v>2</v>
      </c>
      <c r="K207" s="4" t="s">
        <v>30</v>
      </c>
      <c r="L207" s="4">
        <v>808</v>
      </c>
      <c r="M207" s="4">
        <v>808</v>
      </c>
      <c r="N207" s="4" t="s">
        <v>1000</v>
      </c>
      <c r="O207" s="4" t="s">
        <v>32</v>
      </c>
      <c r="P207" s="4" t="s">
        <v>33</v>
      </c>
      <c r="Q207" s="4">
        <v>0</v>
      </c>
      <c r="R207" s="7">
        <v>45312</v>
      </c>
      <c r="S207" s="6">
        <v>45316</v>
      </c>
      <c r="T207" s="4" t="s">
        <v>34</v>
      </c>
      <c r="U207" s="4">
        <v>808</v>
      </c>
      <c r="V207" s="4">
        <v>0</v>
      </c>
      <c r="W207" s="4">
        <v>0</v>
      </c>
      <c r="X207" s="4" t="s">
        <v>1001</v>
      </c>
      <c r="Y207" s="4" t="s">
        <v>1001</v>
      </c>
    </row>
    <row r="208" s="4" customFormat="1" spans="1:25">
      <c r="A208" s="4" t="s">
        <v>1002</v>
      </c>
      <c r="B208" s="4" t="s">
        <v>26</v>
      </c>
      <c r="C208" s="4" t="s">
        <v>27</v>
      </c>
      <c r="D208" s="4" t="s">
        <v>266</v>
      </c>
      <c r="E208" s="4" t="s">
        <v>972</v>
      </c>
      <c r="F208" s="6">
        <v>45313</v>
      </c>
      <c r="G208" s="6">
        <v>45315</v>
      </c>
      <c r="H208" s="4">
        <v>4</v>
      </c>
      <c r="I208" s="4">
        <v>2</v>
      </c>
      <c r="J208" s="4">
        <v>8</v>
      </c>
      <c r="K208" s="4" t="s">
        <v>30</v>
      </c>
      <c r="L208" s="4">
        <v>5200</v>
      </c>
      <c r="M208" s="4">
        <v>5200</v>
      </c>
      <c r="N208" s="4" t="s">
        <v>1003</v>
      </c>
      <c r="O208" s="4" t="s">
        <v>32</v>
      </c>
      <c r="P208" s="4" t="s">
        <v>33</v>
      </c>
      <c r="Q208" s="4">
        <v>0</v>
      </c>
      <c r="R208" s="7">
        <v>45312</v>
      </c>
      <c r="S208" s="6">
        <v>45316</v>
      </c>
      <c r="T208" s="4" t="s">
        <v>34</v>
      </c>
      <c r="U208" s="4">
        <v>5200</v>
      </c>
      <c r="V208" s="4">
        <v>0</v>
      </c>
      <c r="W208" s="4">
        <v>0</v>
      </c>
      <c r="X208" s="4" t="s">
        <v>1004</v>
      </c>
      <c r="Y208" s="4" t="s">
        <v>1005</v>
      </c>
    </row>
    <row r="209" s="4" customFormat="1" spans="1:25">
      <c r="A209" s="4" t="s">
        <v>1006</v>
      </c>
      <c r="B209" s="4" t="s">
        <v>26</v>
      </c>
      <c r="C209" s="4" t="s">
        <v>27</v>
      </c>
      <c r="D209" s="4" t="s">
        <v>1007</v>
      </c>
      <c r="E209" s="4" t="s">
        <v>1008</v>
      </c>
      <c r="F209" s="6">
        <v>45313</v>
      </c>
      <c r="G209" s="6">
        <v>45315</v>
      </c>
      <c r="H209" s="4">
        <v>1</v>
      </c>
      <c r="I209" s="4">
        <v>2</v>
      </c>
      <c r="J209" s="4">
        <v>2</v>
      </c>
      <c r="K209" s="4" t="s">
        <v>30</v>
      </c>
      <c r="L209" s="4">
        <v>2136</v>
      </c>
      <c r="M209" s="4">
        <v>2136</v>
      </c>
      <c r="N209" s="4" t="s">
        <v>1009</v>
      </c>
      <c r="O209" s="4" t="s">
        <v>32</v>
      </c>
      <c r="P209" s="4" t="s">
        <v>33</v>
      </c>
      <c r="Q209" s="4">
        <v>0</v>
      </c>
      <c r="R209" s="7">
        <v>45312</v>
      </c>
      <c r="S209" s="6">
        <v>45316</v>
      </c>
      <c r="T209" s="4" t="s">
        <v>34</v>
      </c>
      <c r="U209" s="4">
        <v>2136</v>
      </c>
      <c r="V209" s="4">
        <v>0</v>
      </c>
      <c r="W209" s="4">
        <v>0</v>
      </c>
      <c r="X209" s="4" t="s">
        <v>1010</v>
      </c>
      <c r="Y209" s="4" t="s">
        <v>120</v>
      </c>
    </row>
    <row r="210" s="4" customFormat="1" spans="1:25">
      <c r="A210" s="4" t="s">
        <v>1011</v>
      </c>
      <c r="B210" s="4" t="s">
        <v>26</v>
      </c>
      <c r="C210" s="4" t="s">
        <v>27</v>
      </c>
      <c r="D210" s="4" t="s">
        <v>1012</v>
      </c>
      <c r="E210" s="4" t="s">
        <v>1013</v>
      </c>
      <c r="F210" s="6">
        <v>45313</v>
      </c>
      <c r="G210" s="6">
        <v>45315</v>
      </c>
      <c r="H210" s="4">
        <v>1</v>
      </c>
      <c r="I210" s="4">
        <v>2</v>
      </c>
      <c r="J210" s="4">
        <v>2</v>
      </c>
      <c r="K210" s="4" t="s">
        <v>30</v>
      </c>
      <c r="L210" s="4">
        <v>380</v>
      </c>
      <c r="M210" s="4">
        <v>380</v>
      </c>
      <c r="N210" s="4" t="s">
        <v>1014</v>
      </c>
      <c r="O210" s="4" t="s">
        <v>32</v>
      </c>
      <c r="P210" s="4" t="s">
        <v>33</v>
      </c>
      <c r="Q210" s="4">
        <v>0</v>
      </c>
      <c r="R210" s="7">
        <v>45312.0000115741</v>
      </c>
      <c r="S210" s="6">
        <v>45316</v>
      </c>
      <c r="T210" s="4" t="s">
        <v>34</v>
      </c>
      <c r="U210" s="4">
        <v>380</v>
      </c>
      <c r="V210" s="4">
        <v>0</v>
      </c>
      <c r="W210" s="4">
        <v>0</v>
      </c>
      <c r="X210" s="4" t="s">
        <v>1015</v>
      </c>
      <c r="Y210" s="4" t="s">
        <v>1016</v>
      </c>
    </row>
    <row r="211" s="4" customFormat="1" spans="1:25">
      <c r="A211" s="4" t="s">
        <v>1006</v>
      </c>
      <c r="B211" s="4" t="s">
        <v>26</v>
      </c>
      <c r="C211" s="4" t="s">
        <v>121</v>
      </c>
      <c r="D211" s="4" t="s">
        <v>1007</v>
      </c>
      <c r="E211" s="4" t="s">
        <v>1008</v>
      </c>
      <c r="F211" s="6">
        <v>45313</v>
      </c>
      <c r="G211" s="6">
        <v>45315</v>
      </c>
      <c r="H211" s="4">
        <v>1</v>
      </c>
      <c r="I211" s="4">
        <v>2</v>
      </c>
      <c r="J211" s="4">
        <v>2</v>
      </c>
      <c r="K211" s="4" t="s">
        <v>30</v>
      </c>
      <c r="L211" s="4">
        <v>-2136</v>
      </c>
      <c r="M211" s="4">
        <v>-2136</v>
      </c>
      <c r="N211" s="4" t="s">
        <v>1009</v>
      </c>
      <c r="O211" s="4" t="s">
        <v>32</v>
      </c>
      <c r="P211" s="4" t="s">
        <v>33</v>
      </c>
      <c r="Q211" s="4">
        <v>0</v>
      </c>
      <c r="R211" s="7">
        <v>45312</v>
      </c>
      <c r="S211" s="6">
        <v>45316</v>
      </c>
      <c r="T211" s="4" t="s">
        <v>34</v>
      </c>
      <c r="U211" s="4">
        <v>-2136</v>
      </c>
      <c r="V211" s="4">
        <v>0</v>
      </c>
      <c r="W211" s="4">
        <v>0</v>
      </c>
      <c r="X211" s="4" t="s">
        <v>1010</v>
      </c>
      <c r="Y211" s="4" t="s">
        <v>120</v>
      </c>
    </row>
    <row r="212" s="4" customFormat="1" spans="1:25">
      <c r="A212" s="4" t="s">
        <v>1017</v>
      </c>
      <c r="B212" s="4" t="s">
        <v>26</v>
      </c>
      <c r="C212" s="4" t="s">
        <v>27</v>
      </c>
      <c r="D212" s="4" t="s">
        <v>1018</v>
      </c>
      <c r="E212" s="4" t="s">
        <v>1019</v>
      </c>
      <c r="F212" s="6">
        <v>45314</v>
      </c>
      <c r="G212" s="6">
        <v>45315</v>
      </c>
      <c r="H212" s="4">
        <v>1</v>
      </c>
      <c r="I212" s="4">
        <v>1</v>
      </c>
      <c r="J212" s="4">
        <v>1</v>
      </c>
      <c r="K212" s="4" t="s">
        <v>30</v>
      </c>
      <c r="L212" s="4">
        <v>1928</v>
      </c>
      <c r="M212" s="4">
        <v>1928</v>
      </c>
      <c r="N212" s="4" t="s">
        <v>1020</v>
      </c>
      <c r="O212" s="4" t="s">
        <v>32</v>
      </c>
      <c r="P212" s="4" t="s">
        <v>33</v>
      </c>
      <c r="Q212" s="4">
        <v>0</v>
      </c>
      <c r="R212" s="7">
        <v>45312</v>
      </c>
      <c r="S212" s="6">
        <v>45316</v>
      </c>
      <c r="T212" s="4" t="s">
        <v>34</v>
      </c>
      <c r="U212" s="4">
        <v>1928</v>
      </c>
      <c r="V212" s="4">
        <v>0</v>
      </c>
      <c r="W212" s="4">
        <v>0</v>
      </c>
      <c r="X212" s="4" t="s">
        <v>1021</v>
      </c>
      <c r="Y212" s="4" t="s">
        <v>120</v>
      </c>
    </row>
    <row r="213" s="4" customFormat="1" spans="1:25">
      <c r="A213" s="4" t="s">
        <v>1022</v>
      </c>
      <c r="B213" s="4" t="s">
        <v>26</v>
      </c>
      <c r="C213" s="4" t="s">
        <v>27</v>
      </c>
      <c r="D213" s="4" t="s">
        <v>1007</v>
      </c>
      <c r="E213" s="4" t="s">
        <v>1023</v>
      </c>
      <c r="F213" s="6">
        <v>45313</v>
      </c>
      <c r="G213" s="6">
        <v>45315</v>
      </c>
      <c r="H213" s="4">
        <v>1</v>
      </c>
      <c r="I213" s="4">
        <v>2</v>
      </c>
      <c r="J213" s="4">
        <v>2</v>
      </c>
      <c r="K213" s="4" t="s">
        <v>30</v>
      </c>
      <c r="L213" s="4">
        <v>2136</v>
      </c>
      <c r="M213" s="4">
        <v>2136</v>
      </c>
      <c r="N213" s="4" t="s">
        <v>1024</v>
      </c>
      <c r="O213" s="4" t="s">
        <v>32</v>
      </c>
      <c r="P213" s="4" t="s">
        <v>33</v>
      </c>
      <c r="Q213" s="4">
        <v>0</v>
      </c>
      <c r="R213" s="7">
        <v>45312.0000115741</v>
      </c>
      <c r="S213" s="6">
        <v>45316</v>
      </c>
      <c r="T213" s="4" t="s">
        <v>34</v>
      </c>
      <c r="U213" s="4">
        <v>2136</v>
      </c>
      <c r="V213" s="4">
        <v>0</v>
      </c>
      <c r="W213" s="4">
        <v>0</v>
      </c>
      <c r="X213" s="4" t="s">
        <v>1025</v>
      </c>
      <c r="Y213" s="4" t="s">
        <v>120</v>
      </c>
    </row>
    <row r="214" s="4" customFormat="1" spans="1:25">
      <c r="A214" s="4" t="s">
        <v>1017</v>
      </c>
      <c r="B214" s="4" t="s">
        <v>26</v>
      </c>
      <c r="C214" s="4" t="s">
        <v>121</v>
      </c>
      <c r="D214" s="4" t="s">
        <v>1018</v>
      </c>
      <c r="E214" s="4" t="s">
        <v>1019</v>
      </c>
      <c r="F214" s="6">
        <v>45314</v>
      </c>
      <c r="G214" s="6">
        <v>45315</v>
      </c>
      <c r="H214" s="4">
        <v>1</v>
      </c>
      <c r="I214" s="4">
        <v>1</v>
      </c>
      <c r="J214" s="4">
        <v>1</v>
      </c>
      <c r="K214" s="4" t="s">
        <v>30</v>
      </c>
      <c r="L214" s="4">
        <v>-1928</v>
      </c>
      <c r="M214" s="4">
        <v>-1928</v>
      </c>
      <c r="N214" s="4" t="s">
        <v>1020</v>
      </c>
      <c r="O214" s="4" t="s">
        <v>32</v>
      </c>
      <c r="P214" s="4" t="s">
        <v>33</v>
      </c>
      <c r="Q214" s="4">
        <v>0</v>
      </c>
      <c r="R214" s="7">
        <v>45312</v>
      </c>
      <c r="S214" s="6">
        <v>45316</v>
      </c>
      <c r="T214" s="4" t="s">
        <v>34</v>
      </c>
      <c r="U214" s="4">
        <v>-1928</v>
      </c>
      <c r="V214" s="4">
        <v>0</v>
      </c>
      <c r="W214" s="4">
        <v>0</v>
      </c>
      <c r="X214" s="4" t="s">
        <v>1021</v>
      </c>
      <c r="Y214" s="4" t="s">
        <v>120</v>
      </c>
    </row>
    <row r="215" s="4" customFormat="1" spans="1:25">
      <c r="A215" s="4" t="s">
        <v>321</v>
      </c>
      <c r="B215" s="4" t="s">
        <v>26</v>
      </c>
      <c r="C215" s="4" t="s">
        <v>121</v>
      </c>
      <c r="D215" s="4" t="s">
        <v>322</v>
      </c>
      <c r="E215" s="4" t="s">
        <v>323</v>
      </c>
      <c r="F215" s="6">
        <v>45313</v>
      </c>
      <c r="G215" s="6">
        <v>45315</v>
      </c>
      <c r="H215" s="4">
        <v>2</v>
      </c>
      <c r="I215" s="4">
        <v>2</v>
      </c>
      <c r="J215" s="4">
        <v>4</v>
      </c>
      <c r="K215" s="4" t="s">
        <v>30</v>
      </c>
      <c r="L215" s="4">
        <v>-2436</v>
      </c>
      <c r="M215" s="4">
        <v>-2436</v>
      </c>
      <c r="N215" s="4" t="s">
        <v>324</v>
      </c>
      <c r="O215" s="4" t="s">
        <v>32</v>
      </c>
      <c r="P215" s="4" t="s">
        <v>33</v>
      </c>
      <c r="Q215" s="4">
        <v>0</v>
      </c>
      <c r="R215" s="7">
        <v>45287</v>
      </c>
      <c r="S215" s="6">
        <v>45316</v>
      </c>
      <c r="T215" s="4" t="s">
        <v>34</v>
      </c>
      <c r="U215" s="4">
        <v>-2436</v>
      </c>
      <c r="V215" s="4">
        <v>0</v>
      </c>
      <c r="W215" s="4">
        <v>0</v>
      </c>
      <c r="X215" s="4" t="s">
        <v>325</v>
      </c>
      <c r="Y215" s="4" t="s">
        <v>326</v>
      </c>
    </row>
    <row r="216" s="4" customFormat="1" spans="1:25">
      <c r="A216" s="4" t="s">
        <v>1022</v>
      </c>
      <c r="B216" s="4" t="s">
        <v>26</v>
      </c>
      <c r="C216" s="4" t="s">
        <v>121</v>
      </c>
      <c r="D216" s="4" t="s">
        <v>1007</v>
      </c>
      <c r="E216" s="4" t="s">
        <v>1023</v>
      </c>
      <c r="F216" s="6">
        <v>45313</v>
      </c>
      <c r="G216" s="6">
        <v>45315</v>
      </c>
      <c r="H216" s="4">
        <v>1</v>
      </c>
      <c r="I216" s="4">
        <v>2</v>
      </c>
      <c r="J216" s="4">
        <v>2</v>
      </c>
      <c r="K216" s="4" t="s">
        <v>30</v>
      </c>
      <c r="L216" s="4">
        <v>-2136</v>
      </c>
      <c r="M216" s="4">
        <v>-2136</v>
      </c>
      <c r="N216" s="4" t="s">
        <v>1024</v>
      </c>
      <c r="O216" s="4" t="s">
        <v>32</v>
      </c>
      <c r="P216" s="4" t="s">
        <v>33</v>
      </c>
      <c r="Q216" s="4">
        <v>0</v>
      </c>
      <c r="R216" s="7">
        <v>45312.0000115741</v>
      </c>
      <c r="S216" s="6">
        <v>45316</v>
      </c>
      <c r="T216" s="4" t="s">
        <v>34</v>
      </c>
      <c r="U216" s="4">
        <v>-2136</v>
      </c>
      <c r="V216" s="4">
        <v>0</v>
      </c>
      <c r="W216" s="4">
        <v>0</v>
      </c>
      <c r="X216" s="4" t="s">
        <v>1025</v>
      </c>
      <c r="Y216" s="4" t="s">
        <v>120</v>
      </c>
    </row>
    <row r="217" s="4" customFormat="1" spans="1:25">
      <c r="A217" s="4" t="s">
        <v>1026</v>
      </c>
      <c r="B217" s="4" t="s">
        <v>26</v>
      </c>
      <c r="C217" s="4" t="s">
        <v>27</v>
      </c>
      <c r="D217" s="4" t="s">
        <v>1027</v>
      </c>
      <c r="E217" s="4" t="s">
        <v>1028</v>
      </c>
      <c r="F217" s="6">
        <v>45314</v>
      </c>
      <c r="G217" s="6">
        <v>45315</v>
      </c>
      <c r="H217" s="4">
        <v>1</v>
      </c>
      <c r="I217" s="4">
        <v>1</v>
      </c>
      <c r="J217" s="4">
        <v>1</v>
      </c>
      <c r="K217" s="4" t="s">
        <v>30</v>
      </c>
      <c r="L217" s="4">
        <v>3761</v>
      </c>
      <c r="M217" s="4">
        <v>3761</v>
      </c>
      <c r="N217" s="4" t="s">
        <v>1029</v>
      </c>
      <c r="O217" s="4" t="s">
        <v>32</v>
      </c>
      <c r="P217" s="4" t="s">
        <v>33</v>
      </c>
      <c r="Q217" s="4">
        <v>0</v>
      </c>
      <c r="R217" s="7">
        <v>45312</v>
      </c>
      <c r="S217" s="6">
        <v>45316</v>
      </c>
      <c r="T217" s="4" t="s">
        <v>34</v>
      </c>
      <c r="U217" s="4">
        <v>3761</v>
      </c>
      <c r="V217" s="4">
        <v>0</v>
      </c>
      <c r="W217" s="4">
        <v>0</v>
      </c>
      <c r="X217" s="4" t="s">
        <v>1030</v>
      </c>
      <c r="Y217" s="4" t="s">
        <v>1031</v>
      </c>
    </row>
    <row r="218" s="4" customFormat="1" spans="1:25">
      <c r="A218" s="4" t="s">
        <v>1032</v>
      </c>
      <c r="B218" s="4" t="s">
        <v>26</v>
      </c>
      <c r="C218" s="4" t="s">
        <v>27</v>
      </c>
      <c r="D218" s="4" t="s">
        <v>651</v>
      </c>
      <c r="E218" s="4" t="s">
        <v>1033</v>
      </c>
      <c r="F218" s="6">
        <v>45313</v>
      </c>
      <c r="G218" s="6">
        <v>45315</v>
      </c>
      <c r="H218" s="4">
        <v>1</v>
      </c>
      <c r="I218" s="4">
        <v>2</v>
      </c>
      <c r="J218" s="4">
        <v>2</v>
      </c>
      <c r="K218" s="4" t="s">
        <v>30</v>
      </c>
      <c r="L218" s="4">
        <v>2016</v>
      </c>
      <c r="M218" s="4">
        <v>2016</v>
      </c>
      <c r="N218" s="4" t="s">
        <v>1034</v>
      </c>
      <c r="O218" s="4" t="s">
        <v>32</v>
      </c>
      <c r="P218" s="4" t="s">
        <v>33</v>
      </c>
      <c r="Q218" s="4">
        <v>0</v>
      </c>
      <c r="R218" s="7">
        <v>45312</v>
      </c>
      <c r="S218" s="6">
        <v>45316</v>
      </c>
      <c r="T218" s="4" t="s">
        <v>34</v>
      </c>
      <c r="U218" s="4">
        <v>2016</v>
      </c>
      <c r="V218" s="4">
        <v>0</v>
      </c>
      <c r="W218" s="4">
        <v>0</v>
      </c>
      <c r="X218" s="4" t="s">
        <v>1035</v>
      </c>
      <c r="Y218" s="4" t="s">
        <v>1036</v>
      </c>
    </row>
    <row r="219" s="4" customFormat="1" spans="1:25">
      <c r="A219" s="4" t="s">
        <v>1037</v>
      </c>
      <c r="B219" s="4" t="s">
        <v>26</v>
      </c>
      <c r="C219" s="4" t="s">
        <v>27</v>
      </c>
      <c r="D219" s="4" t="s">
        <v>502</v>
      </c>
      <c r="E219" s="4" t="s">
        <v>503</v>
      </c>
      <c r="F219" s="6">
        <v>45314</v>
      </c>
      <c r="G219" s="6">
        <v>45315</v>
      </c>
      <c r="H219" s="4">
        <v>1</v>
      </c>
      <c r="I219" s="4">
        <v>1</v>
      </c>
      <c r="J219" s="4">
        <v>1</v>
      </c>
      <c r="K219" s="4" t="s">
        <v>30</v>
      </c>
      <c r="L219" s="4">
        <v>396</v>
      </c>
      <c r="M219" s="4">
        <v>396</v>
      </c>
      <c r="N219" s="4" t="s">
        <v>1038</v>
      </c>
      <c r="O219" s="4" t="s">
        <v>32</v>
      </c>
      <c r="P219" s="4" t="s">
        <v>33</v>
      </c>
      <c r="Q219" s="4">
        <v>0</v>
      </c>
      <c r="R219" s="7">
        <v>45312.0000115741</v>
      </c>
      <c r="S219" s="6">
        <v>45316</v>
      </c>
      <c r="T219" s="4" t="s">
        <v>34</v>
      </c>
      <c r="U219" s="4">
        <v>396</v>
      </c>
      <c r="V219" s="4">
        <v>0</v>
      </c>
      <c r="W219" s="4">
        <v>0</v>
      </c>
      <c r="X219" s="4" t="s">
        <v>1039</v>
      </c>
      <c r="Y219" s="4" t="s">
        <v>120</v>
      </c>
    </row>
    <row r="220" s="4" customFormat="1" spans="1:25">
      <c r="A220" s="4" t="s">
        <v>1037</v>
      </c>
      <c r="B220" s="4" t="s">
        <v>26</v>
      </c>
      <c r="C220" s="4" t="s">
        <v>121</v>
      </c>
      <c r="D220" s="4" t="s">
        <v>502</v>
      </c>
      <c r="E220" s="4" t="s">
        <v>503</v>
      </c>
      <c r="F220" s="6">
        <v>45314</v>
      </c>
      <c r="G220" s="6">
        <v>45315</v>
      </c>
      <c r="H220" s="4">
        <v>1</v>
      </c>
      <c r="I220" s="4">
        <v>1</v>
      </c>
      <c r="J220" s="4">
        <v>1</v>
      </c>
      <c r="K220" s="4" t="s">
        <v>30</v>
      </c>
      <c r="L220" s="4">
        <v>-396</v>
      </c>
      <c r="M220" s="4">
        <v>-396</v>
      </c>
      <c r="N220" s="4" t="s">
        <v>1038</v>
      </c>
      <c r="O220" s="4" t="s">
        <v>32</v>
      </c>
      <c r="P220" s="4" t="s">
        <v>33</v>
      </c>
      <c r="Q220" s="4">
        <v>0</v>
      </c>
      <c r="R220" s="7">
        <v>45312.0000115741</v>
      </c>
      <c r="S220" s="6">
        <v>45316</v>
      </c>
      <c r="T220" s="4" t="s">
        <v>34</v>
      </c>
      <c r="U220" s="4">
        <v>-396</v>
      </c>
      <c r="V220" s="4">
        <v>0</v>
      </c>
      <c r="W220" s="4">
        <v>0</v>
      </c>
      <c r="X220" s="4" t="s">
        <v>1039</v>
      </c>
      <c r="Y220" s="4" t="s">
        <v>120</v>
      </c>
    </row>
    <row r="221" s="4" customFormat="1" spans="1:25">
      <c r="A221" s="4" t="s">
        <v>1040</v>
      </c>
      <c r="B221" s="4" t="s">
        <v>26</v>
      </c>
      <c r="C221" s="4" t="s">
        <v>27</v>
      </c>
      <c r="D221" s="4" t="s">
        <v>415</v>
      </c>
      <c r="E221" s="4" t="s">
        <v>416</v>
      </c>
      <c r="F221" s="6">
        <v>45313</v>
      </c>
      <c r="G221" s="6">
        <v>45315</v>
      </c>
      <c r="H221" s="4">
        <v>1</v>
      </c>
      <c r="I221" s="4">
        <v>2</v>
      </c>
      <c r="J221" s="4">
        <v>2</v>
      </c>
      <c r="K221" s="4" t="s">
        <v>30</v>
      </c>
      <c r="L221" s="4">
        <v>610</v>
      </c>
      <c r="M221" s="4">
        <v>610</v>
      </c>
      <c r="N221" s="4" t="s">
        <v>1041</v>
      </c>
      <c r="O221" s="4" t="s">
        <v>32</v>
      </c>
      <c r="P221" s="4" t="s">
        <v>33</v>
      </c>
      <c r="Q221" s="4">
        <v>0</v>
      </c>
      <c r="R221" s="7">
        <v>45312</v>
      </c>
      <c r="S221" s="6">
        <v>45316</v>
      </c>
      <c r="T221" s="4" t="s">
        <v>34</v>
      </c>
      <c r="U221" s="4">
        <v>610</v>
      </c>
      <c r="V221" s="4">
        <v>0</v>
      </c>
      <c r="W221" s="4">
        <v>0</v>
      </c>
      <c r="X221" s="4" t="s">
        <v>1042</v>
      </c>
      <c r="Y221" s="4" t="s">
        <v>1043</v>
      </c>
    </row>
    <row r="222" s="4" customFormat="1" spans="1:25">
      <c r="A222" s="4" t="s">
        <v>1044</v>
      </c>
      <c r="B222" s="4" t="s">
        <v>26</v>
      </c>
      <c r="C222" s="4" t="s">
        <v>27</v>
      </c>
      <c r="D222" s="4" t="s">
        <v>1045</v>
      </c>
      <c r="E222" s="4" t="s">
        <v>1046</v>
      </c>
      <c r="F222" s="6">
        <v>45314</v>
      </c>
      <c r="G222" s="6">
        <v>45315</v>
      </c>
      <c r="H222" s="4">
        <v>1</v>
      </c>
      <c r="I222" s="4">
        <v>1</v>
      </c>
      <c r="J222" s="4">
        <v>1</v>
      </c>
      <c r="K222" s="4" t="s">
        <v>30</v>
      </c>
      <c r="L222" s="4">
        <v>1739</v>
      </c>
      <c r="M222" s="4">
        <v>1739</v>
      </c>
      <c r="N222" s="4" t="s">
        <v>1047</v>
      </c>
      <c r="O222" s="4" t="s">
        <v>32</v>
      </c>
      <c r="P222" s="4" t="s">
        <v>33</v>
      </c>
      <c r="Q222" s="4">
        <v>0</v>
      </c>
      <c r="R222" s="7">
        <v>45313</v>
      </c>
      <c r="S222" s="6">
        <v>45316</v>
      </c>
      <c r="T222" s="4" t="s">
        <v>34</v>
      </c>
      <c r="U222" s="4">
        <v>1739</v>
      </c>
      <c r="V222" s="4">
        <v>0</v>
      </c>
      <c r="W222" s="4">
        <v>0</v>
      </c>
      <c r="X222" s="4" t="s">
        <v>1048</v>
      </c>
      <c r="Y222" s="4" t="s">
        <v>120</v>
      </c>
    </row>
    <row r="223" s="4" customFormat="1" spans="1:25">
      <c r="A223" s="4" t="s">
        <v>1049</v>
      </c>
      <c r="B223" s="4" t="s">
        <v>26</v>
      </c>
      <c r="C223" s="4" t="s">
        <v>27</v>
      </c>
      <c r="D223" s="4" t="s">
        <v>1012</v>
      </c>
      <c r="E223" s="4" t="s">
        <v>1013</v>
      </c>
      <c r="F223" s="6">
        <v>45313</v>
      </c>
      <c r="G223" s="6">
        <v>45315</v>
      </c>
      <c r="H223" s="4">
        <v>1</v>
      </c>
      <c r="I223" s="4">
        <v>2</v>
      </c>
      <c r="J223" s="4">
        <v>2</v>
      </c>
      <c r="K223" s="4" t="s">
        <v>30</v>
      </c>
      <c r="L223" s="4">
        <v>380</v>
      </c>
      <c r="M223" s="4">
        <v>380</v>
      </c>
      <c r="N223" s="4" t="s">
        <v>1050</v>
      </c>
      <c r="O223" s="4" t="s">
        <v>32</v>
      </c>
      <c r="P223" s="4" t="s">
        <v>33</v>
      </c>
      <c r="Q223" s="4">
        <v>0</v>
      </c>
      <c r="R223" s="7">
        <v>45313.0000115741</v>
      </c>
      <c r="S223" s="6">
        <v>45316</v>
      </c>
      <c r="T223" s="4" t="s">
        <v>34</v>
      </c>
      <c r="U223" s="4">
        <v>380</v>
      </c>
      <c r="V223" s="4">
        <v>0</v>
      </c>
      <c r="W223" s="4">
        <v>0</v>
      </c>
      <c r="X223" s="4" t="s">
        <v>1051</v>
      </c>
      <c r="Y223" s="4" t="s">
        <v>1052</v>
      </c>
    </row>
    <row r="224" s="4" customFormat="1" spans="1:25">
      <c r="A224" s="4" t="s">
        <v>1053</v>
      </c>
      <c r="B224" s="4" t="s">
        <v>26</v>
      </c>
      <c r="C224" s="4" t="s">
        <v>27</v>
      </c>
      <c r="D224" s="4" t="s">
        <v>177</v>
      </c>
      <c r="E224" s="4" t="s">
        <v>178</v>
      </c>
      <c r="F224" s="6">
        <v>45313</v>
      </c>
      <c r="G224" s="6">
        <v>45315</v>
      </c>
      <c r="H224" s="4">
        <v>1</v>
      </c>
      <c r="I224" s="4">
        <v>2</v>
      </c>
      <c r="J224" s="4">
        <v>2</v>
      </c>
      <c r="K224" s="4" t="s">
        <v>30</v>
      </c>
      <c r="L224" s="4">
        <v>900</v>
      </c>
      <c r="M224" s="4">
        <v>900</v>
      </c>
      <c r="N224" s="4" t="s">
        <v>1054</v>
      </c>
      <c r="O224" s="4" t="s">
        <v>32</v>
      </c>
      <c r="P224" s="4" t="s">
        <v>33</v>
      </c>
      <c r="Q224" s="4">
        <v>0</v>
      </c>
      <c r="R224" s="7">
        <v>45313.0000115741</v>
      </c>
      <c r="S224" s="6">
        <v>45316</v>
      </c>
      <c r="T224" s="4" t="s">
        <v>34</v>
      </c>
      <c r="U224" s="4">
        <v>900</v>
      </c>
      <c r="V224" s="4">
        <v>0</v>
      </c>
      <c r="W224" s="4">
        <v>0</v>
      </c>
      <c r="X224" s="4" t="s">
        <v>1055</v>
      </c>
      <c r="Y224" s="4" t="s">
        <v>1056</v>
      </c>
    </row>
    <row r="225" s="4" customFormat="1" spans="1:25">
      <c r="A225" s="4" t="s">
        <v>1057</v>
      </c>
      <c r="B225" s="4" t="s">
        <v>26</v>
      </c>
      <c r="C225" s="4" t="s">
        <v>27</v>
      </c>
      <c r="D225" s="4" t="s">
        <v>998</v>
      </c>
      <c r="E225" s="4" t="s">
        <v>1058</v>
      </c>
      <c r="F225" s="6">
        <v>45314</v>
      </c>
      <c r="G225" s="6">
        <v>45315</v>
      </c>
      <c r="H225" s="4">
        <v>1</v>
      </c>
      <c r="I225" s="4">
        <v>1</v>
      </c>
      <c r="J225" s="4">
        <v>1</v>
      </c>
      <c r="K225" s="4" t="s">
        <v>30</v>
      </c>
      <c r="L225" s="4">
        <v>332</v>
      </c>
      <c r="M225" s="4">
        <v>332</v>
      </c>
      <c r="N225" s="4" t="s">
        <v>1059</v>
      </c>
      <c r="O225" s="4" t="s">
        <v>32</v>
      </c>
      <c r="P225" s="4" t="s">
        <v>33</v>
      </c>
      <c r="Q225" s="4">
        <v>0</v>
      </c>
      <c r="R225" s="7">
        <v>45313</v>
      </c>
      <c r="S225" s="6">
        <v>45316</v>
      </c>
      <c r="T225" s="4" t="s">
        <v>34</v>
      </c>
      <c r="U225" s="4">
        <v>332</v>
      </c>
      <c r="V225" s="4">
        <v>0</v>
      </c>
      <c r="W225" s="4">
        <v>0</v>
      </c>
      <c r="X225" s="4" t="s">
        <v>1060</v>
      </c>
      <c r="Y225" s="4" t="s">
        <v>1061</v>
      </c>
    </row>
    <row r="226" s="4" customFormat="1" spans="1:25">
      <c r="A226" s="4" t="s">
        <v>1062</v>
      </c>
      <c r="B226" s="4" t="s">
        <v>26</v>
      </c>
      <c r="C226" s="4" t="s">
        <v>27</v>
      </c>
      <c r="D226" s="4" t="s">
        <v>1063</v>
      </c>
      <c r="E226" s="4" t="s">
        <v>1064</v>
      </c>
      <c r="F226" s="6">
        <v>45314</v>
      </c>
      <c r="G226" s="6">
        <v>45315</v>
      </c>
      <c r="H226" s="4">
        <v>1</v>
      </c>
      <c r="I226" s="4">
        <v>1</v>
      </c>
      <c r="J226" s="4">
        <v>1</v>
      </c>
      <c r="K226" s="4" t="s">
        <v>30</v>
      </c>
      <c r="L226" s="4">
        <v>244</v>
      </c>
      <c r="M226" s="4">
        <v>244</v>
      </c>
      <c r="N226" s="4" t="s">
        <v>1065</v>
      </c>
      <c r="O226" s="4" t="s">
        <v>32</v>
      </c>
      <c r="P226" s="4" t="s">
        <v>33</v>
      </c>
      <c r="Q226" s="4">
        <v>0</v>
      </c>
      <c r="R226" s="7">
        <v>45313</v>
      </c>
      <c r="S226" s="6">
        <v>45316</v>
      </c>
      <c r="T226" s="4" t="s">
        <v>34</v>
      </c>
      <c r="U226" s="4">
        <v>244</v>
      </c>
      <c r="V226" s="4">
        <v>0</v>
      </c>
      <c r="W226" s="4">
        <v>0</v>
      </c>
      <c r="X226" s="4" t="s">
        <v>1066</v>
      </c>
      <c r="Y226" s="4" t="s">
        <v>120</v>
      </c>
    </row>
    <row r="227" s="4" customFormat="1" spans="1:25">
      <c r="A227" s="4" t="s">
        <v>1062</v>
      </c>
      <c r="B227" s="4" t="s">
        <v>26</v>
      </c>
      <c r="C227" s="4" t="s">
        <v>121</v>
      </c>
      <c r="D227" s="4" t="s">
        <v>1063</v>
      </c>
      <c r="E227" s="4" t="s">
        <v>1064</v>
      </c>
      <c r="F227" s="6">
        <v>45314</v>
      </c>
      <c r="G227" s="6">
        <v>45315</v>
      </c>
      <c r="H227" s="4">
        <v>1</v>
      </c>
      <c r="I227" s="4">
        <v>1</v>
      </c>
      <c r="J227" s="4">
        <v>1</v>
      </c>
      <c r="K227" s="4" t="s">
        <v>30</v>
      </c>
      <c r="L227" s="4">
        <v>-244</v>
      </c>
      <c r="M227" s="4">
        <v>-244</v>
      </c>
      <c r="N227" s="4" t="s">
        <v>1065</v>
      </c>
      <c r="O227" s="4" t="s">
        <v>32</v>
      </c>
      <c r="P227" s="4" t="s">
        <v>33</v>
      </c>
      <c r="Q227" s="4">
        <v>0</v>
      </c>
      <c r="R227" s="7">
        <v>45313</v>
      </c>
      <c r="S227" s="6">
        <v>45316</v>
      </c>
      <c r="T227" s="4" t="s">
        <v>34</v>
      </c>
      <c r="U227" s="4">
        <v>-244</v>
      </c>
      <c r="V227" s="4">
        <v>0</v>
      </c>
      <c r="W227" s="4">
        <v>0</v>
      </c>
      <c r="X227" s="4" t="s">
        <v>1066</v>
      </c>
      <c r="Y227" s="4" t="s">
        <v>120</v>
      </c>
    </row>
    <row r="228" s="4" customFormat="1" spans="1:25">
      <c r="A228" s="4" t="s">
        <v>1067</v>
      </c>
      <c r="B228" s="4" t="s">
        <v>26</v>
      </c>
      <c r="C228" s="4" t="s">
        <v>27</v>
      </c>
      <c r="D228" s="4" t="s">
        <v>1068</v>
      </c>
      <c r="E228" s="4" t="s">
        <v>1069</v>
      </c>
      <c r="F228" s="6">
        <v>45314</v>
      </c>
      <c r="G228" s="6">
        <v>45315</v>
      </c>
      <c r="H228" s="4">
        <v>1</v>
      </c>
      <c r="I228" s="4">
        <v>1</v>
      </c>
      <c r="J228" s="4">
        <v>1</v>
      </c>
      <c r="K228" s="4" t="s">
        <v>30</v>
      </c>
      <c r="L228" s="4">
        <v>563</v>
      </c>
      <c r="M228" s="4">
        <v>563</v>
      </c>
      <c r="N228" s="4" t="s">
        <v>1070</v>
      </c>
      <c r="O228" s="4" t="s">
        <v>32</v>
      </c>
      <c r="P228" s="4" t="s">
        <v>33</v>
      </c>
      <c r="Q228" s="4">
        <v>0</v>
      </c>
      <c r="R228" s="7">
        <v>45313.0000115741</v>
      </c>
      <c r="S228" s="6">
        <v>45316</v>
      </c>
      <c r="T228" s="4" t="s">
        <v>34</v>
      </c>
      <c r="U228" s="4">
        <v>563</v>
      </c>
      <c r="V228" s="4">
        <v>0</v>
      </c>
      <c r="W228" s="4">
        <v>0</v>
      </c>
      <c r="X228" s="4" t="s">
        <v>1071</v>
      </c>
      <c r="Y228" s="4" t="s">
        <v>120</v>
      </c>
    </row>
    <row r="229" s="4" customFormat="1" spans="1:25">
      <c r="A229" s="4" t="s">
        <v>1067</v>
      </c>
      <c r="B229" s="4" t="s">
        <v>26</v>
      </c>
      <c r="C229" s="4" t="s">
        <v>121</v>
      </c>
      <c r="D229" s="4" t="s">
        <v>1068</v>
      </c>
      <c r="E229" s="4" t="s">
        <v>1069</v>
      </c>
      <c r="F229" s="6">
        <v>45314</v>
      </c>
      <c r="G229" s="6">
        <v>45315</v>
      </c>
      <c r="H229" s="4">
        <v>1</v>
      </c>
      <c r="I229" s="4">
        <v>1</v>
      </c>
      <c r="J229" s="4">
        <v>1</v>
      </c>
      <c r="K229" s="4" t="s">
        <v>30</v>
      </c>
      <c r="L229" s="4">
        <v>-563</v>
      </c>
      <c r="M229" s="4">
        <v>-563</v>
      </c>
      <c r="N229" s="4" t="s">
        <v>1070</v>
      </c>
      <c r="O229" s="4" t="s">
        <v>32</v>
      </c>
      <c r="P229" s="4" t="s">
        <v>33</v>
      </c>
      <c r="Q229" s="4">
        <v>0</v>
      </c>
      <c r="R229" s="7">
        <v>45313.0000115741</v>
      </c>
      <c r="S229" s="6">
        <v>45316</v>
      </c>
      <c r="T229" s="4" t="s">
        <v>34</v>
      </c>
      <c r="U229" s="4">
        <v>-563</v>
      </c>
      <c r="V229" s="4">
        <v>0</v>
      </c>
      <c r="W229" s="4">
        <v>0</v>
      </c>
      <c r="X229" s="4" t="s">
        <v>1071</v>
      </c>
      <c r="Y229" s="4" t="s">
        <v>120</v>
      </c>
    </row>
    <row r="230" s="4" customFormat="1" spans="1:25">
      <c r="A230" s="4" t="s">
        <v>1072</v>
      </c>
      <c r="B230" s="4" t="s">
        <v>26</v>
      </c>
      <c r="C230" s="4" t="s">
        <v>27</v>
      </c>
      <c r="D230" s="4" t="s">
        <v>458</v>
      </c>
      <c r="E230" s="4" t="s">
        <v>497</v>
      </c>
      <c r="F230" s="6">
        <v>45314</v>
      </c>
      <c r="G230" s="6">
        <v>45315</v>
      </c>
      <c r="H230" s="4">
        <v>2</v>
      </c>
      <c r="I230" s="4">
        <v>1</v>
      </c>
      <c r="J230" s="4">
        <v>2</v>
      </c>
      <c r="K230" s="4" t="s">
        <v>30</v>
      </c>
      <c r="L230" s="4">
        <v>742</v>
      </c>
      <c r="M230" s="4">
        <v>742</v>
      </c>
      <c r="N230" s="4" t="s">
        <v>1073</v>
      </c>
      <c r="O230" s="4" t="s">
        <v>32</v>
      </c>
      <c r="P230" s="4" t="s">
        <v>33</v>
      </c>
      <c r="Q230" s="4">
        <v>0</v>
      </c>
      <c r="R230" s="7">
        <v>45313.0000115741</v>
      </c>
      <c r="S230" s="6">
        <v>45316</v>
      </c>
      <c r="T230" s="4" t="s">
        <v>34</v>
      </c>
      <c r="U230" s="4">
        <v>742</v>
      </c>
      <c r="V230" s="4">
        <v>0</v>
      </c>
      <c r="W230" s="4">
        <v>0</v>
      </c>
      <c r="X230" s="4" t="s">
        <v>1074</v>
      </c>
      <c r="Y230" s="4" t="s">
        <v>1075</v>
      </c>
    </row>
    <row r="231" s="4" customFormat="1" spans="1:25">
      <c r="A231" s="4" t="s">
        <v>1076</v>
      </c>
      <c r="B231" s="4" t="s">
        <v>26</v>
      </c>
      <c r="C231" s="4" t="s">
        <v>27</v>
      </c>
      <c r="D231" s="4" t="s">
        <v>1077</v>
      </c>
      <c r="E231" s="4" t="s">
        <v>1078</v>
      </c>
      <c r="F231" s="6">
        <v>45313</v>
      </c>
      <c r="G231" s="6">
        <v>45315</v>
      </c>
      <c r="H231" s="4">
        <v>2</v>
      </c>
      <c r="I231" s="4">
        <v>2</v>
      </c>
      <c r="J231" s="4">
        <v>4</v>
      </c>
      <c r="K231" s="4" t="s">
        <v>30</v>
      </c>
      <c r="L231" s="4">
        <v>1540</v>
      </c>
      <c r="M231" s="4">
        <v>1540</v>
      </c>
      <c r="N231" s="4" t="s">
        <v>1079</v>
      </c>
      <c r="O231" s="4" t="s">
        <v>32</v>
      </c>
      <c r="P231" s="4" t="s">
        <v>33</v>
      </c>
      <c r="Q231" s="4">
        <v>0</v>
      </c>
      <c r="R231" s="7">
        <v>45313</v>
      </c>
      <c r="S231" s="6">
        <v>45316</v>
      </c>
      <c r="T231" s="4" t="s">
        <v>34</v>
      </c>
      <c r="U231" s="4">
        <v>1540</v>
      </c>
      <c r="V231" s="4">
        <v>0</v>
      </c>
      <c r="W231" s="4">
        <v>0</v>
      </c>
      <c r="X231" s="4" t="s">
        <v>1080</v>
      </c>
      <c r="Y231" s="4" t="s">
        <v>1081</v>
      </c>
    </row>
    <row r="232" s="4" customFormat="1" spans="1:25">
      <c r="A232" s="4" t="s">
        <v>1082</v>
      </c>
      <c r="B232" s="4" t="s">
        <v>26</v>
      </c>
      <c r="C232" s="4" t="s">
        <v>27</v>
      </c>
      <c r="D232" s="4" t="s">
        <v>177</v>
      </c>
      <c r="E232" s="4" t="s">
        <v>1083</v>
      </c>
      <c r="F232" s="6">
        <v>45313</v>
      </c>
      <c r="G232" s="6">
        <v>45315</v>
      </c>
      <c r="H232" s="4">
        <v>1</v>
      </c>
      <c r="I232" s="4">
        <v>2</v>
      </c>
      <c r="J232" s="4">
        <v>2</v>
      </c>
      <c r="K232" s="4" t="s">
        <v>30</v>
      </c>
      <c r="L232" s="4">
        <v>900</v>
      </c>
      <c r="M232" s="4">
        <v>900</v>
      </c>
      <c r="N232" s="4" t="s">
        <v>1084</v>
      </c>
      <c r="O232" s="4" t="s">
        <v>32</v>
      </c>
      <c r="P232" s="4" t="s">
        <v>33</v>
      </c>
      <c r="Q232" s="4">
        <v>0</v>
      </c>
      <c r="R232" s="7">
        <v>45313</v>
      </c>
      <c r="S232" s="6">
        <v>45316</v>
      </c>
      <c r="T232" s="4" t="s">
        <v>34</v>
      </c>
      <c r="U232" s="4">
        <v>900</v>
      </c>
      <c r="V232" s="4">
        <v>0</v>
      </c>
      <c r="W232" s="4">
        <v>0</v>
      </c>
      <c r="X232" s="4" t="s">
        <v>1085</v>
      </c>
      <c r="Y232" s="4" t="s">
        <v>1086</v>
      </c>
    </row>
    <row r="233" s="4" customFormat="1" spans="1:25">
      <c r="A233" s="4" t="s">
        <v>1044</v>
      </c>
      <c r="B233" s="4" t="s">
        <v>26</v>
      </c>
      <c r="C233" s="4" t="s">
        <v>121</v>
      </c>
      <c r="D233" s="4" t="s">
        <v>1045</v>
      </c>
      <c r="E233" s="4" t="s">
        <v>1046</v>
      </c>
      <c r="F233" s="6">
        <v>45314</v>
      </c>
      <c r="G233" s="6">
        <v>45315</v>
      </c>
      <c r="H233" s="4">
        <v>1</v>
      </c>
      <c r="I233" s="4">
        <v>1</v>
      </c>
      <c r="J233" s="4">
        <v>1</v>
      </c>
      <c r="K233" s="4" t="s">
        <v>30</v>
      </c>
      <c r="L233" s="4">
        <v>-1739</v>
      </c>
      <c r="M233" s="4">
        <v>-1739</v>
      </c>
      <c r="N233" s="4" t="s">
        <v>1047</v>
      </c>
      <c r="O233" s="4" t="s">
        <v>32</v>
      </c>
      <c r="P233" s="4" t="s">
        <v>33</v>
      </c>
      <c r="Q233" s="4">
        <v>0</v>
      </c>
      <c r="R233" s="7">
        <v>45313</v>
      </c>
      <c r="S233" s="6">
        <v>45316</v>
      </c>
      <c r="T233" s="4" t="s">
        <v>34</v>
      </c>
      <c r="U233" s="4">
        <v>-1739</v>
      </c>
      <c r="V233" s="4">
        <v>0</v>
      </c>
      <c r="W233" s="4">
        <v>0</v>
      </c>
      <c r="X233" s="4" t="s">
        <v>1048</v>
      </c>
      <c r="Y233" s="4" t="s">
        <v>120</v>
      </c>
    </row>
    <row r="234" s="4" customFormat="1" spans="1:25">
      <c r="A234" s="4" t="s">
        <v>1087</v>
      </c>
      <c r="B234" s="4" t="s">
        <v>26</v>
      </c>
      <c r="C234" s="4" t="s">
        <v>27</v>
      </c>
      <c r="D234" s="4" t="s">
        <v>1088</v>
      </c>
      <c r="E234" s="4" t="s">
        <v>1089</v>
      </c>
      <c r="F234" s="6">
        <v>45313</v>
      </c>
      <c r="G234" s="6">
        <v>45315</v>
      </c>
      <c r="H234" s="4">
        <v>2</v>
      </c>
      <c r="I234" s="4">
        <v>2</v>
      </c>
      <c r="J234" s="4">
        <v>4</v>
      </c>
      <c r="K234" s="4" t="s">
        <v>30</v>
      </c>
      <c r="L234" s="4">
        <v>1780</v>
      </c>
      <c r="M234" s="4">
        <v>1780</v>
      </c>
      <c r="N234" s="4" t="s">
        <v>1090</v>
      </c>
      <c r="O234" s="4" t="s">
        <v>32</v>
      </c>
      <c r="P234" s="4" t="s">
        <v>33</v>
      </c>
      <c r="Q234" s="4">
        <v>0</v>
      </c>
      <c r="R234" s="7">
        <v>45313</v>
      </c>
      <c r="S234" s="6">
        <v>45316</v>
      </c>
      <c r="T234" s="4" t="s">
        <v>34</v>
      </c>
      <c r="U234" s="4">
        <v>1780</v>
      </c>
      <c r="V234" s="4">
        <v>0</v>
      </c>
      <c r="W234" s="4">
        <v>0</v>
      </c>
      <c r="X234" s="4" t="s">
        <v>1091</v>
      </c>
      <c r="Y234" s="4" t="s">
        <v>1092</v>
      </c>
    </row>
    <row r="235" s="4" customFormat="1" spans="1:25">
      <c r="A235" s="4" t="s">
        <v>1093</v>
      </c>
      <c r="B235" s="4" t="s">
        <v>26</v>
      </c>
      <c r="C235" s="4" t="s">
        <v>27</v>
      </c>
      <c r="D235" s="4" t="s">
        <v>422</v>
      </c>
      <c r="E235" s="4" t="s">
        <v>1094</v>
      </c>
      <c r="F235" s="6">
        <v>45314</v>
      </c>
      <c r="G235" s="6">
        <v>45315</v>
      </c>
      <c r="H235" s="4">
        <v>2</v>
      </c>
      <c r="I235" s="4">
        <v>1</v>
      </c>
      <c r="J235" s="4">
        <v>2</v>
      </c>
      <c r="K235" s="4" t="s">
        <v>30</v>
      </c>
      <c r="L235" s="4">
        <v>798</v>
      </c>
      <c r="M235" s="4">
        <v>798</v>
      </c>
      <c r="N235" s="4" t="s">
        <v>1095</v>
      </c>
      <c r="O235" s="4" t="s">
        <v>32</v>
      </c>
      <c r="P235" s="4" t="s">
        <v>33</v>
      </c>
      <c r="Q235" s="4">
        <v>0</v>
      </c>
      <c r="R235" s="7">
        <v>45313</v>
      </c>
      <c r="S235" s="6">
        <v>45316</v>
      </c>
      <c r="T235" s="4" t="s">
        <v>34</v>
      </c>
      <c r="U235" s="4">
        <v>798</v>
      </c>
      <c r="V235" s="4">
        <v>0</v>
      </c>
      <c r="W235" s="4">
        <v>0</v>
      </c>
      <c r="X235" s="4" t="s">
        <v>1096</v>
      </c>
      <c r="Y235" s="4" t="s">
        <v>1097</v>
      </c>
    </row>
    <row r="236" s="4" customFormat="1" spans="1:25">
      <c r="A236" s="4" t="s">
        <v>760</v>
      </c>
      <c r="B236" s="4" t="s">
        <v>26</v>
      </c>
      <c r="C236" s="4" t="s">
        <v>121</v>
      </c>
      <c r="D236" s="4" t="s">
        <v>266</v>
      </c>
      <c r="E236" s="4" t="s">
        <v>581</v>
      </c>
      <c r="F236" s="6">
        <v>45313</v>
      </c>
      <c r="G236" s="6">
        <v>45315</v>
      </c>
      <c r="H236" s="4">
        <v>1</v>
      </c>
      <c r="I236" s="4">
        <v>2</v>
      </c>
      <c r="J236" s="4">
        <v>2</v>
      </c>
      <c r="K236" s="4" t="s">
        <v>30</v>
      </c>
      <c r="L236" s="4">
        <v>-1026</v>
      </c>
      <c r="M236" s="4">
        <v>-1026</v>
      </c>
      <c r="N236" s="4" t="s">
        <v>761</v>
      </c>
      <c r="O236" s="4" t="s">
        <v>32</v>
      </c>
      <c r="P236" s="4" t="s">
        <v>33</v>
      </c>
      <c r="Q236" s="4">
        <v>0</v>
      </c>
      <c r="R236" s="7">
        <v>45307</v>
      </c>
      <c r="S236" s="6">
        <v>45316</v>
      </c>
      <c r="T236" s="4" t="s">
        <v>34</v>
      </c>
      <c r="U236" s="4">
        <v>-1026</v>
      </c>
      <c r="V236" s="4">
        <v>0</v>
      </c>
      <c r="W236" s="4">
        <v>0</v>
      </c>
      <c r="X236" s="4" t="s">
        <v>762</v>
      </c>
      <c r="Y236" s="4" t="s">
        <v>763</v>
      </c>
    </row>
    <row r="237" s="4" customFormat="1" spans="1:25">
      <c r="A237" s="4" t="s">
        <v>1098</v>
      </c>
      <c r="B237" s="4" t="s">
        <v>26</v>
      </c>
      <c r="C237" s="4" t="s">
        <v>27</v>
      </c>
      <c r="D237" s="4" t="s">
        <v>1099</v>
      </c>
      <c r="E237" s="4" t="s">
        <v>1100</v>
      </c>
      <c r="F237" s="6">
        <v>45314</v>
      </c>
      <c r="G237" s="6">
        <v>45315</v>
      </c>
      <c r="H237" s="4">
        <v>2</v>
      </c>
      <c r="I237" s="4">
        <v>1</v>
      </c>
      <c r="J237" s="4">
        <v>2</v>
      </c>
      <c r="K237" s="4" t="s">
        <v>30</v>
      </c>
      <c r="L237" s="4">
        <v>2036</v>
      </c>
      <c r="M237" s="4">
        <v>2036</v>
      </c>
      <c r="N237" s="4" t="s">
        <v>1101</v>
      </c>
      <c r="O237" s="4" t="s">
        <v>32</v>
      </c>
      <c r="P237" s="4" t="s">
        <v>33</v>
      </c>
      <c r="Q237" s="4">
        <v>0</v>
      </c>
      <c r="R237" s="7">
        <v>45313.0000115741</v>
      </c>
      <c r="S237" s="6">
        <v>45316</v>
      </c>
      <c r="T237" s="4" t="s">
        <v>34</v>
      </c>
      <c r="U237" s="4">
        <v>2036</v>
      </c>
      <c r="V237" s="4">
        <v>0</v>
      </c>
      <c r="W237" s="4">
        <v>0</v>
      </c>
      <c r="X237" s="4" t="s">
        <v>1102</v>
      </c>
      <c r="Y237" s="4" t="s">
        <v>1103</v>
      </c>
    </row>
    <row r="238" s="4" customFormat="1" spans="1:25">
      <c r="A238" s="4" t="s">
        <v>1104</v>
      </c>
      <c r="B238" s="4" t="s">
        <v>26</v>
      </c>
      <c r="C238" s="4" t="s">
        <v>27</v>
      </c>
      <c r="D238" s="4" t="s">
        <v>529</v>
      </c>
      <c r="E238" s="4" t="s">
        <v>1105</v>
      </c>
      <c r="F238" s="6">
        <v>45314</v>
      </c>
      <c r="G238" s="6">
        <v>45315</v>
      </c>
      <c r="H238" s="4">
        <v>1</v>
      </c>
      <c r="I238" s="4">
        <v>1</v>
      </c>
      <c r="J238" s="4">
        <v>1</v>
      </c>
      <c r="K238" s="4" t="s">
        <v>30</v>
      </c>
      <c r="L238" s="4">
        <v>320</v>
      </c>
      <c r="M238" s="4">
        <v>320</v>
      </c>
      <c r="N238" s="4" t="s">
        <v>1106</v>
      </c>
      <c r="O238" s="4" t="s">
        <v>32</v>
      </c>
      <c r="P238" s="4" t="s">
        <v>33</v>
      </c>
      <c r="Q238" s="4">
        <v>0</v>
      </c>
      <c r="R238" s="7">
        <v>45314.0000115741</v>
      </c>
      <c r="S238" s="6">
        <v>45316</v>
      </c>
      <c r="T238" s="4" t="s">
        <v>34</v>
      </c>
      <c r="U238" s="4">
        <v>320</v>
      </c>
      <c r="V238" s="4">
        <v>0</v>
      </c>
      <c r="W238" s="4">
        <v>0</v>
      </c>
      <c r="X238" s="4" t="s">
        <v>1107</v>
      </c>
      <c r="Y238" s="4" t="s">
        <v>1108</v>
      </c>
    </row>
    <row r="239" s="4" customFormat="1" spans="1:25">
      <c r="A239" s="4" t="s">
        <v>1109</v>
      </c>
      <c r="B239" s="4" t="s">
        <v>26</v>
      </c>
      <c r="C239" s="4" t="s">
        <v>27</v>
      </c>
      <c r="D239" s="4" t="s">
        <v>917</v>
      </c>
      <c r="E239" s="4" t="s">
        <v>1110</v>
      </c>
      <c r="F239" s="6">
        <v>45314</v>
      </c>
      <c r="G239" s="6">
        <v>45315</v>
      </c>
      <c r="H239" s="4">
        <v>1</v>
      </c>
      <c r="I239" s="4">
        <v>1</v>
      </c>
      <c r="J239" s="4">
        <v>1</v>
      </c>
      <c r="K239" s="4" t="s">
        <v>30</v>
      </c>
      <c r="L239" s="4">
        <v>315</v>
      </c>
      <c r="M239" s="4">
        <v>315</v>
      </c>
      <c r="N239" s="4" t="s">
        <v>1111</v>
      </c>
      <c r="O239" s="4" t="s">
        <v>32</v>
      </c>
      <c r="P239" s="4" t="s">
        <v>33</v>
      </c>
      <c r="Q239" s="4">
        <v>0</v>
      </c>
      <c r="R239" s="7">
        <v>45314</v>
      </c>
      <c r="S239" s="6">
        <v>45316</v>
      </c>
      <c r="T239" s="4" t="s">
        <v>34</v>
      </c>
      <c r="U239" s="4">
        <v>315</v>
      </c>
      <c r="V239" s="4">
        <v>0</v>
      </c>
      <c r="W239" s="4">
        <v>0</v>
      </c>
      <c r="X239" s="4" t="s">
        <v>1112</v>
      </c>
      <c r="Y239" s="4" t="s">
        <v>1113</v>
      </c>
    </row>
    <row r="240" s="4" customFormat="1" spans="1:25">
      <c r="A240" s="4" t="s">
        <v>1114</v>
      </c>
      <c r="B240" s="4" t="s">
        <v>26</v>
      </c>
      <c r="C240" s="4" t="s">
        <v>27</v>
      </c>
      <c r="D240" s="4" t="s">
        <v>458</v>
      </c>
      <c r="E240" s="4" t="s">
        <v>130</v>
      </c>
      <c r="F240" s="6">
        <v>45314</v>
      </c>
      <c r="G240" s="6">
        <v>45315</v>
      </c>
      <c r="H240" s="4">
        <v>1</v>
      </c>
      <c r="I240" s="4">
        <v>1</v>
      </c>
      <c r="J240" s="4">
        <v>1</v>
      </c>
      <c r="K240" s="4" t="s">
        <v>30</v>
      </c>
      <c r="L240" s="4">
        <v>344</v>
      </c>
      <c r="M240" s="4">
        <v>344</v>
      </c>
      <c r="N240" s="4" t="s">
        <v>1115</v>
      </c>
      <c r="O240" s="4" t="s">
        <v>32</v>
      </c>
      <c r="P240" s="4" t="s">
        <v>33</v>
      </c>
      <c r="Q240" s="4">
        <v>0</v>
      </c>
      <c r="R240" s="7">
        <v>45314.0000115741</v>
      </c>
      <c r="S240" s="6">
        <v>45316</v>
      </c>
      <c r="T240" s="4" t="s">
        <v>34</v>
      </c>
      <c r="U240" s="4">
        <v>344</v>
      </c>
      <c r="V240" s="4">
        <v>0</v>
      </c>
      <c r="W240" s="4">
        <v>0</v>
      </c>
      <c r="X240" s="4" t="s">
        <v>1116</v>
      </c>
      <c r="Y240" s="4" t="s">
        <v>1117</v>
      </c>
    </row>
    <row r="241" s="4" customFormat="1" spans="1:25">
      <c r="A241" s="4" t="s">
        <v>1118</v>
      </c>
      <c r="B241" s="4" t="s">
        <v>26</v>
      </c>
      <c r="C241" s="4" t="s">
        <v>27</v>
      </c>
      <c r="D241" s="4" t="s">
        <v>458</v>
      </c>
      <c r="E241" s="4" t="s">
        <v>463</v>
      </c>
      <c r="F241" s="6">
        <v>45314</v>
      </c>
      <c r="G241" s="6">
        <v>45315</v>
      </c>
      <c r="H241" s="4">
        <v>1</v>
      </c>
      <c r="I241" s="4">
        <v>1</v>
      </c>
      <c r="J241" s="4">
        <v>1</v>
      </c>
      <c r="K241" s="4" t="s">
        <v>30</v>
      </c>
      <c r="L241" s="4">
        <v>371</v>
      </c>
      <c r="M241" s="4">
        <v>371</v>
      </c>
      <c r="N241" s="4" t="s">
        <v>1119</v>
      </c>
      <c r="O241" s="4" t="s">
        <v>32</v>
      </c>
      <c r="P241" s="4" t="s">
        <v>33</v>
      </c>
      <c r="Q241" s="4">
        <v>0</v>
      </c>
      <c r="R241" s="7">
        <v>45314.0000115741</v>
      </c>
      <c r="S241" s="6">
        <v>45316</v>
      </c>
      <c r="T241" s="4" t="s">
        <v>34</v>
      </c>
      <c r="U241" s="4">
        <v>371</v>
      </c>
      <c r="V241" s="4">
        <v>0</v>
      </c>
      <c r="W241" s="4">
        <v>0</v>
      </c>
      <c r="X241" s="4" t="s">
        <v>1120</v>
      </c>
      <c r="Y241" s="4" t="s">
        <v>1121</v>
      </c>
    </row>
    <row r="242" s="4" customFormat="1" spans="1:25">
      <c r="A242" s="4" t="s">
        <v>1122</v>
      </c>
      <c r="B242" s="4" t="s">
        <v>26</v>
      </c>
      <c r="C242" s="4" t="s">
        <v>27</v>
      </c>
      <c r="D242" s="4" t="s">
        <v>548</v>
      </c>
      <c r="E242" s="4" t="s">
        <v>235</v>
      </c>
      <c r="F242" s="6">
        <v>45314</v>
      </c>
      <c r="G242" s="6">
        <v>45315</v>
      </c>
      <c r="H242" s="4">
        <v>1</v>
      </c>
      <c r="I242" s="4">
        <v>1</v>
      </c>
      <c r="J242" s="4">
        <v>1</v>
      </c>
      <c r="K242" s="4" t="s">
        <v>30</v>
      </c>
      <c r="L242" s="4">
        <v>319</v>
      </c>
      <c r="M242" s="4">
        <v>319</v>
      </c>
      <c r="N242" s="4" t="s">
        <v>1123</v>
      </c>
      <c r="O242" s="4" t="s">
        <v>32</v>
      </c>
      <c r="P242" s="4" t="s">
        <v>33</v>
      </c>
      <c r="Q242" s="4">
        <v>0</v>
      </c>
      <c r="R242" s="7">
        <v>45314.0000115741</v>
      </c>
      <c r="S242" s="6">
        <v>45316</v>
      </c>
      <c r="T242" s="4" t="s">
        <v>34</v>
      </c>
      <c r="U242" s="4">
        <v>319</v>
      </c>
      <c r="V242" s="4">
        <v>0</v>
      </c>
      <c r="W242" s="4">
        <v>0</v>
      </c>
      <c r="X242" s="4" t="s">
        <v>1124</v>
      </c>
      <c r="Y242" s="4" t="s">
        <v>1125</v>
      </c>
    </row>
    <row r="243" s="4" customFormat="1" spans="1:25">
      <c r="A243" s="4" t="s">
        <v>1126</v>
      </c>
      <c r="B243" s="4" t="s">
        <v>26</v>
      </c>
      <c r="C243" s="4" t="s">
        <v>27</v>
      </c>
      <c r="D243" s="4" t="s">
        <v>1127</v>
      </c>
      <c r="E243" s="4" t="s">
        <v>1128</v>
      </c>
      <c r="F243" s="6">
        <v>45314</v>
      </c>
      <c r="G243" s="6">
        <v>45315</v>
      </c>
      <c r="H243" s="4">
        <v>1</v>
      </c>
      <c r="I243" s="4">
        <v>1</v>
      </c>
      <c r="J243" s="4">
        <v>1</v>
      </c>
      <c r="K243" s="4" t="s">
        <v>30</v>
      </c>
      <c r="L243" s="4">
        <v>679</v>
      </c>
      <c r="M243" s="4">
        <v>679</v>
      </c>
      <c r="N243" s="4" t="s">
        <v>1129</v>
      </c>
      <c r="O243" s="4" t="s">
        <v>32</v>
      </c>
      <c r="P243" s="4" t="s">
        <v>33</v>
      </c>
      <c r="Q243" s="4">
        <v>0</v>
      </c>
      <c r="R243" s="7">
        <v>45314</v>
      </c>
      <c r="S243" s="6">
        <v>45316</v>
      </c>
      <c r="T243" s="4" t="s">
        <v>34</v>
      </c>
      <c r="U243" s="4">
        <v>679</v>
      </c>
      <c r="V243" s="4">
        <v>0</v>
      </c>
      <c r="W243" s="4">
        <v>0</v>
      </c>
      <c r="X243" s="4" t="s">
        <v>1130</v>
      </c>
      <c r="Y243" s="4" t="s">
        <v>1131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7"/>
  <sheetViews>
    <sheetView tabSelected="1" workbookViewId="0">
      <selection activeCell="A223" sqref="A223:D227"/>
    </sheetView>
  </sheetViews>
  <sheetFormatPr defaultColWidth="9" defaultRowHeight="13.5"/>
  <cols>
    <col min="1" max="1" width="12.625" style="4"/>
    <col min="2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1132</v>
      </c>
    </row>
    <row r="2" s="4" customFormat="1" hidden="1" spans="1:9">
      <c r="A2" s="5">
        <v>999227351047447</v>
      </c>
      <c r="B2" s="6">
        <v>45314</v>
      </c>
      <c r="C2" s="6">
        <v>45315</v>
      </c>
      <c r="D2" s="4">
        <v>2175</v>
      </c>
      <c r="E2" s="4" t="str">
        <f>VLOOKUP(A2,HOP!A:L,12,0)</f>
        <v>2175.00</v>
      </c>
      <c r="F2" s="4" t="str">
        <f>VLOOKUP(A2,HOP!A:C,3,0)</f>
        <v>4059635</v>
      </c>
      <c r="G2" s="4">
        <f>D2-E2</f>
        <v>0</v>
      </c>
      <c r="H2" s="4" t="str">
        <f>$H$1&amp;F2</f>
        <v>，4059635</v>
      </c>
      <c r="I2" s="4" t="str">
        <f>VLOOKUP(A2,HOP!A:U,21,0)</f>
        <v>直采</v>
      </c>
    </row>
    <row r="3" s="4" customFormat="1" hidden="1" spans="1:9">
      <c r="A3" s="5">
        <v>999227407048669</v>
      </c>
      <c r="B3" s="6">
        <v>45313</v>
      </c>
      <c r="C3" s="6">
        <v>45315</v>
      </c>
      <c r="D3" s="4">
        <v>3634</v>
      </c>
      <c r="E3" s="4" t="str">
        <f>VLOOKUP(A3,HOP!A:L,12,0)</f>
        <v>3634.00</v>
      </c>
      <c r="F3" s="4" t="str">
        <f>VLOOKUP(A3,HOP!A:C,3,0)</f>
        <v>4071332</v>
      </c>
      <c r="G3" s="4">
        <f t="shared" ref="G3:G66" si="0">D3-E3</f>
        <v>0</v>
      </c>
      <c r="H3" s="4" t="str">
        <f t="shared" ref="H3:H66" si="1">$H$1&amp;F3</f>
        <v>，4071332</v>
      </c>
      <c r="I3" s="4" t="str">
        <f>VLOOKUP(A3,HOP!A:U,21,0)</f>
        <v>直采</v>
      </c>
    </row>
    <row r="4" s="4" customFormat="1" hidden="1" spans="1:9">
      <c r="A4" s="5">
        <v>999228137695535</v>
      </c>
      <c r="B4" s="6">
        <v>45314</v>
      </c>
      <c r="C4" s="6">
        <v>45315</v>
      </c>
      <c r="D4" s="4">
        <v>361</v>
      </c>
      <c r="E4" s="4" t="str">
        <f>VLOOKUP(A4,HOP!A:L,12,0)</f>
        <v>361.00</v>
      </c>
      <c r="F4" s="4" t="str">
        <f>VLOOKUP(A4,HOP!A:C,3,0)</f>
        <v>4136230</v>
      </c>
      <c r="G4" s="4">
        <f t="shared" si="0"/>
        <v>0</v>
      </c>
      <c r="H4" s="4" t="str">
        <f t="shared" si="1"/>
        <v>，4136230</v>
      </c>
      <c r="I4" s="4" t="str">
        <f>VLOOKUP(A4,HOP!A:U,21,0)</f>
        <v>直采</v>
      </c>
    </row>
    <row r="5" s="4" customFormat="1" hidden="1" spans="1:9">
      <c r="A5" s="5">
        <v>999228137908450</v>
      </c>
      <c r="B5" s="6">
        <v>45312</v>
      </c>
      <c r="C5" s="6">
        <v>45315</v>
      </c>
      <c r="D5" s="4">
        <v>2874</v>
      </c>
      <c r="E5" s="4" t="str">
        <f>VLOOKUP(A5,HOP!A:L,12,0)</f>
        <v>2874.00</v>
      </c>
      <c r="F5" s="4" t="str">
        <f>VLOOKUP(A5,HOP!A:C,3,0)</f>
        <v>4136533</v>
      </c>
      <c r="G5" s="4">
        <f t="shared" si="0"/>
        <v>0</v>
      </c>
      <c r="H5" s="4" t="str">
        <f t="shared" si="1"/>
        <v>，4136533</v>
      </c>
      <c r="I5" s="4" t="str">
        <f>VLOOKUP(A5,HOP!A:U,21,0)</f>
        <v>直采</v>
      </c>
    </row>
    <row r="6" s="4" customFormat="1" hidden="1" spans="1:9">
      <c r="A6" s="5">
        <v>999228262313389</v>
      </c>
      <c r="B6" s="6">
        <v>45314</v>
      </c>
      <c r="C6" s="6">
        <v>45315</v>
      </c>
      <c r="D6" s="4">
        <v>416</v>
      </c>
      <c r="E6" s="4" t="str">
        <f>VLOOKUP(A6,HOP!A:L,12,0)</f>
        <v>416.00</v>
      </c>
      <c r="F6" s="4" t="str">
        <f>VLOOKUP(A6,HOP!A:C,3,0)</f>
        <v>4166393</v>
      </c>
      <c r="G6" s="4">
        <f t="shared" si="0"/>
        <v>0</v>
      </c>
      <c r="H6" s="4" t="str">
        <f t="shared" si="1"/>
        <v>，4166393</v>
      </c>
      <c r="I6" s="4" t="str">
        <f>VLOOKUP(A6,HOP!A:U,21,0)</f>
        <v>直采</v>
      </c>
    </row>
    <row r="7" s="4" customFormat="1" hidden="1" spans="1:9">
      <c r="A7" s="5">
        <v>999228266836257</v>
      </c>
      <c r="B7" s="6">
        <v>45313</v>
      </c>
      <c r="C7" s="6">
        <v>45315</v>
      </c>
      <c r="D7" s="4">
        <v>1507</v>
      </c>
      <c r="E7" s="4" t="str">
        <f>VLOOKUP(A7,HOP!A:L,12,0)</f>
        <v>1507.00</v>
      </c>
      <c r="F7" s="4" t="str">
        <f>VLOOKUP(A7,HOP!A:C,3,0)</f>
        <v>4168838</v>
      </c>
      <c r="G7" s="4">
        <f t="shared" si="0"/>
        <v>0</v>
      </c>
      <c r="H7" s="4" t="str">
        <f t="shared" si="1"/>
        <v>，4168838</v>
      </c>
      <c r="I7" s="4" t="str">
        <f>VLOOKUP(A7,HOP!A:U,21,0)</f>
        <v>直采</v>
      </c>
    </row>
    <row r="8" s="4" customFormat="1" hidden="1" spans="1:9">
      <c r="A8" s="5">
        <v>999228292809673</v>
      </c>
      <c r="B8" s="6">
        <v>45310</v>
      </c>
      <c r="C8" s="6">
        <v>45315</v>
      </c>
      <c r="D8" s="4">
        <v>3769</v>
      </c>
      <c r="E8" s="4" t="str">
        <f>VLOOKUP(A8,HOP!A:L,12,0)</f>
        <v>3769.00</v>
      </c>
      <c r="F8" s="4" t="str">
        <f>VLOOKUP(A8,HOP!A:C,3,0)</f>
        <v>4180643</v>
      </c>
      <c r="G8" s="4">
        <f t="shared" si="0"/>
        <v>0</v>
      </c>
      <c r="H8" s="4" t="str">
        <f t="shared" si="1"/>
        <v>，4180643</v>
      </c>
      <c r="I8" s="4" t="str">
        <f>VLOOKUP(A8,HOP!A:U,21,0)</f>
        <v>直采</v>
      </c>
    </row>
    <row r="9" s="4" customFormat="1" hidden="1" spans="1:9">
      <c r="A9" s="5">
        <v>999228335987353</v>
      </c>
      <c r="B9" s="6">
        <v>45314</v>
      </c>
      <c r="C9" s="6">
        <v>45315</v>
      </c>
      <c r="D9" s="4">
        <v>495</v>
      </c>
      <c r="E9" s="4" t="str">
        <f>VLOOKUP(A9,HOP!A:L,12,0)</f>
        <v>495.00</v>
      </c>
      <c r="F9" s="4" t="str">
        <f>VLOOKUP(A9,HOP!A:C,3,0)</f>
        <v>4200349</v>
      </c>
      <c r="G9" s="4">
        <f t="shared" si="0"/>
        <v>0</v>
      </c>
      <c r="H9" s="4" t="str">
        <f t="shared" si="1"/>
        <v>，4200349</v>
      </c>
      <c r="I9" s="4" t="str">
        <f>VLOOKUP(A9,HOP!A:U,21,0)</f>
        <v>直采</v>
      </c>
    </row>
    <row r="10" s="4" customFormat="1" hidden="1" spans="1:9">
      <c r="A10" s="5">
        <v>999228353606207</v>
      </c>
      <c r="B10" s="6">
        <v>45311</v>
      </c>
      <c r="C10" s="6">
        <v>45315</v>
      </c>
      <c r="D10" s="4">
        <v>3876</v>
      </c>
      <c r="E10" s="4" t="str">
        <f>VLOOKUP(A10,HOP!A:L,12,0)</f>
        <v>3876.00</v>
      </c>
      <c r="F10" s="4" t="str">
        <f>VLOOKUP(A10,HOP!A:C,3,0)</f>
        <v>4210030</v>
      </c>
      <c r="G10" s="4">
        <f t="shared" si="0"/>
        <v>0</v>
      </c>
      <c r="H10" s="4" t="str">
        <f t="shared" si="1"/>
        <v>，4210030</v>
      </c>
      <c r="I10" s="4" t="str">
        <f>VLOOKUP(A10,HOP!A:U,21,0)</f>
        <v>直采</v>
      </c>
    </row>
    <row r="11" s="4" customFormat="1" hidden="1" spans="1:9">
      <c r="A11" s="5">
        <v>999228353751003</v>
      </c>
      <c r="B11" s="6">
        <v>45311</v>
      </c>
      <c r="C11" s="6">
        <v>45315</v>
      </c>
      <c r="D11" s="4">
        <v>3876</v>
      </c>
      <c r="E11" s="4" t="str">
        <f>VLOOKUP(A11,HOP!A:L,12,0)</f>
        <v>3876.00</v>
      </c>
      <c r="F11" s="4" t="str">
        <f>VLOOKUP(A11,HOP!A:C,3,0)</f>
        <v>4210050</v>
      </c>
      <c r="G11" s="4">
        <f t="shared" si="0"/>
        <v>0</v>
      </c>
      <c r="H11" s="4" t="str">
        <f t="shared" si="1"/>
        <v>，4210050</v>
      </c>
      <c r="I11" s="4" t="str">
        <f>VLOOKUP(A11,HOP!A:U,21,0)</f>
        <v>直采</v>
      </c>
    </row>
    <row r="12" s="4" customFormat="1" hidden="1" spans="1:9">
      <c r="A12" s="5">
        <v>999228368391329</v>
      </c>
      <c r="B12" s="6">
        <v>45314</v>
      </c>
      <c r="C12" s="6">
        <v>45315</v>
      </c>
      <c r="D12" s="4">
        <v>1076</v>
      </c>
      <c r="E12" s="4" t="str">
        <f>VLOOKUP(A12,HOP!A:L,12,0)</f>
        <v>1076.00</v>
      </c>
      <c r="F12" s="4" t="str">
        <f>VLOOKUP(A12,HOP!A:C,3,0)</f>
        <v>4220268</v>
      </c>
      <c r="G12" s="4">
        <f t="shared" si="0"/>
        <v>0</v>
      </c>
      <c r="H12" s="4" t="str">
        <f t="shared" si="1"/>
        <v>，4220268</v>
      </c>
      <c r="I12" s="4" t="str">
        <f>VLOOKUP(A12,HOP!A:U,21,0)</f>
        <v>直采</v>
      </c>
    </row>
    <row r="13" s="4" customFormat="1" hidden="1" spans="1:9">
      <c r="A13" s="5">
        <v>999228414573604</v>
      </c>
      <c r="B13" s="6">
        <v>45313</v>
      </c>
      <c r="C13" s="6">
        <v>45315</v>
      </c>
      <c r="D13" s="4">
        <v>1522</v>
      </c>
      <c r="E13" s="4" t="str">
        <f>VLOOKUP(A13,HOP!A:L,12,0)</f>
        <v>1522.00</v>
      </c>
      <c r="F13" s="4" t="str">
        <f>VLOOKUP(A13,HOP!A:C,3,0)</f>
        <v>4232787</v>
      </c>
      <c r="G13" s="4">
        <f t="shared" si="0"/>
        <v>0</v>
      </c>
      <c r="H13" s="4" t="str">
        <f t="shared" si="1"/>
        <v>，4232787</v>
      </c>
      <c r="I13" s="4" t="str">
        <f>VLOOKUP(A13,HOP!A:U,21,0)</f>
        <v>直采</v>
      </c>
    </row>
    <row r="14" s="4" customFormat="1" hidden="1" spans="1:9">
      <c r="A14" s="5">
        <v>999228441193660</v>
      </c>
      <c r="B14" s="6">
        <v>45312</v>
      </c>
      <c r="C14" s="6">
        <v>45315</v>
      </c>
      <c r="D14" s="4">
        <v>2281</v>
      </c>
      <c r="E14" s="4" t="str">
        <f>VLOOKUP(A14,HOP!A:L,12,0)</f>
        <v>2281.00</v>
      </c>
      <c r="F14" s="4" t="str">
        <f>VLOOKUP(A14,HOP!A:C,3,0)</f>
        <v>4241627</v>
      </c>
      <c r="G14" s="4">
        <f t="shared" si="0"/>
        <v>0</v>
      </c>
      <c r="H14" s="4" t="str">
        <f t="shared" si="1"/>
        <v>，4241627</v>
      </c>
      <c r="I14" s="4" t="str">
        <f>VLOOKUP(A14,HOP!A:U,21,0)</f>
        <v>直采</v>
      </c>
    </row>
    <row r="15" s="4" customFormat="1" hidden="1" spans="1:9">
      <c r="A15" s="5">
        <v>999228445128108</v>
      </c>
      <c r="B15" s="6">
        <v>45312</v>
      </c>
      <c r="C15" s="6">
        <v>45315</v>
      </c>
      <c r="D15" s="4">
        <v>46263</v>
      </c>
      <c r="E15" s="4" t="str">
        <f>VLOOKUP(A15,HOP!A:L,12,0)</f>
        <v>46263.00</v>
      </c>
      <c r="F15" s="4" t="str">
        <f>VLOOKUP(A15,HOP!A:C,3,0)</f>
        <v>4247842</v>
      </c>
      <c r="G15" s="4">
        <f t="shared" si="0"/>
        <v>0</v>
      </c>
      <c r="H15" s="4" t="str">
        <f t="shared" si="1"/>
        <v>，4247842</v>
      </c>
      <c r="I15" s="4" t="str">
        <f>VLOOKUP(A15,HOP!A:U,21,0)</f>
        <v>直采</v>
      </c>
    </row>
    <row r="16" s="4" customFormat="1" hidden="1" spans="1:9">
      <c r="A16" s="5">
        <v>999228512876068</v>
      </c>
      <c r="B16" s="6">
        <v>45313</v>
      </c>
      <c r="C16" s="6">
        <v>45315</v>
      </c>
      <c r="D16" s="4">
        <v>1600</v>
      </c>
      <c r="E16" s="4" t="str">
        <f>VLOOKUP(A16,HOP!A:L,12,0)</f>
        <v>1600.00</v>
      </c>
      <c r="F16" s="4" t="str">
        <f>VLOOKUP(A16,HOP!A:C,3,0)</f>
        <v>4269770</v>
      </c>
      <c r="G16" s="4">
        <f t="shared" si="0"/>
        <v>0</v>
      </c>
      <c r="H16" s="4" t="str">
        <f t="shared" si="1"/>
        <v>，4269770</v>
      </c>
      <c r="I16" s="4" t="str">
        <f>VLOOKUP(A16,HOP!A:U,21,0)</f>
        <v>直采</v>
      </c>
    </row>
    <row r="17" s="4" customFormat="1" hidden="1" spans="1:9">
      <c r="A17" s="5">
        <v>999228519493185</v>
      </c>
      <c r="B17" s="6">
        <v>45313</v>
      </c>
      <c r="C17" s="6">
        <v>45315</v>
      </c>
      <c r="D17" s="4">
        <v>736</v>
      </c>
      <c r="E17" s="4" t="str">
        <f>VLOOKUP(A17,HOP!A:L,12,0)</f>
        <v>736.00</v>
      </c>
      <c r="F17" s="4" t="str">
        <f>VLOOKUP(A17,HOP!A:C,3,0)</f>
        <v>4270769</v>
      </c>
      <c r="G17" s="4">
        <f t="shared" si="0"/>
        <v>0</v>
      </c>
      <c r="H17" s="4" t="str">
        <f t="shared" si="1"/>
        <v>，4270769</v>
      </c>
      <c r="I17" s="4" t="str">
        <f>VLOOKUP(A17,HOP!A:U,21,0)</f>
        <v>直采</v>
      </c>
    </row>
    <row r="18" s="4" customFormat="1" hidden="1" spans="1:9">
      <c r="A18" s="5">
        <v>999228522865857</v>
      </c>
      <c r="B18" s="6">
        <v>45313</v>
      </c>
      <c r="C18" s="6">
        <v>45315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999228530521938</v>
      </c>
      <c r="B19" s="6">
        <v>45308</v>
      </c>
      <c r="C19" s="6">
        <v>45315</v>
      </c>
      <c r="D19" s="4">
        <v>38276</v>
      </c>
      <c r="E19" s="4" t="str">
        <f>VLOOKUP(A19,HOP!A:L,12,0)</f>
        <v>38276.00</v>
      </c>
      <c r="F19" s="4" t="str">
        <f>VLOOKUP(A19,HOP!A:C,3,0)</f>
        <v>4273491</v>
      </c>
      <c r="G19" s="4">
        <f t="shared" si="0"/>
        <v>0</v>
      </c>
      <c r="H19" s="4" t="str">
        <f t="shared" si="1"/>
        <v>，4273491</v>
      </c>
      <c r="I19" s="4" t="str">
        <f>VLOOKUP(A19,HOP!A:U,21,0)</f>
        <v>直采</v>
      </c>
    </row>
    <row r="20" s="4" customFormat="1" hidden="1" spans="1:9">
      <c r="A20" s="5">
        <v>999228544295708</v>
      </c>
      <c r="B20" s="6">
        <v>45311</v>
      </c>
      <c r="C20" s="6">
        <v>45315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999228544339778</v>
      </c>
      <c r="B21" s="6">
        <v>45311</v>
      </c>
      <c r="C21" s="6">
        <v>45315</v>
      </c>
      <c r="D21" s="4">
        <v>6552</v>
      </c>
      <c r="E21" s="4" t="str">
        <f>VLOOKUP(A21,HOP!A:L,12,0)</f>
        <v>6552.00</v>
      </c>
      <c r="F21" s="4" t="str">
        <f>VLOOKUP(A21,HOP!A:C,3,0)</f>
        <v>4276649</v>
      </c>
      <c r="G21" s="4">
        <f t="shared" si="0"/>
        <v>0</v>
      </c>
      <c r="H21" s="4" t="str">
        <f t="shared" si="1"/>
        <v>，4276649</v>
      </c>
      <c r="I21" s="4" t="str">
        <f>VLOOKUP(A21,HOP!A:U,21,0)</f>
        <v>直采</v>
      </c>
    </row>
    <row r="22" s="4" customFormat="1" hidden="1" spans="1:9">
      <c r="A22" s="5">
        <v>999228556120556</v>
      </c>
      <c r="B22" s="6">
        <v>45314</v>
      </c>
      <c r="C22" s="6">
        <v>45315</v>
      </c>
      <c r="D22" s="4">
        <v>10734</v>
      </c>
      <c r="E22" s="4" t="str">
        <f>VLOOKUP(A22,HOP!A:L,12,0)</f>
        <v>10734.00</v>
      </c>
      <c r="F22" s="4" t="str">
        <f>VLOOKUP(A22,HOP!A:C,3,0)</f>
        <v>4290277</v>
      </c>
      <c r="G22" s="4">
        <f t="shared" si="0"/>
        <v>0</v>
      </c>
      <c r="H22" s="4" t="str">
        <f t="shared" si="1"/>
        <v>，4290277</v>
      </c>
      <c r="I22" s="4" t="str">
        <f>VLOOKUP(A22,HOP!A:U,21,0)</f>
        <v>直采</v>
      </c>
    </row>
    <row r="23" s="4" customFormat="1" hidden="1" spans="1:9">
      <c r="A23" s="5">
        <v>999228560900218</v>
      </c>
      <c r="B23" s="6">
        <v>45314</v>
      </c>
      <c r="C23" s="6">
        <v>45315</v>
      </c>
      <c r="D23" s="4">
        <v>584</v>
      </c>
      <c r="E23" s="4" t="str">
        <f>VLOOKUP(A23,HOP!A:L,12,0)</f>
        <v>584.00</v>
      </c>
      <c r="F23" s="4" t="str">
        <f>VLOOKUP(A23,HOP!A:C,3,0)</f>
        <v>4294351</v>
      </c>
      <c r="G23" s="4">
        <f t="shared" si="0"/>
        <v>0</v>
      </c>
      <c r="H23" s="4" t="str">
        <f t="shared" si="1"/>
        <v>，4294351</v>
      </c>
      <c r="I23" s="4" t="str">
        <f>VLOOKUP(A23,HOP!A:U,21,0)</f>
        <v>直采</v>
      </c>
    </row>
    <row r="24" s="4" customFormat="1" hidden="1" spans="1:9">
      <c r="A24" s="5">
        <v>999228597415578</v>
      </c>
      <c r="B24" s="6">
        <v>45314</v>
      </c>
      <c r="C24" s="6">
        <v>45315</v>
      </c>
      <c r="D24" s="4">
        <v>897</v>
      </c>
      <c r="E24" s="4" t="str">
        <f>VLOOKUP(A24,HOP!A:L,12,0)</f>
        <v>897.00</v>
      </c>
      <c r="F24" s="4" t="str">
        <f>VLOOKUP(A24,HOP!A:C,3,0)</f>
        <v>4309353</v>
      </c>
      <c r="G24" s="4">
        <f t="shared" si="0"/>
        <v>0</v>
      </c>
      <c r="H24" s="4" t="str">
        <f t="shared" si="1"/>
        <v>，4309353</v>
      </c>
      <c r="I24" s="4" t="str">
        <f>VLOOKUP(A24,HOP!A:U,21,0)</f>
        <v>直采</v>
      </c>
    </row>
    <row r="25" s="4" customFormat="1" hidden="1" spans="1:9">
      <c r="A25" s="5">
        <v>999228777314550</v>
      </c>
      <c r="B25" s="6">
        <v>45313</v>
      </c>
      <c r="C25" s="6">
        <v>45315</v>
      </c>
      <c r="D25" s="4">
        <v>1040</v>
      </c>
      <c r="E25" s="4" t="str">
        <f>VLOOKUP(A25,HOP!A:L,12,0)</f>
        <v>1040.00</v>
      </c>
      <c r="F25" s="4" t="str">
        <f>VLOOKUP(A25,HOP!A:C,3,0)</f>
        <v>4350690</v>
      </c>
      <c r="G25" s="4">
        <f t="shared" si="0"/>
        <v>0</v>
      </c>
      <c r="H25" s="4" t="str">
        <f t="shared" si="1"/>
        <v>，4350690</v>
      </c>
      <c r="I25" s="4" t="str">
        <f>VLOOKUP(A25,HOP!A:U,21,0)</f>
        <v>直采</v>
      </c>
    </row>
    <row r="26" s="4" customFormat="1" hidden="1" spans="1:9">
      <c r="A26" s="5">
        <v>29276602714</v>
      </c>
      <c r="B26" s="6">
        <v>45312</v>
      </c>
      <c r="C26" s="6">
        <v>45315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999229287930058</v>
      </c>
      <c r="B27" s="6">
        <v>45312</v>
      </c>
      <c r="C27" s="6">
        <v>45315</v>
      </c>
      <c r="D27" s="4">
        <v>1236</v>
      </c>
      <c r="E27" s="4" t="str">
        <f>VLOOKUP(A27,HOP!A:L,12,0)</f>
        <v>1236.00</v>
      </c>
      <c r="F27" s="4" t="str">
        <f>VLOOKUP(A27,HOP!A:C,3,0)</f>
        <v>4365599</v>
      </c>
      <c r="G27" s="4">
        <f t="shared" si="0"/>
        <v>0</v>
      </c>
      <c r="H27" s="4" t="str">
        <f t="shared" si="1"/>
        <v>，4365599</v>
      </c>
      <c r="I27" s="4" t="str">
        <f>VLOOKUP(A27,HOP!A:U,21,0)</f>
        <v>直采</v>
      </c>
    </row>
    <row r="28" s="4" customFormat="1" hidden="1" spans="1:9">
      <c r="A28" s="5">
        <v>999229292843071</v>
      </c>
      <c r="B28" s="6">
        <v>45314</v>
      </c>
      <c r="C28" s="6">
        <v>45315</v>
      </c>
      <c r="D28" s="4">
        <v>1629</v>
      </c>
      <c r="E28" s="4" t="str">
        <f>VLOOKUP(A28,HOP!A:L,12,0)</f>
        <v>1629.00</v>
      </c>
      <c r="F28" s="4" t="str">
        <f>VLOOKUP(A28,HOP!A:C,3,0)</f>
        <v>4374393</v>
      </c>
      <c r="G28" s="4">
        <f t="shared" si="0"/>
        <v>0</v>
      </c>
      <c r="H28" s="4" t="str">
        <f t="shared" si="1"/>
        <v>，4374393</v>
      </c>
      <c r="I28" s="4" t="str">
        <f>VLOOKUP(A28,HOP!A:U,21,0)</f>
        <v>直采</v>
      </c>
    </row>
    <row r="29" s="4" customFormat="1" hidden="1" spans="1:9">
      <c r="A29" s="5">
        <v>999229306580723</v>
      </c>
      <c r="B29" s="6">
        <v>45310</v>
      </c>
      <c r="C29" s="6">
        <v>45315</v>
      </c>
      <c r="D29" s="4">
        <v>2000</v>
      </c>
      <c r="E29" s="4" t="str">
        <f>VLOOKUP(A29,HOP!A:L,12,0)</f>
        <v>2000.00</v>
      </c>
      <c r="F29" s="4" t="str">
        <f>VLOOKUP(A29,HOP!A:C,3,0)</f>
        <v>4381052</v>
      </c>
      <c r="G29" s="4">
        <f t="shared" si="0"/>
        <v>0</v>
      </c>
      <c r="H29" s="4" t="str">
        <f t="shared" si="1"/>
        <v>，4381052</v>
      </c>
      <c r="I29" s="4" t="str">
        <f>VLOOKUP(A29,HOP!A:U,21,0)</f>
        <v>直采</v>
      </c>
    </row>
    <row r="30" s="4" customFormat="1" hidden="1" spans="1:9">
      <c r="A30" s="5">
        <v>29307295422</v>
      </c>
      <c r="B30" s="6">
        <v>45312</v>
      </c>
      <c r="C30" s="6">
        <v>45315</v>
      </c>
      <c r="D30" s="4">
        <v>1461</v>
      </c>
      <c r="E30" s="4" t="str">
        <f>VLOOKUP(A30,HOP!A:L,12,0)</f>
        <v>1461.00</v>
      </c>
      <c r="F30" s="4" t="str">
        <f>VLOOKUP(A30,HOP!A:C,3,0)</f>
        <v>4381649</v>
      </c>
      <c r="G30" s="4">
        <f t="shared" si="0"/>
        <v>0</v>
      </c>
      <c r="H30" s="4" t="str">
        <f t="shared" si="1"/>
        <v>，4381649</v>
      </c>
      <c r="I30" s="4" t="str">
        <f>VLOOKUP(A30,HOP!A:U,21,0)</f>
        <v>直采</v>
      </c>
    </row>
    <row r="31" s="4" customFormat="1" hidden="1" spans="1:9">
      <c r="A31" s="5">
        <v>999229307644246</v>
      </c>
      <c r="B31" s="6">
        <v>45312</v>
      </c>
      <c r="C31" s="6">
        <v>45315</v>
      </c>
      <c r="D31" s="4">
        <v>2709</v>
      </c>
      <c r="E31" s="4" t="str">
        <f>VLOOKUP(A31,HOP!A:L,12,0)</f>
        <v>2709.00</v>
      </c>
      <c r="F31" s="4" t="str">
        <f>VLOOKUP(A31,HOP!A:C,3,0)</f>
        <v>4381910</v>
      </c>
      <c r="G31" s="4">
        <f t="shared" si="0"/>
        <v>0</v>
      </c>
      <c r="H31" s="4" t="str">
        <f t="shared" si="1"/>
        <v>，4381910</v>
      </c>
      <c r="I31" s="4" t="str">
        <f>VLOOKUP(A31,HOP!A:U,21,0)</f>
        <v>直采</v>
      </c>
    </row>
    <row r="32" s="4" customFormat="1" hidden="1" spans="1:9">
      <c r="A32" s="5">
        <v>999229332731427</v>
      </c>
      <c r="B32" s="6">
        <v>45312</v>
      </c>
      <c r="C32" s="6">
        <v>45315</v>
      </c>
      <c r="D32" s="4">
        <v>2040</v>
      </c>
      <c r="E32" s="4" t="str">
        <f>VLOOKUP(A32,HOP!A:L,12,0)</f>
        <v>2040.00</v>
      </c>
      <c r="F32" s="4" t="str">
        <f>VLOOKUP(A32,HOP!A:C,3,0)</f>
        <v>4386787</v>
      </c>
      <c r="G32" s="4">
        <f t="shared" si="0"/>
        <v>0</v>
      </c>
      <c r="H32" s="4" t="str">
        <f t="shared" si="1"/>
        <v>，4386787</v>
      </c>
      <c r="I32" s="4" t="str">
        <f>VLOOKUP(A32,HOP!A:U,21,0)</f>
        <v>直采</v>
      </c>
    </row>
    <row r="33" s="4" customFormat="1" hidden="1" spans="1:9">
      <c r="A33" s="5">
        <v>999229338099757</v>
      </c>
      <c r="B33" s="6">
        <v>45310</v>
      </c>
      <c r="C33" s="6">
        <v>45315</v>
      </c>
      <c r="D33" s="4">
        <v>7025</v>
      </c>
      <c r="E33" s="4" t="str">
        <f>VLOOKUP(A33,HOP!A:L,12,0)</f>
        <v>7025.00</v>
      </c>
      <c r="F33" s="4" t="str">
        <f>VLOOKUP(A33,HOP!A:C,3,0)</f>
        <v>4392002</v>
      </c>
      <c r="G33" s="4">
        <f t="shared" si="0"/>
        <v>0</v>
      </c>
      <c r="H33" s="4" t="str">
        <f t="shared" si="1"/>
        <v>，4392002</v>
      </c>
      <c r="I33" s="4" t="str">
        <f>VLOOKUP(A33,HOP!A:U,21,0)</f>
        <v>直采</v>
      </c>
    </row>
    <row r="34" s="4" customFormat="1" hidden="1" spans="1:9">
      <c r="A34" s="5">
        <v>999229350191016</v>
      </c>
      <c r="B34" s="6">
        <v>45309</v>
      </c>
      <c r="C34" s="6">
        <v>45315</v>
      </c>
      <c r="D34" s="4">
        <v>3036</v>
      </c>
      <c r="E34" s="4" t="str">
        <f>VLOOKUP(A34,HOP!A:L,12,0)</f>
        <v>3036.00</v>
      </c>
      <c r="F34" s="4" t="str">
        <f>VLOOKUP(A34,HOP!A:C,3,0)</f>
        <v>4402124</v>
      </c>
      <c r="G34" s="4">
        <f t="shared" si="0"/>
        <v>0</v>
      </c>
      <c r="H34" s="4" t="str">
        <f t="shared" si="1"/>
        <v>，4402124</v>
      </c>
      <c r="I34" s="4" t="str">
        <f>VLOOKUP(A34,HOP!A:U,21,0)</f>
        <v>直采</v>
      </c>
    </row>
    <row r="35" s="4" customFormat="1" hidden="1" spans="1:9">
      <c r="A35" s="5">
        <v>999229364487607</v>
      </c>
      <c r="B35" s="6">
        <v>45314</v>
      </c>
      <c r="C35" s="6">
        <v>45315</v>
      </c>
      <c r="D35" s="4">
        <v>387</v>
      </c>
      <c r="E35" s="4" t="str">
        <f>VLOOKUP(A35,HOP!A:L,12,0)</f>
        <v>387.00</v>
      </c>
      <c r="F35" s="4" t="str">
        <f>VLOOKUP(A35,HOP!A:C,3,0)</f>
        <v>4416311</v>
      </c>
      <c r="G35" s="4">
        <f t="shared" si="0"/>
        <v>0</v>
      </c>
      <c r="H35" s="4" t="str">
        <f t="shared" si="1"/>
        <v>，4416311</v>
      </c>
      <c r="I35" s="4" t="str">
        <f>VLOOKUP(A35,HOP!A:U,21,0)</f>
        <v>直采</v>
      </c>
    </row>
    <row r="36" s="4" customFormat="1" hidden="1" spans="1:9">
      <c r="A36" s="5">
        <v>999229377582821</v>
      </c>
      <c r="B36" s="6">
        <v>45313</v>
      </c>
      <c r="C36" s="6">
        <v>45315</v>
      </c>
      <c r="D36" s="4">
        <v>8226</v>
      </c>
      <c r="E36" s="4" t="str">
        <f>VLOOKUP(A36,HOP!A:L,12,0)</f>
        <v>8226.00</v>
      </c>
      <c r="F36" s="4" t="str">
        <f>VLOOKUP(A36,HOP!A:C,3,0)</f>
        <v>4423279</v>
      </c>
      <c r="G36" s="4">
        <f t="shared" si="0"/>
        <v>0</v>
      </c>
      <c r="H36" s="4" t="str">
        <f t="shared" si="1"/>
        <v>，4423279</v>
      </c>
      <c r="I36" s="4" t="str">
        <f>VLOOKUP(A36,HOP!A:U,21,0)</f>
        <v>直采</v>
      </c>
    </row>
    <row r="37" s="4" customFormat="1" hidden="1" spans="1:9">
      <c r="A37" s="5">
        <v>999229378148476</v>
      </c>
      <c r="B37" s="6">
        <v>45313</v>
      </c>
      <c r="C37" s="6">
        <v>45315</v>
      </c>
      <c r="D37" s="4">
        <v>3258</v>
      </c>
      <c r="E37" s="4" t="str">
        <f>VLOOKUP(A37,HOP!A:L,12,0)</f>
        <v>3258.00</v>
      </c>
      <c r="F37" s="4" t="str">
        <f>VLOOKUP(A37,HOP!A:C,3,0)</f>
        <v>4424047</v>
      </c>
      <c r="G37" s="4">
        <f t="shared" si="0"/>
        <v>0</v>
      </c>
      <c r="H37" s="4" t="str">
        <f t="shared" si="1"/>
        <v>，4424047</v>
      </c>
      <c r="I37" s="4" t="str">
        <f>VLOOKUP(A37,HOP!A:U,21,0)</f>
        <v>直采</v>
      </c>
    </row>
    <row r="38" s="4" customFormat="1" hidden="1" spans="1:9">
      <c r="A38" s="5">
        <v>999229385170866</v>
      </c>
      <c r="B38" s="6">
        <v>45312</v>
      </c>
      <c r="C38" s="6">
        <v>45315</v>
      </c>
      <c r="D38" s="4">
        <v>948</v>
      </c>
      <c r="E38" s="4" t="str">
        <f>VLOOKUP(A38,HOP!A:L,12,0)</f>
        <v>948.00</v>
      </c>
      <c r="F38" s="4" t="str">
        <f>VLOOKUP(A38,HOP!A:C,3,0)</f>
        <v>4432743</v>
      </c>
      <c r="G38" s="4">
        <f t="shared" si="0"/>
        <v>0</v>
      </c>
      <c r="H38" s="4" t="str">
        <f t="shared" si="1"/>
        <v>，4432743</v>
      </c>
      <c r="I38" s="4" t="str">
        <f>VLOOKUP(A38,HOP!A:U,21,0)</f>
        <v>直采</v>
      </c>
    </row>
    <row r="39" s="4" customFormat="1" hidden="1" spans="1:9">
      <c r="A39" s="5">
        <v>999229385407999</v>
      </c>
      <c r="B39" s="6">
        <v>45314</v>
      </c>
      <c r="C39" s="6">
        <v>45315</v>
      </c>
      <c r="D39" s="4">
        <v>258</v>
      </c>
      <c r="E39" s="4" t="str">
        <f>VLOOKUP(A39,HOP!A:L,12,0)</f>
        <v>258.00</v>
      </c>
      <c r="F39" s="4" t="str">
        <f>VLOOKUP(A39,HOP!A:C,3,0)</f>
        <v>4433148</v>
      </c>
      <c r="G39" s="4">
        <f t="shared" si="0"/>
        <v>0</v>
      </c>
      <c r="H39" s="4" t="str">
        <f t="shared" si="1"/>
        <v>，4433148</v>
      </c>
      <c r="I39" s="4" t="str">
        <f>VLOOKUP(A39,HOP!A:U,21,0)</f>
        <v>直采</v>
      </c>
    </row>
    <row r="40" s="4" customFormat="1" hidden="1" spans="1:9">
      <c r="A40" s="5">
        <v>999229399881040</v>
      </c>
      <c r="B40" s="6">
        <v>45313</v>
      </c>
      <c r="C40" s="6">
        <v>45315</v>
      </c>
      <c r="D40" s="4">
        <v>4920</v>
      </c>
      <c r="E40" s="4" t="str">
        <f>VLOOKUP(A40,HOP!A:L,12,0)</f>
        <v>4920.00</v>
      </c>
      <c r="F40" s="4" t="str">
        <f>VLOOKUP(A40,HOP!A:C,3,0)</f>
        <v>4453459</v>
      </c>
      <c r="G40" s="4">
        <f t="shared" si="0"/>
        <v>0</v>
      </c>
      <c r="H40" s="4" t="str">
        <f t="shared" si="1"/>
        <v>，4453459</v>
      </c>
      <c r="I40" s="4" t="str">
        <f>VLOOKUP(A40,HOP!A:U,21,0)</f>
        <v>直采</v>
      </c>
    </row>
    <row r="41" s="4" customFormat="1" hidden="1" spans="1:9">
      <c r="A41" s="5">
        <v>999229400774742</v>
      </c>
      <c r="B41" s="6">
        <v>45313</v>
      </c>
      <c r="C41" s="6">
        <v>45315</v>
      </c>
      <c r="D41" s="4">
        <v>3600</v>
      </c>
      <c r="E41" s="4" t="str">
        <f>VLOOKUP(A41,HOP!A:L,12,0)</f>
        <v>3600.00</v>
      </c>
      <c r="F41" s="4" t="str">
        <f>VLOOKUP(A41,HOP!A:C,3,0)</f>
        <v>4454824</v>
      </c>
      <c r="G41" s="4">
        <f t="shared" si="0"/>
        <v>0</v>
      </c>
      <c r="H41" s="4" t="str">
        <f t="shared" si="1"/>
        <v>，4454824</v>
      </c>
      <c r="I41" s="4" t="str">
        <f>VLOOKUP(A41,HOP!A:U,21,0)</f>
        <v>直采</v>
      </c>
    </row>
    <row r="42" s="4" customFormat="1" hidden="1" spans="1:9">
      <c r="A42" s="5">
        <v>999229402283033</v>
      </c>
      <c r="B42" s="6">
        <v>45314</v>
      </c>
      <c r="C42" s="6">
        <v>45315</v>
      </c>
      <c r="D42" s="4">
        <v>648</v>
      </c>
      <c r="E42" s="4" t="str">
        <f>VLOOKUP(A42,HOP!A:L,12,0)</f>
        <v>648.00</v>
      </c>
      <c r="F42" s="4" t="str">
        <f>VLOOKUP(A42,HOP!A:C,3,0)</f>
        <v>4456700</v>
      </c>
      <c r="G42" s="4">
        <f t="shared" si="0"/>
        <v>0</v>
      </c>
      <c r="H42" s="4" t="str">
        <f t="shared" si="1"/>
        <v>，4456700</v>
      </c>
      <c r="I42" s="4" t="str">
        <f>VLOOKUP(A42,HOP!A:U,21,0)</f>
        <v>直采</v>
      </c>
    </row>
    <row r="43" s="4" customFormat="1" hidden="1" spans="1:9">
      <c r="A43" s="5">
        <v>999229402430567</v>
      </c>
      <c r="B43" s="6">
        <v>45312</v>
      </c>
      <c r="C43" s="6">
        <v>45315</v>
      </c>
      <c r="D43" s="4">
        <v>2100</v>
      </c>
      <c r="E43" s="4" t="str">
        <f>VLOOKUP(A43,HOP!A:L,12,0)</f>
        <v>2100.00</v>
      </c>
      <c r="F43" s="4" t="str">
        <f>VLOOKUP(A43,HOP!A:C,3,0)</f>
        <v>4456937</v>
      </c>
      <c r="G43" s="4">
        <f t="shared" si="0"/>
        <v>0</v>
      </c>
      <c r="H43" s="4" t="str">
        <f t="shared" si="1"/>
        <v>，4456937</v>
      </c>
      <c r="I43" s="4" t="str">
        <f>VLOOKUP(A43,HOP!A:U,21,0)</f>
        <v>直采</v>
      </c>
    </row>
    <row r="44" s="4" customFormat="1" hidden="1" spans="1:9">
      <c r="A44" s="5">
        <v>999229406169166</v>
      </c>
      <c r="B44" s="6">
        <v>45313</v>
      </c>
      <c r="C44" s="6">
        <v>45315</v>
      </c>
      <c r="D44" s="4">
        <v>1280</v>
      </c>
      <c r="E44" s="4" t="str">
        <f>VLOOKUP(A44,HOP!A:L,12,0)</f>
        <v>1280.00</v>
      </c>
      <c r="F44" s="4" t="str">
        <f>VLOOKUP(A44,HOP!A:C,3,0)</f>
        <v>4462232</v>
      </c>
      <c r="G44" s="4">
        <f t="shared" si="0"/>
        <v>0</v>
      </c>
      <c r="H44" s="4" t="str">
        <f t="shared" si="1"/>
        <v>，4462232</v>
      </c>
      <c r="I44" s="4" t="str">
        <f>VLOOKUP(A44,HOP!A:U,21,0)</f>
        <v>直采</v>
      </c>
    </row>
    <row r="45" s="4" customFormat="1" hidden="1" spans="1:9">
      <c r="A45" s="5">
        <v>999229410847301</v>
      </c>
      <c r="B45" s="6">
        <v>45314</v>
      </c>
      <c r="C45" s="6">
        <v>45315</v>
      </c>
      <c r="D45" s="4">
        <v>444</v>
      </c>
      <c r="E45" s="4" t="str">
        <f>VLOOKUP(A45,HOP!A:L,12,0)</f>
        <v>444.00</v>
      </c>
      <c r="F45" s="4" t="str">
        <f>VLOOKUP(A45,HOP!A:C,3,0)</f>
        <v>4468389</v>
      </c>
      <c r="G45" s="4">
        <f t="shared" si="0"/>
        <v>0</v>
      </c>
      <c r="H45" s="4" t="str">
        <f t="shared" si="1"/>
        <v>，4468389</v>
      </c>
      <c r="I45" s="4" t="str">
        <f>VLOOKUP(A45,HOP!A:U,21,0)</f>
        <v>直连</v>
      </c>
    </row>
    <row r="46" s="4" customFormat="1" hidden="1" spans="1:9">
      <c r="A46" s="5">
        <v>999229410851221</v>
      </c>
      <c r="B46" s="6">
        <v>45314</v>
      </c>
      <c r="C46" s="6">
        <v>45315</v>
      </c>
      <c r="D46" s="4">
        <v>444</v>
      </c>
      <c r="E46" s="4" t="str">
        <f>VLOOKUP(A46,HOP!A:L,12,0)</f>
        <v>444.00</v>
      </c>
      <c r="F46" s="4" t="str">
        <f>VLOOKUP(A46,HOP!A:C,3,0)</f>
        <v>4468393</v>
      </c>
      <c r="G46" s="4">
        <f t="shared" si="0"/>
        <v>0</v>
      </c>
      <c r="H46" s="4" t="str">
        <f t="shared" si="1"/>
        <v>，4468393</v>
      </c>
      <c r="I46" s="4" t="str">
        <f>VLOOKUP(A46,HOP!A:U,21,0)</f>
        <v>直连</v>
      </c>
    </row>
    <row r="47" s="4" customFormat="1" hidden="1" spans="1:9">
      <c r="A47" s="5">
        <v>999229419907471</v>
      </c>
      <c r="B47" s="6">
        <v>45313</v>
      </c>
      <c r="C47" s="6">
        <v>45315</v>
      </c>
      <c r="D47" s="4">
        <v>8000</v>
      </c>
      <c r="E47" s="4" t="str">
        <f>VLOOKUP(A47,HOP!A:L,12,0)</f>
        <v>8000.00</v>
      </c>
      <c r="F47" s="4" t="str">
        <f>VLOOKUP(A47,HOP!A:C,3,0)</f>
        <v>4480950</v>
      </c>
      <c r="G47" s="4">
        <f t="shared" si="0"/>
        <v>0</v>
      </c>
      <c r="H47" s="4" t="str">
        <f t="shared" si="1"/>
        <v>，4480950</v>
      </c>
      <c r="I47" s="4" t="str">
        <f>VLOOKUP(A47,HOP!A:U,21,0)</f>
        <v>直采</v>
      </c>
    </row>
    <row r="48" s="4" customFormat="1" hidden="1" spans="1:9">
      <c r="A48" s="5">
        <v>999229422825591</v>
      </c>
      <c r="B48" s="6">
        <v>45313</v>
      </c>
      <c r="C48" s="6">
        <v>45315</v>
      </c>
      <c r="D48" s="4">
        <v>2810</v>
      </c>
      <c r="E48" s="4" t="str">
        <f>VLOOKUP(A48,HOP!A:L,12,0)</f>
        <v>2810.00</v>
      </c>
      <c r="F48" s="4" t="str">
        <f>VLOOKUP(A48,HOP!A:C,3,0)</f>
        <v>4485419</v>
      </c>
      <c r="G48" s="4">
        <f t="shared" si="0"/>
        <v>0</v>
      </c>
      <c r="H48" s="4" t="str">
        <f t="shared" si="1"/>
        <v>，4485419</v>
      </c>
      <c r="I48" s="4" t="str">
        <f>VLOOKUP(A48,HOP!A:U,21,0)</f>
        <v>直采</v>
      </c>
    </row>
    <row r="49" s="4" customFormat="1" hidden="1" spans="1:9">
      <c r="A49" s="5">
        <v>999229423201828</v>
      </c>
      <c r="B49" s="6">
        <v>45312</v>
      </c>
      <c r="C49" s="6">
        <v>45315</v>
      </c>
      <c r="D49" s="4">
        <v>1770</v>
      </c>
      <c r="E49" s="4" t="str">
        <f>VLOOKUP(A49,HOP!A:L,12,0)</f>
        <v>1770.00</v>
      </c>
      <c r="F49" s="4" t="str">
        <f>VLOOKUP(A49,HOP!A:C,3,0)</f>
        <v>4485882</v>
      </c>
      <c r="G49" s="4">
        <f t="shared" si="0"/>
        <v>0</v>
      </c>
      <c r="H49" s="4" t="str">
        <f t="shared" si="1"/>
        <v>，4485882</v>
      </c>
      <c r="I49" s="4" t="str">
        <f>VLOOKUP(A49,HOP!A:U,21,0)</f>
        <v>直采</v>
      </c>
    </row>
    <row r="50" s="4" customFormat="1" hidden="1" spans="1:9">
      <c r="A50" s="5">
        <v>999229424799482</v>
      </c>
      <c r="B50" s="6">
        <v>45311</v>
      </c>
      <c r="C50" s="6">
        <v>45315</v>
      </c>
      <c r="D50" s="4">
        <v>4176</v>
      </c>
      <c r="E50" s="4" t="str">
        <f>VLOOKUP(A50,HOP!A:L,12,0)</f>
        <v>4176.00</v>
      </c>
      <c r="F50" s="4" t="str">
        <f>VLOOKUP(A50,HOP!A:C,3,0)</f>
        <v>4487762</v>
      </c>
      <c r="G50" s="4">
        <f t="shared" si="0"/>
        <v>0</v>
      </c>
      <c r="H50" s="4" t="str">
        <f t="shared" si="1"/>
        <v>，4487762</v>
      </c>
      <c r="I50" s="4" t="str">
        <f>VLOOKUP(A50,HOP!A:U,21,0)</f>
        <v>直采</v>
      </c>
    </row>
    <row r="51" s="4" customFormat="1" hidden="1" spans="1:9">
      <c r="A51" s="5">
        <v>999229427359612</v>
      </c>
      <c r="B51" s="6">
        <v>45314</v>
      </c>
      <c r="C51" s="6">
        <v>45315</v>
      </c>
      <c r="D51" s="4">
        <v>580</v>
      </c>
      <c r="E51" s="4" t="str">
        <f>VLOOKUP(A51,HOP!A:L,12,0)</f>
        <v>580.00</v>
      </c>
      <c r="F51" s="4" t="str">
        <f>VLOOKUP(A51,HOP!A:C,3,0)</f>
        <v>4491100</v>
      </c>
      <c r="G51" s="4">
        <f t="shared" si="0"/>
        <v>0</v>
      </c>
      <c r="H51" s="4" t="str">
        <f t="shared" si="1"/>
        <v>，4491100</v>
      </c>
      <c r="I51" s="4" t="str">
        <f>VLOOKUP(A51,HOP!A:U,21,0)</f>
        <v>直连</v>
      </c>
    </row>
    <row r="52" s="4" customFormat="1" hidden="1" spans="1:9">
      <c r="A52" s="5">
        <v>999229430386020</v>
      </c>
      <c r="B52" s="6">
        <v>45312</v>
      </c>
      <c r="C52" s="6">
        <v>45315</v>
      </c>
      <c r="D52" s="4">
        <v>4230</v>
      </c>
      <c r="E52" s="4" t="str">
        <f>VLOOKUP(A52,HOP!A:L,12,0)</f>
        <v>4230.00</v>
      </c>
      <c r="F52" s="4" t="str">
        <f>VLOOKUP(A52,HOP!A:C,3,0)</f>
        <v>4495310</v>
      </c>
      <c r="G52" s="4">
        <f t="shared" si="0"/>
        <v>0</v>
      </c>
      <c r="H52" s="4" t="str">
        <f t="shared" si="1"/>
        <v>，4495310</v>
      </c>
      <c r="I52" s="4" t="str">
        <f>VLOOKUP(A52,HOP!A:U,21,0)</f>
        <v>直采</v>
      </c>
    </row>
    <row r="53" s="4" customFormat="1" hidden="1" spans="1:9">
      <c r="A53" s="5">
        <v>999229435413734</v>
      </c>
      <c r="B53" s="6">
        <v>45313</v>
      </c>
      <c r="C53" s="6">
        <v>45315</v>
      </c>
      <c r="D53" s="4">
        <v>632</v>
      </c>
      <c r="E53" s="4" t="str">
        <f>VLOOKUP(A53,HOP!A:L,12,0)</f>
        <v>632.00</v>
      </c>
      <c r="F53" s="4" t="str">
        <f>VLOOKUP(A53,HOP!A:C,3,0)</f>
        <v>4501997</v>
      </c>
      <c r="G53" s="4">
        <f t="shared" si="0"/>
        <v>0</v>
      </c>
      <c r="H53" s="4" t="str">
        <f t="shared" si="1"/>
        <v>，4501997</v>
      </c>
      <c r="I53" s="4" t="str">
        <f>VLOOKUP(A53,HOP!A:U,21,0)</f>
        <v>直采</v>
      </c>
    </row>
    <row r="54" s="4" customFormat="1" hidden="1" spans="1:9">
      <c r="A54" s="5">
        <v>999229437113081</v>
      </c>
      <c r="B54" s="6">
        <v>45314</v>
      </c>
      <c r="C54" s="6">
        <v>45315</v>
      </c>
      <c r="D54" s="4">
        <v>1487</v>
      </c>
      <c r="E54" s="4" t="str">
        <f>VLOOKUP(A54,HOP!A:L,12,0)</f>
        <v>1487.00</v>
      </c>
      <c r="F54" s="4" t="str">
        <f>VLOOKUP(A54,HOP!A:C,3,0)</f>
        <v>4504257</v>
      </c>
      <c r="G54" s="4">
        <f t="shared" si="0"/>
        <v>0</v>
      </c>
      <c r="H54" s="4" t="str">
        <f t="shared" si="1"/>
        <v>，4504257</v>
      </c>
      <c r="I54" s="4" t="str">
        <f>VLOOKUP(A54,HOP!A:U,21,0)</f>
        <v>直采</v>
      </c>
    </row>
    <row r="55" s="4" customFormat="1" hidden="1" spans="1:9">
      <c r="A55" s="5">
        <v>999229437377209</v>
      </c>
      <c r="B55" s="6">
        <v>45313</v>
      </c>
      <c r="C55" s="6">
        <v>45315</v>
      </c>
      <c r="D55" s="4">
        <v>0</v>
      </c>
      <c r="E55" s="4" t="str">
        <f>VLOOKUP(A55,HOP!A:L,12,0)</f>
        <v>0.00</v>
      </c>
      <c r="F55" s="4" t="str">
        <f>VLOOKUP(A55,HOP!A:C,3,0)</f>
        <v>4504616</v>
      </c>
      <c r="G55" s="4">
        <f t="shared" si="0"/>
        <v>0</v>
      </c>
      <c r="H55" s="4" t="str">
        <f t="shared" si="1"/>
        <v>，4504616</v>
      </c>
      <c r="I55" s="4" t="str">
        <f>VLOOKUP(A55,HOP!A:U,21,0)</f>
        <v>直采</v>
      </c>
    </row>
    <row r="56" s="4" customFormat="1" hidden="1" spans="1:9">
      <c r="A56" s="5">
        <v>999229437521198</v>
      </c>
      <c r="B56" s="6">
        <v>45311</v>
      </c>
      <c r="C56" s="6">
        <v>45315</v>
      </c>
      <c r="D56" s="4">
        <v>2600</v>
      </c>
      <c r="E56" s="4" t="str">
        <f>VLOOKUP(A56,HOP!A:L,12,0)</f>
        <v>2600.00</v>
      </c>
      <c r="F56" s="4" t="str">
        <f>VLOOKUP(A56,HOP!A:C,3,0)</f>
        <v>4504872</v>
      </c>
      <c r="G56" s="4">
        <f t="shared" si="0"/>
        <v>0</v>
      </c>
      <c r="H56" s="4" t="str">
        <f t="shared" si="1"/>
        <v>，4504872</v>
      </c>
      <c r="I56" s="4" t="str">
        <f>VLOOKUP(A56,HOP!A:U,21,0)</f>
        <v>直采</v>
      </c>
    </row>
    <row r="57" s="4" customFormat="1" hidden="1" spans="1:9">
      <c r="A57" s="5">
        <v>999229437646144</v>
      </c>
      <c r="B57" s="6">
        <v>45314</v>
      </c>
      <c r="C57" s="6">
        <v>45315</v>
      </c>
      <c r="D57" s="4">
        <v>660</v>
      </c>
      <c r="E57" s="4" t="str">
        <f>VLOOKUP(A57,HOP!A:L,12,0)</f>
        <v>660.00</v>
      </c>
      <c r="F57" s="4" t="str">
        <f>VLOOKUP(A57,HOP!A:C,3,0)</f>
        <v>4505002</v>
      </c>
      <c r="G57" s="4">
        <f t="shared" si="0"/>
        <v>0</v>
      </c>
      <c r="H57" s="4" t="str">
        <f t="shared" si="1"/>
        <v>，4505002</v>
      </c>
      <c r="I57" s="4" t="str">
        <f>VLOOKUP(A57,HOP!A:U,21,0)</f>
        <v>直采</v>
      </c>
    </row>
    <row r="58" s="4" customFormat="1" hidden="1" spans="1:9">
      <c r="A58" s="5">
        <v>999229437925120</v>
      </c>
      <c r="B58" s="6">
        <v>45310</v>
      </c>
      <c r="C58" s="6">
        <v>45315</v>
      </c>
      <c r="D58" s="4">
        <v>2280</v>
      </c>
      <c r="E58" s="4" t="str">
        <f>VLOOKUP(A58,HOP!A:L,12,0)</f>
        <v>2280.00</v>
      </c>
      <c r="F58" s="4" t="str">
        <f>VLOOKUP(A58,HOP!A:C,3,0)</f>
        <v>4505571</v>
      </c>
      <c r="G58" s="4">
        <f t="shared" si="0"/>
        <v>0</v>
      </c>
      <c r="H58" s="4" t="str">
        <f t="shared" si="1"/>
        <v>，4505571</v>
      </c>
      <c r="I58" s="4" t="str">
        <f>VLOOKUP(A58,HOP!A:U,21,0)</f>
        <v>直采</v>
      </c>
    </row>
    <row r="59" s="4" customFormat="1" hidden="1" spans="1:9">
      <c r="A59" s="5">
        <v>999229437933205</v>
      </c>
      <c r="B59" s="6">
        <v>45311</v>
      </c>
      <c r="C59" s="6">
        <v>45315</v>
      </c>
      <c r="D59" s="4">
        <v>5008</v>
      </c>
      <c r="E59" s="4" t="str">
        <f>VLOOKUP(A59,HOP!A:L,12,0)</f>
        <v>5008.00</v>
      </c>
      <c r="F59" s="4" t="str">
        <f>VLOOKUP(A59,HOP!A:C,3,0)</f>
        <v>4505608</v>
      </c>
      <c r="G59" s="4">
        <f t="shared" si="0"/>
        <v>0</v>
      </c>
      <c r="H59" s="4" t="str">
        <f t="shared" si="1"/>
        <v>，4505608</v>
      </c>
      <c r="I59" s="4" t="str">
        <f>VLOOKUP(A59,HOP!A:U,21,0)</f>
        <v>直采</v>
      </c>
    </row>
    <row r="60" s="4" customFormat="1" hidden="1" spans="1:9">
      <c r="A60" s="5">
        <v>999229441713010</v>
      </c>
      <c r="B60" s="6">
        <v>45308</v>
      </c>
      <c r="C60" s="6">
        <v>45315</v>
      </c>
      <c r="D60" s="4">
        <v>6727</v>
      </c>
      <c r="E60" s="4" t="str">
        <f>VLOOKUP(A60,HOP!A:L,12,0)</f>
        <v>6727.00</v>
      </c>
      <c r="F60" s="4" t="str">
        <f>VLOOKUP(A60,HOP!A:C,3,0)</f>
        <v>4510540</v>
      </c>
      <c r="G60" s="4">
        <f t="shared" si="0"/>
        <v>0</v>
      </c>
      <c r="H60" s="4" t="str">
        <f t="shared" si="1"/>
        <v>，4510540</v>
      </c>
      <c r="I60" s="4" t="str">
        <f>VLOOKUP(A60,HOP!A:U,21,0)</f>
        <v>直采</v>
      </c>
    </row>
    <row r="61" s="4" customFormat="1" hidden="1" spans="1:9">
      <c r="A61" s="5">
        <v>999229442132743</v>
      </c>
      <c r="B61" s="6">
        <v>45313</v>
      </c>
      <c r="C61" s="6">
        <v>45315</v>
      </c>
      <c r="D61" s="4">
        <v>4190</v>
      </c>
      <c r="E61" s="4" t="str">
        <f>VLOOKUP(A61,HOP!A:L,12,0)</f>
        <v>4190.00</v>
      </c>
      <c r="F61" s="4" t="str">
        <f>VLOOKUP(A61,HOP!A:C,3,0)</f>
        <v>4511327</v>
      </c>
      <c r="G61" s="4">
        <f t="shared" si="0"/>
        <v>0</v>
      </c>
      <c r="H61" s="4" t="str">
        <f t="shared" si="1"/>
        <v>，4511327</v>
      </c>
      <c r="I61" s="4" t="str">
        <f>VLOOKUP(A61,HOP!A:U,21,0)</f>
        <v>直采</v>
      </c>
    </row>
    <row r="62" s="4" customFormat="1" hidden="1" spans="1:9">
      <c r="A62" s="5">
        <v>999229445217179</v>
      </c>
      <c r="B62" s="6">
        <v>45313</v>
      </c>
      <c r="C62" s="6">
        <v>45315</v>
      </c>
      <c r="D62" s="4">
        <v>2794</v>
      </c>
      <c r="E62" s="4" t="str">
        <f>VLOOKUP(A62,HOP!A:L,12,0)</f>
        <v>2794.00</v>
      </c>
      <c r="F62" s="4" t="str">
        <f>VLOOKUP(A62,HOP!A:C,3,0)</f>
        <v>4515460</v>
      </c>
      <c r="G62" s="4">
        <f t="shared" si="0"/>
        <v>0</v>
      </c>
      <c r="H62" s="4" t="str">
        <f t="shared" si="1"/>
        <v>，4515460</v>
      </c>
      <c r="I62" s="4" t="str">
        <f>VLOOKUP(A62,HOP!A:U,21,0)</f>
        <v>直采</v>
      </c>
    </row>
    <row r="63" s="4" customFormat="1" hidden="1" spans="1:9">
      <c r="A63" s="5">
        <v>999229445809713</v>
      </c>
      <c r="B63" s="6">
        <v>45311</v>
      </c>
      <c r="C63" s="6">
        <v>45315</v>
      </c>
      <c r="D63" s="4">
        <v>2568</v>
      </c>
      <c r="E63" s="4" t="str">
        <f>VLOOKUP(A63,HOP!A:L,12,0)</f>
        <v>2568.00</v>
      </c>
      <c r="F63" s="4" t="str">
        <f>VLOOKUP(A63,HOP!A:C,3,0)</f>
        <v>4516239</v>
      </c>
      <c r="G63" s="4">
        <f t="shared" si="0"/>
        <v>0</v>
      </c>
      <c r="H63" s="4" t="str">
        <f t="shared" si="1"/>
        <v>，4516239</v>
      </c>
      <c r="I63" s="4" t="str">
        <f>VLOOKUP(A63,HOP!A:U,21,0)</f>
        <v>新媒体</v>
      </c>
    </row>
    <row r="64" s="4" customFormat="1" hidden="1" spans="1:9">
      <c r="A64" s="5">
        <v>999229446475979</v>
      </c>
      <c r="B64" s="6">
        <v>45314</v>
      </c>
      <c r="C64" s="6">
        <v>45315</v>
      </c>
      <c r="D64" s="4">
        <v>610</v>
      </c>
      <c r="E64" s="4" t="str">
        <f>VLOOKUP(A64,HOP!A:L,12,0)</f>
        <v>610.00</v>
      </c>
      <c r="F64" s="4" t="str">
        <f>VLOOKUP(A64,HOP!A:C,3,0)</f>
        <v>4517242</v>
      </c>
      <c r="G64" s="4">
        <f t="shared" si="0"/>
        <v>0</v>
      </c>
      <c r="H64" s="4" t="str">
        <f t="shared" si="1"/>
        <v>，4517242</v>
      </c>
      <c r="I64" s="4" t="str">
        <f>VLOOKUP(A64,HOP!A:U,21,0)</f>
        <v>直连</v>
      </c>
    </row>
    <row r="65" s="4" customFormat="1" hidden="1" spans="1:9">
      <c r="A65" s="5">
        <v>999229448501380</v>
      </c>
      <c r="B65" s="6">
        <v>45312</v>
      </c>
      <c r="C65" s="6">
        <v>45315</v>
      </c>
      <c r="D65" s="4">
        <v>4590</v>
      </c>
      <c r="E65" s="4" t="str">
        <f>VLOOKUP(A65,HOP!A:L,12,0)</f>
        <v>4590.00</v>
      </c>
      <c r="F65" s="4" t="str">
        <f>VLOOKUP(A65,HOP!A:C,3,0)</f>
        <v>4520065</v>
      </c>
      <c r="G65" s="4">
        <f t="shared" si="0"/>
        <v>0</v>
      </c>
      <c r="H65" s="4" t="str">
        <f t="shared" si="1"/>
        <v>，4520065</v>
      </c>
      <c r="I65" s="4" t="str">
        <f>VLOOKUP(A65,HOP!A:U,21,0)</f>
        <v>直采</v>
      </c>
    </row>
    <row r="66" s="4" customFormat="1" hidden="1" spans="1:9">
      <c r="A66" s="5">
        <v>999229448511432</v>
      </c>
      <c r="B66" s="6">
        <v>45312</v>
      </c>
      <c r="C66" s="6">
        <v>45315</v>
      </c>
      <c r="D66" s="4">
        <v>4590</v>
      </c>
      <c r="E66" s="4" t="str">
        <f>VLOOKUP(A66,HOP!A:L,12,0)</f>
        <v>4590.00</v>
      </c>
      <c r="F66" s="4" t="str">
        <f>VLOOKUP(A66,HOP!A:C,3,0)</f>
        <v>4520073</v>
      </c>
      <c r="G66" s="4">
        <f t="shared" si="0"/>
        <v>0</v>
      </c>
      <c r="H66" s="4" t="str">
        <f t="shared" si="1"/>
        <v>，4520073</v>
      </c>
      <c r="I66" s="4" t="str">
        <f>VLOOKUP(A66,HOP!A:U,21,0)</f>
        <v>直采</v>
      </c>
    </row>
    <row r="67" s="4" customFormat="1" hidden="1" spans="1:9">
      <c r="A67" s="5">
        <v>999229448513329</v>
      </c>
      <c r="B67" s="6">
        <v>45312</v>
      </c>
      <c r="C67" s="6">
        <v>45315</v>
      </c>
      <c r="D67" s="4">
        <v>4590</v>
      </c>
      <c r="E67" s="4" t="str">
        <f>VLOOKUP(A67,HOP!A:L,12,0)</f>
        <v>4590.00</v>
      </c>
      <c r="F67" s="4" t="str">
        <f>VLOOKUP(A67,HOP!A:C,3,0)</f>
        <v>4520075</v>
      </c>
      <c r="G67" s="4">
        <f t="shared" ref="G67:G130" si="2">D67-E67</f>
        <v>0</v>
      </c>
      <c r="H67" s="4" t="str">
        <f t="shared" ref="H67:H130" si="3">$H$1&amp;F67</f>
        <v>，4520075</v>
      </c>
      <c r="I67" s="4" t="str">
        <f>VLOOKUP(A67,HOP!A:U,21,0)</f>
        <v>直采</v>
      </c>
    </row>
    <row r="68" s="4" customFormat="1" hidden="1" spans="1:9">
      <c r="A68" s="5">
        <v>999229448960806</v>
      </c>
      <c r="B68" s="6">
        <v>45313</v>
      </c>
      <c r="C68" s="6">
        <v>45315</v>
      </c>
      <c r="D68" s="4">
        <v>0</v>
      </c>
      <c r="E68" s="4" t="str">
        <f>VLOOKUP(A68,HOP!A:L,12,0)</f>
        <v>0.00</v>
      </c>
      <c r="F68" s="4" t="str">
        <f>VLOOKUP(A68,HOP!A:C,3,0)</f>
        <v>4520797</v>
      </c>
      <c r="G68" s="4">
        <f t="shared" si="2"/>
        <v>0</v>
      </c>
      <c r="H68" s="4" t="str">
        <f t="shared" si="3"/>
        <v>，4520797</v>
      </c>
      <c r="I68" s="4" t="str">
        <f>VLOOKUP(A68,HOP!A:U,21,0)</f>
        <v>直采</v>
      </c>
    </row>
    <row r="69" s="4" customFormat="1" hidden="1" spans="1:9">
      <c r="A69" s="5">
        <v>29448967844</v>
      </c>
      <c r="B69" s="6">
        <v>45313</v>
      </c>
      <c r="C69" s="6">
        <v>45315</v>
      </c>
      <c r="D69" s="4">
        <v>0</v>
      </c>
      <c r="E69" s="4" t="str">
        <f>VLOOKUP(A69,HOP!A:L,12,0)</f>
        <v>0.00</v>
      </c>
      <c r="F69" s="4" t="str">
        <f>VLOOKUP(A69,HOP!A:C,3,0)</f>
        <v>4520799</v>
      </c>
      <c r="G69" s="4">
        <f t="shared" si="2"/>
        <v>0</v>
      </c>
      <c r="H69" s="4" t="str">
        <f t="shared" si="3"/>
        <v>，4520799</v>
      </c>
      <c r="I69" s="4" t="str">
        <f>VLOOKUP(A69,HOP!A:U,21,0)</f>
        <v>直采</v>
      </c>
    </row>
    <row r="70" s="4" customFormat="1" hidden="1" spans="1:9">
      <c r="A70" s="5">
        <v>999229451847642</v>
      </c>
      <c r="B70" s="6">
        <v>45309</v>
      </c>
      <c r="C70" s="6">
        <v>45315</v>
      </c>
      <c r="D70" s="4">
        <v>2604</v>
      </c>
      <c r="E70" s="4" t="str">
        <f>VLOOKUP(A70,HOP!A:L,12,0)</f>
        <v>2604.00</v>
      </c>
      <c r="F70" s="4" t="str">
        <f>VLOOKUP(A70,HOP!A:C,3,0)</f>
        <v>4525499</v>
      </c>
      <c r="G70" s="4">
        <f t="shared" si="2"/>
        <v>0</v>
      </c>
      <c r="H70" s="4" t="str">
        <f t="shared" si="3"/>
        <v>，4525499</v>
      </c>
      <c r="I70" s="4" t="str">
        <f>VLOOKUP(A70,HOP!A:U,21,0)</f>
        <v>直采</v>
      </c>
    </row>
    <row r="71" s="4" customFormat="1" hidden="1" spans="1:9">
      <c r="A71" s="5">
        <v>999229454907857</v>
      </c>
      <c r="B71" s="6">
        <v>45311</v>
      </c>
      <c r="C71" s="6">
        <v>45315</v>
      </c>
      <c r="D71" s="4">
        <v>2346</v>
      </c>
      <c r="E71" s="4" t="str">
        <f>VLOOKUP(A71,HOP!A:L,12,0)</f>
        <v>2346.00</v>
      </c>
      <c r="F71" s="4" t="str">
        <f>VLOOKUP(A71,HOP!A:C,3,0)</f>
        <v>4528803</v>
      </c>
      <c r="G71" s="4">
        <f t="shared" si="2"/>
        <v>0</v>
      </c>
      <c r="H71" s="4" t="str">
        <f t="shared" si="3"/>
        <v>，4528803</v>
      </c>
      <c r="I71" s="4" t="str">
        <f>VLOOKUP(A71,HOP!A:U,21,0)</f>
        <v>直连</v>
      </c>
    </row>
    <row r="72" s="4" customFormat="1" hidden="1" spans="1:9">
      <c r="A72" s="5">
        <v>999229455603727</v>
      </c>
      <c r="B72" s="6">
        <v>45313</v>
      </c>
      <c r="C72" s="6">
        <v>45315</v>
      </c>
      <c r="D72" s="4">
        <v>592</v>
      </c>
      <c r="E72" s="4" t="str">
        <f>VLOOKUP(A72,HOP!A:L,12,0)</f>
        <v>592.00</v>
      </c>
      <c r="F72" s="4" t="str">
        <f>VLOOKUP(A72,HOP!A:C,3,0)</f>
        <v>4529434</v>
      </c>
      <c r="G72" s="4">
        <f t="shared" si="2"/>
        <v>0</v>
      </c>
      <c r="H72" s="4" t="str">
        <f t="shared" si="3"/>
        <v>，4529434</v>
      </c>
      <c r="I72" s="4" t="str">
        <f>VLOOKUP(A72,HOP!A:U,21,0)</f>
        <v>直采</v>
      </c>
    </row>
    <row r="73" s="4" customFormat="1" hidden="1" spans="1:9">
      <c r="A73" s="5">
        <v>999229442140329</v>
      </c>
      <c r="B73" s="6">
        <v>45313</v>
      </c>
      <c r="C73" s="6">
        <v>45315</v>
      </c>
      <c r="D73" s="4">
        <v>838</v>
      </c>
      <c r="E73" s="4" t="str">
        <f>VLOOKUP(A73,HOP!A:L,12,0)</f>
        <v>838.00</v>
      </c>
      <c r="F73" s="4" t="str">
        <f>VLOOKUP(A73,HOP!A:C,3,0)</f>
        <v>4511338</v>
      </c>
      <c r="G73" s="4">
        <f t="shared" si="2"/>
        <v>0</v>
      </c>
      <c r="H73" s="4" t="str">
        <f t="shared" si="3"/>
        <v>，4511338</v>
      </c>
      <c r="I73" s="4" t="str">
        <f>VLOOKUP(A73,HOP!A:U,21,0)</f>
        <v>直采</v>
      </c>
    </row>
    <row r="74" s="4" customFormat="1" hidden="1" spans="1:9">
      <c r="A74" s="5">
        <v>999229458387274</v>
      </c>
      <c r="B74" s="6">
        <v>45312</v>
      </c>
      <c r="C74" s="6">
        <v>45315</v>
      </c>
      <c r="D74" s="4">
        <v>1152</v>
      </c>
      <c r="E74" s="4" t="str">
        <f>VLOOKUP(A74,HOP!A:L,12,0)</f>
        <v>1152.00</v>
      </c>
      <c r="F74" s="4" t="str">
        <f>VLOOKUP(A74,HOP!A:C,3,0)</f>
        <v>4532621</v>
      </c>
      <c r="G74" s="4">
        <f t="shared" si="2"/>
        <v>0</v>
      </c>
      <c r="H74" s="4" t="str">
        <f t="shared" si="3"/>
        <v>，4532621</v>
      </c>
      <c r="I74" s="4" t="str">
        <f>VLOOKUP(A74,HOP!A:U,21,0)</f>
        <v>直采</v>
      </c>
    </row>
    <row r="75" s="4" customFormat="1" hidden="1" spans="1:9">
      <c r="A75" s="5">
        <v>29459730793</v>
      </c>
      <c r="B75" s="6">
        <v>45313</v>
      </c>
      <c r="C75" s="6">
        <v>45315</v>
      </c>
      <c r="D75" s="4">
        <v>3060</v>
      </c>
      <c r="E75" s="4" t="str">
        <f>VLOOKUP(A75,HOP!A:L,12,0)</f>
        <v>3060.00</v>
      </c>
      <c r="F75" s="4" t="str">
        <f>VLOOKUP(A75,HOP!A:C,3,0)</f>
        <v>4534435</v>
      </c>
      <c r="G75" s="4">
        <f t="shared" si="2"/>
        <v>0</v>
      </c>
      <c r="H75" s="4" t="str">
        <f t="shared" si="3"/>
        <v>，4534435</v>
      </c>
      <c r="I75" s="4" t="str">
        <f>VLOOKUP(A75,HOP!A:U,21,0)</f>
        <v>直采</v>
      </c>
    </row>
    <row r="76" s="4" customFormat="1" hidden="1" spans="1:9">
      <c r="A76" s="5">
        <v>999229460826539</v>
      </c>
      <c r="B76" s="6">
        <v>45313</v>
      </c>
      <c r="C76" s="6">
        <v>45315</v>
      </c>
      <c r="D76" s="4">
        <v>1220</v>
      </c>
      <c r="E76" s="4" t="str">
        <f>VLOOKUP(A76,HOP!A:L,12,0)</f>
        <v>1220.00</v>
      </c>
      <c r="F76" s="4" t="str">
        <f>VLOOKUP(A76,HOP!A:C,3,0)</f>
        <v>4535939</v>
      </c>
      <c r="G76" s="4">
        <f t="shared" si="2"/>
        <v>0</v>
      </c>
      <c r="H76" s="4" t="str">
        <f t="shared" si="3"/>
        <v>，4535939</v>
      </c>
      <c r="I76" s="4" t="str">
        <f>VLOOKUP(A76,HOP!A:U,21,0)</f>
        <v>直连</v>
      </c>
    </row>
    <row r="77" s="4" customFormat="1" hidden="1" spans="1:9">
      <c r="A77" s="5">
        <v>999229464463996</v>
      </c>
      <c r="B77" s="6">
        <v>45312</v>
      </c>
      <c r="C77" s="6">
        <v>45315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2"/>
        <v>#N/A</v>
      </c>
      <c r="H77" s="4" t="e">
        <f t="shared" si="3"/>
        <v>#N/A</v>
      </c>
      <c r="I77" s="4" t="e">
        <f>VLOOKUP(A77,HOP!A:U,21,0)</f>
        <v>#N/A</v>
      </c>
    </row>
    <row r="78" s="4" customFormat="1" hidden="1" spans="1:9">
      <c r="A78" s="5">
        <v>999229464696713</v>
      </c>
      <c r="B78" s="6">
        <v>45312</v>
      </c>
      <c r="C78" s="6">
        <v>45315</v>
      </c>
      <c r="D78" s="4">
        <v>2751</v>
      </c>
      <c r="E78" s="4" t="str">
        <f>VLOOKUP(A78,HOP!A:L,12,0)</f>
        <v>2751.00</v>
      </c>
      <c r="F78" s="4" t="str">
        <f>VLOOKUP(A78,HOP!A:C,3,0)</f>
        <v>4541280</v>
      </c>
      <c r="G78" s="4">
        <f t="shared" si="2"/>
        <v>0</v>
      </c>
      <c r="H78" s="4" t="str">
        <f t="shared" si="3"/>
        <v>，4541280</v>
      </c>
      <c r="I78" s="4" t="str">
        <f>VLOOKUP(A78,HOP!A:U,21,0)</f>
        <v>直采</v>
      </c>
    </row>
    <row r="79" s="4" customFormat="1" hidden="1" spans="1:9">
      <c r="A79" s="5">
        <v>999229465594492</v>
      </c>
      <c r="B79" s="6">
        <v>45313</v>
      </c>
      <c r="C79" s="6">
        <v>45315</v>
      </c>
      <c r="D79" s="4">
        <v>904</v>
      </c>
      <c r="E79" s="4" t="str">
        <f>VLOOKUP(A79,HOP!A:L,12,0)</f>
        <v>904.00</v>
      </c>
      <c r="F79" s="4" t="str">
        <f>VLOOKUP(A79,HOP!A:C,3,0)</f>
        <v>4542745</v>
      </c>
      <c r="G79" s="4">
        <f t="shared" si="2"/>
        <v>0</v>
      </c>
      <c r="H79" s="4" t="str">
        <f t="shared" si="3"/>
        <v>，4542745</v>
      </c>
      <c r="I79" s="4" t="str">
        <f>VLOOKUP(A79,HOP!A:U,21,0)</f>
        <v>直采</v>
      </c>
    </row>
    <row r="80" s="4" customFormat="1" hidden="1" spans="1:9">
      <c r="A80" s="5">
        <v>999229465678610</v>
      </c>
      <c r="B80" s="6">
        <v>45312</v>
      </c>
      <c r="C80" s="6">
        <v>45315</v>
      </c>
      <c r="D80" s="4">
        <v>3045</v>
      </c>
      <c r="E80" s="4" t="str">
        <f>VLOOKUP(A80,HOP!A:L,12,0)</f>
        <v>3045.00</v>
      </c>
      <c r="F80" s="4" t="str">
        <f>VLOOKUP(A80,HOP!A:C,3,0)</f>
        <v>4542877</v>
      </c>
      <c r="G80" s="4">
        <f t="shared" si="2"/>
        <v>0</v>
      </c>
      <c r="H80" s="4" t="str">
        <f t="shared" si="3"/>
        <v>，4542877</v>
      </c>
      <c r="I80" s="4" t="str">
        <f>VLOOKUP(A80,HOP!A:U,21,0)</f>
        <v>直采</v>
      </c>
    </row>
    <row r="81" s="4" customFormat="1" hidden="1" spans="1:9">
      <c r="A81" s="5">
        <v>29466049413</v>
      </c>
      <c r="B81" s="6">
        <v>45312</v>
      </c>
      <c r="C81" s="6">
        <v>45315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999229467130152</v>
      </c>
      <c r="B82" s="6">
        <v>45313</v>
      </c>
      <c r="C82" s="6">
        <v>45315</v>
      </c>
      <c r="D82" s="4">
        <v>688</v>
      </c>
      <c r="E82" s="4" t="str">
        <f>VLOOKUP(A82,HOP!A:L,12,0)</f>
        <v>688.00</v>
      </c>
      <c r="F82" s="4" t="str">
        <f>VLOOKUP(A82,HOP!A:C,3,0)</f>
        <v>4544693</v>
      </c>
      <c r="G82" s="4">
        <f t="shared" si="2"/>
        <v>0</v>
      </c>
      <c r="H82" s="4" t="str">
        <f t="shared" si="3"/>
        <v>，4544693</v>
      </c>
      <c r="I82" s="4" t="str">
        <f>VLOOKUP(A82,HOP!A:U,21,0)</f>
        <v>直采</v>
      </c>
    </row>
    <row r="83" s="4" customFormat="1" hidden="1" spans="1:9">
      <c r="A83" s="5">
        <v>999229468586586</v>
      </c>
      <c r="B83" s="6">
        <v>45312</v>
      </c>
      <c r="C83" s="6">
        <v>45315</v>
      </c>
      <c r="D83" s="4">
        <v>1113</v>
      </c>
      <c r="E83" s="4" t="str">
        <f>VLOOKUP(A83,HOP!A:L,12,0)</f>
        <v>1113.00</v>
      </c>
      <c r="F83" s="4" t="str">
        <f>VLOOKUP(A83,HOP!A:C,3,0)</f>
        <v>4544905</v>
      </c>
      <c r="G83" s="4">
        <f t="shared" si="2"/>
        <v>0</v>
      </c>
      <c r="H83" s="4" t="str">
        <f t="shared" si="3"/>
        <v>，4544905</v>
      </c>
      <c r="I83" s="4" t="str">
        <f>VLOOKUP(A83,HOP!A:U,21,0)</f>
        <v>直采</v>
      </c>
    </row>
    <row r="84" s="4" customFormat="1" hidden="1" spans="1:9">
      <c r="A84" s="5">
        <v>999229473059343</v>
      </c>
      <c r="B84" s="6">
        <v>45313</v>
      </c>
      <c r="C84" s="6">
        <v>45315</v>
      </c>
      <c r="D84" s="4">
        <v>7106</v>
      </c>
      <c r="E84" s="4" t="str">
        <f>VLOOKUP(A84,HOP!A:L,12,0)</f>
        <v>7106.00</v>
      </c>
      <c r="F84" s="4" t="str">
        <f>VLOOKUP(A84,HOP!A:C,3,0)</f>
        <v>4545751</v>
      </c>
      <c r="G84" s="4">
        <f t="shared" si="2"/>
        <v>0</v>
      </c>
      <c r="H84" s="4" t="str">
        <f t="shared" si="3"/>
        <v>，4545751</v>
      </c>
      <c r="I84" s="4" t="str">
        <f>VLOOKUP(A84,HOP!A:U,21,0)</f>
        <v>直采</v>
      </c>
    </row>
    <row r="85" s="4" customFormat="1" hidden="1" spans="1:9">
      <c r="A85" s="5">
        <v>29475543321</v>
      </c>
      <c r="B85" s="6">
        <v>45314</v>
      </c>
      <c r="C85" s="6">
        <v>45315</v>
      </c>
      <c r="D85" s="4">
        <v>484</v>
      </c>
      <c r="E85" s="4" t="str">
        <f>VLOOKUP(A85,HOP!A:L,12,0)</f>
        <v>484.00</v>
      </c>
      <c r="F85" s="4" t="str">
        <f>VLOOKUP(A85,HOP!A:C,3,0)</f>
        <v>4546509</v>
      </c>
      <c r="G85" s="4">
        <f t="shared" si="2"/>
        <v>0</v>
      </c>
      <c r="H85" s="4" t="str">
        <f t="shared" si="3"/>
        <v>，4546509</v>
      </c>
      <c r="I85" s="4" t="str">
        <f>VLOOKUP(A85,HOP!A:U,21,0)</f>
        <v>直连</v>
      </c>
    </row>
    <row r="86" s="4" customFormat="1" hidden="1" spans="1:9">
      <c r="A86" s="5">
        <v>999229480065176</v>
      </c>
      <c r="B86" s="6">
        <v>45313</v>
      </c>
      <c r="C86" s="6">
        <v>45315</v>
      </c>
      <c r="D86" s="4">
        <v>770</v>
      </c>
      <c r="E86" s="4" t="str">
        <f>VLOOKUP(A86,HOP!A:L,12,0)</f>
        <v>770.00</v>
      </c>
      <c r="F86" s="4" t="str">
        <f>VLOOKUP(A86,HOP!A:C,3,0)</f>
        <v>4548661</v>
      </c>
      <c r="G86" s="4">
        <f t="shared" si="2"/>
        <v>0</v>
      </c>
      <c r="H86" s="4" t="str">
        <f t="shared" si="3"/>
        <v>，4548661</v>
      </c>
      <c r="I86" s="4" t="str">
        <f>VLOOKUP(A86,HOP!A:U,21,0)</f>
        <v>直采</v>
      </c>
    </row>
    <row r="87" s="4" customFormat="1" hidden="1" spans="1:9">
      <c r="A87" s="5">
        <v>999229500086110</v>
      </c>
      <c r="B87" s="6">
        <v>45312</v>
      </c>
      <c r="C87" s="6">
        <v>45315</v>
      </c>
      <c r="D87" s="4">
        <v>2723</v>
      </c>
      <c r="E87" s="4" t="str">
        <f>VLOOKUP(A87,HOP!A:L,12,0)</f>
        <v>2723.00</v>
      </c>
      <c r="F87" s="4" t="str">
        <f>VLOOKUP(A87,HOP!A:C,3,0)</f>
        <v>4554156</v>
      </c>
      <c r="G87" s="4">
        <f t="shared" si="2"/>
        <v>0</v>
      </c>
      <c r="H87" s="4" t="str">
        <f t="shared" si="3"/>
        <v>，4554156</v>
      </c>
      <c r="I87" s="4" t="str">
        <f>VLOOKUP(A87,HOP!A:U,21,0)</f>
        <v>直采</v>
      </c>
    </row>
    <row r="88" s="4" customFormat="1" hidden="1" spans="1:9">
      <c r="A88" s="5">
        <v>999229534073116</v>
      </c>
      <c r="B88" s="6">
        <v>45314</v>
      </c>
      <c r="C88" s="6">
        <v>45315</v>
      </c>
      <c r="D88" s="4">
        <v>709</v>
      </c>
      <c r="E88" s="4" t="str">
        <f>VLOOKUP(A88,HOP!A:L,12,0)</f>
        <v>709.00</v>
      </c>
      <c r="F88" s="4" t="str">
        <f>VLOOKUP(A88,HOP!A:C,3,0)</f>
        <v>4557696</v>
      </c>
      <c r="G88" s="4">
        <f t="shared" si="2"/>
        <v>0</v>
      </c>
      <c r="H88" s="4" t="str">
        <f t="shared" si="3"/>
        <v>，4557696</v>
      </c>
      <c r="I88" s="4" t="str">
        <f>VLOOKUP(A88,HOP!A:U,21,0)</f>
        <v>直采</v>
      </c>
    </row>
    <row r="89" s="4" customFormat="1" hidden="1" spans="1:9">
      <c r="A89" s="5">
        <v>999229538349889</v>
      </c>
      <c r="B89" s="6">
        <v>45314</v>
      </c>
      <c r="C89" s="6">
        <v>45315</v>
      </c>
      <c r="D89" s="4">
        <v>403</v>
      </c>
      <c r="E89" s="4" t="str">
        <f>VLOOKUP(A89,HOP!A:L,12,0)</f>
        <v>403.00</v>
      </c>
      <c r="F89" s="4" t="str">
        <f>VLOOKUP(A89,HOP!A:C,3,0)</f>
        <v>4559788</v>
      </c>
      <c r="G89" s="4">
        <f t="shared" si="2"/>
        <v>0</v>
      </c>
      <c r="H89" s="4" t="str">
        <f t="shared" si="3"/>
        <v>，4559788</v>
      </c>
      <c r="I89" s="4" t="str">
        <f>VLOOKUP(A89,HOP!A:U,21,0)</f>
        <v>直采</v>
      </c>
    </row>
    <row r="90" s="4" customFormat="1" hidden="1" spans="1:9">
      <c r="A90" s="5">
        <v>999229543754357</v>
      </c>
      <c r="B90" s="6">
        <v>45312</v>
      </c>
      <c r="C90" s="6">
        <v>45315</v>
      </c>
      <c r="D90" s="4">
        <v>1923</v>
      </c>
      <c r="E90" s="4" t="str">
        <f>VLOOKUP(A90,HOP!A:L,12,0)</f>
        <v>1923.00</v>
      </c>
      <c r="F90" s="4" t="str">
        <f>VLOOKUP(A90,HOP!A:C,3,0)</f>
        <v>4562182</v>
      </c>
      <c r="G90" s="4">
        <f t="shared" si="2"/>
        <v>0</v>
      </c>
      <c r="H90" s="4" t="str">
        <f t="shared" si="3"/>
        <v>，4562182</v>
      </c>
      <c r="I90" s="4" t="str">
        <f>VLOOKUP(A90,HOP!A:U,21,0)</f>
        <v>直采</v>
      </c>
    </row>
    <row r="91" s="4" customFormat="1" hidden="1" spans="1:9">
      <c r="A91" s="5">
        <v>29545125954</v>
      </c>
      <c r="B91" s="6">
        <v>45313</v>
      </c>
      <c r="C91" s="6">
        <v>45315</v>
      </c>
      <c r="D91" s="4">
        <v>14372</v>
      </c>
      <c r="E91" s="4" t="str">
        <f>VLOOKUP(A91,HOP!A:L,12,0)</f>
        <v>14372.00</v>
      </c>
      <c r="F91" s="4" t="str">
        <f>VLOOKUP(A91,HOP!A:C,3,0)</f>
        <v>4564294</v>
      </c>
      <c r="G91" s="4">
        <f t="shared" si="2"/>
        <v>0</v>
      </c>
      <c r="H91" s="4" t="str">
        <f t="shared" si="3"/>
        <v>，4564294</v>
      </c>
      <c r="I91" s="4" t="str">
        <f>VLOOKUP(A91,HOP!A:U,21,0)</f>
        <v>直采</v>
      </c>
    </row>
    <row r="92" s="4" customFormat="1" hidden="1" spans="1:9">
      <c r="A92" s="5">
        <v>999229547133470</v>
      </c>
      <c r="B92" s="6">
        <v>45313</v>
      </c>
      <c r="C92" s="6">
        <v>45315</v>
      </c>
      <c r="D92" s="4">
        <v>396</v>
      </c>
      <c r="E92" s="4" t="str">
        <f>VLOOKUP(A92,HOP!A:L,12,0)</f>
        <v>396.00</v>
      </c>
      <c r="F92" s="4" t="str">
        <f>VLOOKUP(A92,HOP!A:C,3,0)</f>
        <v>4564834</v>
      </c>
      <c r="G92" s="4">
        <f t="shared" si="2"/>
        <v>0</v>
      </c>
      <c r="H92" s="4" t="str">
        <f t="shared" si="3"/>
        <v>，4564834</v>
      </c>
      <c r="I92" s="4" t="str">
        <f>VLOOKUP(A92,HOP!A:U,21,0)</f>
        <v>直采</v>
      </c>
    </row>
    <row r="93" s="4" customFormat="1" hidden="1" spans="1:9">
      <c r="A93" s="5">
        <v>999229554650919</v>
      </c>
      <c r="B93" s="6">
        <v>45311</v>
      </c>
      <c r="C93" s="6">
        <v>45315</v>
      </c>
      <c r="D93" s="4">
        <v>7360</v>
      </c>
      <c r="E93" s="4" t="str">
        <f>VLOOKUP(A93,HOP!A:L,12,0)</f>
        <v>7360.00</v>
      </c>
      <c r="F93" s="4" t="str">
        <f>VLOOKUP(A93,HOP!A:C,3,0)</f>
        <v>4566370</v>
      </c>
      <c r="G93" s="4">
        <f t="shared" si="2"/>
        <v>0</v>
      </c>
      <c r="H93" s="4" t="str">
        <f t="shared" si="3"/>
        <v>，4566370</v>
      </c>
      <c r="I93" s="4" t="str">
        <f>VLOOKUP(A93,HOP!A:U,21,0)</f>
        <v>直采</v>
      </c>
    </row>
    <row r="94" s="4" customFormat="1" hidden="1" spans="1:9">
      <c r="A94" s="5">
        <v>999229555862457</v>
      </c>
      <c r="B94" s="6">
        <v>45313</v>
      </c>
      <c r="C94" s="6">
        <v>45315</v>
      </c>
      <c r="D94" s="4">
        <v>2280</v>
      </c>
      <c r="E94" s="4" t="str">
        <f>VLOOKUP(A94,HOP!A:L,12,0)</f>
        <v>2280.00</v>
      </c>
      <c r="F94" s="4" t="str">
        <f>VLOOKUP(A94,HOP!A:C,3,0)</f>
        <v>4566979</v>
      </c>
      <c r="G94" s="4">
        <f t="shared" si="2"/>
        <v>0</v>
      </c>
      <c r="H94" s="4" t="str">
        <f t="shared" si="3"/>
        <v>，4566979</v>
      </c>
      <c r="I94" s="4" t="str">
        <f>VLOOKUP(A94,HOP!A:U,21,0)</f>
        <v>直采</v>
      </c>
    </row>
    <row r="95" s="4" customFormat="1" hidden="1" spans="1:9">
      <c r="A95" s="5">
        <v>999229557928573</v>
      </c>
      <c r="B95" s="6">
        <v>45314</v>
      </c>
      <c r="C95" s="6">
        <v>45315</v>
      </c>
      <c r="D95" s="4">
        <v>1113</v>
      </c>
      <c r="E95" s="4" t="str">
        <f>VLOOKUP(A95,HOP!A:L,12,0)</f>
        <v>1113.00</v>
      </c>
      <c r="F95" s="4" t="str">
        <f>VLOOKUP(A95,HOP!A:C,3,0)</f>
        <v>4568531</v>
      </c>
      <c r="G95" s="4">
        <f t="shared" si="2"/>
        <v>0</v>
      </c>
      <c r="H95" s="4" t="str">
        <f t="shared" si="3"/>
        <v>，4568531</v>
      </c>
      <c r="I95" s="4" t="str">
        <f>VLOOKUP(A95,HOP!A:U,21,0)</f>
        <v>直采</v>
      </c>
    </row>
    <row r="96" s="4" customFormat="1" hidden="1" spans="1:9">
      <c r="A96" s="5">
        <v>999229557949223</v>
      </c>
      <c r="B96" s="6">
        <v>45314</v>
      </c>
      <c r="C96" s="6">
        <v>45315</v>
      </c>
      <c r="D96" s="4">
        <v>1113</v>
      </c>
      <c r="E96" s="4" t="str">
        <f>VLOOKUP(A96,HOP!A:L,12,0)</f>
        <v>1113.00</v>
      </c>
      <c r="F96" s="4" t="str">
        <f>VLOOKUP(A96,HOP!A:C,3,0)</f>
        <v>4568538</v>
      </c>
      <c r="G96" s="4">
        <f t="shared" si="2"/>
        <v>0</v>
      </c>
      <c r="H96" s="4" t="str">
        <f t="shared" si="3"/>
        <v>，4568538</v>
      </c>
      <c r="I96" s="4" t="str">
        <f>VLOOKUP(A96,HOP!A:U,21,0)</f>
        <v>直采</v>
      </c>
    </row>
    <row r="97" s="4" customFormat="1" hidden="1" spans="1:9">
      <c r="A97" s="5">
        <v>999229571199979</v>
      </c>
      <c r="B97" s="6">
        <v>45312</v>
      </c>
      <c r="C97" s="6">
        <v>45315</v>
      </c>
      <c r="D97" s="4">
        <v>9540</v>
      </c>
      <c r="E97" s="4" t="str">
        <f>VLOOKUP(A97,HOP!A:L,12,0)</f>
        <v>9540.00</v>
      </c>
      <c r="F97" s="4" t="str">
        <f>VLOOKUP(A97,HOP!A:C,3,0)</f>
        <v>4570529</v>
      </c>
      <c r="G97" s="4">
        <f t="shared" si="2"/>
        <v>0</v>
      </c>
      <c r="H97" s="4" t="str">
        <f t="shared" si="3"/>
        <v>，4570529</v>
      </c>
      <c r="I97" s="4" t="str">
        <f>VLOOKUP(A97,HOP!A:U,21,0)</f>
        <v>直采</v>
      </c>
    </row>
    <row r="98" s="4" customFormat="1" hidden="1" spans="1:9">
      <c r="A98" s="5">
        <v>999229571974280</v>
      </c>
      <c r="B98" s="6">
        <v>45313</v>
      </c>
      <c r="C98" s="6">
        <v>45315</v>
      </c>
      <c r="D98" s="4">
        <v>652</v>
      </c>
      <c r="E98" s="4" t="str">
        <f>VLOOKUP(A98,HOP!A:L,12,0)</f>
        <v>652.00</v>
      </c>
      <c r="F98" s="4" t="str">
        <f>VLOOKUP(A98,HOP!A:C,3,0)</f>
        <v>4570776</v>
      </c>
      <c r="G98" s="4">
        <f t="shared" si="2"/>
        <v>0</v>
      </c>
      <c r="H98" s="4" t="str">
        <f t="shared" si="3"/>
        <v>，4570776</v>
      </c>
      <c r="I98" s="4" t="str">
        <f>VLOOKUP(A98,HOP!A:U,21,0)</f>
        <v>直采</v>
      </c>
    </row>
    <row r="99" s="4" customFormat="1" hidden="1" spans="1:9">
      <c r="A99" s="5">
        <v>999229584881323</v>
      </c>
      <c r="B99" s="6">
        <v>45309</v>
      </c>
      <c r="C99" s="6">
        <v>45315</v>
      </c>
      <c r="D99" s="4">
        <v>2626</v>
      </c>
      <c r="E99" s="4" t="str">
        <f>VLOOKUP(A99,HOP!A:L,12,0)</f>
        <v>2626.00</v>
      </c>
      <c r="F99" s="4" t="str">
        <f>VLOOKUP(A99,HOP!A:C,3,0)</f>
        <v>4573375</v>
      </c>
      <c r="G99" s="4">
        <f t="shared" si="2"/>
        <v>0</v>
      </c>
      <c r="H99" s="4" t="str">
        <f t="shared" si="3"/>
        <v>，4573375</v>
      </c>
      <c r="I99" s="4" t="str">
        <f>VLOOKUP(A99,HOP!A:U,21,0)</f>
        <v>直采</v>
      </c>
    </row>
    <row r="100" s="4" customFormat="1" hidden="1" spans="1:9">
      <c r="A100" s="5">
        <v>999229608782996</v>
      </c>
      <c r="B100" s="6">
        <v>45313</v>
      </c>
      <c r="C100" s="6">
        <v>45315</v>
      </c>
      <c r="D100" s="4">
        <v>5700</v>
      </c>
      <c r="E100" s="4" t="str">
        <f>VLOOKUP(A100,HOP!A:L,12,0)</f>
        <v>5700.00</v>
      </c>
      <c r="F100" s="4" t="str">
        <f>VLOOKUP(A100,HOP!A:C,3,0)</f>
        <v>4580114</v>
      </c>
      <c r="G100" s="4">
        <f t="shared" si="2"/>
        <v>0</v>
      </c>
      <c r="H100" s="4" t="str">
        <f t="shared" si="3"/>
        <v>，4580114</v>
      </c>
      <c r="I100" s="4" t="str">
        <f>VLOOKUP(A100,HOP!A:U,21,0)</f>
        <v>直采</v>
      </c>
    </row>
    <row r="101" s="4" customFormat="1" hidden="1" spans="1:9">
      <c r="A101" s="5">
        <v>999229612369742</v>
      </c>
      <c r="B101" s="6">
        <v>45309</v>
      </c>
      <c r="C101" s="6">
        <v>45315</v>
      </c>
      <c r="D101" s="4">
        <v>1658</v>
      </c>
      <c r="E101" s="4" t="str">
        <f>VLOOKUP(A101,HOP!A:L,12,0)</f>
        <v>1658.00</v>
      </c>
      <c r="F101" s="4" t="str">
        <f>VLOOKUP(A101,HOP!A:C,3,0)</f>
        <v>4581907</v>
      </c>
      <c r="G101" s="4">
        <f t="shared" si="2"/>
        <v>0</v>
      </c>
      <c r="H101" s="4" t="str">
        <f t="shared" si="3"/>
        <v>，4581907</v>
      </c>
      <c r="I101" s="4" t="str">
        <f>VLOOKUP(A101,HOP!A:U,21,0)</f>
        <v>直采</v>
      </c>
    </row>
    <row r="102" s="4" customFormat="1" hidden="1" spans="1:9">
      <c r="A102" s="5">
        <v>999229638675833</v>
      </c>
      <c r="B102" s="6">
        <v>45311</v>
      </c>
      <c r="C102" s="6">
        <v>45315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2"/>
        <v>#N/A</v>
      </c>
      <c r="H102" s="4" t="e">
        <f t="shared" si="3"/>
        <v>#N/A</v>
      </c>
      <c r="I102" s="4" t="e">
        <f>VLOOKUP(A102,HOP!A:U,21,0)</f>
        <v>#N/A</v>
      </c>
    </row>
    <row r="103" s="4" customFormat="1" hidden="1" spans="1:9">
      <c r="A103" s="5">
        <v>999229639231087</v>
      </c>
      <c r="B103" s="6">
        <v>45313</v>
      </c>
      <c r="C103" s="6">
        <v>45315</v>
      </c>
      <c r="D103" s="4">
        <v>1248</v>
      </c>
      <c r="E103" s="4" t="str">
        <f>VLOOKUP(A103,HOP!A:L,12,0)</f>
        <v>1248.00</v>
      </c>
      <c r="F103" s="4" t="str">
        <f>VLOOKUP(A103,HOP!A:C,3,0)</f>
        <v>4583018</v>
      </c>
      <c r="G103" s="4">
        <f t="shared" si="2"/>
        <v>0</v>
      </c>
      <c r="H103" s="4" t="str">
        <f t="shared" si="3"/>
        <v>，4583018</v>
      </c>
      <c r="I103" s="4" t="str">
        <f>VLOOKUP(A103,HOP!A:U,21,0)</f>
        <v>直采</v>
      </c>
    </row>
    <row r="104" s="4" customFormat="1" hidden="1" spans="1:9">
      <c r="A104" s="5">
        <v>999229641313251</v>
      </c>
      <c r="B104" s="6">
        <v>45313</v>
      </c>
      <c r="C104" s="6">
        <v>45315</v>
      </c>
      <c r="D104" s="4">
        <v>1010</v>
      </c>
      <c r="E104" s="4" t="str">
        <f>VLOOKUP(A104,HOP!A:L,12,0)</f>
        <v>1010.00</v>
      </c>
      <c r="F104" s="4" t="str">
        <f>VLOOKUP(A104,HOP!A:C,3,0)</f>
        <v>4583616</v>
      </c>
      <c r="G104" s="4">
        <f t="shared" si="2"/>
        <v>0</v>
      </c>
      <c r="H104" s="4" t="str">
        <f t="shared" si="3"/>
        <v>，4583616</v>
      </c>
      <c r="I104" s="4" t="str">
        <f>VLOOKUP(A104,HOP!A:U,21,0)</f>
        <v>直连</v>
      </c>
    </row>
    <row r="105" s="4" customFormat="1" hidden="1" spans="1:9">
      <c r="A105" s="5">
        <v>999229642790834</v>
      </c>
      <c r="B105" s="6">
        <v>45313</v>
      </c>
      <c r="C105" s="6">
        <v>45315</v>
      </c>
      <c r="D105" s="4">
        <v>1138</v>
      </c>
      <c r="E105" s="4" t="str">
        <f>VLOOKUP(A105,HOP!A:L,12,0)</f>
        <v>1138.00</v>
      </c>
      <c r="F105" s="4" t="str">
        <f>VLOOKUP(A105,HOP!A:C,3,0)</f>
        <v>4584171</v>
      </c>
      <c r="G105" s="4">
        <f t="shared" si="2"/>
        <v>0</v>
      </c>
      <c r="H105" s="4" t="str">
        <f t="shared" si="3"/>
        <v>，4584171</v>
      </c>
      <c r="I105" s="4" t="str">
        <f>VLOOKUP(A105,HOP!A:U,21,0)</f>
        <v>直连</v>
      </c>
    </row>
    <row r="106" s="4" customFormat="1" hidden="1" spans="1:9">
      <c r="A106" s="5">
        <v>999229644469775</v>
      </c>
      <c r="B106" s="6">
        <v>45310</v>
      </c>
      <c r="C106" s="6">
        <v>45315</v>
      </c>
      <c r="D106" s="4">
        <v>1279</v>
      </c>
      <c r="E106" s="4" t="str">
        <f>VLOOKUP(A106,HOP!A:L,12,0)</f>
        <v>1279.00</v>
      </c>
      <c r="F106" s="4" t="str">
        <f>VLOOKUP(A106,HOP!A:C,3,0)</f>
        <v>4584752</v>
      </c>
      <c r="G106" s="4">
        <f t="shared" si="2"/>
        <v>0</v>
      </c>
      <c r="H106" s="4" t="str">
        <f t="shared" si="3"/>
        <v>，4584752</v>
      </c>
      <c r="I106" s="4" t="str">
        <f>VLOOKUP(A106,HOP!A:U,21,0)</f>
        <v>直采</v>
      </c>
    </row>
    <row r="107" s="4" customFormat="1" hidden="1" spans="1:9">
      <c r="A107" s="5">
        <v>999229637775398</v>
      </c>
      <c r="B107" s="6">
        <v>45313</v>
      </c>
      <c r="C107" s="6">
        <v>45315</v>
      </c>
      <c r="D107" s="4">
        <v>680</v>
      </c>
      <c r="E107" s="4" t="str">
        <f>VLOOKUP(A107,HOP!A:L,12,0)</f>
        <v>680.00</v>
      </c>
      <c r="F107" s="4" t="str">
        <f>VLOOKUP(A107,HOP!A:C,3,0)</f>
        <v>4582511</v>
      </c>
      <c r="G107" s="4">
        <f t="shared" si="2"/>
        <v>0</v>
      </c>
      <c r="H107" s="4" t="str">
        <f t="shared" si="3"/>
        <v>，4582511</v>
      </c>
      <c r="I107" s="4" t="str">
        <f>VLOOKUP(A107,HOP!A:U,21,0)</f>
        <v>直采</v>
      </c>
    </row>
    <row r="108" s="4" customFormat="1" hidden="1" spans="1:9">
      <c r="A108" s="5">
        <v>999229645308211</v>
      </c>
      <c r="B108" s="6">
        <v>45313</v>
      </c>
      <c r="C108" s="6">
        <v>45315</v>
      </c>
      <c r="D108" s="4">
        <v>1904</v>
      </c>
      <c r="E108" s="4" t="str">
        <f>VLOOKUP(A108,HOP!A:L,12,0)</f>
        <v>1904.00</v>
      </c>
      <c r="F108" s="4" t="str">
        <f>VLOOKUP(A108,HOP!A:C,3,0)</f>
        <v>4584966</v>
      </c>
      <c r="G108" s="4">
        <f t="shared" si="2"/>
        <v>0</v>
      </c>
      <c r="H108" s="4" t="str">
        <f t="shared" si="3"/>
        <v>，4584966</v>
      </c>
      <c r="I108" s="4" t="str">
        <f>VLOOKUP(A108,HOP!A:U,21,0)</f>
        <v>直连</v>
      </c>
    </row>
    <row r="109" s="4" customFormat="1" hidden="1" spans="1:9">
      <c r="A109" s="5">
        <v>999229646067153</v>
      </c>
      <c r="B109" s="6">
        <v>45311</v>
      </c>
      <c r="C109" s="6">
        <v>45315</v>
      </c>
      <c r="D109" s="4">
        <v>1280</v>
      </c>
      <c r="E109" s="4" t="str">
        <f>VLOOKUP(A109,HOP!A:L,12,0)</f>
        <v>1280.00</v>
      </c>
      <c r="F109" s="4" t="str">
        <f>VLOOKUP(A109,HOP!A:C,3,0)</f>
        <v>4585320</v>
      </c>
      <c r="G109" s="4">
        <f t="shared" si="2"/>
        <v>0</v>
      </c>
      <c r="H109" s="4" t="str">
        <f t="shared" si="3"/>
        <v>，4585320</v>
      </c>
      <c r="I109" s="4" t="str">
        <f>VLOOKUP(A109,HOP!A:U,21,0)</f>
        <v>直采</v>
      </c>
    </row>
    <row r="110" s="4" customFormat="1" hidden="1" spans="1:9">
      <c r="A110" s="5">
        <v>999229648459825</v>
      </c>
      <c r="B110" s="6">
        <v>45308</v>
      </c>
      <c r="C110" s="6">
        <v>45315</v>
      </c>
      <c r="D110" s="4">
        <v>10500</v>
      </c>
      <c r="E110" s="4" t="str">
        <f>VLOOKUP(A110,HOP!A:L,12,0)</f>
        <v>10500.00</v>
      </c>
      <c r="F110" s="4" t="str">
        <f>VLOOKUP(A110,HOP!A:C,3,0)</f>
        <v>4586517</v>
      </c>
      <c r="G110" s="4">
        <f t="shared" si="2"/>
        <v>0</v>
      </c>
      <c r="H110" s="4" t="str">
        <f t="shared" si="3"/>
        <v>，4586517</v>
      </c>
      <c r="I110" s="4" t="str">
        <f>VLOOKUP(A110,HOP!A:U,21,0)</f>
        <v>直采</v>
      </c>
    </row>
    <row r="111" s="4" customFormat="1" hidden="1" spans="1:9">
      <c r="A111" s="5">
        <v>29677087879</v>
      </c>
      <c r="B111" s="6">
        <v>45314</v>
      </c>
      <c r="C111" s="6">
        <v>45315</v>
      </c>
      <c r="D111" s="4">
        <v>476</v>
      </c>
      <c r="E111" s="4" t="str">
        <f>VLOOKUP(A111,HOP!A:L,12,0)</f>
        <v>476.00</v>
      </c>
      <c r="F111" s="4" t="str">
        <f>VLOOKUP(A111,HOP!A:C,3,0)</f>
        <v>4586966</v>
      </c>
      <c r="G111" s="4">
        <f t="shared" si="2"/>
        <v>0</v>
      </c>
      <c r="H111" s="4" t="str">
        <f t="shared" si="3"/>
        <v>，4586966</v>
      </c>
      <c r="I111" s="4" t="str">
        <f>VLOOKUP(A111,HOP!A:U,21,0)</f>
        <v>直连</v>
      </c>
    </row>
    <row r="112" s="4" customFormat="1" hidden="1" spans="1:9">
      <c r="A112" s="5">
        <v>999229679543236</v>
      </c>
      <c r="B112" s="6">
        <v>45313</v>
      </c>
      <c r="C112" s="6">
        <v>45315</v>
      </c>
      <c r="D112" s="4">
        <v>696</v>
      </c>
      <c r="E112" s="4" t="str">
        <f>VLOOKUP(A112,HOP!A:L,12,0)</f>
        <v>696.00</v>
      </c>
      <c r="F112" s="4" t="str">
        <f>VLOOKUP(A112,HOP!A:C,3,0)</f>
        <v>4587535</v>
      </c>
      <c r="G112" s="4">
        <f t="shared" si="2"/>
        <v>0</v>
      </c>
      <c r="H112" s="4" t="str">
        <f t="shared" si="3"/>
        <v>，4587535</v>
      </c>
      <c r="I112" s="4" t="str">
        <f>VLOOKUP(A112,HOP!A:U,21,0)</f>
        <v>直采</v>
      </c>
    </row>
    <row r="113" s="4" customFormat="1" hidden="1" spans="1:9">
      <c r="A113" s="5">
        <v>999229679666271</v>
      </c>
      <c r="B113" s="6">
        <v>45312</v>
      </c>
      <c r="C113" s="6">
        <v>45315</v>
      </c>
      <c r="D113" s="4">
        <v>2502</v>
      </c>
      <c r="E113" s="4" t="str">
        <f>VLOOKUP(A113,HOP!A:L,12,0)</f>
        <v>2502.00</v>
      </c>
      <c r="F113" s="4" t="str">
        <f>VLOOKUP(A113,HOP!A:C,3,0)</f>
        <v>4587562</v>
      </c>
      <c r="G113" s="4">
        <f t="shared" si="2"/>
        <v>0</v>
      </c>
      <c r="H113" s="4" t="str">
        <f t="shared" si="3"/>
        <v>，4587562</v>
      </c>
      <c r="I113" s="4" t="str">
        <f>VLOOKUP(A113,HOP!A:U,21,0)</f>
        <v>直采</v>
      </c>
    </row>
    <row r="114" s="4" customFormat="1" hidden="1" spans="1:9">
      <c r="A114" s="5">
        <v>999229679684044</v>
      </c>
      <c r="B114" s="6">
        <v>45312</v>
      </c>
      <c r="C114" s="6">
        <v>45315</v>
      </c>
      <c r="D114" s="4">
        <v>2502</v>
      </c>
      <c r="E114" s="4" t="str">
        <f>VLOOKUP(A114,HOP!A:L,12,0)</f>
        <v>2502.00</v>
      </c>
      <c r="F114" s="4" t="str">
        <f>VLOOKUP(A114,HOP!A:C,3,0)</f>
        <v>4587568</v>
      </c>
      <c r="G114" s="4">
        <f t="shared" si="2"/>
        <v>0</v>
      </c>
      <c r="H114" s="4" t="str">
        <f t="shared" si="3"/>
        <v>，4587568</v>
      </c>
      <c r="I114" s="4" t="str">
        <f>VLOOKUP(A114,HOP!A:U,21,0)</f>
        <v>直采</v>
      </c>
    </row>
    <row r="115" s="4" customFormat="1" hidden="1" spans="1:9">
      <c r="A115" s="5">
        <v>999229681231299</v>
      </c>
      <c r="B115" s="6">
        <v>45314</v>
      </c>
      <c r="C115" s="6">
        <v>45315</v>
      </c>
      <c r="D115" s="4">
        <v>645</v>
      </c>
      <c r="E115" s="4" t="str">
        <f>VLOOKUP(A115,HOP!A:L,12,0)</f>
        <v>645.00</v>
      </c>
      <c r="F115" s="4" t="str">
        <f>VLOOKUP(A115,HOP!A:C,3,0)</f>
        <v>4588018</v>
      </c>
      <c r="G115" s="4">
        <f t="shared" si="2"/>
        <v>0</v>
      </c>
      <c r="H115" s="4" t="str">
        <f t="shared" si="3"/>
        <v>，4588018</v>
      </c>
      <c r="I115" s="4" t="str">
        <f>VLOOKUP(A115,HOP!A:U,21,0)</f>
        <v>直连</v>
      </c>
    </row>
    <row r="116" s="4" customFormat="1" hidden="1" spans="1:9">
      <c r="A116" s="5">
        <v>999229681499411</v>
      </c>
      <c r="B116" s="6">
        <v>45312</v>
      </c>
      <c r="C116" s="6">
        <v>45315</v>
      </c>
      <c r="D116" s="4">
        <v>1830</v>
      </c>
      <c r="E116" s="4" t="str">
        <f>VLOOKUP(A116,HOP!A:L,12,0)</f>
        <v>1830.00</v>
      </c>
      <c r="F116" s="4" t="str">
        <f>VLOOKUP(A116,HOP!A:C,3,0)</f>
        <v>4588145</v>
      </c>
      <c r="G116" s="4">
        <f t="shared" si="2"/>
        <v>0</v>
      </c>
      <c r="H116" s="4" t="str">
        <f t="shared" si="3"/>
        <v>，4588145</v>
      </c>
      <c r="I116" s="4" t="str">
        <f>VLOOKUP(A116,HOP!A:U,21,0)</f>
        <v>直采</v>
      </c>
    </row>
    <row r="117" s="4" customFormat="1" hidden="1" spans="1:9">
      <c r="A117" s="5">
        <v>999229684025349</v>
      </c>
      <c r="B117" s="6">
        <v>45313</v>
      </c>
      <c r="C117" s="6">
        <v>45315</v>
      </c>
      <c r="D117" s="4">
        <v>4980</v>
      </c>
      <c r="E117" s="4" t="str">
        <f>VLOOKUP(A117,HOP!A:L,12,0)</f>
        <v>4980.00</v>
      </c>
      <c r="F117" s="4" t="str">
        <f>VLOOKUP(A117,HOP!A:C,3,0)</f>
        <v>4589745</v>
      </c>
      <c r="G117" s="4">
        <f t="shared" si="2"/>
        <v>0</v>
      </c>
      <c r="H117" s="4" t="str">
        <f t="shared" si="3"/>
        <v>，4589745</v>
      </c>
      <c r="I117" s="4" t="str">
        <f>VLOOKUP(A117,HOP!A:U,21,0)</f>
        <v>直采</v>
      </c>
    </row>
    <row r="118" s="4" customFormat="1" hidden="1" spans="1:9">
      <c r="A118" s="5">
        <v>999229684060783</v>
      </c>
      <c r="B118" s="6">
        <v>45313</v>
      </c>
      <c r="C118" s="6">
        <v>45315</v>
      </c>
      <c r="D118" s="4">
        <v>1374</v>
      </c>
      <c r="E118" s="4" t="str">
        <f>VLOOKUP(A118,HOP!A:L,12,0)</f>
        <v>1374.00</v>
      </c>
      <c r="F118" s="4" t="str">
        <f>VLOOKUP(A118,HOP!A:C,3,0)</f>
        <v>4589774</v>
      </c>
      <c r="G118" s="4">
        <f t="shared" si="2"/>
        <v>0</v>
      </c>
      <c r="H118" s="4" t="str">
        <f t="shared" si="3"/>
        <v>，4589774</v>
      </c>
      <c r="I118" s="4" t="str">
        <f>VLOOKUP(A118,HOP!A:U,21,0)</f>
        <v>直采</v>
      </c>
    </row>
    <row r="119" s="4" customFormat="1" hidden="1" spans="1:9">
      <c r="A119" s="5">
        <v>999229684073772</v>
      </c>
      <c r="B119" s="6">
        <v>45311</v>
      </c>
      <c r="C119" s="6">
        <v>45315</v>
      </c>
      <c r="D119" s="4">
        <v>4219</v>
      </c>
      <c r="E119" s="4" t="str">
        <f>VLOOKUP(A119,HOP!A:L,12,0)</f>
        <v>4219.00</v>
      </c>
      <c r="F119" s="4" t="str">
        <f>VLOOKUP(A119,HOP!A:C,3,0)</f>
        <v>4589787</v>
      </c>
      <c r="G119" s="4">
        <f t="shared" si="2"/>
        <v>0</v>
      </c>
      <c r="H119" s="4" t="str">
        <f t="shared" si="3"/>
        <v>，4589787</v>
      </c>
      <c r="I119" s="4" t="str">
        <f>VLOOKUP(A119,HOP!A:U,21,0)</f>
        <v>直采</v>
      </c>
    </row>
    <row r="120" s="4" customFormat="1" hidden="1" spans="1:9">
      <c r="A120" s="5">
        <v>999229684178531</v>
      </c>
      <c r="B120" s="6">
        <v>45314</v>
      </c>
      <c r="C120" s="6">
        <v>45315</v>
      </c>
      <c r="D120" s="4">
        <v>297</v>
      </c>
      <c r="E120" s="4" t="str">
        <f>VLOOKUP(A120,HOP!A:L,12,0)</f>
        <v>297.00</v>
      </c>
      <c r="F120" s="4" t="str">
        <f>VLOOKUP(A120,HOP!A:C,3,0)</f>
        <v>4589890</v>
      </c>
      <c r="G120" s="4">
        <f t="shared" si="2"/>
        <v>0</v>
      </c>
      <c r="H120" s="4" t="str">
        <f t="shared" si="3"/>
        <v>，4589890</v>
      </c>
      <c r="I120" s="4" t="str">
        <f>VLOOKUP(A120,HOP!A:U,21,0)</f>
        <v>直采</v>
      </c>
    </row>
    <row r="121" s="4" customFormat="1" hidden="1" spans="1:9">
      <c r="A121" s="5">
        <v>999229685629097</v>
      </c>
      <c r="B121" s="6">
        <v>45312</v>
      </c>
      <c r="C121" s="6">
        <v>45315</v>
      </c>
      <c r="D121" s="4">
        <v>1257</v>
      </c>
      <c r="E121" s="4" t="str">
        <f>VLOOKUP(A121,HOP!A:L,12,0)</f>
        <v>1257.00</v>
      </c>
      <c r="F121" s="4" t="str">
        <f>VLOOKUP(A121,HOP!A:C,3,0)</f>
        <v>4590058</v>
      </c>
      <c r="G121" s="4">
        <f t="shared" si="2"/>
        <v>0</v>
      </c>
      <c r="H121" s="4" t="str">
        <f t="shared" si="3"/>
        <v>，4590058</v>
      </c>
      <c r="I121" s="4" t="str">
        <f>VLOOKUP(A121,HOP!A:U,21,0)</f>
        <v>直采</v>
      </c>
    </row>
    <row r="122" s="4" customFormat="1" hidden="1" spans="1:9">
      <c r="A122" s="5">
        <v>999228542188428</v>
      </c>
      <c r="B122" s="6">
        <v>45311</v>
      </c>
      <c r="C122" s="6">
        <v>45315</v>
      </c>
      <c r="D122" s="4">
        <v>10600</v>
      </c>
      <c r="E122" s="4" t="str">
        <f>VLOOKUP(A122,HOP!A:L,12,0)</f>
        <v>10600.00</v>
      </c>
      <c r="F122" s="4" t="str">
        <f>VLOOKUP(A122,HOP!A:C,3,0)</f>
        <v>4275932</v>
      </c>
      <c r="G122" s="4">
        <f t="shared" si="2"/>
        <v>0</v>
      </c>
      <c r="H122" s="4" t="str">
        <f t="shared" si="3"/>
        <v>，4275932</v>
      </c>
      <c r="I122" s="4" t="str">
        <f>VLOOKUP(A122,HOP!A:U,21,0)</f>
        <v>直采</v>
      </c>
    </row>
    <row r="123" s="4" customFormat="1" hidden="1" spans="1:9">
      <c r="A123" s="5">
        <v>999229690012123</v>
      </c>
      <c r="B123" s="6">
        <v>45314</v>
      </c>
      <c r="C123" s="6">
        <v>45315</v>
      </c>
      <c r="D123" s="4">
        <v>350</v>
      </c>
      <c r="E123" s="4" t="str">
        <f>VLOOKUP(A123,HOP!A:L,12,0)</f>
        <v>350.00</v>
      </c>
      <c r="F123" s="4" t="str">
        <f>VLOOKUP(A123,HOP!A:C,3,0)</f>
        <v>4590944</v>
      </c>
      <c r="G123" s="4">
        <f t="shared" si="2"/>
        <v>0</v>
      </c>
      <c r="H123" s="4" t="str">
        <f t="shared" si="3"/>
        <v>，4590944</v>
      </c>
      <c r="I123" s="4" t="str">
        <f>VLOOKUP(A123,HOP!A:U,21,0)</f>
        <v>直采</v>
      </c>
    </row>
    <row r="124" s="4" customFormat="1" hidden="1" spans="1:9">
      <c r="A124" s="5">
        <v>999229693040429</v>
      </c>
      <c r="B124" s="6">
        <v>45314</v>
      </c>
      <c r="C124" s="6">
        <v>45315</v>
      </c>
      <c r="D124" s="4">
        <v>7200</v>
      </c>
      <c r="E124" s="4" t="str">
        <f>VLOOKUP(A124,HOP!A:L,12,0)</f>
        <v>7200.00</v>
      </c>
      <c r="F124" s="4" t="str">
        <f>VLOOKUP(A124,HOP!A:C,3,0)</f>
        <v>4592730</v>
      </c>
      <c r="G124" s="4">
        <f t="shared" si="2"/>
        <v>0</v>
      </c>
      <c r="H124" s="4" t="str">
        <f t="shared" si="3"/>
        <v>，4592730</v>
      </c>
      <c r="I124" s="4" t="str">
        <f>VLOOKUP(A124,HOP!A:U,21,0)</f>
        <v>直采</v>
      </c>
    </row>
    <row r="125" s="4" customFormat="1" hidden="1" spans="1:9">
      <c r="A125" s="5">
        <v>999229703800770</v>
      </c>
      <c r="B125" s="6">
        <v>45313</v>
      </c>
      <c r="C125" s="6">
        <v>45315</v>
      </c>
      <c r="D125" s="4">
        <v>853</v>
      </c>
      <c r="E125" s="4" t="str">
        <f>VLOOKUP(A125,HOP!A:L,12,0)</f>
        <v>853.00</v>
      </c>
      <c r="F125" s="4" t="str">
        <f>VLOOKUP(A125,HOP!A:C,3,0)</f>
        <v>4595260</v>
      </c>
      <c r="G125" s="4">
        <f t="shared" si="2"/>
        <v>0</v>
      </c>
      <c r="H125" s="4" t="str">
        <f t="shared" si="3"/>
        <v>，4595260</v>
      </c>
      <c r="I125" s="4" t="str">
        <f>VLOOKUP(A125,HOP!A:U,21,0)</f>
        <v>直采</v>
      </c>
    </row>
    <row r="126" s="4" customFormat="1" hidden="1" spans="1:9">
      <c r="A126" s="5">
        <v>999229704417080</v>
      </c>
      <c r="B126" s="6">
        <v>45313</v>
      </c>
      <c r="C126" s="6">
        <v>45315</v>
      </c>
      <c r="D126" s="4">
        <v>1000</v>
      </c>
      <c r="E126" s="4" t="str">
        <f>VLOOKUP(A126,HOP!A:L,12,0)</f>
        <v>1000.00</v>
      </c>
      <c r="F126" s="4" t="str">
        <f>VLOOKUP(A126,HOP!A:C,3,0)</f>
        <v>4595676</v>
      </c>
      <c r="G126" s="4">
        <f t="shared" si="2"/>
        <v>0</v>
      </c>
      <c r="H126" s="4" t="str">
        <f t="shared" si="3"/>
        <v>，4595676</v>
      </c>
      <c r="I126" s="4" t="str">
        <f>VLOOKUP(A126,HOP!A:U,21,0)</f>
        <v>直连</v>
      </c>
    </row>
    <row r="127" s="4" customFormat="1" hidden="1" spans="1:9">
      <c r="A127" s="5">
        <v>999229704514552</v>
      </c>
      <c r="B127" s="6">
        <v>45313</v>
      </c>
      <c r="C127" s="6">
        <v>45315</v>
      </c>
      <c r="D127" s="4">
        <v>3100</v>
      </c>
      <c r="E127" s="4" t="str">
        <f>VLOOKUP(A127,HOP!A:L,12,0)</f>
        <v>3100.00</v>
      </c>
      <c r="F127" s="4" t="str">
        <f>VLOOKUP(A127,HOP!A:C,3,0)</f>
        <v>4595767</v>
      </c>
      <c r="G127" s="4">
        <f t="shared" si="2"/>
        <v>0</v>
      </c>
      <c r="H127" s="4" t="str">
        <f t="shared" si="3"/>
        <v>，4595767</v>
      </c>
      <c r="I127" s="4" t="str">
        <f>VLOOKUP(A127,HOP!A:U,21,0)</f>
        <v>直采</v>
      </c>
    </row>
    <row r="128" s="4" customFormat="1" hidden="1" spans="1:9">
      <c r="A128" s="5">
        <v>29704528913</v>
      </c>
      <c r="B128" s="6">
        <v>45311</v>
      </c>
      <c r="C128" s="6">
        <v>45315</v>
      </c>
      <c r="D128" s="4">
        <v>7200</v>
      </c>
      <c r="E128" s="4" t="str">
        <f>VLOOKUP(A128,HOP!A:L,12,0)</f>
        <v>7200.00</v>
      </c>
      <c r="F128" s="4" t="str">
        <f>VLOOKUP(A128,HOP!A:C,3,0)</f>
        <v>4595779</v>
      </c>
      <c r="G128" s="4">
        <f t="shared" si="2"/>
        <v>0</v>
      </c>
      <c r="H128" s="4" t="str">
        <f t="shared" si="3"/>
        <v>，4595779</v>
      </c>
      <c r="I128" s="4" t="str">
        <f>VLOOKUP(A128,HOP!A:U,21,0)</f>
        <v>直采</v>
      </c>
    </row>
    <row r="129" s="4" customFormat="1" hidden="1" spans="1:9">
      <c r="A129" s="5">
        <v>999229701914693</v>
      </c>
      <c r="B129" s="6">
        <v>45313</v>
      </c>
      <c r="C129" s="6">
        <v>45315</v>
      </c>
      <c r="D129" s="4">
        <v>1092</v>
      </c>
      <c r="E129" s="4" t="str">
        <f>VLOOKUP(A129,HOP!A:L,12,0)</f>
        <v>1092.00</v>
      </c>
      <c r="F129" s="4" t="str">
        <f>VLOOKUP(A129,HOP!A:C,3,0)</f>
        <v>4594566</v>
      </c>
      <c r="G129" s="4">
        <f t="shared" si="2"/>
        <v>0</v>
      </c>
      <c r="H129" s="4" t="str">
        <f t="shared" si="3"/>
        <v>，4594566</v>
      </c>
      <c r="I129" s="4" t="str">
        <f>VLOOKUP(A129,HOP!A:U,21,0)</f>
        <v>直采</v>
      </c>
    </row>
    <row r="130" s="4" customFormat="1" hidden="1" spans="1:9">
      <c r="A130" s="5">
        <v>999229706983222</v>
      </c>
      <c r="B130" s="6">
        <v>45311</v>
      </c>
      <c r="C130" s="6">
        <v>45315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hidden="1" spans="1:9">
      <c r="A131" s="5">
        <v>999229707003406</v>
      </c>
      <c r="B131" s="6">
        <v>45312</v>
      </c>
      <c r="C131" s="6">
        <v>45315</v>
      </c>
      <c r="D131" s="4">
        <v>1590</v>
      </c>
      <c r="E131" s="4" t="str">
        <f>VLOOKUP(A131,HOP!A:L,12,0)</f>
        <v>1590.00</v>
      </c>
      <c r="F131" s="4" t="str">
        <f>VLOOKUP(A131,HOP!A:C,3,0)</f>
        <v>4597098</v>
      </c>
      <c r="G131" s="4">
        <f t="shared" ref="G131:G194" si="4">D131-E131</f>
        <v>0</v>
      </c>
      <c r="H131" s="4" t="str">
        <f t="shared" ref="H131:H194" si="5">$H$1&amp;F131</f>
        <v>，4597098</v>
      </c>
      <c r="I131" s="4" t="str">
        <f>VLOOKUP(A131,HOP!A:U,21,0)</f>
        <v>直采</v>
      </c>
    </row>
    <row r="132" s="4" customFormat="1" hidden="1" spans="1:9">
      <c r="A132" s="5">
        <v>999229733714844</v>
      </c>
      <c r="B132" s="6">
        <v>45313</v>
      </c>
      <c r="C132" s="6">
        <v>45315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4"/>
        <v>#N/A</v>
      </c>
      <c r="H132" s="4" t="e">
        <f t="shared" si="5"/>
        <v>#N/A</v>
      </c>
      <c r="I132" s="4" t="e">
        <f>VLOOKUP(A132,HOP!A:U,21,0)</f>
        <v>#N/A</v>
      </c>
    </row>
    <row r="133" s="4" customFormat="1" hidden="1" spans="1:9">
      <c r="A133" s="5">
        <v>999229736299187</v>
      </c>
      <c r="B133" s="6">
        <v>45314</v>
      </c>
      <c r="C133" s="6">
        <v>45315</v>
      </c>
      <c r="D133" s="4">
        <v>350</v>
      </c>
      <c r="E133" s="4" t="str">
        <f>VLOOKUP(A133,HOP!A:L,12,0)</f>
        <v>350.00</v>
      </c>
      <c r="F133" s="4" t="str">
        <f>VLOOKUP(A133,HOP!A:C,3,0)</f>
        <v>4597849</v>
      </c>
      <c r="G133" s="4">
        <f t="shared" si="4"/>
        <v>0</v>
      </c>
      <c r="H133" s="4" t="str">
        <f t="shared" si="5"/>
        <v>，4597849</v>
      </c>
      <c r="I133" s="4" t="str">
        <f>VLOOKUP(A133,HOP!A:U,21,0)</f>
        <v>直采</v>
      </c>
    </row>
    <row r="134" s="4" customFormat="1" hidden="1" spans="1:9">
      <c r="A134" s="5">
        <v>999229736491278</v>
      </c>
      <c r="B134" s="6">
        <v>45314</v>
      </c>
      <c r="C134" s="6">
        <v>45315</v>
      </c>
      <c r="D134" s="4">
        <v>804</v>
      </c>
      <c r="E134" s="4" t="str">
        <f>VLOOKUP(A134,HOP!A:L,12,0)</f>
        <v>804.00</v>
      </c>
      <c r="F134" s="4" t="str">
        <f>VLOOKUP(A134,HOP!A:C,3,0)</f>
        <v>4597888</v>
      </c>
      <c r="G134" s="4">
        <f t="shared" si="4"/>
        <v>0</v>
      </c>
      <c r="H134" s="4" t="str">
        <f t="shared" si="5"/>
        <v>，4597888</v>
      </c>
      <c r="I134" s="4" t="str">
        <f>VLOOKUP(A134,HOP!A:U,21,0)</f>
        <v>直采</v>
      </c>
    </row>
    <row r="135" s="4" customFormat="1" hidden="1" spans="1:9">
      <c r="A135" s="5">
        <v>999229737920611</v>
      </c>
      <c r="B135" s="6">
        <v>45313</v>
      </c>
      <c r="C135" s="6">
        <v>45315</v>
      </c>
      <c r="D135" s="4">
        <v>1018</v>
      </c>
      <c r="E135" s="4" t="str">
        <f>VLOOKUP(A135,HOP!A:L,12,0)</f>
        <v>1018.00</v>
      </c>
      <c r="F135" s="4" t="str">
        <f>VLOOKUP(A135,HOP!A:C,3,0)</f>
        <v>4598277</v>
      </c>
      <c r="G135" s="4">
        <f t="shared" si="4"/>
        <v>0</v>
      </c>
      <c r="H135" s="4" t="str">
        <f t="shared" si="5"/>
        <v>，4598277</v>
      </c>
      <c r="I135" s="4" t="str">
        <f>VLOOKUP(A135,HOP!A:U,21,0)</f>
        <v>直连</v>
      </c>
    </row>
    <row r="136" s="4" customFormat="1" hidden="1" spans="1:9">
      <c r="A136" s="5">
        <v>999229740787256</v>
      </c>
      <c r="B136" s="6">
        <v>45312</v>
      </c>
      <c r="C136" s="6">
        <v>45315</v>
      </c>
      <c r="D136" s="4">
        <v>2520</v>
      </c>
      <c r="E136" s="4" t="str">
        <f>VLOOKUP(A136,HOP!A:L,12,0)</f>
        <v>2520.00</v>
      </c>
      <c r="F136" s="4" t="str">
        <f>VLOOKUP(A136,HOP!A:C,3,0)</f>
        <v>4600990</v>
      </c>
      <c r="G136" s="4">
        <f t="shared" si="4"/>
        <v>0</v>
      </c>
      <c r="H136" s="4" t="str">
        <f t="shared" si="5"/>
        <v>，4600990</v>
      </c>
      <c r="I136" s="4" t="str">
        <f>VLOOKUP(A136,HOP!A:U,21,0)</f>
        <v>直采</v>
      </c>
    </row>
    <row r="137" s="4" customFormat="1" hidden="1" spans="1:9">
      <c r="A137" s="5">
        <v>999229740792441</v>
      </c>
      <c r="B137" s="6">
        <v>45312</v>
      </c>
      <c r="C137" s="6">
        <v>45315</v>
      </c>
      <c r="D137" s="4">
        <v>2190</v>
      </c>
      <c r="E137" s="4" t="str">
        <f>VLOOKUP(A137,HOP!A:L,12,0)</f>
        <v>2190.00</v>
      </c>
      <c r="F137" s="4" t="str">
        <f>VLOOKUP(A137,HOP!A:C,3,0)</f>
        <v>4600993</v>
      </c>
      <c r="G137" s="4">
        <f t="shared" si="4"/>
        <v>0</v>
      </c>
      <c r="H137" s="4" t="str">
        <f t="shared" si="5"/>
        <v>，4600993</v>
      </c>
      <c r="I137" s="4" t="str">
        <f>VLOOKUP(A137,HOP!A:U,21,0)</f>
        <v>直采</v>
      </c>
    </row>
    <row r="138" s="4" customFormat="1" hidden="1" spans="1:9">
      <c r="A138" s="5">
        <v>999229741775836</v>
      </c>
      <c r="B138" s="6">
        <v>45310</v>
      </c>
      <c r="C138" s="6">
        <v>45315</v>
      </c>
      <c r="D138" s="4">
        <v>10000</v>
      </c>
      <c r="E138" s="4" t="str">
        <f>VLOOKUP(A138,HOP!A:L,12,0)</f>
        <v>10000.00</v>
      </c>
      <c r="F138" s="4" t="str">
        <f>VLOOKUP(A138,HOP!A:C,3,0)</f>
        <v>4602822</v>
      </c>
      <c r="G138" s="4">
        <f t="shared" si="4"/>
        <v>0</v>
      </c>
      <c r="H138" s="4" t="str">
        <f t="shared" si="5"/>
        <v>，4602822</v>
      </c>
      <c r="I138" s="4" t="str">
        <f>VLOOKUP(A138,HOP!A:U,21,0)</f>
        <v>直采</v>
      </c>
    </row>
    <row r="139" s="4" customFormat="1" hidden="1" spans="1:9">
      <c r="A139" s="5">
        <v>999229741970393</v>
      </c>
      <c r="B139" s="6">
        <v>45314</v>
      </c>
      <c r="C139" s="6">
        <v>45315</v>
      </c>
      <c r="D139" s="4">
        <v>517</v>
      </c>
      <c r="E139" s="4" t="str">
        <f>VLOOKUP(A139,HOP!A:L,12,0)</f>
        <v>517.00</v>
      </c>
      <c r="F139" s="4" t="str">
        <f>VLOOKUP(A139,HOP!A:C,3,0)</f>
        <v>4602990</v>
      </c>
      <c r="G139" s="4">
        <f t="shared" si="4"/>
        <v>0</v>
      </c>
      <c r="H139" s="4" t="str">
        <f t="shared" si="5"/>
        <v>，4602990</v>
      </c>
      <c r="I139" s="4" t="str">
        <f>VLOOKUP(A139,HOP!A:U,21,0)</f>
        <v>直采</v>
      </c>
    </row>
    <row r="140" s="4" customFormat="1" hidden="1" spans="1:9">
      <c r="A140" s="5">
        <v>999229742523298</v>
      </c>
      <c r="B140" s="6">
        <v>45313</v>
      </c>
      <c r="C140" s="6">
        <v>45315</v>
      </c>
      <c r="D140" s="4">
        <v>0</v>
      </c>
      <c r="E140" s="4" t="str">
        <f>VLOOKUP(A140,HOP!A:L,12,0)</f>
        <v>1026.00</v>
      </c>
      <c r="F140" s="4" t="str">
        <f>VLOOKUP(A140,HOP!A:C,3,0)</f>
        <v>4603596</v>
      </c>
      <c r="G140" s="4">
        <f t="shared" si="4"/>
        <v>-1026</v>
      </c>
      <c r="H140" s="4" t="str">
        <f t="shared" si="5"/>
        <v>，4603596</v>
      </c>
      <c r="I140" s="4" t="str">
        <f>VLOOKUP(A140,HOP!A:U,21,0)</f>
        <v>直连</v>
      </c>
    </row>
    <row r="141" s="4" customFormat="1" hidden="1" spans="1:9">
      <c r="A141" s="5">
        <v>999229742673453</v>
      </c>
      <c r="B141" s="6">
        <v>45312</v>
      </c>
      <c r="C141" s="6">
        <v>45315</v>
      </c>
      <c r="D141" s="4">
        <v>1194</v>
      </c>
      <c r="E141" s="4" t="str">
        <f>VLOOKUP(A141,HOP!A:L,12,0)</f>
        <v>1194.00</v>
      </c>
      <c r="F141" s="4" t="str">
        <f>VLOOKUP(A141,HOP!A:C,3,0)</f>
        <v>4603720</v>
      </c>
      <c r="G141" s="4">
        <f t="shared" si="4"/>
        <v>0</v>
      </c>
      <c r="H141" s="4" t="str">
        <f t="shared" si="5"/>
        <v>，4603720</v>
      </c>
      <c r="I141" s="4" t="str">
        <f>VLOOKUP(A141,HOP!A:U,21,0)</f>
        <v>直采</v>
      </c>
    </row>
    <row r="142" s="4" customFormat="1" hidden="1" spans="1:9">
      <c r="A142" s="5">
        <v>999229742748363</v>
      </c>
      <c r="B142" s="6">
        <v>45314</v>
      </c>
      <c r="C142" s="6">
        <v>45315</v>
      </c>
      <c r="D142" s="4">
        <v>680</v>
      </c>
      <c r="E142" s="4" t="str">
        <f>VLOOKUP(A142,HOP!A:L,12,0)</f>
        <v>680.00</v>
      </c>
      <c r="F142" s="4" t="str">
        <f>VLOOKUP(A142,HOP!A:C,3,0)</f>
        <v>4603796</v>
      </c>
      <c r="G142" s="4">
        <f t="shared" si="4"/>
        <v>0</v>
      </c>
      <c r="H142" s="4" t="str">
        <f t="shared" si="5"/>
        <v>，4603796</v>
      </c>
      <c r="I142" s="4" t="str">
        <f>VLOOKUP(A142,HOP!A:U,21,0)</f>
        <v>直连</v>
      </c>
    </row>
    <row r="143" s="4" customFormat="1" hidden="1" spans="1:9">
      <c r="A143" s="5">
        <v>999229744620786</v>
      </c>
      <c r="B143" s="6">
        <v>45314</v>
      </c>
      <c r="C143" s="6">
        <v>45315</v>
      </c>
      <c r="D143" s="4">
        <v>1050</v>
      </c>
      <c r="E143" s="4" t="str">
        <f>VLOOKUP(A143,HOP!A:L,12,0)</f>
        <v>1050.00</v>
      </c>
      <c r="F143" s="4" t="str">
        <f>VLOOKUP(A143,HOP!A:C,3,0)</f>
        <v>4604098</v>
      </c>
      <c r="G143" s="4">
        <f t="shared" si="4"/>
        <v>0</v>
      </c>
      <c r="H143" s="4" t="str">
        <f t="shared" si="5"/>
        <v>，4604098</v>
      </c>
      <c r="I143" s="4" t="str">
        <f>VLOOKUP(A143,HOP!A:U,21,0)</f>
        <v>直采</v>
      </c>
    </row>
    <row r="144" s="4" customFormat="1" hidden="1" spans="1:9">
      <c r="A144" s="5">
        <v>999229750300801</v>
      </c>
      <c r="B144" s="6">
        <v>45313</v>
      </c>
      <c r="C144" s="6">
        <v>45315</v>
      </c>
      <c r="D144" s="4">
        <v>5442</v>
      </c>
      <c r="E144" s="4" t="str">
        <f>VLOOKUP(A144,HOP!A:L,12,0)</f>
        <v>5442.00</v>
      </c>
      <c r="F144" s="4" t="str">
        <f>VLOOKUP(A144,HOP!A:C,3,0)</f>
        <v>4605248</v>
      </c>
      <c r="G144" s="4">
        <f t="shared" si="4"/>
        <v>0</v>
      </c>
      <c r="H144" s="4" t="str">
        <f t="shared" si="5"/>
        <v>，4605248</v>
      </c>
      <c r="I144" s="4" t="str">
        <f>VLOOKUP(A144,HOP!A:U,21,0)</f>
        <v>直采</v>
      </c>
    </row>
    <row r="145" s="4" customFormat="1" hidden="1" spans="1:9">
      <c r="A145" s="5">
        <v>999229751237958</v>
      </c>
      <c r="B145" s="6">
        <v>45313</v>
      </c>
      <c r="C145" s="6">
        <v>45315</v>
      </c>
      <c r="D145" s="4">
        <v>800</v>
      </c>
      <c r="E145" s="4" t="str">
        <f>VLOOKUP(A145,HOP!A:L,12,0)</f>
        <v>800.00</v>
      </c>
      <c r="F145" s="4" t="str">
        <f>VLOOKUP(A145,HOP!A:C,3,0)</f>
        <v>4605560</v>
      </c>
      <c r="G145" s="4">
        <f t="shared" si="4"/>
        <v>0</v>
      </c>
      <c r="H145" s="4" t="str">
        <f t="shared" si="5"/>
        <v>，4605560</v>
      </c>
      <c r="I145" s="4" t="str">
        <f>VLOOKUP(A145,HOP!A:U,21,0)</f>
        <v>直采</v>
      </c>
    </row>
    <row r="146" s="4" customFormat="1" hidden="1" spans="1:9">
      <c r="A146" s="5">
        <v>999229753735188</v>
      </c>
      <c r="B146" s="6">
        <v>45312</v>
      </c>
      <c r="C146" s="6">
        <v>45315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4"/>
        <v>#N/A</v>
      </c>
      <c r="H146" s="4" t="e">
        <f t="shared" si="5"/>
        <v>#N/A</v>
      </c>
      <c r="I146" s="4" t="e">
        <f>VLOOKUP(A146,HOP!A:U,21,0)</f>
        <v>#N/A</v>
      </c>
    </row>
    <row r="147" s="4" customFormat="1" hidden="1" spans="1:9">
      <c r="A147" s="5">
        <v>999229754017297</v>
      </c>
      <c r="B147" s="6">
        <v>45312</v>
      </c>
      <c r="C147" s="6">
        <v>45315</v>
      </c>
      <c r="D147" s="4">
        <v>4359</v>
      </c>
      <c r="E147" s="4" t="str">
        <f>VLOOKUP(A147,HOP!A:L,12,0)</f>
        <v>4359.00</v>
      </c>
      <c r="F147" s="4" t="str">
        <f>VLOOKUP(A147,HOP!A:C,3,0)</f>
        <v>4606745</v>
      </c>
      <c r="G147" s="4">
        <f t="shared" si="4"/>
        <v>0</v>
      </c>
      <c r="H147" s="4" t="str">
        <f t="shared" si="5"/>
        <v>，4606745</v>
      </c>
      <c r="I147" s="4" t="str">
        <f>VLOOKUP(A147,HOP!A:U,21,0)</f>
        <v>直采</v>
      </c>
    </row>
    <row r="148" s="4" customFormat="1" hidden="1" spans="1:9">
      <c r="A148" s="5">
        <v>999229755756366</v>
      </c>
      <c r="B148" s="6">
        <v>45312</v>
      </c>
      <c r="C148" s="6">
        <v>45315</v>
      </c>
      <c r="D148" s="4">
        <v>1410</v>
      </c>
      <c r="E148" s="4" t="str">
        <f>VLOOKUP(A148,HOP!A:L,12,0)</f>
        <v>1410.00</v>
      </c>
      <c r="F148" s="4" t="str">
        <f>VLOOKUP(A148,HOP!A:C,3,0)</f>
        <v>4607337</v>
      </c>
      <c r="G148" s="4">
        <f t="shared" si="4"/>
        <v>0</v>
      </c>
      <c r="H148" s="4" t="str">
        <f t="shared" si="5"/>
        <v>，4607337</v>
      </c>
      <c r="I148" s="4" t="str">
        <f>VLOOKUP(A148,HOP!A:U,21,0)</f>
        <v>直采</v>
      </c>
    </row>
    <row r="149" s="4" customFormat="1" hidden="1" spans="1:9">
      <c r="A149" s="5">
        <v>999229757450869</v>
      </c>
      <c r="B149" s="6">
        <v>45312</v>
      </c>
      <c r="C149" s="6">
        <v>45315</v>
      </c>
      <c r="D149" s="4">
        <v>1404</v>
      </c>
      <c r="E149" s="4" t="str">
        <f>VLOOKUP(A149,HOP!A:L,12,0)</f>
        <v>1404.00</v>
      </c>
      <c r="F149" s="4" t="str">
        <f>VLOOKUP(A149,HOP!A:C,3,0)</f>
        <v>4608080</v>
      </c>
      <c r="G149" s="4">
        <f t="shared" si="4"/>
        <v>0</v>
      </c>
      <c r="H149" s="4" t="str">
        <f t="shared" si="5"/>
        <v>，4608080</v>
      </c>
      <c r="I149" s="4" t="str">
        <f>VLOOKUP(A149,HOP!A:U,21,0)</f>
        <v>直采</v>
      </c>
    </row>
    <row r="150" s="4" customFormat="1" hidden="1" spans="1:9">
      <c r="A150" s="5">
        <v>999229759915613</v>
      </c>
      <c r="B150" s="6">
        <v>45311</v>
      </c>
      <c r="C150" s="6">
        <v>45315</v>
      </c>
      <c r="D150" s="4">
        <v>3396</v>
      </c>
      <c r="E150" s="4" t="str">
        <f>VLOOKUP(A150,HOP!A:L,12,0)</f>
        <v>3396.00</v>
      </c>
      <c r="F150" s="4" t="str">
        <f>VLOOKUP(A150,HOP!A:C,3,0)</f>
        <v>4608367</v>
      </c>
      <c r="G150" s="4">
        <f t="shared" si="4"/>
        <v>0</v>
      </c>
      <c r="H150" s="4" t="str">
        <f t="shared" si="5"/>
        <v>，4608367</v>
      </c>
      <c r="I150" s="4" t="str">
        <f>VLOOKUP(A150,HOP!A:U,21,0)</f>
        <v>直采</v>
      </c>
    </row>
    <row r="151" s="4" customFormat="1" hidden="1" spans="1:9">
      <c r="A151" s="5">
        <v>999229753855750</v>
      </c>
      <c r="B151" s="6">
        <v>45310</v>
      </c>
      <c r="C151" s="6">
        <v>45315</v>
      </c>
      <c r="D151" s="4">
        <v>1600</v>
      </c>
      <c r="E151" s="4" t="str">
        <f>VLOOKUP(A151,HOP!A:L,12,0)</f>
        <v>1600.00</v>
      </c>
      <c r="F151" s="4" t="str">
        <f>VLOOKUP(A151,HOP!A:C,3,0)</f>
        <v>4608557</v>
      </c>
      <c r="G151" s="4">
        <f t="shared" si="4"/>
        <v>0</v>
      </c>
      <c r="H151" s="4" t="str">
        <f t="shared" si="5"/>
        <v>，4608557</v>
      </c>
      <c r="I151" s="4" t="str">
        <f>VLOOKUP(A151,HOP!A:U,21,0)</f>
        <v>直采</v>
      </c>
    </row>
    <row r="152" s="4" customFormat="1" hidden="1" spans="1:9">
      <c r="A152" s="5">
        <v>999229761747217</v>
      </c>
      <c r="B152" s="6">
        <v>45314</v>
      </c>
      <c r="C152" s="6">
        <v>45315</v>
      </c>
      <c r="D152" s="4">
        <v>485</v>
      </c>
      <c r="E152" s="4" t="str">
        <f>VLOOKUP(A152,HOP!A:L,12,0)</f>
        <v>485.00</v>
      </c>
      <c r="F152" s="4" t="str">
        <f>VLOOKUP(A152,HOP!A:C,3,0)</f>
        <v>4608619</v>
      </c>
      <c r="G152" s="4">
        <f t="shared" si="4"/>
        <v>0</v>
      </c>
      <c r="H152" s="4" t="str">
        <f t="shared" si="5"/>
        <v>，4608619</v>
      </c>
      <c r="I152" s="4" t="str">
        <f>VLOOKUP(A152,HOP!A:U,21,0)</f>
        <v>直连</v>
      </c>
    </row>
    <row r="153" s="4" customFormat="1" hidden="1" spans="1:9">
      <c r="A153" s="5">
        <v>29764616398</v>
      </c>
      <c r="B153" s="6">
        <v>45314</v>
      </c>
      <c r="C153" s="6">
        <v>45315</v>
      </c>
      <c r="D153" s="4">
        <v>345</v>
      </c>
      <c r="E153" s="4" t="str">
        <f>VLOOKUP(A153,HOP!A:L,12,0)</f>
        <v>345.00</v>
      </c>
      <c r="F153" s="4" t="str">
        <f>VLOOKUP(A153,HOP!A:C,3,0)</f>
        <v>4609023</v>
      </c>
      <c r="G153" s="4">
        <f t="shared" si="4"/>
        <v>0</v>
      </c>
      <c r="H153" s="4" t="str">
        <f t="shared" si="5"/>
        <v>，4609023</v>
      </c>
      <c r="I153" s="4" t="str">
        <f>VLOOKUP(A153,HOP!A:U,21,0)</f>
        <v>直采</v>
      </c>
    </row>
    <row r="154" s="4" customFormat="1" hidden="1" spans="1:9">
      <c r="A154" s="5">
        <v>29764616402</v>
      </c>
      <c r="B154" s="6">
        <v>45314</v>
      </c>
      <c r="C154" s="6">
        <v>45315</v>
      </c>
      <c r="D154" s="4">
        <v>345</v>
      </c>
      <c r="E154" s="4" t="str">
        <f>VLOOKUP(A154,HOP!A:L,12,0)</f>
        <v>345.00</v>
      </c>
      <c r="F154" s="4" t="str">
        <f>VLOOKUP(A154,HOP!A:C,3,0)</f>
        <v>4609024</v>
      </c>
      <c r="G154" s="4">
        <f t="shared" si="4"/>
        <v>0</v>
      </c>
      <c r="H154" s="4" t="str">
        <f t="shared" si="5"/>
        <v>，4609024</v>
      </c>
      <c r="I154" s="4" t="str">
        <f>VLOOKUP(A154,HOP!A:U,21,0)</f>
        <v>直采</v>
      </c>
    </row>
    <row r="155" s="4" customFormat="1" hidden="1" spans="1:9">
      <c r="A155" s="5">
        <v>29764786366</v>
      </c>
      <c r="B155" s="6">
        <v>45313</v>
      </c>
      <c r="C155" s="6">
        <v>45315</v>
      </c>
      <c r="D155" s="4">
        <v>3200</v>
      </c>
      <c r="E155" s="4" t="str">
        <f>VLOOKUP(A155,HOP!A:L,12,0)</f>
        <v>3200.00</v>
      </c>
      <c r="F155" s="4" t="str">
        <f>VLOOKUP(A155,HOP!A:C,3,0)</f>
        <v>4609048</v>
      </c>
      <c r="G155" s="4">
        <f t="shared" si="4"/>
        <v>0</v>
      </c>
      <c r="H155" s="4" t="str">
        <f t="shared" si="5"/>
        <v>，4609048</v>
      </c>
      <c r="I155" s="4" t="str">
        <f>VLOOKUP(A155,HOP!A:U,21,0)</f>
        <v>直采</v>
      </c>
    </row>
    <row r="156" s="4" customFormat="1" hidden="1" spans="1:9">
      <c r="A156" s="5">
        <v>999229765815148</v>
      </c>
      <c r="B156" s="6">
        <v>45313</v>
      </c>
      <c r="C156" s="6">
        <v>45315</v>
      </c>
      <c r="D156" s="4">
        <v>432</v>
      </c>
      <c r="E156" s="4" t="str">
        <f>VLOOKUP(A156,HOP!A:L,12,0)</f>
        <v>432.00</v>
      </c>
      <c r="F156" s="4" t="str">
        <f>VLOOKUP(A156,HOP!A:C,3,0)</f>
        <v>4609255</v>
      </c>
      <c r="G156" s="4">
        <f t="shared" si="4"/>
        <v>0</v>
      </c>
      <c r="H156" s="4" t="str">
        <f t="shared" si="5"/>
        <v>，4609255</v>
      </c>
      <c r="I156" s="4" t="str">
        <f>VLOOKUP(A156,HOP!A:U,21,0)</f>
        <v>直采</v>
      </c>
    </row>
    <row r="157" s="4" customFormat="1" hidden="1" spans="1:9">
      <c r="A157" s="5">
        <v>999229765886324</v>
      </c>
      <c r="B157" s="6">
        <v>45312</v>
      </c>
      <c r="C157" s="6">
        <v>45315</v>
      </c>
      <c r="D157" s="4">
        <v>3060</v>
      </c>
      <c r="E157" s="4" t="str">
        <f>VLOOKUP(A157,HOP!A:L,12,0)</f>
        <v>3060.00</v>
      </c>
      <c r="F157" s="4" t="str">
        <f>VLOOKUP(A157,HOP!A:C,3,0)</f>
        <v>4609264</v>
      </c>
      <c r="G157" s="4">
        <f t="shared" si="4"/>
        <v>0</v>
      </c>
      <c r="H157" s="4" t="str">
        <f t="shared" si="5"/>
        <v>，4609264</v>
      </c>
      <c r="I157" s="4" t="str">
        <f>VLOOKUP(A157,HOP!A:U,21,0)</f>
        <v>直采</v>
      </c>
    </row>
    <row r="158" s="4" customFormat="1" hidden="1" spans="1:9">
      <c r="A158" s="5">
        <v>999229768266229</v>
      </c>
      <c r="B158" s="6">
        <v>45312</v>
      </c>
      <c r="C158" s="6">
        <v>45315</v>
      </c>
      <c r="D158" s="4">
        <v>589</v>
      </c>
      <c r="E158" s="4" t="str">
        <f>VLOOKUP(A158,HOP!A:L,12,0)</f>
        <v>589.00</v>
      </c>
      <c r="F158" s="4" t="str">
        <f>VLOOKUP(A158,HOP!A:C,3,0)</f>
        <v>4609897</v>
      </c>
      <c r="G158" s="4">
        <f t="shared" si="4"/>
        <v>0</v>
      </c>
      <c r="H158" s="4" t="str">
        <f t="shared" si="5"/>
        <v>，4609897</v>
      </c>
      <c r="I158" s="4" t="str">
        <f>VLOOKUP(A158,HOP!A:U,21,0)</f>
        <v>直采</v>
      </c>
    </row>
    <row r="159" s="4" customFormat="1" hidden="1" spans="1:9">
      <c r="A159" s="5">
        <v>999229768558818</v>
      </c>
      <c r="B159" s="6">
        <v>45313</v>
      </c>
      <c r="C159" s="6">
        <v>45315</v>
      </c>
      <c r="D159" s="4">
        <v>742</v>
      </c>
      <c r="E159" s="4" t="str">
        <f>VLOOKUP(A159,HOP!A:L,12,0)</f>
        <v>742.00</v>
      </c>
      <c r="F159" s="4" t="str">
        <f>VLOOKUP(A159,HOP!A:C,3,0)</f>
        <v>4609982</v>
      </c>
      <c r="G159" s="4">
        <f t="shared" si="4"/>
        <v>0</v>
      </c>
      <c r="H159" s="4" t="str">
        <f t="shared" si="5"/>
        <v>，4609982</v>
      </c>
      <c r="I159" s="4" t="str">
        <f>VLOOKUP(A159,HOP!A:U,21,0)</f>
        <v>直采</v>
      </c>
    </row>
    <row r="160" s="4" customFormat="1" hidden="1" spans="1:9">
      <c r="A160" s="5">
        <v>999229768678989</v>
      </c>
      <c r="B160" s="6">
        <v>45314</v>
      </c>
      <c r="C160" s="6">
        <v>45315</v>
      </c>
      <c r="D160" s="4">
        <v>790</v>
      </c>
      <c r="E160" s="4" t="str">
        <f>VLOOKUP(A160,HOP!A:L,12,0)</f>
        <v>790.00</v>
      </c>
      <c r="F160" s="4" t="str">
        <f>VLOOKUP(A160,HOP!A:C,3,0)</f>
        <v>4610021</v>
      </c>
      <c r="G160" s="4">
        <f t="shared" si="4"/>
        <v>0</v>
      </c>
      <c r="H160" s="4" t="str">
        <f t="shared" si="5"/>
        <v>，4610021</v>
      </c>
      <c r="I160" s="4" t="str">
        <f>VLOOKUP(A160,HOP!A:U,21,0)</f>
        <v>直采</v>
      </c>
    </row>
    <row r="161" s="4" customFormat="1" hidden="1" spans="1:9">
      <c r="A161" s="5">
        <v>999229771401678</v>
      </c>
      <c r="B161" s="6">
        <v>45314</v>
      </c>
      <c r="C161" s="6">
        <v>45315</v>
      </c>
      <c r="D161" s="4">
        <v>774</v>
      </c>
      <c r="E161" s="4" t="str">
        <f>VLOOKUP(A161,HOP!A:L,12,0)</f>
        <v>774.00</v>
      </c>
      <c r="F161" s="4" t="str">
        <f>VLOOKUP(A161,HOP!A:C,3,0)</f>
        <v>4611002</v>
      </c>
      <c r="G161" s="4">
        <f t="shared" si="4"/>
        <v>0</v>
      </c>
      <c r="H161" s="4" t="str">
        <f t="shared" si="5"/>
        <v>，4611002</v>
      </c>
      <c r="I161" s="4" t="str">
        <f>VLOOKUP(A161,HOP!A:U,21,0)</f>
        <v>直采</v>
      </c>
    </row>
    <row r="162" s="4" customFormat="1" hidden="1" spans="1:9">
      <c r="A162" s="5">
        <v>999229773202997</v>
      </c>
      <c r="B162" s="6">
        <v>45312</v>
      </c>
      <c r="C162" s="6">
        <v>45315</v>
      </c>
      <c r="D162" s="4">
        <v>3735</v>
      </c>
      <c r="E162" s="4" t="str">
        <f>VLOOKUP(A162,HOP!A:L,12,0)</f>
        <v>3735.00</v>
      </c>
      <c r="F162" s="4" t="str">
        <f>VLOOKUP(A162,HOP!A:C,3,0)</f>
        <v>4611589</v>
      </c>
      <c r="G162" s="4">
        <f t="shared" si="4"/>
        <v>0</v>
      </c>
      <c r="H162" s="4" t="str">
        <f t="shared" si="5"/>
        <v>，4611589</v>
      </c>
      <c r="I162" s="4" t="str">
        <f>VLOOKUP(A162,HOP!A:U,21,0)</f>
        <v>直采</v>
      </c>
    </row>
    <row r="163" s="4" customFormat="1" hidden="1" spans="1:9">
      <c r="A163" s="5">
        <v>29773361391</v>
      </c>
      <c r="B163" s="6">
        <v>45311</v>
      </c>
      <c r="C163" s="6">
        <v>45315</v>
      </c>
      <c r="D163" s="4">
        <v>1610</v>
      </c>
      <c r="E163" s="4" t="str">
        <f>VLOOKUP(A163,HOP!A:L,12,0)</f>
        <v>1610.00</v>
      </c>
      <c r="F163" s="4" t="str">
        <f>VLOOKUP(A163,HOP!A:C,3,0)</f>
        <v>4611645</v>
      </c>
      <c r="G163" s="4">
        <f t="shared" si="4"/>
        <v>0</v>
      </c>
      <c r="H163" s="4" t="str">
        <f t="shared" si="5"/>
        <v>，4611645</v>
      </c>
      <c r="I163" s="4" t="str">
        <f>VLOOKUP(A163,HOP!A:U,21,0)</f>
        <v>直采</v>
      </c>
    </row>
    <row r="164" s="4" customFormat="1" hidden="1" spans="1:9">
      <c r="A164" s="5">
        <v>999229799926352</v>
      </c>
      <c r="B164" s="6">
        <v>45314</v>
      </c>
      <c r="C164" s="6">
        <v>45315</v>
      </c>
      <c r="D164" s="4">
        <v>334</v>
      </c>
      <c r="E164" s="4" t="str">
        <f>VLOOKUP(A164,HOP!A:L,12,0)</f>
        <v>334.00</v>
      </c>
      <c r="F164" s="4" t="str">
        <f>VLOOKUP(A164,HOP!A:C,3,0)</f>
        <v>4612434</v>
      </c>
      <c r="G164" s="4">
        <f t="shared" si="4"/>
        <v>0</v>
      </c>
      <c r="H164" s="4" t="str">
        <f t="shared" si="5"/>
        <v>，4612434</v>
      </c>
      <c r="I164" s="4" t="str">
        <f>VLOOKUP(A164,HOP!A:U,21,0)</f>
        <v>直采</v>
      </c>
    </row>
    <row r="165" s="4" customFormat="1" hidden="1" spans="1:9">
      <c r="A165" s="5">
        <v>29801131287</v>
      </c>
      <c r="B165" s="6">
        <v>45311</v>
      </c>
      <c r="C165" s="6">
        <v>45315</v>
      </c>
      <c r="D165" s="4">
        <v>3199</v>
      </c>
      <c r="E165" s="4" t="str">
        <f>VLOOKUP(A165,HOP!A:L,12,0)</f>
        <v>3199.00</v>
      </c>
      <c r="F165" s="4" t="str">
        <f>VLOOKUP(A165,HOP!A:C,3,0)</f>
        <v>4612578</v>
      </c>
      <c r="G165" s="4">
        <f t="shared" si="4"/>
        <v>0</v>
      </c>
      <c r="H165" s="4" t="str">
        <f t="shared" si="5"/>
        <v>，4612578</v>
      </c>
      <c r="I165" s="4" t="str">
        <f>VLOOKUP(A165,HOP!A:U,21,0)</f>
        <v>直采</v>
      </c>
    </row>
    <row r="166" s="4" customFormat="1" hidden="1" spans="1:9">
      <c r="A166" s="5">
        <v>999229802569169</v>
      </c>
      <c r="B166" s="6">
        <v>45314</v>
      </c>
      <c r="C166" s="6">
        <v>45315</v>
      </c>
      <c r="D166" s="4">
        <v>700</v>
      </c>
      <c r="E166" s="4" t="str">
        <f>VLOOKUP(A166,HOP!A:L,12,0)</f>
        <v>700.00</v>
      </c>
      <c r="F166" s="4" t="str">
        <f>VLOOKUP(A166,HOP!A:C,3,0)</f>
        <v>4612841</v>
      </c>
      <c r="G166" s="4">
        <f t="shared" si="4"/>
        <v>0</v>
      </c>
      <c r="H166" s="4" t="str">
        <f t="shared" si="5"/>
        <v>，4612841</v>
      </c>
      <c r="I166" s="4" t="str">
        <f>VLOOKUP(A166,HOP!A:U,21,0)</f>
        <v>直采</v>
      </c>
    </row>
    <row r="167" s="4" customFormat="1" hidden="1" spans="1:9">
      <c r="A167" s="5">
        <v>999229803835640</v>
      </c>
      <c r="B167" s="6">
        <v>45313</v>
      </c>
      <c r="C167" s="6">
        <v>45315</v>
      </c>
      <c r="D167" s="4">
        <v>548</v>
      </c>
      <c r="E167" s="4" t="str">
        <f>VLOOKUP(A167,HOP!A:L,12,0)</f>
        <v>548.00</v>
      </c>
      <c r="F167" s="4" t="str">
        <f>VLOOKUP(A167,HOP!A:C,3,0)</f>
        <v>4613111</v>
      </c>
      <c r="G167" s="4">
        <f t="shared" si="4"/>
        <v>0</v>
      </c>
      <c r="H167" s="4" t="str">
        <f t="shared" si="5"/>
        <v>，4613111</v>
      </c>
      <c r="I167" s="4" t="str">
        <f>VLOOKUP(A167,HOP!A:U,21,0)</f>
        <v>直采</v>
      </c>
    </row>
    <row r="168" s="4" customFormat="1" hidden="1" spans="1:9">
      <c r="A168" s="5">
        <v>999229804314920</v>
      </c>
      <c r="B168" s="6">
        <v>45313</v>
      </c>
      <c r="C168" s="6">
        <v>45315</v>
      </c>
      <c r="D168" s="4">
        <v>2040</v>
      </c>
      <c r="E168" s="4" t="str">
        <f>VLOOKUP(A168,HOP!A:L,12,0)</f>
        <v>2040.00</v>
      </c>
      <c r="F168" s="4" t="str">
        <f>VLOOKUP(A168,HOP!A:C,3,0)</f>
        <v>4613209</v>
      </c>
      <c r="G168" s="4">
        <f t="shared" si="4"/>
        <v>0</v>
      </c>
      <c r="H168" s="4" t="str">
        <f t="shared" si="5"/>
        <v>，4613209</v>
      </c>
      <c r="I168" s="4" t="str">
        <f>VLOOKUP(A168,HOP!A:U,21,0)</f>
        <v>直采</v>
      </c>
    </row>
    <row r="169" s="4" customFormat="1" hidden="1" spans="1:9">
      <c r="A169" s="5">
        <v>999229805745598</v>
      </c>
      <c r="B169" s="6">
        <v>45314</v>
      </c>
      <c r="C169" s="6">
        <v>45315</v>
      </c>
      <c r="D169" s="4">
        <v>641</v>
      </c>
      <c r="E169" s="4" t="str">
        <f>VLOOKUP(A169,HOP!A:L,12,0)</f>
        <v>641.00</v>
      </c>
      <c r="F169" s="4" t="str">
        <f>VLOOKUP(A169,HOP!A:C,3,0)</f>
        <v>4613528</v>
      </c>
      <c r="G169" s="4">
        <f t="shared" si="4"/>
        <v>0</v>
      </c>
      <c r="H169" s="4" t="str">
        <f t="shared" si="5"/>
        <v>，4613528</v>
      </c>
      <c r="I169" s="4" t="str">
        <f>VLOOKUP(A169,HOP!A:U,21,0)</f>
        <v>直采</v>
      </c>
    </row>
    <row r="170" s="4" customFormat="1" hidden="1" spans="1:9">
      <c r="A170" s="5">
        <v>999229807630061</v>
      </c>
      <c r="B170" s="6">
        <v>45313</v>
      </c>
      <c r="C170" s="6">
        <v>45315</v>
      </c>
      <c r="D170" s="4">
        <v>7234</v>
      </c>
      <c r="E170" s="4" t="str">
        <f>VLOOKUP(A170,HOP!A:L,12,0)</f>
        <v>7234.00</v>
      </c>
      <c r="F170" s="4" t="str">
        <f>VLOOKUP(A170,HOP!A:C,3,0)</f>
        <v>4614197</v>
      </c>
      <c r="G170" s="4">
        <f t="shared" si="4"/>
        <v>0</v>
      </c>
      <c r="H170" s="4" t="str">
        <f t="shared" si="5"/>
        <v>，4614197</v>
      </c>
      <c r="I170" s="4" t="str">
        <f>VLOOKUP(A170,HOP!A:U,21,0)</f>
        <v>直采</v>
      </c>
    </row>
    <row r="171" s="4" customFormat="1" hidden="1" spans="1:9">
      <c r="A171" s="5">
        <v>999229809259554</v>
      </c>
      <c r="B171" s="6">
        <v>45314</v>
      </c>
      <c r="C171" s="6">
        <v>45315</v>
      </c>
      <c r="D171" s="4">
        <v>353</v>
      </c>
      <c r="E171" s="4" t="str">
        <f>VLOOKUP(A171,HOP!A:L,12,0)</f>
        <v>353.00</v>
      </c>
      <c r="F171" s="4" t="str">
        <f>VLOOKUP(A171,HOP!A:C,3,0)</f>
        <v>4615081</v>
      </c>
      <c r="G171" s="4">
        <f t="shared" si="4"/>
        <v>0</v>
      </c>
      <c r="H171" s="4" t="str">
        <f t="shared" si="5"/>
        <v>，4615081</v>
      </c>
      <c r="I171" s="4" t="str">
        <f>VLOOKUP(A171,HOP!A:U,21,0)</f>
        <v>直采</v>
      </c>
    </row>
    <row r="172" s="4" customFormat="1" hidden="1" spans="1:9">
      <c r="A172" s="5">
        <v>999229810555594</v>
      </c>
      <c r="B172" s="6">
        <v>45312</v>
      </c>
      <c r="C172" s="6">
        <v>45315</v>
      </c>
      <c r="D172" s="4">
        <v>1895</v>
      </c>
      <c r="E172" s="4" t="str">
        <f>VLOOKUP(A172,HOP!A:L,12,0)</f>
        <v>1895.00</v>
      </c>
      <c r="F172" s="4" t="str">
        <f>VLOOKUP(A172,HOP!A:C,3,0)</f>
        <v>4616264</v>
      </c>
      <c r="G172" s="4">
        <f t="shared" si="4"/>
        <v>0</v>
      </c>
      <c r="H172" s="4" t="str">
        <f t="shared" si="5"/>
        <v>，4616264</v>
      </c>
      <c r="I172" s="4" t="str">
        <f>VLOOKUP(A172,HOP!A:U,21,0)</f>
        <v>直采</v>
      </c>
    </row>
    <row r="173" s="4" customFormat="1" hidden="1" spans="1:9">
      <c r="A173" s="5">
        <v>29814547778</v>
      </c>
      <c r="B173" s="6">
        <v>45312</v>
      </c>
      <c r="C173" s="6">
        <v>45315</v>
      </c>
      <c r="D173" s="4">
        <v>0</v>
      </c>
      <c r="E173" s="4" t="e">
        <f>VLOOKUP(A173,HOP!A:L,12,0)</f>
        <v>#N/A</v>
      </c>
      <c r="F173" s="4" t="e">
        <f>VLOOKUP(A173,HOP!A:C,3,0)</f>
        <v>#N/A</v>
      </c>
      <c r="G173" s="4" t="e">
        <f t="shared" si="4"/>
        <v>#N/A</v>
      </c>
      <c r="H173" s="4" t="e">
        <f t="shared" si="5"/>
        <v>#N/A</v>
      </c>
      <c r="I173" s="4" t="e">
        <f>VLOOKUP(A173,HOP!A:U,21,0)</f>
        <v>#N/A</v>
      </c>
    </row>
    <row r="174" s="4" customFormat="1" hidden="1" spans="1:9">
      <c r="A174" s="5">
        <v>999229814877353</v>
      </c>
      <c r="B174" s="6">
        <v>45313</v>
      </c>
      <c r="C174" s="6">
        <v>45315</v>
      </c>
      <c r="D174" s="4">
        <v>792</v>
      </c>
      <c r="E174" s="4" t="str">
        <f>VLOOKUP(A174,HOP!A:L,12,0)</f>
        <v>792.00</v>
      </c>
      <c r="F174" s="4" t="str">
        <f>VLOOKUP(A174,HOP!A:C,3,0)</f>
        <v>4617517</v>
      </c>
      <c r="G174" s="4">
        <f t="shared" si="4"/>
        <v>0</v>
      </c>
      <c r="H174" s="4" t="str">
        <f t="shared" si="5"/>
        <v>，4617517</v>
      </c>
      <c r="I174" s="4" t="str">
        <f>VLOOKUP(A174,HOP!A:U,21,0)</f>
        <v>直采</v>
      </c>
    </row>
    <row r="175" s="4" customFormat="1" hidden="1" spans="1:9">
      <c r="A175" s="5">
        <v>999229814923963</v>
      </c>
      <c r="B175" s="6">
        <v>45313</v>
      </c>
      <c r="C175" s="6">
        <v>45315</v>
      </c>
      <c r="D175" s="4">
        <v>660</v>
      </c>
      <c r="E175" s="4" t="str">
        <f>VLOOKUP(A175,HOP!A:L,12,0)</f>
        <v>660.00</v>
      </c>
      <c r="F175" s="4" t="str">
        <f>VLOOKUP(A175,HOP!A:C,3,0)</f>
        <v>4617529</v>
      </c>
      <c r="G175" s="4">
        <f t="shared" si="4"/>
        <v>0</v>
      </c>
      <c r="H175" s="4" t="str">
        <f t="shared" si="5"/>
        <v>，4617529</v>
      </c>
      <c r="I175" s="4" t="str">
        <f>VLOOKUP(A175,HOP!A:U,21,0)</f>
        <v>直采</v>
      </c>
    </row>
    <row r="176" s="4" customFormat="1" hidden="1" spans="1:9">
      <c r="A176" s="5">
        <v>999229815342261</v>
      </c>
      <c r="B176" s="6">
        <v>45313</v>
      </c>
      <c r="C176" s="6">
        <v>45315</v>
      </c>
      <c r="D176" s="4">
        <v>2520</v>
      </c>
      <c r="E176" s="4" t="str">
        <f>VLOOKUP(A176,HOP!A:L,12,0)</f>
        <v>2520.00</v>
      </c>
      <c r="F176" s="4" t="str">
        <f>VLOOKUP(A176,HOP!A:C,3,0)</f>
        <v>4617644</v>
      </c>
      <c r="G176" s="4">
        <f t="shared" si="4"/>
        <v>0</v>
      </c>
      <c r="H176" s="4" t="str">
        <f t="shared" si="5"/>
        <v>，4617644</v>
      </c>
      <c r="I176" s="4" t="str">
        <f>VLOOKUP(A176,HOP!A:U,21,0)</f>
        <v>直采</v>
      </c>
    </row>
    <row r="177" s="4" customFormat="1" hidden="1" spans="1:9">
      <c r="A177" s="5">
        <v>999229534809264</v>
      </c>
      <c r="B177" s="6">
        <v>45314</v>
      </c>
      <c r="C177" s="6">
        <v>45315</v>
      </c>
      <c r="D177" s="4">
        <v>405</v>
      </c>
      <c r="E177" s="4" t="str">
        <f>VLOOKUP(A177,HOP!A:L,12,0)</f>
        <v>405.00</v>
      </c>
      <c r="F177" s="4" t="str">
        <f>VLOOKUP(A177,HOP!A:C,3,0)</f>
        <v>4558393</v>
      </c>
      <c r="G177" s="4">
        <f t="shared" si="4"/>
        <v>0</v>
      </c>
      <c r="H177" s="4" t="str">
        <f t="shared" si="5"/>
        <v>，4558393</v>
      </c>
      <c r="I177" s="4" t="str">
        <f>VLOOKUP(A177,HOP!A:U,21,0)</f>
        <v>直采</v>
      </c>
    </row>
    <row r="178" s="4" customFormat="1" hidden="1" spans="1:9">
      <c r="A178" s="5">
        <v>999229820313770</v>
      </c>
      <c r="B178" s="6">
        <v>45311</v>
      </c>
      <c r="C178" s="6">
        <v>45315</v>
      </c>
      <c r="D178" s="4">
        <v>0</v>
      </c>
      <c r="E178" s="4" t="e">
        <f>VLOOKUP(A178,HOP!A:L,12,0)</f>
        <v>#N/A</v>
      </c>
      <c r="F178" s="4" t="e">
        <f>VLOOKUP(A178,HOP!A:C,3,0)</f>
        <v>#N/A</v>
      </c>
      <c r="G178" s="4" t="e">
        <f t="shared" si="4"/>
        <v>#N/A</v>
      </c>
      <c r="H178" s="4" t="e">
        <f t="shared" si="5"/>
        <v>#N/A</v>
      </c>
      <c r="I178" s="4" t="e">
        <f>VLOOKUP(A178,HOP!A:U,21,0)</f>
        <v>#N/A</v>
      </c>
    </row>
    <row r="179" s="4" customFormat="1" hidden="1" spans="1:9">
      <c r="A179" s="5">
        <v>999229821008979</v>
      </c>
      <c r="B179" s="6">
        <v>45312</v>
      </c>
      <c r="C179" s="6">
        <v>45315</v>
      </c>
      <c r="D179" s="4">
        <v>589</v>
      </c>
      <c r="E179" s="4" t="str">
        <f>VLOOKUP(A179,HOP!A:L,12,0)</f>
        <v>589.00</v>
      </c>
      <c r="F179" s="4" t="str">
        <f>VLOOKUP(A179,HOP!A:C,3,0)</f>
        <v>4620233</v>
      </c>
      <c r="G179" s="4">
        <f t="shared" si="4"/>
        <v>0</v>
      </c>
      <c r="H179" s="4" t="str">
        <f t="shared" si="5"/>
        <v>，4620233</v>
      </c>
      <c r="I179" s="4" t="str">
        <f>VLOOKUP(A179,HOP!A:U,21,0)</f>
        <v>直采</v>
      </c>
    </row>
    <row r="180" s="4" customFormat="1" hidden="1" spans="1:9">
      <c r="A180" s="5">
        <v>999229821092901</v>
      </c>
      <c r="B180" s="6">
        <v>45314</v>
      </c>
      <c r="C180" s="6">
        <v>45315</v>
      </c>
      <c r="D180" s="4">
        <v>512</v>
      </c>
      <c r="E180" s="4" t="str">
        <f>VLOOKUP(A180,HOP!A:L,12,0)</f>
        <v>512.00</v>
      </c>
      <c r="F180" s="4" t="str">
        <f>VLOOKUP(A180,HOP!A:C,3,0)</f>
        <v>4620387</v>
      </c>
      <c r="G180" s="4">
        <f t="shared" si="4"/>
        <v>0</v>
      </c>
      <c r="H180" s="4" t="str">
        <f t="shared" si="5"/>
        <v>，4620387</v>
      </c>
      <c r="I180" s="4" t="str">
        <f>VLOOKUP(A180,HOP!A:U,21,0)</f>
        <v>直采</v>
      </c>
    </row>
    <row r="181" s="4" customFormat="1" hidden="1" spans="1:9">
      <c r="A181" s="5">
        <v>999229822355847</v>
      </c>
      <c r="B181" s="6">
        <v>45313</v>
      </c>
      <c r="C181" s="6">
        <v>45315</v>
      </c>
      <c r="D181" s="4">
        <v>1024</v>
      </c>
      <c r="E181" s="4" t="str">
        <f>VLOOKUP(A181,HOP!A:L,12,0)</f>
        <v>1024.00</v>
      </c>
      <c r="F181" s="4" t="str">
        <f>VLOOKUP(A181,HOP!A:C,3,0)</f>
        <v>4620618</v>
      </c>
      <c r="G181" s="4">
        <f t="shared" si="4"/>
        <v>0</v>
      </c>
      <c r="H181" s="4" t="str">
        <f t="shared" si="5"/>
        <v>，4620618</v>
      </c>
      <c r="I181" s="4" t="str">
        <f>VLOOKUP(A181,HOP!A:U,21,0)</f>
        <v>直采</v>
      </c>
    </row>
    <row r="182" s="4" customFormat="1" hidden="1" spans="1:9">
      <c r="A182" s="5">
        <v>999229825245179</v>
      </c>
      <c r="B182" s="6">
        <v>45314</v>
      </c>
      <c r="C182" s="6">
        <v>45315</v>
      </c>
      <c r="D182" s="4">
        <v>512</v>
      </c>
      <c r="E182" s="4" t="str">
        <f>VLOOKUP(A182,HOP!A:L,12,0)</f>
        <v>512.00</v>
      </c>
      <c r="F182" s="4" t="str">
        <f>VLOOKUP(A182,HOP!A:C,3,0)</f>
        <v>4621156</v>
      </c>
      <c r="G182" s="4">
        <f t="shared" si="4"/>
        <v>0</v>
      </c>
      <c r="H182" s="4" t="str">
        <f t="shared" si="5"/>
        <v>，4621156</v>
      </c>
      <c r="I182" s="4" t="str">
        <f>VLOOKUP(A182,HOP!A:U,21,0)</f>
        <v>直采</v>
      </c>
    </row>
    <row r="183" s="4" customFormat="1" hidden="1" spans="1:9">
      <c r="A183" s="5">
        <v>999229826491469</v>
      </c>
      <c r="B183" s="6">
        <v>45314</v>
      </c>
      <c r="C183" s="6">
        <v>45315</v>
      </c>
      <c r="D183" s="4">
        <v>305</v>
      </c>
      <c r="E183" s="4" t="str">
        <f>VLOOKUP(A183,HOP!A:L,12,0)</f>
        <v>305.00</v>
      </c>
      <c r="F183" s="4" t="str">
        <f>VLOOKUP(A183,HOP!A:C,3,0)</f>
        <v>4621489</v>
      </c>
      <c r="G183" s="4">
        <f t="shared" si="4"/>
        <v>0</v>
      </c>
      <c r="H183" s="4" t="str">
        <f t="shared" si="5"/>
        <v>，4621489</v>
      </c>
      <c r="I183" s="4" t="str">
        <f>VLOOKUP(A183,HOP!A:U,21,0)</f>
        <v>直采</v>
      </c>
    </row>
    <row r="184" s="4" customFormat="1" hidden="1" spans="1:9">
      <c r="A184" s="5">
        <v>999229827012696</v>
      </c>
      <c r="B184" s="6">
        <v>45312</v>
      </c>
      <c r="C184" s="6">
        <v>45315</v>
      </c>
      <c r="D184" s="4">
        <v>1950</v>
      </c>
      <c r="E184" s="4" t="str">
        <f>VLOOKUP(A184,HOP!A:L,12,0)</f>
        <v>1950.00</v>
      </c>
      <c r="F184" s="4" t="str">
        <f>VLOOKUP(A184,HOP!A:C,3,0)</f>
        <v>4621646</v>
      </c>
      <c r="G184" s="4">
        <f t="shared" si="4"/>
        <v>0</v>
      </c>
      <c r="H184" s="4" t="str">
        <f t="shared" si="5"/>
        <v>，4621646</v>
      </c>
      <c r="I184" s="4" t="str">
        <f>VLOOKUP(A184,HOP!A:U,21,0)</f>
        <v>直连</v>
      </c>
    </row>
    <row r="185" s="4" customFormat="1" hidden="1" spans="1:9">
      <c r="A185" s="5">
        <v>999229828336881</v>
      </c>
      <c r="B185" s="6">
        <v>45312</v>
      </c>
      <c r="C185" s="6">
        <v>45315</v>
      </c>
      <c r="D185" s="4">
        <v>5733</v>
      </c>
      <c r="E185" s="4" t="str">
        <f>VLOOKUP(A185,HOP!A:L,12,0)</f>
        <v>5733.00</v>
      </c>
      <c r="F185" s="4" t="str">
        <f>VLOOKUP(A185,HOP!A:C,3,0)</f>
        <v>4622116</v>
      </c>
      <c r="G185" s="4">
        <f t="shared" si="4"/>
        <v>0</v>
      </c>
      <c r="H185" s="4" t="str">
        <f t="shared" si="5"/>
        <v>，4622116</v>
      </c>
      <c r="I185" s="4" t="str">
        <f>VLOOKUP(A185,HOP!A:U,21,0)</f>
        <v>直采</v>
      </c>
    </row>
    <row r="186" s="4" customFormat="1" hidden="1" spans="1:9">
      <c r="A186" s="5">
        <v>999229830272486</v>
      </c>
      <c r="B186" s="6">
        <v>45312</v>
      </c>
      <c r="C186" s="6">
        <v>45315</v>
      </c>
      <c r="D186" s="4">
        <v>3606</v>
      </c>
      <c r="E186" s="4" t="str">
        <f>VLOOKUP(A186,HOP!A:L,12,0)</f>
        <v>3606.00</v>
      </c>
      <c r="F186" s="4" t="str">
        <f>VLOOKUP(A186,HOP!A:C,3,0)</f>
        <v>4622659</v>
      </c>
      <c r="G186" s="4">
        <f t="shared" si="4"/>
        <v>0</v>
      </c>
      <c r="H186" s="4" t="str">
        <f t="shared" si="5"/>
        <v>，4622659</v>
      </c>
      <c r="I186" s="4" t="str">
        <f>VLOOKUP(A186,HOP!A:U,21,0)</f>
        <v>直采</v>
      </c>
    </row>
    <row r="187" s="4" customFormat="1" hidden="1" spans="1:9">
      <c r="A187" s="5">
        <v>999229831278583</v>
      </c>
      <c r="B187" s="6">
        <v>45314</v>
      </c>
      <c r="C187" s="6">
        <v>45315</v>
      </c>
      <c r="D187" s="4">
        <v>305</v>
      </c>
      <c r="E187" s="4" t="str">
        <f>VLOOKUP(A187,HOP!A:L,12,0)</f>
        <v>305.00</v>
      </c>
      <c r="F187" s="4" t="str">
        <f>VLOOKUP(A187,HOP!A:C,3,0)</f>
        <v>4623097</v>
      </c>
      <c r="G187" s="4">
        <f t="shared" si="4"/>
        <v>0</v>
      </c>
      <c r="H187" s="4" t="str">
        <f t="shared" si="5"/>
        <v>，4623097</v>
      </c>
      <c r="I187" s="4" t="str">
        <f>VLOOKUP(A187,HOP!A:U,21,0)</f>
        <v>直采</v>
      </c>
    </row>
    <row r="188" s="4" customFormat="1" hidden="1" spans="1:9">
      <c r="A188" s="5">
        <v>999229832029841</v>
      </c>
      <c r="B188" s="6">
        <v>45314</v>
      </c>
      <c r="C188" s="6">
        <v>45315</v>
      </c>
      <c r="D188" s="4">
        <v>0</v>
      </c>
      <c r="E188" s="4" t="e">
        <f>VLOOKUP(A188,HOP!A:L,12,0)</f>
        <v>#N/A</v>
      </c>
      <c r="F188" s="4" t="e">
        <f>VLOOKUP(A188,HOP!A:C,3,0)</f>
        <v>#N/A</v>
      </c>
      <c r="G188" s="4" t="e">
        <f t="shared" si="4"/>
        <v>#N/A</v>
      </c>
      <c r="H188" s="4" t="e">
        <f t="shared" si="5"/>
        <v>#N/A</v>
      </c>
      <c r="I188" s="4" t="e">
        <f>VLOOKUP(A188,HOP!A:U,21,0)</f>
        <v>#N/A</v>
      </c>
    </row>
    <row r="189" s="4" customFormat="1" hidden="1" spans="1:9">
      <c r="A189" s="5">
        <v>999229832728998</v>
      </c>
      <c r="B189" s="6">
        <v>45313</v>
      </c>
      <c r="C189" s="6">
        <v>45315</v>
      </c>
      <c r="D189" s="4">
        <v>808</v>
      </c>
      <c r="E189" s="4" t="str">
        <f>VLOOKUP(A189,HOP!A:L,12,0)</f>
        <v>808.00</v>
      </c>
      <c r="F189" s="4" t="str">
        <f>VLOOKUP(A189,HOP!A:C,3,0)</f>
        <v>4623899</v>
      </c>
      <c r="G189" s="4">
        <f t="shared" si="4"/>
        <v>0</v>
      </c>
      <c r="H189" s="4" t="str">
        <f t="shared" si="5"/>
        <v>，4623899</v>
      </c>
      <c r="I189" s="4" t="str">
        <f>VLOOKUP(A189,HOP!A:U,21,0)</f>
        <v>直采</v>
      </c>
    </row>
    <row r="190" s="4" customFormat="1" hidden="1" spans="1:9">
      <c r="A190" s="5">
        <v>999229832755345</v>
      </c>
      <c r="B190" s="6">
        <v>45313</v>
      </c>
      <c r="C190" s="6">
        <v>45315</v>
      </c>
      <c r="D190" s="4">
        <v>5200</v>
      </c>
      <c r="E190" s="4" t="str">
        <f>VLOOKUP(A190,HOP!A:L,12,0)</f>
        <v>5200.00</v>
      </c>
      <c r="F190" s="4" t="str">
        <f>VLOOKUP(A190,HOP!A:C,3,0)</f>
        <v>4623938</v>
      </c>
      <c r="G190" s="4">
        <f t="shared" si="4"/>
        <v>0</v>
      </c>
      <c r="H190" s="4" t="str">
        <f t="shared" si="5"/>
        <v>，4623938</v>
      </c>
      <c r="I190" s="4" t="str">
        <f>VLOOKUP(A190,HOP!A:U,21,0)</f>
        <v>直连</v>
      </c>
    </row>
    <row r="191" s="4" customFormat="1" hidden="1" spans="1:9">
      <c r="A191" s="5">
        <v>999229833327027</v>
      </c>
      <c r="B191" s="6">
        <v>45313</v>
      </c>
      <c r="C191" s="6">
        <v>45315</v>
      </c>
      <c r="D191" s="4">
        <v>0</v>
      </c>
      <c r="E191" s="4" t="e">
        <f>VLOOKUP(A191,HOP!A:L,12,0)</f>
        <v>#N/A</v>
      </c>
      <c r="F191" s="4" t="e">
        <f>VLOOKUP(A191,HOP!A:C,3,0)</f>
        <v>#N/A</v>
      </c>
      <c r="G191" s="4" t="e">
        <f t="shared" si="4"/>
        <v>#N/A</v>
      </c>
      <c r="H191" s="4" t="e">
        <f t="shared" si="5"/>
        <v>#N/A</v>
      </c>
      <c r="I191" s="4" t="e">
        <f>VLOOKUP(A191,HOP!A:U,21,0)</f>
        <v>#N/A</v>
      </c>
    </row>
    <row r="192" s="4" customFormat="1" hidden="1" spans="1:9">
      <c r="A192" s="5">
        <v>999229837927352</v>
      </c>
      <c r="B192" s="6">
        <v>45313</v>
      </c>
      <c r="C192" s="6">
        <v>45315</v>
      </c>
      <c r="D192" s="4">
        <v>380</v>
      </c>
      <c r="E192" s="4" t="str">
        <f>VLOOKUP(A192,HOP!A:L,12,0)</f>
        <v>380.00</v>
      </c>
      <c r="F192" s="4" t="str">
        <f>VLOOKUP(A192,HOP!A:C,3,0)</f>
        <v>4624949</v>
      </c>
      <c r="G192" s="4">
        <f t="shared" si="4"/>
        <v>0</v>
      </c>
      <c r="H192" s="4" t="str">
        <f t="shared" si="5"/>
        <v>，4624949</v>
      </c>
      <c r="I192" s="4" t="str">
        <f>VLOOKUP(A192,HOP!A:U,21,0)</f>
        <v>直采</v>
      </c>
    </row>
    <row r="193" s="4" customFormat="1" hidden="1" spans="1:9">
      <c r="A193" s="5">
        <v>999229839734713</v>
      </c>
      <c r="B193" s="6">
        <v>45314</v>
      </c>
      <c r="C193" s="6">
        <v>45315</v>
      </c>
      <c r="D193" s="4">
        <v>0</v>
      </c>
      <c r="E193" s="4" t="e">
        <f>VLOOKUP(A193,HOP!A:L,12,0)</f>
        <v>#N/A</v>
      </c>
      <c r="F193" s="4" t="e">
        <f>VLOOKUP(A193,HOP!A:C,3,0)</f>
        <v>#N/A</v>
      </c>
      <c r="G193" s="4" t="e">
        <f t="shared" si="4"/>
        <v>#N/A</v>
      </c>
      <c r="H193" s="4" t="e">
        <f t="shared" si="5"/>
        <v>#N/A</v>
      </c>
      <c r="I193" s="4" t="e">
        <f>VLOOKUP(A193,HOP!A:U,21,0)</f>
        <v>#N/A</v>
      </c>
    </row>
    <row r="194" s="4" customFormat="1" hidden="1" spans="1:9">
      <c r="A194" s="5">
        <v>999229839762115</v>
      </c>
      <c r="B194" s="6">
        <v>45313</v>
      </c>
      <c r="C194" s="6">
        <v>45315</v>
      </c>
      <c r="D194" s="4">
        <v>0</v>
      </c>
      <c r="E194" s="4" t="e">
        <f>VLOOKUP(A194,HOP!A:L,12,0)</f>
        <v>#N/A</v>
      </c>
      <c r="F194" s="4" t="e">
        <f>VLOOKUP(A194,HOP!A:C,3,0)</f>
        <v>#N/A</v>
      </c>
      <c r="G194" s="4" t="e">
        <f t="shared" si="4"/>
        <v>#N/A</v>
      </c>
      <c r="H194" s="4" t="e">
        <f t="shared" si="5"/>
        <v>#N/A</v>
      </c>
      <c r="I194" s="4" t="e">
        <f>VLOOKUP(A194,HOP!A:U,21,0)</f>
        <v>#N/A</v>
      </c>
    </row>
    <row r="195" s="4" customFormat="1" hidden="1" spans="1:9">
      <c r="A195" s="5">
        <v>999229842252681</v>
      </c>
      <c r="B195" s="6">
        <v>45314</v>
      </c>
      <c r="C195" s="6">
        <v>45315</v>
      </c>
      <c r="D195" s="4">
        <v>3761</v>
      </c>
      <c r="E195" s="4" t="str">
        <f>VLOOKUP(A195,HOP!A:L,12,0)</f>
        <v>3761.00</v>
      </c>
      <c r="F195" s="4" t="str">
        <f>VLOOKUP(A195,HOP!A:C,3,0)</f>
        <v>4625928</v>
      </c>
      <c r="G195" s="4">
        <f>D195-E195</f>
        <v>0</v>
      </c>
      <c r="H195" s="4" t="str">
        <f>$H$1&amp;F195</f>
        <v>，4625928</v>
      </c>
      <c r="I195" s="4" t="str">
        <f>VLOOKUP(A195,HOP!A:U,21,0)</f>
        <v>直采</v>
      </c>
    </row>
    <row r="196" s="4" customFormat="1" hidden="1" spans="1:9">
      <c r="A196" s="5">
        <v>999229843942770</v>
      </c>
      <c r="B196" s="6">
        <v>45313</v>
      </c>
      <c r="C196" s="6">
        <v>45315</v>
      </c>
      <c r="D196" s="4">
        <v>2016</v>
      </c>
      <c r="E196" s="4" t="str">
        <f>VLOOKUP(A196,HOP!A:L,12,0)</f>
        <v>2016.00</v>
      </c>
      <c r="F196" s="4" t="str">
        <f>VLOOKUP(A196,HOP!A:C,3,0)</f>
        <v>4626417</v>
      </c>
      <c r="G196" s="4">
        <f>D196-E196</f>
        <v>0</v>
      </c>
      <c r="H196" s="4" t="str">
        <f>$H$1&amp;F196</f>
        <v>，4626417</v>
      </c>
      <c r="I196" s="4" t="str">
        <f>VLOOKUP(A196,HOP!A:U,21,0)</f>
        <v>直采</v>
      </c>
    </row>
    <row r="197" s="4" customFormat="1" hidden="1" spans="1:9">
      <c r="A197" s="5">
        <v>999229844275507</v>
      </c>
      <c r="B197" s="6">
        <v>45314</v>
      </c>
      <c r="C197" s="6">
        <v>45315</v>
      </c>
      <c r="D197" s="4">
        <v>0</v>
      </c>
      <c r="E197" s="4" t="e">
        <f>VLOOKUP(A197,HOP!A:L,12,0)</f>
        <v>#N/A</v>
      </c>
      <c r="F197" s="4" t="e">
        <f>VLOOKUP(A197,HOP!A:C,3,0)</f>
        <v>#N/A</v>
      </c>
      <c r="G197" s="4" t="e">
        <f>D197-E197</f>
        <v>#N/A</v>
      </c>
      <c r="H197" s="4" t="e">
        <f>$H$1&amp;F197</f>
        <v>#N/A</v>
      </c>
      <c r="I197" s="4" t="e">
        <f>VLOOKUP(A197,HOP!A:U,21,0)</f>
        <v>#N/A</v>
      </c>
    </row>
    <row r="198" s="4" customFormat="1" hidden="1" spans="1:9">
      <c r="A198" s="5">
        <v>999229845437492</v>
      </c>
      <c r="B198" s="6">
        <v>45313</v>
      </c>
      <c r="C198" s="6">
        <v>45315</v>
      </c>
      <c r="D198" s="4">
        <v>610</v>
      </c>
      <c r="E198" s="4" t="str">
        <f>VLOOKUP(A198,HOP!A:L,12,0)</f>
        <v>610.00</v>
      </c>
      <c r="F198" s="4" t="str">
        <f>VLOOKUP(A198,HOP!A:C,3,0)</f>
        <v>4626930</v>
      </c>
      <c r="G198" s="4">
        <f>D198-E198</f>
        <v>0</v>
      </c>
      <c r="H198" s="4" t="str">
        <f>$H$1&amp;F198</f>
        <v>，4626930</v>
      </c>
      <c r="I198" s="4" t="str">
        <f>VLOOKUP(A198,HOP!A:U,21,0)</f>
        <v>直采</v>
      </c>
    </row>
    <row r="199" s="4" customFormat="1" hidden="1" spans="1:9">
      <c r="A199" s="5">
        <v>29847403544</v>
      </c>
      <c r="B199" s="6">
        <v>45314</v>
      </c>
      <c r="C199" s="6">
        <v>45315</v>
      </c>
      <c r="D199" s="4">
        <v>0</v>
      </c>
      <c r="E199" s="4" t="e">
        <f>VLOOKUP(A199,HOP!A:L,12,0)</f>
        <v>#N/A</v>
      </c>
      <c r="F199" s="4" t="e">
        <f>VLOOKUP(A199,HOP!A:C,3,0)</f>
        <v>#N/A</v>
      </c>
      <c r="G199" s="4" t="e">
        <f>D199-E199</f>
        <v>#N/A</v>
      </c>
      <c r="H199" s="4" t="e">
        <f>$H$1&amp;F199</f>
        <v>#N/A</v>
      </c>
      <c r="I199" s="4" t="e">
        <f>VLOOKUP(A199,HOP!A:U,21,0)</f>
        <v>#N/A</v>
      </c>
    </row>
    <row r="200" s="4" customFormat="1" hidden="1" spans="1:9">
      <c r="A200" s="5">
        <v>999229847425594</v>
      </c>
      <c r="B200" s="6">
        <v>45313</v>
      </c>
      <c r="C200" s="6">
        <v>45315</v>
      </c>
      <c r="D200" s="4">
        <v>380</v>
      </c>
      <c r="E200" s="4" t="str">
        <f>VLOOKUP(A200,HOP!A:L,12,0)</f>
        <v>380.00</v>
      </c>
      <c r="F200" s="4" t="str">
        <f>VLOOKUP(A200,HOP!A:C,3,0)</f>
        <v>4628142</v>
      </c>
      <c r="G200" s="4">
        <f>D200-E200</f>
        <v>0</v>
      </c>
      <c r="H200" s="4" t="str">
        <f>$H$1&amp;F200</f>
        <v>，4628142</v>
      </c>
      <c r="I200" s="4" t="str">
        <f>VLOOKUP(A200,HOP!A:U,21,0)</f>
        <v>直采</v>
      </c>
    </row>
    <row r="201" s="4" customFormat="1" hidden="1" spans="1:9">
      <c r="A201" s="5">
        <v>999229847459040</v>
      </c>
      <c r="B201" s="6">
        <v>45313</v>
      </c>
      <c r="C201" s="6">
        <v>45315</v>
      </c>
      <c r="D201" s="4">
        <v>900</v>
      </c>
      <c r="E201" s="4" t="str">
        <f>VLOOKUP(A201,HOP!A:L,12,0)</f>
        <v>900.00</v>
      </c>
      <c r="F201" s="4" t="str">
        <f>VLOOKUP(A201,HOP!A:C,3,0)</f>
        <v>4628198</v>
      </c>
      <c r="G201" s="4">
        <f>D201-E201</f>
        <v>0</v>
      </c>
      <c r="H201" s="4" t="str">
        <f>$H$1&amp;F201</f>
        <v>，4628198</v>
      </c>
      <c r="I201" s="4" t="str">
        <f>VLOOKUP(A201,HOP!A:U,21,0)</f>
        <v>直采</v>
      </c>
    </row>
    <row r="202" s="4" customFormat="1" spans="1:10">
      <c r="A202" s="5">
        <v>999229882078972</v>
      </c>
      <c r="B202" s="6">
        <v>45314</v>
      </c>
      <c r="C202" s="6">
        <v>45315</v>
      </c>
      <c r="D202" s="4">
        <v>332</v>
      </c>
      <c r="E202" s="4" t="e">
        <f>VLOOKUP(A202,HOP!A:L,12,0)</f>
        <v>#N/A</v>
      </c>
      <c r="F202" s="4">
        <v>4628269</v>
      </c>
      <c r="G202" s="4" t="e">
        <f>D202-E202</f>
        <v>#N/A</v>
      </c>
      <c r="H202" s="4" t="str">
        <f>$H$1&amp;F202</f>
        <v>，4628269</v>
      </c>
      <c r="I202" s="4" t="s">
        <v>1133</v>
      </c>
      <c r="J202" s="4" t="s">
        <v>1134</v>
      </c>
    </row>
    <row r="203" s="4" customFormat="1" hidden="1" spans="1:9">
      <c r="A203" s="5">
        <v>999229883104633</v>
      </c>
      <c r="B203" s="6">
        <v>45314</v>
      </c>
      <c r="C203" s="6">
        <v>45315</v>
      </c>
      <c r="D203" s="4">
        <v>0</v>
      </c>
      <c r="E203" s="4" t="e">
        <f>VLOOKUP(A203,HOP!A:L,12,0)</f>
        <v>#N/A</v>
      </c>
      <c r="F203" s="4" t="e">
        <f>VLOOKUP(A203,HOP!A:C,3,0)</f>
        <v>#N/A</v>
      </c>
      <c r="G203" s="4" t="e">
        <f>D203-E203</f>
        <v>#N/A</v>
      </c>
      <c r="H203" s="4" t="e">
        <f>$H$1&amp;F203</f>
        <v>#N/A</v>
      </c>
      <c r="I203" s="4" t="e">
        <f>VLOOKUP(A203,HOP!A:U,21,0)</f>
        <v>#N/A</v>
      </c>
    </row>
    <row r="204" s="4" customFormat="1" hidden="1" spans="1:9">
      <c r="A204" s="5">
        <v>999229883568621</v>
      </c>
      <c r="B204" s="6">
        <v>45314</v>
      </c>
      <c r="C204" s="6">
        <v>45315</v>
      </c>
      <c r="D204" s="4">
        <v>0</v>
      </c>
      <c r="E204" s="4" t="e">
        <f>VLOOKUP(A204,HOP!A:L,12,0)</f>
        <v>#N/A</v>
      </c>
      <c r="F204" s="4" t="e">
        <f>VLOOKUP(A204,HOP!A:C,3,0)</f>
        <v>#N/A</v>
      </c>
      <c r="G204" s="4" t="e">
        <f>D204-E204</f>
        <v>#N/A</v>
      </c>
      <c r="H204" s="4" t="e">
        <f>$H$1&amp;F204</f>
        <v>#N/A</v>
      </c>
      <c r="I204" s="4" t="e">
        <f>VLOOKUP(A204,HOP!A:U,21,0)</f>
        <v>#N/A</v>
      </c>
    </row>
    <row r="205" s="4" customFormat="1" hidden="1" spans="1:9">
      <c r="A205" s="5">
        <v>999229884370988</v>
      </c>
      <c r="B205" s="6">
        <v>45314</v>
      </c>
      <c r="C205" s="6">
        <v>45315</v>
      </c>
      <c r="D205" s="4">
        <v>742</v>
      </c>
      <c r="E205" s="4" t="str">
        <f>VLOOKUP(A205,HOP!A:L,12,0)</f>
        <v>742.00</v>
      </c>
      <c r="F205" s="4" t="str">
        <f>VLOOKUP(A205,HOP!A:C,3,0)</f>
        <v>4628782</v>
      </c>
      <c r="G205" s="4">
        <f>D205-E205</f>
        <v>0</v>
      </c>
      <c r="H205" s="4" t="str">
        <f>$H$1&amp;F205</f>
        <v>，4628782</v>
      </c>
      <c r="I205" s="4" t="str">
        <f>VLOOKUP(A205,HOP!A:U,21,0)</f>
        <v>直采</v>
      </c>
    </row>
    <row r="206" s="4" customFormat="1" hidden="1" spans="1:9">
      <c r="A206" s="5">
        <v>999229884755275</v>
      </c>
      <c r="B206" s="6">
        <v>45313</v>
      </c>
      <c r="C206" s="6">
        <v>45315</v>
      </c>
      <c r="D206" s="4">
        <v>1540</v>
      </c>
      <c r="E206" s="4" t="str">
        <f>VLOOKUP(A206,HOP!A:L,12,0)</f>
        <v>1540.00</v>
      </c>
      <c r="F206" s="4" t="str">
        <f>VLOOKUP(A206,HOP!A:C,3,0)</f>
        <v>4628902</v>
      </c>
      <c r="G206" s="4">
        <f>D206-E206</f>
        <v>0</v>
      </c>
      <c r="H206" s="4" t="str">
        <f>$H$1&amp;F206</f>
        <v>，4628902</v>
      </c>
      <c r="I206" s="4" t="str">
        <f>VLOOKUP(A206,HOP!A:U,21,0)</f>
        <v>直采</v>
      </c>
    </row>
    <row r="207" s="4" customFormat="1" hidden="1" spans="1:9">
      <c r="A207" s="5">
        <v>999229886091051</v>
      </c>
      <c r="B207" s="6">
        <v>45313</v>
      </c>
      <c r="C207" s="6">
        <v>45315</v>
      </c>
      <c r="D207" s="4">
        <v>900</v>
      </c>
      <c r="E207" s="4" t="str">
        <f>VLOOKUP(A207,HOP!A:L,12,0)</f>
        <v>900.00</v>
      </c>
      <c r="F207" s="4" t="str">
        <f>VLOOKUP(A207,HOP!A:C,3,0)</f>
        <v>4629199</v>
      </c>
      <c r="G207" s="4">
        <f>D207-E207</f>
        <v>0</v>
      </c>
      <c r="H207" s="4" t="str">
        <f>$H$1&amp;F207</f>
        <v>，4629199</v>
      </c>
      <c r="I207" s="4" t="str">
        <f>VLOOKUP(A207,HOP!A:U,21,0)</f>
        <v>直采</v>
      </c>
    </row>
    <row r="208" s="4" customFormat="1" hidden="1" spans="1:9">
      <c r="A208" s="5">
        <v>999229887240974</v>
      </c>
      <c r="B208" s="6">
        <v>45313</v>
      </c>
      <c r="C208" s="6">
        <v>45315</v>
      </c>
      <c r="D208" s="4">
        <v>1780</v>
      </c>
      <c r="E208" s="4" t="str">
        <f>VLOOKUP(A208,HOP!A:L,12,0)</f>
        <v>1780.00</v>
      </c>
      <c r="F208" s="4" t="str">
        <f>VLOOKUP(A208,HOP!A:C,3,0)</f>
        <v>4629503</v>
      </c>
      <c r="G208" s="4">
        <f>D208-E208</f>
        <v>0</v>
      </c>
      <c r="H208" s="4" t="str">
        <f>$H$1&amp;F208</f>
        <v>，4629503</v>
      </c>
      <c r="I208" s="4" t="str">
        <f>VLOOKUP(A208,HOP!A:U,21,0)</f>
        <v>直采</v>
      </c>
    </row>
    <row r="209" s="4" customFormat="1" hidden="1" spans="1:9">
      <c r="A209" s="5">
        <v>999229888556197</v>
      </c>
      <c r="B209" s="6">
        <v>45314</v>
      </c>
      <c r="C209" s="6">
        <v>45315</v>
      </c>
      <c r="D209" s="4">
        <v>798</v>
      </c>
      <c r="E209" s="4" t="str">
        <f>VLOOKUP(A209,HOP!A:L,12,0)</f>
        <v>798.00</v>
      </c>
      <c r="F209" s="4" t="str">
        <f>VLOOKUP(A209,HOP!A:C,3,0)</f>
        <v>4629957</v>
      </c>
      <c r="G209" s="4">
        <f>D209-E209</f>
        <v>0</v>
      </c>
      <c r="H209" s="4" t="str">
        <f>$H$1&amp;F209</f>
        <v>，4629957</v>
      </c>
      <c r="I209" s="4" t="str">
        <f>VLOOKUP(A209,HOP!A:U,21,0)</f>
        <v>直采</v>
      </c>
    </row>
    <row r="210" s="4" customFormat="1" hidden="1" spans="1:9">
      <c r="A210" s="5">
        <v>999229892468906</v>
      </c>
      <c r="B210" s="6">
        <v>45314</v>
      </c>
      <c r="C210" s="6">
        <v>45315</v>
      </c>
      <c r="D210" s="4">
        <v>2036</v>
      </c>
      <c r="E210" s="4" t="str">
        <f>VLOOKUP(A210,HOP!A:L,12,0)</f>
        <v>2036.00</v>
      </c>
      <c r="F210" s="4" t="str">
        <f>VLOOKUP(A210,HOP!A:C,3,0)</f>
        <v>4632072</v>
      </c>
      <c r="G210" s="4">
        <f>D210-E210</f>
        <v>0</v>
      </c>
      <c r="H210" s="4" t="str">
        <f>$H$1&amp;F210</f>
        <v>，4632072</v>
      </c>
      <c r="I210" s="4" t="str">
        <f>VLOOKUP(A210,HOP!A:U,21,0)</f>
        <v>直采</v>
      </c>
    </row>
    <row r="211" s="4" customFormat="1" hidden="1" spans="1:9">
      <c r="A211" s="5">
        <v>999229895846694</v>
      </c>
      <c r="B211" s="6">
        <v>45314</v>
      </c>
      <c r="C211" s="6">
        <v>45315</v>
      </c>
      <c r="D211" s="4">
        <v>320</v>
      </c>
      <c r="E211" s="4" t="str">
        <f>VLOOKUP(A211,HOP!A:L,12,0)</f>
        <v>320.00</v>
      </c>
      <c r="F211" s="4" t="str">
        <f>VLOOKUP(A211,HOP!A:C,3,0)</f>
        <v>4633269</v>
      </c>
      <c r="G211" s="4">
        <f>D211-E211</f>
        <v>0</v>
      </c>
      <c r="H211" s="4" t="str">
        <f>$H$1&amp;F211</f>
        <v>，4633269</v>
      </c>
      <c r="I211" s="4" t="str">
        <f>VLOOKUP(A211,HOP!A:U,21,0)</f>
        <v>直采</v>
      </c>
    </row>
    <row r="212" s="4" customFormat="1" hidden="1" spans="1:9">
      <c r="A212" s="5">
        <v>999229896526504</v>
      </c>
      <c r="B212" s="6">
        <v>45314</v>
      </c>
      <c r="C212" s="6">
        <v>45315</v>
      </c>
      <c r="D212" s="4">
        <v>315</v>
      </c>
      <c r="E212" s="4" t="str">
        <f>VLOOKUP(A212,HOP!A:L,12,0)</f>
        <v>315.00</v>
      </c>
      <c r="F212" s="4" t="str">
        <f>VLOOKUP(A212,HOP!A:C,3,0)</f>
        <v>4633391</v>
      </c>
      <c r="G212" s="4">
        <f>D212-E212</f>
        <v>0</v>
      </c>
      <c r="H212" s="4" t="str">
        <f>$H$1&amp;F212</f>
        <v>，4633391</v>
      </c>
      <c r="I212" s="4" t="str">
        <f>VLOOKUP(A212,HOP!A:U,21,0)</f>
        <v>直采</v>
      </c>
    </row>
    <row r="213" s="4" customFormat="1" hidden="1" spans="1:9">
      <c r="A213" s="5">
        <v>999229896660495</v>
      </c>
      <c r="B213" s="6">
        <v>45314</v>
      </c>
      <c r="C213" s="6">
        <v>45315</v>
      </c>
      <c r="D213" s="4">
        <v>344</v>
      </c>
      <c r="E213" s="4" t="str">
        <f>VLOOKUP(A213,HOP!A:L,12,0)</f>
        <v>344.00</v>
      </c>
      <c r="F213" s="4" t="str">
        <f>VLOOKUP(A213,HOP!A:C,3,0)</f>
        <v>4633416</v>
      </c>
      <c r="G213" s="4">
        <f>D213-E213</f>
        <v>0</v>
      </c>
      <c r="H213" s="4" t="str">
        <f>$H$1&amp;F213</f>
        <v>，4633416</v>
      </c>
      <c r="I213" s="4" t="str">
        <f>VLOOKUP(A213,HOP!A:U,21,0)</f>
        <v>直采</v>
      </c>
    </row>
    <row r="214" s="4" customFormat="1" hidden="1" spans="1:9">
      <c r="A214" s="5">
        <v>999229897418369</v>
      </c>
      <c r="B214" s="6">
        <v>45314</v>
      </c>
      <c r="C214" s="6">
        <v>45315</v>
      </c>
      <c r="D214" s="4">
        <v>371</v>
      </c>
      <c r="E214" s="4" t="str">
        <f>VLOOKUP(A214,HOP!A:L,12,0)</f>
        <v>371.00</v>
      </c>
      <c r="F214" s="4" t="str">
        <f>VLOOKUP(A214,HOP!A:C,3,0)</f>
        <v>4633565</v>
      </c>
      <c r="G214" s="4">
        <f>D214-E214</f>
        <v>0</v>
      </c>
      <c r="H214" s="4" t="str">
        <f>$H$1&amp;F214</f>
        <v>，4633565</v>
      </c>
      <c r="I214" s="4" t="str">
        <f>VLOOKUP(A214,HOP!A:U,21,0)</f>
        <v>直采</v>
      </c>
    </row>
    <row r="215" s="4" customFormat="1" hidden="1" spans="1:9">
      <c r="A215" s="5">
        <v>999229901943966</v>
      </c>
      <c r="B215" s="6">
        <v>45314</v>
      </c>
      <c r="C215" s="6">
        <v>45315</v>
      </c>
      <c r="D215" s="4">
        <v>319</v>
      </c>
      <c r="E215" s="4" t="str">
        <f>VLOOKUP(A215,HOP!A:L,12,0)</f>
        <v>319.00</v>
      </c>
      <c r="F215" s="4" t="str">
        <f>VLOOKUP(A215,HOP!A:C,3,0)</f>
        <v>4634861</v>
      </c>
      <c r="G215" s="4">
        <f>D215-E215</f>
        <v>0</v>
      </c>
      <c r="H215" s="4" t="str">
        <f>$H$1&amp;F215</f>
        <v>，4634861</v>
      </c>
      <c r="I215" s="4" t="str">
        <f>VLOOKUP(A215,HOP!A:U,21,0)</f>
        <v>直采</v>
      </c>
    </row>
    <row r="216" s="4" customFormat="1" hidden="1" spans="1:9">
      <c r="A216" s="5">
        <v>999229902912338</v>
      </c>
      <c r="B216" s="6">
        <v>45314</v>
      </c>
      <c r="C216" s="6">
        <v>45315</v>
      </c>
      <c r="D216" s="4">
        <v>679</v>
      </c>
      <c r="E216" s="4" t="str">
        <f>VLOOKUP(A216,HOP!A:L,12,0)</f>
        <v>679.00</v>
      </c>
      <c r="F216" s="4" t="str">
        <f>VLOOKUP(A216,HOP!A:C,3,0)</f>
        <v>4635307</v>
      </c>
      <c r="G216" s="4">
        <f>D216-E216</f>
        <v>0</v>
      </c>
      <c r="H216" s="4" t="str">
        <f>$H$1&amp;F216</f>
        <v>，4635307</v>
      </c>
      <c r="I216" s="4" t="str">
        <f>VLOOKUP(A216,HOP!A:U,21,0)</f>
        <v>直采</v>
      </c>
    </row>
    <row r="218" spans="4:4">
      <c r="D218" s="4">
        <f>SUM(D2:D217)</f>
        <v>516357</v>
      </c>
    </row>
    <row r="223" spans="1:4">
      <c r="A223" s="4" t="s">
        <v>1135</v>
      </c>
      <c r="C223" s="4">
        <v>2568</v>
      </c>
      <c r="D223" s="4">
        <v>2804.66</v>
      </c>
    </row>
    <row r="224" spans="1:4">
      <c r="A224" s="4" t="s">
        <v>1136</v>
      </c>
      <c r="C224" s="4">
        <v>492155</v>
      </c>
      <c r="D224" s="4">
        <v>537510.1</v>
      </c>
    </row>
    <row r="225" spans="1:4">
      <c r="A225" s="4" t="s">
        <v>1137</v>
      </c>
      <c r="C225" s="4">
        <v>21634</v>
      </c>
      <c r="D225" s="4">
        <v>23627.71</v>
      </c>
    </row>
    <row r="226" spans="1:4">
      <c r="A226" s="4" t="s">
        <v>1138</v>
      </c>
      <c r="C226" s="4">
        <f>SUBTOTAL(9,C223:C225)</f>
        <v>516357</v>
      </c>
      <c r="D226" s="4">
        <f>SUBTOTAL(9,D223:D225)</f>
        <v>563942.47</v>
      </c>
    </row>
    <row r="227" spans="1:1">
      <c r="A227" s="4" t="s">
        <v>1139</v>
      </c>
    </row>
  </sheetData>
  <autoFilter ref="A1:XFD218">
    <filterColumn colId="3">
      <filters blank="1">
        <filter val="700"/>
        <filter val="800"/>
        <filter val="900"/>
        <filter val="1000"/>
        <filter val="1600"/>
        <filter val="2000"/>
        <filter val="2100"/>
        <filter val="2600"/>
        <filter val="3100"/>
        <filter val="3200"/>
        <filter val="3600"/>
        <filter val="5200"/>
        <filter val="5700"/>
        <filter val="7200"/>
        <filter val="8000"/>
        <filter val="10000"/>
        <filter val="10500"/>
        <filter val="10600"/>
        <filter val="2502"/>
        <filter val="403"/>
        <filter val="804"/>
        <filter val="904"/>
        <filter val="1404"/>
        <filter val="1904"/>
        <filter val="2604"/>
        <filter val="305"/>
        <filter val="405"/>
        <filter val="3606"/>
        <filter val="7106"/>
        <filter val="1507"/>
        <filter val="808"/>
        <filter val="5008"/>
        <filter val="709"/>
        <filter val="2709"/>
        <filter val="610"/>
        <filter val="1010"/>
        <filter val="1410"/>
        <filter val="1610"/>
        <filter val="2810"/>
        <filter val="512"/>
        <filter val="1113"/>
        <filter val="315"/>
        <filter val="416"/>
        <filter val="2016"/>
        <filter val="517"/>
        <filter val="1018"/>
        <filter val="319"/>
        <filter val="4219"/>
        <filter val="320"/>
        <filter val="1220"/>
        <filter val="2520"/>
        <filter val="4920"/>
        <filter val="1522"/>
        <filter val="1923"/>
        <filter val="2723"/>
        <filter val="1024"/>
        <filter val="7025"/>
        <filter val="2626"/>
        <filter val="8226"/>
        <filter val="6727"/>
        <filter val="1629"/>
        <filter val="1830"/>
        <filter val="4230"/>
        <filter val="332"/>
        <filter val="432"/>
        <filter val="632"/>
        <filter val="5733"/>
        <filter val="334"/>
        <filter val="3634"/>
        <filter val="7234"/>
        <filter val="10734"/>
        <filter val="3735"/>
        <filter val="736"/>
        <filter val="1236"/>
        <filter val="2036"/>
        <filter val="3036"/>
        <filter val="838"/>
        <filter val="1138"/>
        <filter val="1040"/>
        <filter val="1540"/>
        <filter val="2040"/>
        <filter val="9540"/>
        <filter val="641"/>
        <filter val="742"/>
        <filter val="5442"/>
        <filter val="344"/>
        <filter val="444"/>
        <filter val="345"/>
        <filter val="645"/>
        <filter val="3045"/>
        <filter val="2346"/>
        <filter val="548"/>
        <filter val="648"/>
        <filter val="948"/>
        <filter val="1248"/>
        <filter val="350"/>
        <filter val="1050"/>
        <filter val="1950"/>
        <filter val="2751"/>
        <filter val="652"/>
        <filter val="1152"/>
        <filter val="6552"/>
        <filter val="353"/>
        <filter val="853"/>
        <filter val="1257"/>
        <filter val="516357"/>
        <filter val="258"/>
        <filter val="1658"/>
        <filter val="3258"/>
        <filter val="4359"/>
        <filter val="660"/>
        <filter val="3060"/>
        <filter val="7360"/>
        <filter val="361"/>
        <filter val="1461"/>
        <filter val="3761"/>
        <filter val="46263"/>
        <filter val="2568"/>
        <filter val="3769"/>
        <filter val="770"/>
        <filter val="1770"/>
        <filter val="371"/>
        <filter val="14372"/>
        <filter val="774"/>
        <filter val="1374"/>
        <filter val="2874"/>
        <filter val="2175"/>
        <filter val="476"/>
        <filter val="1076"/>
        <filter val="3876"/>
        <filter val="4176"/>
        <filter val="38276"/>
        <filter val="679"/>
        <filter val="1279"/>
        <filter val="380"/>
        <filter val="580"/>
        <filter val="680"/>
        <filter val="1280"/>
        <filter val="1780"/>
        <filter val="2280"/>
        <filter val="4980"/>
        <filter val="2281"/>
        <filter val="484"/>
        <filter val="584"/>
        <filter val="485"/>
        <filter val="387"/>
        <filter val="1487"/>
        <filter val="688"/>
        <filter val="589"/>
        <filter val="790"/>
        <filter val="1590"/>
        <filter val="2190"/>
        <filter val="4190"/>
        <filter val="4590"/>
        <filter val="592"/>
        <filter val="792"/>
        <filter val="1092"/>
        <filter val="1194"/>
        <filter val="2794"/>
        <filter val="495"/>
        <filter val="1895"/>
        <filter val="396"/>
        <filter val="696"/>
        <filter val="3396"/>
        <filter val="297"/>
        <filter val="897"/>
        <filter val="798"/>
        <filter val="31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1140</v>
      </c>
      <c r="B1" s="2" t="s">
        <v>1141</v>
      </c>
      <c r="C1" s="2" t="s">
        <v>1142</v>
      </c>
      <c r="D1" s="2" t="s">
        <v>1143</v>
      </c>
      <c r="E1" s="2" t="s">
        <v>13</v>
      </c>
      <c r="F1" s="2" t="s">
        <v>5</v>
      </c>
      <c r="G1" s="2" t="s">
        <v>6</v>
      </c>
      <c r="H1" s="2" t="s">
        <v>1144</v>
      </c>
      <c r="I1" s="2" t="s">
        <v>1145</v>
      </c>
      <c r="J1" s="2" t="s">
        <v>1146</v>
      </c>
      <c r="K1" s="2" t="s">
        <v>1147</v>
      </c>
      <c r="L1" s="2" t="s">
        <v>1148</v>
      </c>
      <c r="M1" s="2" t="s">
        <v>1149</v>
      </c>
      <c r="N1" s="2" t="s">
        <v>1150</v>
      </c>
      <c r="O1" s="2" t="s">
        <v>1151</v>
      </c>
      <c r="P1" s="2" t="s">
        <v>1152</v>
      </c>
      <c r="Q1" s="2" t="s">
        <v>1153</v>
      </c>
      <c r="R1" s="2" t="s">
        <v>1154</v>
      </c>
      <c r="S1" s="2" t="s">
        <v>1155</v>
      </c>
      <c r="T1" s="2" t="s">
        <v>1156</v>
      </c>
      <c r="U1" s="2" t="s">
        <v>1157</v>
      </c>
      <c r="V1" s="2" t="s">
        <v>1158</v>
      </c>
    </row>
    <row r="2" s="1" customFormat="1" spans="1:22">
      <c r="A2" s="3">
        <v>999229902912338</v>
      </c>
      <c r="B2" s="1" t="s">
        <v>1159</v>
      </c>
      <c r="C2" s="1" t="s">
        <v>1160</v>
      </c>
      <c r="D2" s="1" t="s">
        <v>1161</v>
      </c>
      <c r="E2" s="1" t="s">
        <v>1162</v>
      </c>
      <c r="F2" s="1" t="s">
        <v>1159</v>
      </c>
      <c r="G2" s="1" t="s">
        <v>1163</v>
      </c>
      <c r="H2" s="1" t="s">
        <v>1164</v>
      </c>
      <c r="I2" s="1" t="s">
        <v>1165</v>
      </c>
      <c r="J2" s="1" t="s">
        <v>1166</v>
      </c>
      <c r="K2" s="1" t="s">
        <v>1165</v>
      </c>
      <c r="L2" s="1" t="s">
        <v>1165</v>
      </c>
      <c r="M2" s="1" t="s">
        <v>1167</v>
      </c>
      <c r="N2" s="1" t="s">
        <v>1167</v>
      </c>
      <c r="O2" s="1" t="s">
        <v>1168</v>
      </c>
      <c r="P2" s="1" t="s">
        <v>1169</v>
      </c>
      <c r="Q2" s="1" t="s">
        <v>1170</v>
      </c>
      <c r="R2" s="1" t="s">
        <v>1171</v>
      </c>
      <c r="S2" s="1" t="s">
        <v>1172</v>
      </c>
      <c r="T2" s="1" t="s">
        <v>1173</v>
      </c>
      <c r="U2" s="1" t="s">
        <v>1133</v>
      </c>
      <c r="V2" s="1" t="s">
        <v>1174</v>
      </c>
    </row>
    <row r="3" s="1" customFormat="1" spans="1:22">
      <c r="A3" s="3">
        <v>999229901943966</v>
      </c>
      <c r="B3" s="1" t="s">
        <v>1159</v>
      </c>
      <c r="C3" s="1" t="s">
        <v>1175</v>
      </c>
      <c r="D3" s="1" t="s">
        <v>1176</v>
      </c>
      <c r="E3" s="1" t="s">
        <v>1177</v>
      </c>
      <c r="F3" s="1" t="s">
        <v>1159</v>
      </c>
      <c r="G3" s="1" t="s">
        <v>1163</v>
      </c>
      <c r="H3" s="1" t="s">
        <v>1164</v>
      </c>
      <c r="I3" s="1" t="s">
        <v>1178</v>
      </c>
      <c r="J3" s="1" t="s">
        <v>1166</v>
      </c>
      <c r="K3" s="1" t="s">
        <v>1178</v>
      </c>
      <c r="L3" s="1" t="s">
        <v>1178</v>
      </c>
      <c r="M3" s="1" t="s">
        <v>1167</v>
      </c>
      <c r="N3" s="1" t="s">
        <v>1167</v>
      </c>
      <c r="O3" s="1" t="s">
        <v>1168</v>
      </c>
      <c r="P3" s="1" t="s">
        <v>1169</v>
      </c>
      <c r="Q3" s="1" t="s">
        <v>1170</v>
      </c>
      <c r="R3" s="1" t="s">
        <v>1179</v>
      </c>
      <c r="S3" s="1" t="s">
        <v>1172</v>
      </c>
      <c r="T3" s="1" t="s">
        <v>1173</v>
      </c>
      <c r="U3" s="1" t="s">
        <v>1133</v>
      </c>
      <c r="V3" s="1" t="s">
        <v>1180</v>
      </c>
    </row>
    <row r="4" s="1" customFormat="1" spans="1:22">
      <c r="A4" s="3">
        <v>999229897418369</v>
      </c>
      <c r="B4" s="1" t="s">
        <v>1159</v>
      </c>
      <c r="C4" s="1" t="s">
        <v>1181</v>
      </c>
      <c r="D4" s="1" t="s">
        <v>1182</v>
      </c>
      <c r="E4" s="1" t="s">
        <v>1183</v>
      </c>
      <c r="F4" s="1" t="s">
        <v>1159</v>
      </c>
      <c r="G4" s="1" t="s">
        <v>1163</v>
      </c>
      <c r="H4" s="1" t="s">
        <v>1164</v>
      </c>
      <c r="I4" s="1" t="s">
        <v>1184</v>
      </c>
      <c r="J4" s="1" t="s">
        <v>1166</v>
      </c>
      <c r="K4" s="1" t="s">
        <v>1184</v>
      </c>
      <c r="L4" s="1" t="s">
        <v>1184</v>
      </c>
      <c r="M4" s="1" t="s">
        <v>1167</v>
      </c>
      <c r="N4" s="1" t="s">
        <v>1167</v>
      </c>
      <c r="O4" s="1" t="s">
        <v>1168</v>
      </c>
      <c r="P4" s="1" t="s">
        <v>1169</v>
      </c>
      <c r="Q4" s="1" t="s">
        <v>1170</v>
      </c>
      <c r="R4" s="1" t="s">
        <v>1185</v>
      </c>
      <c r="S4" s="1" t="s">
        <v>1172</v>
      </c>
      <c r="T4" s="1" t="s">
        <v>1173</v>
      </c>
      <c r="U4" s="1" t="s">
        <v>1133</v>
      </c>
      <c r="V4" s="1" t="s">
        <v>1180</v>
      </c>
    </row>
    <row r="5" s="1" customFormat="1" spans="1:22">
      <c r="A5" s="3">
        <v>999229896660495</v>
      </c>
      <c r="B5" s="1" t="s">
        <v>1159</v>
      </c>
      <c r="C5" s="1" t="s">
        <v>1186</v>
      </c>
      <c r="D5" s="1" t="s">
        <v>1182</v>
      </c>
      <c r="E5" s="1" t="s">
        <v>1187</v>
      </c>
      <c r="F5" s="1" t="s">
        <v>1159</v>
      </c>
      <c r="G5" s="1" t="s">
        <v>1163</v>
      </c>
      <c r="H5" s="1" t="s">
        <v>1164</v>
      </c>
      <c r="I5" s="1" t="s">
        <v>1188</v>
      </c>
      <c r="J5" s="1" t="s">
        <v>1166</v>
      </c>
      <c r="K5" s="1" t="s">
        <v>1188</v>
      </c>
      <c r="L5" s="1" t="s">
        <v>1188</v>
      </c>
      <c r="M5" s="1" t="s">
        <v>1167</v>
      </c>
      <c r="N5" s="1" t="s">
        <v>1167</v>
      </c>
      <c r="O5" s="1" t="s">
        <v>1168</v>
      </c>
      <c r="P5" s="1" t="s">
        <v>1169</v>
      </c>
      <c r="Q5" s="1" t="s">
        <v>1170</v>
      </c>
      <c r="R5" s="1" t="s">
        <v>1189</v>
      </c>
      <c r="S5" s="1" t="s">
        <v>1172</v>
      </c>
      <c r="T5" s="1" t="s">
        <v>1173</v>
      </c>
      <c r="U5" s="1" t="s">
        <v>1133</v>
      </c>
      <c r="V5" s="1" t="s">
        <v>1180</v>
      </c>
    </row>
    <row r="6" s="1" customFormat="1" spans="1:22">
      <c r="A6" s="3">
        <v>999229896526504</v>
      </c>
      <c r="B6" s="1" t="s">
        <v>1159</v>
      </c>
      <c r="C6" s="1" t="s">
        <v>1190</v>
      </c>
      <c r="D6" s="1" t="s">
        <v>1191</v>
      </c>
      <c r="E6" s="1" t="s">
        <v>1192</v>
      </c>
      <c r="F6" s="1" t="s">
        <v>1159</v>
      </c>
      <c r="G6" s="1" t="s">
        <v>1163</v>
      </c>
      <c r="H6" s="1" t="s">
        <v>1164</v>
      </c>
      <c r="I6" s="1" t="s">
        <v>1193</v>
      </c>
      <c r="J6" s="1" t="s">
        <v>1166</v>
      </c>
      <c r="K6" s="1" t="s">
        <v>1193</v>
      </c>
      <c r="L6" s="1" t="s">
        <v>1193</v>
      </c>
      <c r="M6" s="1" t="s">
        <v>1167</v>
      </c>
      <c r="N6" s="1" t="s">
        <v>1167</v>
      </c>
      <c r="O6" s="1" t="s">
        <v>1168</v>
      </c>
      <c r="P6" s="1" t="s">
        <v>1169</v>
      </c>
      <c r="Q6" s="1" t="s">
        <v>1170</v>
      </c>
      <c r="R6" s="1" t="s">
        <v>1194</v>
      </c>
      <c r="S6" s="1" t="s">
        <v>1172</v>
      </c>
      <c r="T6" s="1" t="s">
        <v>1173</v>
      </c>
      <c r="U6" s="1" t="s">
        <v>1133</v>
      </c>
      <c r="V6" s="1" t="s">
        <v>1180</v>
      </c>
    </row>
    <row r="7" s="1" customFormat="1" spans="1:22">
      <c r="A7" s="3">
        <v>999229895846694</v>
      </c>
      <c r="B7" s="1" t="s">
        <v>1159</v>
      </c>
      <c r="C7" s="1" t="s">
        <v>1195</v>
      </c>
      <c r="D7" s="1" t="s">
        <v>1196</v>
      </c>
      <c r="E7" s="1" t="s">
        <v>1197</v>
      </c>
      <c r="F7" s="1" t="s">
        <v>1159</v>
      </c>
      <c r="G7" s="1" t="s">
        <v>1163</v>
      </c>
      <c r="H7" s="1" t="s">
        <v>1164</v>
      </c>
      <c r="I7" s="1" t="s">
        <v>1198</v>
      </c>
      <c r="J7" s="1" t="s">
        <v>1166</v>
      </c>
      <c r="K7" s="1" t="s">
        <v>1198</v>
      </c>
      <c r="L7" s="1" t="s">
        <v>1198</v>
      </c>
      <c r="M7" s="1" t="s">
        <v>1167</v>
      </c>
      <c r="N7" s="1" t="s">
        <v>1167</v>
      </c>
      <c r="O7" s="1" t="s">
        <v>1168</v>
      </c>
      <c r="P7" s="1" t="s">
        <v>1169</v>
      </c>
      <c r="Q7" s="1" t="s">
        <v>1170</v>
      </c>
      <c r="R7" s="1" t="s">
        <v>1199</v>
      </c>
      <c r="S7" s="1" t="s">
        <v>1172</v>
      </c>
      <c r="T7" s="1" t="s">
        <v>1173</v>
      </c>
      <c r="U7" s="1" t="s">
        <v>1133</v>
      </c>
      <c r="V7" s="1" t="s">
        <v>1174</v>
      </c>
    </row>
    <row r="8" s="1" customFormat="1" spans="1:22">
      <c r="A8" s="3">
        <v>999229892468906</v>
      </c>
      <c r="B8" s="1" t="s">
        <v>1200</v>
      </c>
      <c r="C8" s="1" t="s">
        <v>1201</v>
      </c>
      <c r="D8" s="1" t="s">
        <v>1202</v>
      </c>
      <c r="E8" s="1" t="s">
        <v>1203</v>
      </c>
      <c r="F8" s="1" t="s">
        <v>1159</v>
      </c>
      <c r="G8" s="1" t="s">
        <v>1163</v>
      </c>
      <c r="H8" s="1" t="s">
        <v>1164</v>
      </c>
      <c r="I8" s="1" t="s">
        <v>1204</v>
      </c>
      <c r="J8" s="1" t="s">
        <v>1166</v>
      </c>
      <c r="K8" s="1" t="s">
        <v>1204</v>
      </c>
      <c r="L8" s="1" t="s">
        <v>1204</v>
      </c>
      <c r="M8" s="1" t="s">
        <v>1167</v>
      </c>
      <c r="N8" s="1" t="s">
        <v>1167</v>
      </c>
      <c r="O8" s="1" t="s">
        <v>1168</v>
      </c>
      <c r="P8" s="1" t="s">
        <v>1169</v>
      </c>
      <c r="Q8" s="1" t="s">
        <v>1170</v>
      </c>
      <c r="R8" s="1" t="s">
        <v>1205</v>
      </c>
      <c r="S8" s="1" t="s">
        <v>1172</v>
      </c>
      <c r="T8" s="1" t="s">
        <v>1173</v>
      </c>
      <c r="U8" s="1" t="s">
        <v>1133</v>
      </c>
      <c r="V8" s="1" t="s">
        <v>1206</v>
      </c>
    </row>
    <row r="9" s="1" customFormat="1" spans="1:22">
      <c r="A9" s="3">
        <v>999229888556197</v>
      </c>
      <c r="B9" s="1" t="s">
        <v>1200</v>
      </c>
      <c r="C9" s="1" t="s">
        <v>1207</v>
      </c>
      <c r="D9" s="1" t="s">
        <v>1208</v>
      </c>
      <c r="E9" s="1" t="s">
        <v>1209</v>
      </c>
      <c r="F9" s="1" t="s">
        <v>1159</v>
      </c>
      <c r="G9" s="1" t="s">
        <v>1163</v>
      </c>
      <c r="H9" s="1" t="s">
        <v>1164</v>
      </c>
      <c r="I9" s="1" t="s">
        <v>1210</v>
      </c>
      <c r="J9" s="1" t="s">
        <v>1166</v>
      </c>
      <c r="K9" s="1" t="s">
        <v>1210</v>
      </c>
      <c r="L9" s="1" t="s">
        <v>1210</v>
      </c>
      <c r="M9" s="1" t="s">
        <v>1167</v>
      </c>
      <c r="N9" s="1" t="s">
        <v>1167</v>
      </c>
      <c r="O9" s="1" t="s">
        <v>1168</v>
      </c>
      <c r="P9" s="1" t="s">
        <v>1169</v>
      </c>
      <c r="Q9" s="1" t="s">
        <v>1170</v>
      </c>
      <c r="R9" s="1" t="s">
        <v>1211</v>
      </c>
      <c r="S9" s="1" t="s">
        <v>1172</v>
      </c>
      <c r="T9" s="1" t="s">
        <v>1173</v>
      </c>
      <c r="U9" s="1" t="s">
        <v>1133</v>
      </c>
      <c r="V9" s="1" t="s">
        <v>1180</v>
      </c>
    </row>
    <row r="10" s="1" customFormat="1" spans="1:22">
      <c r="A10" s="3">
        <v>999229887240974</v>
      </c>
      <c r="B10" s="1" t="s">
        <v>1200</v>
      </c>
      <c r="C10" s="1" t="s">
        <v>1212</v>
      </c>
      <c r="D10" s="1" t="s">
        <v>1213</v>
      </c>
      <c r="E10" s="1" t="s">
        <v>1214</v>
      </c>
      <c r="F10" s="1" t="s">
        <v>1200</v>
      </c>
      <c r="G10" s="1" t="s">
        <v>1163</v>
      </c>
      <c r="H10" s="1" t="s">
        <v>1164</v>
      </c>
      <c r="I10" s="1" t="s">
        <v>1215</v>
      </c>
      <c r="J10" s="1" t="s">
        <v>1166</v>
      </c>
      <c r="K10" s="1" t="s">
        <v>1215</v>
      </c>
      <c r="L10" s="1" t="s">
        <v>1215</v>
      </c>
      <c r="M10" s="1" t="s">
        <v>1167</v>
      </c>
      <c r="N10" s="1" t="s">
        <v>1167</v>
      </c>
      <c r="O10" s="1" t="s">
        <v>1168</v>
      </c>
      <c r="P10" s="1" t="s">
        <v>1169</v>
      </c>
      <c r="Q10" s="1" t="s">
        <v>1170</v>
      </c>
      <c r="R10" s="1" t="s">
        <v>1216</v>
      </c>
      <c r="S10" s="1" t="s">
        <v>1172</v>
      </c>
      <c r="T10" s="1" t="s">
        <v>1173</v>
      </c>
      <c r="U10" s="1" t="s">
        <v>1133</v>
      </c>
      <c r="V10" s="1" t="s">
        <v>1174</v>
      </c>
    </row>
    <row r="11" s="1" customFormat="1" spans="1:22">
      <c r="A11" s="3">
        <v>999229886091051</v>
      </c>
      <c r="B11" s="1" t="s">
        <v>1200</v>
      </c>
      <c r="C11" s="1" t="s">
        <v>1217</v>
      </c>
      <c r="D11" s="1" t="s">
        <v>1218</v>
      </c>
      <c r="E11" s="1" t="s">
        <v>1219</v>
      </c>
      <c r="F11" s="1" t="s">
        <v>1200</v>
      </c>
      <c r="G11" s="1" t="s">
        <v>1163</v>
      </c>
      <c r="H11" s="1" t="s">
        <v>1164</v>
      </c>
      <c r="I11" s="1" t="s">
        <v>1220</v>
      </c>
      <c r="J11" s="1" t="s">
        <v>1166</v>
      </c>
      <c r="K11" s="1" t="s">
        <v>1220</v>
      </c>
      <c r="L11" s="1" t="s">
        <v>1220</v>
      </c>
      <c r="M11" s="1" t="s">
        <v>1167</v>
      </c>
      <c r="N11" s="1" t="s">
        <v>1167</v>
      </c>
      <c r="O11" s="1" t="s">
        <v>1168</v>
      </c>
      <c r="P11" s="1" t="s">
        <v>1169</v>
      </c>
      <c r="Q11" s="1" t="s">
        <v>1170</v>
      </c>
      <c r="R11" s="1" t="s">
        <v>1221</v>
      </c>
      <c r="S11" s="1" t="s">
        <v>1172</v>
      </c>
      <c r="T11" s="1" t="s">
        <v>1173</v>
      </c>
      <c r="U11" s="1" t="s">
        <v>1133</v>
      </c>
      <c r="V11" s="1" t="s">
        <v>1174</v>
      </c>
    </row>
    <row r="12" s="1" customFormat="1" spans="1:22">
      <c r="A12" s="3">
        <v>999229884755275</v>
      </c>
      <c r="B12" s="1" t="s">
        <v>1200</v>
      </c>
      <c r="C12" s="1" t="s">
        <v>1222</v>
      </c>
      <c r="D12" s="1" t="s">
        <v>1223</v>
      </c>
      <c r="E12" s="1" t="s">
        <v>1224</v>
      </c>
      <c r="F12" s="1" t="s">
        <v>1200</v>
      </c>
      <c r="G12" s="1" t="s">
        <v>1163</v>
      </c>
      <c r="H12" s="1" t="s">
        <v>1164</v>
      </c>
      <c r="I12" s="1" t="s">
        <v>1225</v>
      </c>
      <c r="J12" s="1" t="s">
        <v>1166</v>
      </c>
      <c r="K12" s="1" t="s">
        <v>1225</v>
      </c>
      <c r="L12" s="1" t="s">
        <v>1225</v>
      </c>
      <c r="M12" s="1" t="s">
        <v>1167</v>
      </c>
      <c r="N12" s="1" t="s">
        <v>1167</v>
      </c>
      <c r="O12" s="1" t="s">
        <v>1168</v>
      </c>
      <c r="P12" s="1" t="s">
        <v>1169</v>
      </c>
      <c r="Q12" s="1" t="s">
        <v>1170</v>
      </c>
      <c r="R12" s="1" t="s">
        <v>1226</v>
      </c>
      <c r="S12" s="1" t="s">
        <v>1172</v>
      </c>
      <c r="T12" s="1" t="s">
        <v>1173</v>
      </c>
      <c r="U12" s="1" t="s">
        <v>1133</v>
      </c>
      <c r="V12" s="1" t="s">
        <v>1180</v>
      </c>
    </row>
    <row r="13" s="1" customFormat="1" spans="1:22">
      <c r="A13" s="3">
        <v>999229884370988</v>
      </c>
      <c r="B13" s="1" t="s">
        <v>1200</v>
      </c>
      <c r="C13" s="1" t="s">
        <v>1227</v>
      </c>
      <c r="D13" s="1" t="s">
        <v>1182</v>
      </c>
      <c r="E13" s="1" t="s">
        <v>1228</v>
      </c>
      <c r="F13" s="1" t="s">
        <v>1159</v>
      </c>
      <c r="G13" s="1" t="s">
        <v>1163</v>
      </c>
      <c r="H13" s="1" t="s">
        <v>1164</v>
      </c>
      <c r="I13" s="1" t="s">
        <v>1229</v>
      </c>
      <c r="J13" s="1" t="s">
        <v>1166</v>
      </c>
      <c r="K13" s="1" t="s">
        <v>1229</v>
      </c>
      <c r="L13" s="1" t="s">
        <v>1229</v>
      </c>
      <c r="M13" s="1" t="s">
        <v>1167</v>
      </c>
      <c r="N13" s="1" t="s">
        <v>1167</v>
      </c>
      <c r="O13" s="1" t="s">
        <v>1168</v>
      </c>
      <c r="P13" s="1" t="s">
        <v>1169</v>
      </c>
      <c r="Q13" s="1" t="s">
        <v>1170</v>
      </c>
      <c r="R13" s="1" t="s">
        <v>1230</v>
      </c>
      <c r="S13" s="1" t="s">
        <v>1172</v>
      </c>
      <c r="T13" s="1" t="s">
        <v>1173</v>
      </c>
      <c r="U13" s="1" t="s">
        <v>1133</v>
      </c>
      <c r="V13" s="1" t="s">
        <v>1180</v>
      </c>
    </row>
    <row r="14" s="1" customFormat="1" spans="1:22">
      <c r="A14" s="3">
        <v>999229881872506</v>
      </c>
      <c r="B14" s="1" t="s">
        <v>1200</v>
      </c>
      <c r="C14" s="1" t="s">
        <v>1231</v>
      </c>
      <c r="D14" s="1" t="s">
        <v>1232</v>
      </c>
      <c r="E14" s="1" t="s">
        <v>1233</v>
      </c>
      <c r="F14" s="1" t="s">
        <v>1159</v>
      </c>
      <c r="G14" s="1" t="s">
        <v>1163</v>
      </c>
      <c r="H14" s="1" t="s">
        <v>1164</v>
      </c>
      <c r="I14" s="1" t="s">
        <v>1234</v>
      </c>
      <c r="J14" s="1" t="s">
        <v>1166</v>
      </c>
      <c r="K14" s="1" t="s">
        <v>1234</v>
      </c>
      <c r="L14" s="1" t="s">
        <v>1234</v>
      </c>
      <c r="M14" s="1" t="s">
        <v>1167</v>
      </c>
      <c r="N14" s="1" t="s">
        <v>1167</v>
      </c>
      <c r="O14" s="1" t="s">
        <v>1168</v>
      </c>
      <c r="P14" s="1" t="s">
        <v>1169</v>
      </c>
      <c r="Q14" s="1" t="s">
        <v>1170</v>
      </c>
      <c r="R14" s="1" t="s">
        <v>1235</v>
      </c>
      <c r="S14" s="1" t="s">
        <v>1172</v>
      </c>
      <c r="T14" s="1" t="s">
        <v>1173</v>
      </c>
      <c r="U14" s="1" t="s">
        <v>1133</v>
      </c>
      <c r="V14" s="1" t="s">
        <v>1236</v>
      </c>
    </row>
    <row r="15" s="1" customFormat="1" spans="1:22">
      <c r="A15" s="3">
        <v>999229847459040</v>
      </c>
      <c r="B15" s="1" t="s">
        <v>1200</v>
      </c>
      <c r="C15" s="1" t="s">
        <v>1237</v>
      </c>
      <c r="D15" s="1" t="s">
        <v>1218</v>
      </c>
      <c r="E15" s="1" t="s">
        <v>1238</v>
      </c>
      <c r="F15" s="1" t="s">
        <v>1200</v>
      </c>
      <c r="G15" s="1" t="s">
        <v>1163</v>
      </c>
      <c r="H15" s="1" t="s">
        <v>1164</v>
      </c>
      <c r="I15" s="1" t="s">
        <v>1220</v>
      </c>
      <c r="J15" s="1" t="s">
        <v>1166</v>
      </c>
      <c r="K15" s="1" t="s">
        <v>1220</v>
      </c>
      <c r="L15" s="1" t="s">
        <v>1220</v>
      </c>
      <c r="M15" s="1" t="s">
        <v>1167</v>
      </c>
      <c r="N15" s="1" t="s">
        <v>1167</v>
      </c>
      <c r="O15" s="1" t="s">
        <v>1168</v>
      </c>
      <c r="P15" s="1" t="s">
        <v>1169</v>
      </c>
      <c r="Q15" s="1" t="s">
        <v>1170</v>
      </c>
      <c r="R15" s="1" t="s">
        <v>1239</v>
      </c>
      <c r="S15" s="1" t="s">
        <v>1172</v>
      </c>
      <c r="T15" s="1" t="s">
        <v>1173</v>
      </c>
      <c r="U15" s="1" t="s">
        <v>1133</v>
      </c>
      <c r="V15" s="1" t="s">
        <v>1174</v>
      </c>
    </row>
    <row r="16" s="1" customFormat="1" spans="1:22">
      <c r="A16" s="3">
        <v>999229847425594</v>
      </c>
      <c r="B16" s="1" t="s">
        <v>1200</v>
      </c>
      <c r="C16" s="1" t="s">
        <v>1240</v>
      </c>
      <c r="D16" s="1" t="s">
        <v>1241</v>
      </c>
      <c r="E16" s="1" t="s">
        <v>1242</v>
      </c>
      <c r="F16" s="1" t="s">
        <v>1200</v>
      </c>
      <c r="G16" s="1" t="s">
        <v>1163</v>
      </c>
      <c r="H16" s="1" t="s">
        <v>1164</v>
      </c>
      <c r="I16" s="1" t="s">
        <v>1243</v>
      </c>
      <c r="J16" s="1" t="s">
        <v>1166</v>
      </c>
      <c r="K16" s="1" t="s">
        <v>1243</v>
      </c>
      <c r="L16" s="1" t="s">
        <v>1243</v>
      </c>
      <c r="M16" s="1" t="s">
        <v>1167</v>
      </c>
      <c r="N16" s="1" t="s">
        <v>1167</v>
      </c>
      <c r="O16" s="1" t="s">
        <v>1168</v>
      </c>
      <c r="P16" s="1" t="s">
        <v>1169</v>
      </c>
      <c r="Q16" s="1" t="s">
        <v>1170</v>
      </c>
      <c r="R16" s="1" t="s">
        <v>1244</v>
      </c>
      <c r="S16" s="1" t="s">
        <v>1172</v>
      </c>
      <c r="T16" s="1" t="s">
        <v>1173</v>
      </c>
      <c r="U16" s="1" t="s">
        <v>1133</v>
      </c>
      <c r="V16" s="1" t="s">
        <v>1174</v>
      </c>
    </row>
    <row r="17" s="1" customFormat="1" spans="1:22">
      <c r="A17" s="3">
        <v>999229845437492</v>
      </c>
      <c r="B17" s="1" t="s">
        <v>1245</v>
      </c>
      <c r="C17" s="1" t="s">
        <v>1246</v>
      </c>
      <c r="D17" s="1" t="s">
        <v>1247</v>
      </c>
      <c r="E17" s="1" t="s">
        <v>1248</v>
      </c>
      <c r="F17" s="1" t="s">
        <v>1200</v>
      </c>
      <c r="G17" s="1" t="s">
        <v>1163</v>
      </c>
      <c r="H17" s="1" t="s">
        <v>1164</v>
      </c>
      <c r="I17" s="1" t="s">
        <v>1249</v>
      </c>
      <c r="J17" s="1" t="s">
        <v>1166</v>
      </c>
      <c r="K17" s="1" t="s">
        <v>1249</v>
      </c>
      <c r="L17" s="1" t="s">
        <v>1249</v>
      </c>
      <c r="M17" s="1" t="s">
        <v>1167</v>
      </c>
      <c r="N17" s="1" t="s">
        <v>1167</v>
      </c>
      <c r="O17" s="1" t="s">
        <v>1168</v>
      </c>
      <c r="P17" s="1" t="s">
        <v>1169</v>
      </c>
      <c r="Q17" s="1" t="s">
        <v>1170</v>
      </c>
      <c r="R17" s="1" t="s">
        <v>1250</v>
      </c>
      <c r="S17" s="1" t="s">
        <v>1172</v>
      </c>
      <c r="T17" s="1" t="s">
        <v>1173</v>
      </c>
      <c r="U17" s="1" t="s">
        <v>1133</v>
      </c>
      <c r="V17" s="1" t="s">
        <v>1251</v>
      </c>
    </row>
    <row r="18" s="1" customFormat="1" spans="1:22">
      <c r="A18" s="3">
        <v>999229843942770</v>
      </c>
      <c r="B18" s="1" t="s">
        <v>1245</v>
      </c>
      <c r="C18" s="1" t="s">
        <v>1252</v>
      </c>
      <c r="D18" s="1" t="s">
        <v>1253</v>
      </c>
      <c r="E18" s="1" t="s">
        <v>1254</v>
      </c>
      <c r="F18" s="1" t="s">
        <v>1200</v>
      </c>
      <c r="G18" s="1" t="s">
        <v>1163</v>
      </c>
      <c r="H18" s="1" t="s">
        <v>1164</v>
      </c>
      <c r="I18" s="1" t="s">
        <v>1255</v>
      </c>
      <c r="J18" s="1" t="s">
        <v>1166</v>
      </c>
      <c r="K18" s="1" t="s">
        <v>1255</v>
      </c>
      <c r="L18" s="1" t="s">
        <v>1255</v>
      </c>
      <c r="M18" s="1" t="s">
        <v>1167</v>
      </c>
      <c r="N18" s="1" t="s">
        <v>1167</v>
      </c>
      <c r="O18" s="1" t="s">
        <v>1168</v>
      </c>
      <c r="P18" s="1" t="s">
        <v>1169</v>
      </c>
      <c r="Q18" s="1" t="s">
        <v>1170</v>
      </c>
      <c r="R18" s="1" t="s">
        <v>1256</v>
      </c>
      <c r="S18" s="1" t="s">
        <v>1172</v>
      </c>
      <c r="T18" s="1" t="s">
        <v>1173</v>
      </c>
      <c r="U18" s="1" t="s">
        <v>1133</v>
      </c>
      <c r="V18" s="1" t="s">
        <v>1174</v>
      </c>
    </row>
    <row r="19" s="1" customFormat="1" spans="1:22">
      <c r="A19" s="3">
        <v>999229842252681</v>
      </c>
      <c r="B19" s="1" t="s">
        <v>1245</v>
      </c>
      <c r="C19" s="1" t="s">
        <v>1257</v>
      </c>
      <c r="D19" s="1" t="s">
        <v>1258</v>
      </c>
      <c r="E19" s="1" t="s">
        <v>1259</v>
      </c>
      <c r="F19" s="1" t="s">
        <v>1159</v>
      </c>
      <c r="G19" s="1" t="s">
        <v>1163</v>
      </c>
      <c r="H19" s="1" t="s">
        <v>1164</v>
      </c>
      <c r="I19" s="1" t="s">
        <v>1260</v>
      </c>
      <c r="J19" s="1" t="s">
        <v>1166</v>
      </c>
      <c r="K19" s="1" t="s">
        <v>1260</v>
      </c>
      <c r="L19" s="1" t="s">
        <v>1260</v>
      </c>
      <c r="M19" s="1" t="s">
        <v>1167</v>
      </c>
      <c r="N19" s="1" t="s">
        <v>1167</v>
      </c>
      <c r="O19" s="1" t="s">
        <v>1168</v>
      </c>
      <c r="P19" s="1" t="s">
        <v>1169</v>
      </c>
      <c r="Q19" s="1" t="s">
        <v>1170</v>
      </c>
      <c r="R19" s="1" t="s">
        <v>1261</v>
      </c>
      <c r="S19" s="1" t="s">
        <v>1172</v>
      </c>
      <c r="T19" s="1" t="s">
        <v>1173</v>
      </c>
      <c r="U19" s="1" t="s">
        <v>1133</v>
      </c>
      <c r="V19" s="1" t="s">
        <v>1262</v>
      </c>
    </row>
    <row r="20" s="1" customFormat="1" spans="1:22">
      <c r="A20" s="3">
        <v>999229837927352</v>
      </c>
      <c r="B20" s="1" t="s">
        <v>1245</v>
      </c>
      <c r="C20" s="1" t="s">
        <v>1263</v>
      </c>
      <c r="D20" s="1" t="s">
        <v>1241</v>
      </c>
      <c r="E20" s="1" t="s">
        <v>1264</v>
      </c>
      <c r="F20" s="1" t="s">
        <v>1200</v>
      </c>
      <c r="G20" s="1" t="s">
        <v>1163</v>
      </c>
      <c r="H20" s="1" t="s">
        <v>1164</v>
      </c>
      <c r="I20" s="1" t="s">
        <v>1243</v>
      </c>
      <c r="J20" s="1" t="s">
        <v>1166</v>
      </c>
      <c r="K20" s="1" t="s">
        <v>1243</v>
      </c>
      <c r="L20" s="1" t="s">
        <v>1243</v>
      </c>
      <c r="M20" s="1" t="s">
        <v>1167</v>
      </c>
      <c r="N20" s="1" t="s">
        <v>1167</v>
      </c>
      <c r="O20" s="1" t="s">
        <v>1168</v>
      </c>
      <c r="P20" s="1" t="s">
        <v>1169</v>
      </c>
      <c r="Q20" s="1" t="s">
        <v>1170</v>
      </c>
      <c r="R20" s="1" t="s">
        <v>1265</v>
      </c>
      <c r="S20" s="1" t="s">
        <v>1172</v>
      </c>
      <c r="T20" s="1" t="s">
        <v>1173</v>
      </c>
      <c r="U20" s="1" t="s">
        <v>1133</v>
      </c>
      <c r="V20" s="1" t="s">
        <v>1174</v>
      </c>
    </row>
    <row r="21" s="1" customFormat="1" spans="1:22">
      <c r="A21" s="3">
        <v>999229832755345</v>
      </c>
      <c r="B21" s="1" t="s">
        <v>1245</v>
      </c>
      <c r="C21" s="1" t="s">
        <v>1266</v>
      </c>
      <c r="D21" s="1" t="s">
        <v>1267</v>
      </c>
      <c r="E21" s="1" t="s">
        <v>1268</v>
      </c>
      <c r="F21" s="1" t="s">
        <v>1200</v>
      </c>
      <c r="G21" s="1" t="s">
        <v>1163</v>
      </c>
      <c r="H21" s="1" t="s">
        <v>1164</v>
      </c>
      <c r="I21" s="1" t="s">
        <v>1269</v>
      </c>
      <c r="J21" s="1" t="s">
        <v>1166</v>
      </c>
      <c r="K21" s="1" t="s">
        <v>1269</v>
      </c>
      <c r="L21" s="1" t="s">
        <v>1269</v>
      </c>
      <c r="M21" s="1" t="s">
        <v>1167</v>
      </c>
      <c r="N21" s="1" t="s">
        <v>1167</v>
      </c>
      <c r="O21" s="1" t="s">
        <v>1168</v>
      </c>
      <c r="P21" s="1" t="s">
        <v>1169</v>
      </c>
      <c r="Q21" s="1" t="s">
        <v>1170</v>
      </c>
      <c r="R21" s="1" t="s">
        <v>1270</v>
      </c>
      <c r="S21" s="1" t="s">
        <v>1172</v>
      </c>
      <c r="T21" s="1" t="s">
        <v>1173</v>
      </c>
      <c r="U21" s="1" t="s">
        <v>1271</v>
      </c>
      <c r="V21" s="1" t="s">
        <v>1180</v>
      </c>
    </row>
    <row r="22" s="1" customFormat="1" spans="1:22">
      <c r="A22" s="3">
        <v>999229832728998</v>
      </c>
      <c r="B22" s="1" t="s">
        <v>1245</v>
      </c>
      <c r="C22" s="1" t="s">
        <v>1272</v>
      </c>
      <c r="D22" s="1" t="s">
        <v>1273</v>
      </c>
      <c r="E22" s="1" t="s">
        <v>1274</v>
      </c>
      <c r="F22" s="1" t="s">
        <v>1200</v>
      </c>
      <c r="G22" s="1" t="s">
        <v>1163</v>
      </c>
      <c r="H22" s="1" t="s">
        <v>1164</v>
      </c>
      <c r="I22" s="1" t="s">
        <v>1275</v>
      </c>
      <c r="J22" s="1" t="s">
        <v>1166</v>
      </c>
      <c r="K22" s="1" t="s">
        <v>1275</v>
      </c>
      <c r="L22" s="1" t="s">
        <v>1275</v>
      </c>
      <c r="M22" s="1" t="s">
        <v>1167</v>
      </c>
      <c r="N22" s="1" t="s">
        <v>1167</v>
      </c>
      <c r="O22" s="1" t="s">
        <v>1168</v>
      </c>
      <c r="P22" s="1" t="s">
        <v>1169</v>
      </c>
      <c r="Q22" s="1" t="s">
        <v>1170</v>
      </c>
      <c r="R22" s="1" t="s">
        <v>1276</v>
      </c>
      <c r="S22" s="1" t="s">
        <v>1172</v>
      </c>
      <c r="T22" s="1" t="s">
        <v>1173</v>
      </c>
      <c r="U22" s="1" t="s">
        <v>1133</v>
      </c>
      <c r="V22" s="1" t="s">
        <v>1174</v>
      </c>
    </row>
    <row r="23" s="1" customFormat="1" spans="1:22">
      <c r="A23" s="3">
        <v>999229831278583</v>
      </c>
      <c r="B23" s="1" t="s">
        <v>1277</v>
      </c>
      <c r="C23" s="1" t="s">
        <v>1278</v>
      </c>
      <c r="D23" s="1" t="s">
        <v>1279</v>
      </c>
      <c r="E23" s="1" t="s">
        <v>1280</v>
      </c>
      <c r="F23" s="1" t="s">
        <v>1159</v>
      </c>
      <c r="G23" s="1" t="s">
        <v>1163</v>
      </c>
      <c r="H23" s="1" t="s">
        <v>1164</v>
      </c>
      <c r="I23" s="1" t="s">
        <v>1281</v>
      </c>
      <c r="J23" s="1" t="s">
        <v>1166</v>
      </c>
      <c r="K23" s="1" t="s">
        <v>1281</v>
      </c>
      <c r="L23" s="1" t="s">
        <v>1281</v>
      </c>
      <c r="M23" s="1" t="s">
        <v>1167</v>
      </c>
      <c r="N23" s="1" t="s">
        <v>1167</v>
      </c>
      <c r="O23" s="1" t="s">
        <v>1168</v>
      </c>
      <c r="P23" s="1" t="s">
        <v>1169</v>
      </c>
      <c r="Q23" s="1" t="s">
        <v>1170</v>
      </c>
      <c r="R23" s="1" t="s">
        <v>1282</v>
      </c>
      <c r="S23" s="1" t="s">
        <v>1172</v>
      </c>
      <c r="T23" s="1" t="s">
        <v>1173</v>
      </c>
      <c r="U23" s="1" t="s">
        <v>1133</v>
      </c>
      <c r="V23" s="1" t="s">
        <v>1180</v>
      </c>
    </row>
    <row r="24" s="1" customFormat="1" spans="1:22">
      <c r="A24" s="3">
        <v>999229830272486</v>
      </c>
      <c r="B24" s="1" t="s">
        <v>1277</v>
      </c>
      <c r="C24" s="1" t="s">
        <v>1283</v>
      </c>
      <c r="D24" s="1" t="s">
        <v>1284</v>
      </c>
      <c r="E24" s="1" t="s">
        <v>1285</v>
      </c>
      <c r="F24" s="1" t="s">
        <v>1245</v>
      </c>
      <c r="G24" s="1" t="s">
        <v>1163</v>
      </c>
      <c r="H24" s="1" t="s">
        <v>1164</v>
      </c>
      <c r="I24" s="1" t="s">
        <v>1286</v>
      </c>
      <c r="J24" s="1" t="s">
        <v>1166</v>
      </c>
      <c r="K24" s="1" t="s">
        <v>1286</v>
      </c>
      <c r="L24" s="1" t="s">
        <v>1286</v>
      </c>
      <c r="M24" s="1" t="s">
        <v>1167</v>
      </c>
      <c r="N24" s="1" t="s">
        <v>1167</v>
      </c>
      <c r="O24" s="1" t="s">
        <v>1168</v>
      </c>
      <c r="P24" s="1" t="s">
        <v>1169</v>
      </c>
      <c r="Q24" s="1" t="s">
        <v>1170</v>
      </c>
      <c r="R24" s="1" t="s">
        <v>1287</v>
      </c>
      <c r="S24" s="1" t="s">
        <v>1172</v>
      </c>
      <c r="T24" s="1" t="s">
        <v>1173</v>
      </c>
      <c r="U24" s="1" t="s">
        <v>1133</v>
      </c>
      <c r="V24" s="1" t="s">
        <v>1180</v>
      </c>
    </row>
    <row r="25" s="1" customFormat="1" spans="1:22">
      <c r="A25" s="3">
        <v>999229828336881</v>
      </c>
      <c r="B25" s="1" t="s">
        <v>1277</v>
      </c>
      <c r="C25" s="1" t="s">
        <v>1288</v>
      </c>
      <c r="D25" s="1" t="s">
        <v>1289</v>
      </c>
      <c r="E25" s="1" t="s">
        <v>1290</v>
      </c>
      <c r="F25" s="1" t="s">
        <v>1245</v>
      </c>
      <c r="G25" s="1" t="s">
        <v>1163</v>
      </c>
      <c r="H25" s="1" t="s">
        <v>1164</v>
      </c>
      <c r="I25" s="1" t="s">
        <v>1291</v>
      </c>
      <c r="J25" s="1" t="s">
        <v>1166</v>
      </c>
      <c r="K25" s="1" t="s">
        <v>1291</v>
      </c>
      <c r="L25" s="1" t="s">
        <v>1291</v>
      </c>
      <c r="M25" s="1" t="s">
        <v>1167</v>
      </c>
      <c r="N25" s="1" t="s">
        <v>1167</v>
      </c>
      <c r="O25" s="1" t="s">
        <v>1168</v>
      </c>
      <c r="P25" s="1" t="s">
        <v>1169</v>
      </c>
      <c r="Q25" s="1" t="s">
        <v>1170</v>
      </c>
      <c r="R25" s="1" t="s">
        <v>1292</v>
      </c>
      <c r="S25" s="1" t="s">
        <v>1172</v>
      </c>
      <c r="T25" s="1" t="s">
        <v>1173</v>
      </c>
      <c r="U25" s="1" t="s">
        <v>1133</v>
      </c>
      <c r="V25" s="1" t="s">
        <v>1174</v>
      </c>
    </row>
    <row r="26" s="1" customFormat="1" spans="1:22">
      <c r="A26" s="3">
        <v>999229827012696</v>
      </c>
      <c r="B26" s="1" t="s">
        <v>1277</v>
      </c>
      <c r="C26" s="1" t="s">
        <v>1293</v>
      </c>
      <c r="D26" s="1" t="s">
        <v>1267</v>
      </c>
      <c r="E26" s="1" t="s">
        <v>1294</v>
      </c>
      <c r="F26" s="1" t="s">
        <v>1245</v>
      </c>
      <c r="G26" s="1" t="s">
        <v>1163</v>
      </c>
      <c r="H26" s="1" t="s">
        <v>1164</v>
      </c>
      <c r="I26" s="1" t="s">
        <v>1295</v>
      </c>
      <c r="J26" s="1" t="s">
        <v>1166</v>
      </c>
      <c r="K26" s="1" t="s">
        <v>1295</v>
      </c>
      <c r="L26" s="1" t="s">
        <v>1295</v>
      </c>
      <c r="M26" s="1" t="s">
        <v>1167</v>
      </c>
      <c r="N26" s="1" t="s">
        <v>1167</v>
      </c>
      <c r="O26" s="1" t="s">
        <v>1168</v>
      </c>
      <c r="P26" s="1" t="s">
        <v>1169</v>
      </c>
      <c r="Q26" s="1" t="s">
        <v>1170</v>
      </c>
      <c r="R26" s="1" t="s">
        <v>1296</v>
      </c>
      <c r="S26" s="1" t="s">
        <v>1172</v>
      </c>
      <c r="T26" s="1" t="s">
        <v>1173</v>
      </c>
      <c r="U26" s="1" t="s">
        <v>1271</v>
      </c>
      <c r="V26" s="1" t="s">
        <v>1180</v>
      </c>
    </row>
    <row r="27" s="1" customFormat="1" spans="1:22">
      <c r="A27" s="3">
        <v>999229826491469</v>
      </c>
      <c r="B27" s="1" t="s">
        <v>1277</v>
      </c>
      <c r="C27" s="1" t="s">
        <v>1297</v>
      </c>
      <c r="D27" s="1" t="s">
        <v>1247</v>
      </c>
      <c r="E27" s="1" t="s">
        <v>1298</v>
      </c>
      <c r="F27" s="1" t="s">
        <v>1159</v>
      </c>
      <c r="G27" s="1" t="s">
        <v>1163</v>
      </c>
      <c r="H27" s="1" t="s">
        <v>1164</v>
      </c>
      <c r="I27" s="1" t="s">
        <v>1281</v>
      </c>
      <c r="J27" s="1" t="s">
        <v>1166</v>
      </c>
      <c r="K27" s="1" t="s">
        <v>1281</v>
      </c>
      <c r="L27" s="1" t="s">
        <v>1281</v>
      </c>
      <c r="M27" s="1" t="s">
        <v>1167</v>
      </c>
      <c r="N27" s="1" t="s">
        <v>1167</v>
      </c>
      <c r="O27" s="1" t="s">
        <v>1168</v>
      </c>
      <c r="P27" s="1" t="s">
        <v>1169</v>
      </c>
      <c r="Q27" s="1" t="s">
        <v>1170</v>
      </c>
      <c r="R27" s="1" t="s">
        <v>1299</v>
      </c>
      <c r="S27" s="1" t="s">
        <v>1172</v>
      </c>
      <c r="T27" s="1" t="s">
        <v>1173</v>
      </c>
      <c r="U27" s="1" t="s">
        <v>1133</v>
      </c>
      <c r="V27" s="1" t="s">
        <v>1251</v>
      </c>
    </row>
    <row r="28" s="1" customFormat="1" spans="1:22">
      <c r="A28" s="3">
        <v>999229825245179</v>
      </c>
      <c r="B28" s="1" t="s">
        <v>1277</v>
      </c>
      <c r="C28" s="1" t="s">
        <v>1300</v>
      </c>
      <c r="D28" s="1" t="s">
        <v>1301</v>
      </c>
      <c r="E28" s="1" t="s">
        <v>1302</v>
      </c>
      <c r="F28" s="1" t="s">
        <v>1159</v>
      </c>
      <c r="G28" s="1" t="s">
        <v>1163</v>
      </c>
      <c r="H28" s="1" t="s">
        <v>1164</v>
      </c>
      <c r="I28" s="1" t="s">
        <v>1303</v>
      </c>
      <c r="J28" s="1" t="s">
        <v>1166</v>
      </c>
      <c r="K28" s="1" t="s">
        <v>1303</v>
      </c>
      <c r="L28" s="1" t="s">
        <v>1303</v>
      </c>
      <c r="M28" s="1" t="s">
        <v>1167</v>
      </c>
      <c r="N28" s="1" t="s">
        <v>1167</v>
      </c>
      <c r="O28" s="1" t="s">
        <v>1168</v>
      </c>
      <c r="P28" s="1" t="s">
        <v>1169</v>
      </c>
      <c r="Q28" s="1" t="s">
        <v>1170</v>
      </c>
      <c r="R28" s="1" t="s">
        <v>1304</v>
      </c>
      <c r="S28" s="1" t="s">
        <v>1172</v>
      </c>
      <c r="T28" s="1" t="s">
        <v>1173</v>
      </c>
      <c r="U28" s="1" t="s">
        <v>1133</v>
      </c>
      <c r="V28" s="1" t="s">
        <v>1305</v>
      </c>
    </row>
    <row r="29" s="1" customFormat="1" spans="1:22">
      <c r="A29" s="3">
        <v>999229822355847</v>
      </c>
      <c r="B29" s="1" t="s">
        <v>1277</v>
      </c>
      <c r="C29" s="1" t="s">
        <v>1306</v>
      </c>
      <c r="D29" s="1" t="s">
        <v>1301</v>
      </c>
      <c r="E29" s="1" t="s">
        <v>1307</v>
      </c>
      <c r="F29" s="1" t="s">
        <v>1200</v>
      </c>
      <c r="G29" s="1" t="s">
        <v>1163</v>
      </c>
      <c r="H29" s="1" t="s">
        <v>1164</v>
      </c>
      <c r="I29" s="1" t="s">
        <v>1308</v>
      </c>
      <c r="J29" s="1" t="s">
        <v>1166</v>
      </c>
      <c r="K29" s="1" t="s">
        <v>1308</v>
      </c>
      <c r="L29" s="1" t="s">
        <v>1308</v>
      </c>
      <c r="M29" s="1" t="s">
        <v>1167</v>
      </c>
      <c r="N29" s="1" t="s">
        <v>1167</v>
      </c>
      <c r="O29" s="1" t="s">
        <v>1168</v>
      </c>
      <c r="P29" s="1" t="s">
        <v>1169</v>
      </c>
      <c r="Q29" s="1" t="s">
        <v>1170</v>
      </c>
      <c r="R29" s="1" t="s">
        <v>1309</v>
      </c>
      <c r="S29" s="1" t="s">
        <v>1172</v>
      </c>
      <c r="T29" s="1" t="s">
        <v>1173</v>
      </c>
      <c r="U29" s="1" t="s">
        <v>1133</v>
      </c>
      <c r="V29" s="1" t="s">
        <v>1305</v>
      </c>
    </row>
    <row r="30" s="1" customFormat="1" spans="1:22">
      <c r="A30" s="3">
        <v>999229821092901</v>
      </c>
      <c r="B30" s="1" t="s">
        <v>1277</v>
      </c>
      <c r="C30" s="1" t="s">
        <v>1310</v>
      </c>
      <c r="D30" s="1" t="s">
        <v>1301</v>
      </c>
      <c r="E30" s="1" t="s">
        <v>1311</v>
      </c>
      <c r="F30" s="1" t="s">
        <v>1159</v>
      </c>
      <c r="G30" s="1" t="s">
        <v>1163</v>
      </c>
      <c r="H30" s="1" t="s">
        <v>1164</v>
      </c>
      <c r="I30" s="1" t="s">
        <v>1303</v>
      </c>
      <c r="J30" s="1" t="s">
        <v>1166</v>
      </c>
      <c r="K30" s="1" t="s">
        <v>1303</v>
      </c>
      <c r="L30" s="1" t="s">
        <v>1303</v>
      </c>
      <c r="M30" s="1" t="s">
        <v>1167</v>
      </c>
      <c r="N30" s="1" t="s">
        <v>1167</v>
      </c>
      <c r="O30" s="1" t="s">
        <v>1168</v>
      </c>
      <c r="P30" s="1" t="s">
        <v>1169</v>
      </c>
      <c r="Q30" s="1" t="s">
        <v>1170</v>
      </c>
      <c r="R30" s="1" t="s">
        <v>1312</v>
      </c>
      <c r="S30" s="1" t="s">
        <v>1172</v>
      </c>
      <c r="T30" s="1" t="s">
        <v>1173</v>
      </c>
      <c r="U30" s="1" t="s">
        <v>1133</v>
      </c>
      <c r="V30" s="1" t="s">
        <v>1305</v>
      </c>
    </row>
    <row r="31" s="1" customFormat="1" spans="1:22">
      <c r="A31" s="3">
        <v>999229821008979</v>
      </c>
      <c r="B31" s="1" t="s">
        <v>1277</v>
      </c>
      <c r="C31" s="1" t="s">
        <v>1313</v>
      </c>
      <c r="D31" s="1" t="s">
        <v>1314</v>
      </c>
      <c r="E31" s="1" t="s">
        <v>1315</v>
      </c>
      <c r="F31" s="1" t="s">
        <v>1245</v>
      </c>
      <c r="G31" s="1" t="s">
        <v>1163</v>
      </c>
      <c r="H31" s="1" t="s">
        <v>1164</v>
      </c>
      <c r="I31" s="1" t="s">
        <v>1316</v>
      </c>
      <c r="J31" s="1" t="s">
        <v>1166</v>
      </c>
      <c r="K31" s="1" t="s">
        <v>1316</v>
      </c>
      <c r="L31" s="1" t="s">
        <v>1316</v>
      </c>
      <c r="M31" s="1" t="s">
        <v>1167</v>
      </c>
      <c r="N31" s="1" t="s">
        <v>1167</v>
      </c>
      <c r="O31" s="1" t="s">
        <v>1168</v>
      </c>
      <c r="P31" s="1" t="s">
        <v>1169</v>
      </c>
      <c r="Q31" s="1" t="s">
        <v>1170</v>
      </c>
      <c r="R31" s="1" t="s">
        <v>1317</v>
      </c>
      <c r="S31" s="1" t="s">
        <v>1172</v>
      </c>
      <c r="T31" s="1" t="s">
        <v>1173</v>
      </c>
      <c r="U31" s="1" t="s">
        <v>1133</v>
      </c>
      <c r="V31" s="1" t="s">
        <v>1174</v>
      </c>
    </row>
    <row r="32" s="1" customFormat="1" spans="1:22">
      <c r="A32" s="3">
        <v>999229815342261</v>
      </c>
      <c r="B32" s="1" t="s">
        <v>1318</v>
      </c>
      <c r="C32" s="1" t="s">
        <v>1319</v>
      </c>
      <c r="D32" s="1" t="s">
        <v>1320</v>
      </c>
      <c r="E32" s="1" t="s">
        <v>1321</v>
      </c>
      <c r="F32" s="1" t="s">
        <v>1200</v>
      </c>
      <c r="G32" s="1" t="s">
        <v>1163</v>
      </c>
      <c r="H32" s="1" t="s">
        <v>1164</v>
      </c>
      <c r="I32" s="1" t="s">
        <v>1322</v>
      </c>
      <c r="J32" s="1" t="s">
        <v>1166</v>
      </c>
      <c r="K32" s="1" t="s">
        <v>1322</v>
      </c>
      <c r="L32" s="1" t="s">
        <v>1322</v>
      </c>
      <c r="M32" s="1" t="s">
        <v>1167</v>
      </c>
      <c r="N32" s="1" t="s">
        <v>1167</v>
      </c>
      <c r="O32" s="1" t="s">
        <v>1168</v>
      </c>
      <c r="P32" s="1" t="s">
        <v>1169</v>
      </c>
      <c r="Q32" s="1" t="s">
        <v>1170</v>
      </c>
      <c r="R32" s="1" t="s">
        <v>1323</v>
      </c>
      <c r="S32" s="1" t="s">
        <v>1172</v>
      </c>
      <c r="T32" s="1" t="s">
        <v>1173</v>
      </c>
      <c r="U32" s="1" t="s">
        <v>1133</v>
      </c>
      <c r="V32" s="1" t="s">
        <v>1180</v>
      </c>
    </row>
    <row r="33" s="1" customFormat="1" spans="1:22">
      <c r="A33" s="3">
        <v>999229814923963</v>
      </c>
      <c r="B33" s="1" t="s">
        <v>1318</v>
      </c>
      <c r="C33" s="1" t="s">
        <v>1324</v>
      </c>
      <c r="D33" s="1" t="s">
        <v>1325</v>
      </c>
      <c r="E33" s="1" t="s">
        <v>1326</v>
      </c>
      <c r="F33" s="1" t="s">
        <v>1200</v>
      </c>
      <c r="G33" s="1" t="s">
        <v>1163</v>
      </c>
      <c r="H33" s="1" t="s">
        <v>1164</v>
      </c>
      <c r="I33" s="1" t="s">
        <v>1327</v>
      </c>
      <c r="J33" s="1" t="s">
        <v>1166</v>
      </c>
      <c r="K33" s="1" t="s">
        <v>1327</v>
      </c>
      <c r="L33" s="1" t="s">
        <v>1327</v>
      </c>
      <c r="M33" s="1" t="s">
        <v>1167</v>
      </c>
      <c r="N33" s="1" t="s">
        <v>1167</v>
      </c>
      <c r="O33" s="1" t="s">
        <v>1168</v>
      </c>
      <c r="P33" s="1" t="s">
        <v>1169</v>
      </c>
      <c r="Q33" s="1" t="s">
        <v>1170</v>
      </c>
      <c r="R33" s="1" t="s">
        <v>1328</v>
      </c>
      <c r="S33" s="1" t="s">
        <v>1172</v>
      </c>
      <c r="T33" s="1" t="s">
        <v>1173</v>
      </c>
      <c r="U33" s="1" t="s">
        <v>1133</v>
      </c>
      <c r="V33" s="1" t="s">
        <v>1174</v>
      </c>
    </row>
    <row r="34" s="1" customFormat="1" spans="1:22">
      <c r="A34" s="3">
        <v>999229814877353</v>
      </c>
      <c r="B34" s="1" t="s">
        <v>1318</v>
      </c>
      <c r="C34" s="1" t="s">
        <v>1329</v>
      </c>
      <c r="D34" s="1" t="s">
        <v>1330</v>
      </c>
      <c r="E34" s="1" t="s">
        <v>1331</v>
      </c>
      <c r="F34" s="1" t="s">
        <v>1200</v>
      </c>
      <c r="G34" s="1" t="s">
        <v>1163</v>
      </c>
      <c r="H34" s="1" t="s">
        <v>1164</v>
      </c>
      <c r="I34" s="1" t="s">
        <v>1332</v>
      </c>
      <c r="J34" s="1" t="s">
        <v>1166</v>
      </c>
      <c r="K34" s="1" t="s">
        <v>1332</v>
      </c>
      <c r="L34" s="1" t="s">
        <v>1332</v>
      </c>
      <c r="M34" s="1" t="s">
        <v>1167</v>
      </c>
      <c r="N34" s="1" t="s">
        <v>1167</v>
      </c>
      <c r="O34" s="1" t="s">
        <v>1168</v>
      </c>
      <c r="P34" s="1" t="s">
        <v>1169</v>
      </c>
      <c r="Q34" s="1" t="s">
        <v>1170</v>
      </c>
      <c r="R34" s="1" t="s">
        <v>1333</v>
      </c>
      <c r="S34" s="1" t="s">
        <v>1172</v>
      </c>
      <c r="T34" s="1" t="s">
        <v>1173</v>
      </c>
      <c r="U34" s="1" t="s">
        <v>1133</v>
      </c>
      <c r="V34" s="1" t="s">
        <v>1174</v>
      </c>
    </row>
    <row r="35" s="1" customFormat="1" spans="1:22">
      <c r="A35" s="3">
        <v>999229810555594</v>
      </c>
      <c r="B35" s="1" t="s">
        <v>1318</v>
      </c>
      <c r="C35" s="1" t="s">
        <v>1334</v>
      </c>
      <c r="D35" s="1" t="s">
        <v>1335</v>
      </c>
      <c r="E35" s="1" t="s">
        <v>1336</v>
      </c>
      <c r="F35" s="1" t="s">
        <v>1245</v>
      </c>
      <c r="G35" s="1" t="s">
        <v>1163</v>
      </c>
      <c r="H35" s="1" t="s">
        <v>1164</v>
      </c>
      <c r="I35" s="1" t="s">
        <v>1337</v>
      </c>
      <c r="J35" s="1" t="s">
        <v>1166</v>
      </c>
      <c r="K35" s="1" t="s">
        <v>1337</v>
      </c>
      <c r="L35" s="1" t="s">
        <v>1337</v>
      </c>
      <c r="M35" s="1" t="s">
        <v>1167</v>
      </c>
      <c r="N35" s="1" t="s">
        <v>1167</v>
      </c>
      <c r="O35" s="1" t="s">
        <v>1168</v>
      </c>
      <c r="P35" s="1" t="s">
        <v>1169</v>
      </c>
      <c r="Q35" s="1" t="s">
        <v>1170</v>
      </c>
      <c r="R35" s="1" t="s">
        <v>1338</v>
      </c>
      <c r="S35" s="1" t="s">
        <v>1172</v>
      </c>
      <c r="T35" s="1" t="s">
        <v>1173</v>
      </c>
      <c r="U35" s="1" t="s">
        <v>1133</v>
      </c>
      <c r="V35" s="1" t="s">
        <v>1305</v>
      </c>
    </row>
    <row r="36" s="1" customFormat="1" spans="1:22">
      <c r="A36" s="3">
        <v>999229809259554</v>
      </c>
      <c r="B36" s="1" t="s">
        <v>1318</v>
      </c>
      <c r="C36" s="1" t="s">
        <v>1339</v>
      </c>
      <c r="D36" s="1" t="s">
        <v>1191</v>
      </c>
      <c r="E36" s="1" t="s">
        <v>1340</v>
      </c>
      <c r="F36" s="1" t="s">
        <v>1159</v>
      </c>
      <c r="G36" s="1" t="s">
        <v>1163</v>
      </c>
      <c r="H36" s="1" t="s">
        <v>1164</v>
      </c>
      <c r="I36" s="1" t="s">
        <v>1341</v>
      </c>
      <c r="J36" s="1" t="s">
        <v>1166</v>
      </c>
      <c r="K36" s="1" t="s">
        <v>1341</v>
      </c>
      <c r="L36" s="1" t="s">
        <v>1341</v>
      </c>
      <c r="M36" s="1" t="s">
        <v>1167</v>
      </c>
      <c r="N36" s="1" t="s">
        <v>1167</v>
      </c>
      <c r="O36" s="1" t="s">
        <v>1168</v>
      </c>
      <c r="P36" s="1" t="s">
        <v>1169</v>
      </c>
      <c r="Q36" s="1" t="s">
        <v>1170</v>
      </c>
      <c r="R36" s="1" t="s">
        <v>1342</v>
      </c>
      <c r="S36" s="1" t="s">
        <v>1172</v>
      </c>
      <c r="T36" s="1" t="s">
        <v>1173</v>
      </c>
      <c r="U36" s="1" t="s">
        <v>1133</v>
      </c>
      <c r="V36" s="1" t="s">
        <v>1180</v>
      </c>
    </row>
    <row r="37" s="1" customFormat="1" spans="1:22">
      <c r="A37" s="3">
        <v>999229807630061</v>
      </c>
      <c r="B37" s="1" t="s">
        <v>1343</v>
      </c>
      <c r="C37" s="1" t="s">
        <v>1344</v>
      </c>
      <c r="D37" s="1" t="s">
        <v>1345</v>
      </c>
      <c r="E37" s="1" t="s">
        <v>1346</v>
      </c>
      <c r="F37" s="1" t="s">
        <v>1200</v>
      </c>
      <c r="G37" s="1" t="s">
        <v>1163</v>
      </c>
      <c r="H37" s="1" t="s">
        <v>1164</v>
      </c>
      <c r="I37" s="1" t="s">
        <v>1347</v>
      </c>
      <c r="J37" s="1" t="s">
        <v>1166</v>
      </c>
      <c r="K37" s="1" t="s">
        <v>1347</v>
      </c>
      <c r="L37" s="1" t="s">
        <v>1347</v>
      </c>
      <c r="M37" s="1" t="s">
        <v>1167</v>
      </c>
      <c r="N37" s="1" t="s">
        <v>1167</v>
      </c>
      <c r="O37" s="1" t="s">
        <v>1168</v>
      </c>
      <c r="P37" s="1" t="s">
        <v>1169</v>
      </c>
      <c r="Q37" s="1" t="s">
        <v>1170</v>
      </c>
      <c r="R37" s="1" t="s">
        <v>1348</v>
      </c>
      <c r="S37" s="1" t="s">
        <v>1172</v>
      </c>
      <c r="T37" s="1" t="s">
        <v>1173</v>
      </c>
      <c r="U37" s="1" t="s">
        <v>1133</v>
      </c>
      <c r="V37" s="1" t="s">
        <v>1206</v>
      </c>
    </row>
    <row r="38" s="1" customFormat="1" spans="1:22">
      <c r="A38" s="3">
        <v>999229805745598</v>
      </c>
      <c r="B38" s="1" t="s">
        <v>1343</v>
      </c>
      <c r="C38" s="1" t="s">
        <v>1349</v>
      </c>
      <c r="D38" s="1" t="s">
        <v>1350</v>
      </c>
      <c r="E38" s="1" t="s">
        <v>1351</v>
      </c>
      <c r="F38" s="1" t="s">
        <v>1159</v>
      </c>
      <c r="G38" s="1" t="s">
        <v>1163</v>
      </c>
      <c r="H38" s="1" t="s">
        <v>1164</v>
      </c>
      <c r="I38" s="1" t="s">
        <v>1352</v>
      </c>
      <c r="J38" s="1" t="s">
        <v>1166</v>
      </c>
      <c r="K38" s="1" t="s">
        <v>1352</v>
      </c>
      <c r="L38" s="1" t="s">
        <v>1352</v>
      </c>
      <c r="M38" s="1" t="s">
        <v>1167</v>
      </c>
      <c r="N38" s="1" t="s">
        <v>1167</v>
      </c>
      <c r="O38" s="1" t="s">
        <v>1168</v>
      </c>
      <c r="P38" s="1" t="s">
        <v>1169</v>
      </c>
      <c r="Q38" s="1" t="s">
        <v>1170</v>
      </c>
      <c r="R38" s="1" t="s">
        <v>1353</v>
      </c>
      <c r="S38" s="1" t="s">
        <v>1172</v>
      </c>
      <c r="T38" s="1" t="s">
        <v>1173</v>
      </c>
      <c r="U38" s="1" t="s">
        <v>1133</v>
      </c>
      <c r="V38" s="1" t="s">
        <v>1174</v>
      </c>
    </row>
    <row r="39" s="1" customFormat="1" spans="1:22">
      <c r="A39" s="3">
        <v>999229804314920</v>
      </c>
      <c r="B39" s="1" t="s">
        <v>1343</v>
      </c>
      <c r="C39" s="1" t="s">
        <v>1354</v>
      </c>
      <c r="D39" s="1" t="s">
        <v>1355</v>
      </c>
      <c r="E39" s="1" t="s">
        <v>1356</v>
      </c>
      <c r="F39" s="1" t="s">
        <v>1200</v>
      </c>
      <c r="G39" s="1" t="s">
        <v>1163</v>
      </c>
      <c r="H39" s="1" t="s">
        <v>1164</v>
      </c>
      <c r="I39" s="1" t="s">
        <v>1357</v>
      </c>
      <c r="J39" s="1" t="s">
        <v>1166</v>
      </c>
      <c r="K39" s="1" t="s">
        <v>1357</v>
      </c>
      <c r="L39" s="1" t="s">
        <v>1357</v>
      </c>
      <c r="M39" s="1" t="s">
        <v>1167</v>
      </c>
      <c r="N39" s="1" t="s">
        <v>1167</v>
      </c>
      <c r="O39" s="1" t="s">
        <v>1168</v>
      </c>
      <c r="P39" s="1" t="s">
        <v>1169</v>
      </c>
      <c r="Q39" s="1" t="s">
        <v>1170</v>
      </c>
      <c r="R39" s="1" t="s">
        <v>1358</v>
      </c>
      <c r="S39" s="1" t="s">
        <v>1172</v>
      </c>
      <c r="T39" s="1" t="s">
        <v>1173</v>
      </c>
      <c r="U39" s="1" t="s">
        <v>1133</v>
      </c>
      <c r="V39" s="1" t="s">
        <v>1305</v>
      </c>
    </row>
    <row r="40" s="1" customFormat="1" spans="1:22">
      <c r="A40" s="3">
        <v>999229803835640</v>
      </c>
      <c r="B40" s="1" t="s">
        <v>1343</v>
      </c>
      <c r="C40" s="1" t="s">
        <v>1359</v>
      </c>
      <c r="D40" s="1" t="s">
        <v>1360</v>
      </c>
      <c r="E40" s="1" t="s">
        <v>1361</v>
      </c>
      <c r="F40" s="1" t="s">
        <v>1200</v>
      </c>
      <c r="G40" s="1" t="s">
        <v>1163</v>
      </c>
      <c r="H40" s="1" t="s">
        <v>1164</v>
      </c>
      <c r="I40" s="1" t="s">
        <v>1362</v>
      </c>
      <c r="J40" s="1" t="s">
        <v>1166</v>
      </c>
      <c r="K40" s="1" t="s">
        <v>1362</v>
      </c>
      <c r="L40" s="1" t="s">
        <v>1362</v>
      </c>
      <c r="M40" s="1" t="s">
        <v>1167</v>
      </c>
      <c r="N40" s="1" t="s">
        <v>1167</v>
      </c>
      <c r="O40" s="1" t="s">
        <v>1168</v>
      </c>
      <c r="P40" s="1" t="s">
        <v>1169</v>
      </c>
      <c r="Q40" s="1" t="s">
        <v>1170</v>
      </c>
      <c r="R40" s="1" t="s">
        <v>1363</v>
      </c>
      <c r="S40" s="1" t="s">
        <v>1172</v>
      </c>
      <c r="T40" s="1" t="s">
        <v>1173</v>
      </c>
      <c r="U40" s="1" t="s">
        <v>1133</v>
      </c>
      <c r="V40" s="1" t="s">
        <v>1174</v>
      </c>
    </row>
    <row r="41" s="1" customFormat="1" spans="1:22">
      <c r="A41" s="3">
        <v>999229802569169</v>
      </c>
      <c r="B41" s="1" t="s">
        <v>1343</v>
      </c>
      <c r="C41" s="1" t="s">
        <v>1364</v>
      </c>
      <c r="D41" s="1" t="s">
        <v>1365</v>
      </c>
      <c r="E41" s="1" t="s">
        <v>1366</v>
      </c>
      <c r="F41" s="1" t="s">
        <v>1159</v>
      </c>
      <c r="G41" s="1" t="s">
        <v>1163</v>
      </c>
      <c r="H41" s="1" t="s">
        <v>1164</v>
      </c>
      <c r="I41" s="1" t="s">
        <v>1367</v>
      </c>
      <c r="J41" s="1" t="s">
        <v>1166</v>
      </c>
      <c r="K41" s="1" t="s">
        <v>1367</v>
      </c>
      <c r="L41" s="1" t="s">
        <v>1367</v>
      </c>
      <c r="M41" s="1" t="s">
        <v>1167</v>
      </c>
      <c r="N41" s="1" t="s">
        <v>1167</v>
      </c>
      <c r="O41" s="1" t="s">
        <v>1168</v>
      </c>
      <c r="P41" s="1" t="s">
        <v>1169</v>
      </c>
      <c r="Q41" s="1" t="s">
        <v>1170</v>
      </c>
      <c r="R41" s="1" t="s">
        <v>1368</v>
      </c>
      <c r="S41" s="1" t="s">
        <v>1172</v>
      </c>
      <c r="T41" s="1" t="s">
        <v>1173</v>
      </c>
      <c r="U41" s="1" t="s">
        <v>1133</v>
      </c>
      <c r="V41" s="1" t="s">
        <v>1305</v>
      </c>
    </row>
    <row r="42" s="1" customFormat="1" spans="1:22">
      <c r="A42" s="3">
        <v>29801131287</v>
      </c>
      <c r="B42" s="1" t="s">
        <v>1343</v>
      </c>
      <c r="C42" s="1" t="s">
        <v>1369</v>
      </c>
      <c r="D42" s="1" t="s">
        <v>1370</v>
      </c>
      <c r="E42" s="1" t="s">
        <v>1371</v>
      </c>
      <c r="F42" s="1" t="s">
        <v>1277</v>
      </c>
      <c r="G42" s="1" t="s">
        <v>1163</v>
      </c>
      <c r="H42" s="1" t="s">
        <v>1164</v>
      </c>
      <c r="I42" s="1" t="s">
        <v>1372</v>
      </c>
      <c r="J42" s="1" t="s">
        <v>1166</v>
      </c>
      <c r="K42" s="1" t="s">
        <v>1372</v>
      </c>
      <c r="L42" s="1" t="s">
        <v>1372</v>
      </c>
      <c r="M42" s="1" t="s">
        <v>1167</v>
      </c>
      <c r="N42" s="1" t="s">
        <v>1167</v>
      </c>
      <c r="O42" s="1" t="s">
        <v>1168</v>
      </c>
      <c r="P42" s="1" t="s">
        <v>1169</v>
      </c>
      <c r="Q42" s="1" t="s">
        <v>1170</v>
      </c>
      <c r="R42" s="1" t="s">
        <v>1373</v>
      </c>
      <c r="S42" s="1" t="s">
        <v>1172</v>
      </c>
      <c r="T42" s="1" t="s">
        <v>1173</v>
      </c>
      <c r="U42" s="1" t="s">
        <v>1133</v>
      </c>
      <c r="V42" s="1" t="s">
        <v>1174</v>
      </c>
    </row>
    <row r="43" s="1" customFormat="1" spans="1:22">
      <c r="A43" s="3">
        <v>999229799926352</v>
      </c>
      <c r="B43" s="1" t="s">
        <v>1343</v>
      </c>
      <c r="C43" s="1" t="s">
        <v>1374</v>
      </c>
      <c r="D43" s="1" t="s">
        <v>1375</v>
      </c>
      <c r="E43" s="1" t="s">
        <v>1376</v>
      </c>
      <c r="F43" s="1" t="s">
        <v>1159</v>
      </c>
      <c r="G43" s="1" t="s">
        <v>1163</v>
      </c>
      <c r="H43" s="1" t="s">
        <v>1164</v>
      </c>
      <c r="I43" s="1" t="s">
        <v>1377</v>
      </c>
      <c r="J43" s="1" t="s">
        <v>1166</v>
      </c>
      <c r="K43" s="1" t="s">
        <v>1377</v>
      </c>
      <c r="L43" s="1" t="s">
        <v>1377</v>
      </c>
      <c r="M43" s="1" t="s">
        <v>1167</v>
      </c>
      <c r="N43" s="1" t="s">
        <v>1167</v>
      </c>
      <c r="O43" s="1" t="s">
        <v>1168</v>
      </c>
      <c r="P43" s="1" t="s">
        <v>1169</v>
      </c>
      <c r="Q43" s="1" t="s">
        <v>1170</v>
      </c>
      <c r="R43" s="1" t="s">
        <v>1378</v>
      </c>
      <c r="S43" s="1" t="s">
        <v>1172</v>
      </c>
      <c r="T43" s="1" t="s">
        <v>1173</v>
      </c>
      <c r="U43" s="1" t="s">
        <v>1133</v>
      </c>
      <c r="V43" s="1" t="s">
        <v>1174</v>
      </c>
    </row>
    <row r="44" s="1" customFormat="1" spans="1:22">
      <c r="A44" s="3">
        <v>29773361391</v>
      </c>
      <c r="B44" s="1" t="s">
        <v>1343</v>
      </c>
      <c r="C44" s="1" t="s">
        <v>1379</v>
      </c>
      <c r="D44" s="1" t="s">
        <v>1196</v>
      </c>
      <c r="E44" s="1" t="s">
        <v>1380</v>
      </c>
      <c r="F44" s="1" t="s">
        <v>1277</v>
      </c>
      <c r="G44" s="1" t="s">
        <v>1163</v>
      </c>
      <c r="H44" s="1" t="s">
        <v>1164</v>
      </c>
      <c r="I44" s="1" t="s">
        <v>1381</v>
      </c>
      <c r="J44" s="1" t="s">
        <v>1166</v>
      </c>
      <c r="K44" s="1" t="s">
        <v>1381</v>
      </c>
      <c r="L44" s="1" t="s">
        <v>1381</v>
      </c>
      <c r="M44" s="1" t="s">
        <v>1167</v>
      </c>
      <c r="N44" s="1" t="s">
        <v>1167</v>
      </c>
      <c r="O44" s="1" t="s">
        <v>1168</v>
      </c>
      <c r="P44" s="1" t="s">
        <v>1169</v>
      </c>
      <c r="Q44" s="1" t="s">
        <v>1170</v>
      </c>
      <c r="R44" s="1" t="s">
        <v>1382</v>
      </c>
      <c r="S44" s="1" t="s">
        <v>1172</v>
      </c>
      <c r="T44" s="1" t="s">
        <v>1173</v>
      </c>
      <c r="U44" s="1" t="s">
        <v>1133</v>
      </c>
      <c r="V44" s="1" t="s">
        <v>1174</v>
      </c>
    </row>
    <row r="45" s="1" customFormat="1" spans="1:22">
      <c r="A45" s="3">
        <v>999229773202997</v>
      </c>
      <c r="B45" s="1" t="s">
        <v>1343</v>
      </c>
      <c r="C45" s="1" t="s">
        <v>1383</v>
      </c>
      <c r="D45" s="1" t="s">
        <v>1384</v>
      </c>
      <c r="E45" s="1" t="s">
        <v>1385</v>
      </c>
      <c r="F45" s="1" t="s">
        <v>1245</v>
      </c>
      <c r="G45" s="1" t="s">
        <v>1163</v>
      </c>
      <c r="H45" s="1" t="s">
        <v>1164</v>
      </c>
      <c r="I45" s="1" t="s">
        <v>1386</v>
      </c>
      <c r="J45" s="1" t="s">
        <v>1166</v>
      </c>
      <c r="K45" s="1" t="s">
        <v>1386</v>
      </c>
      <c r="L45" s="1" t="s">
        <v>1386</v>
      </c>
      <c r="M45" s="1" t="s">
        <v>1167</v>
      </c>
      <c r="N45" s="1" t="s">
        <v>1167</v>
      </c>
      <c r="O45" s="1" t="s">
        <v>1168</v>
      </c>
      <c r="P45" s="1" t="s">
        <v>1169</v>
      </c>
      <c r="Q45" s="1" t="s">
        <v>1170</v>
      </c>
      <c r="R45" s="1" t="s">
        <v>1387</v>
      </c>
      <c r="S45" s="1" t="s">
        <v>1172</v>
      </c>
      <c r="T45" s="1" t="s">
        <v>1173</v>
      </c>
      <c r="U45" s="1" t="s">
        <v>1133</v>
      </c>
      <c r="V45" s="1" t="s">
        <v>1305</v>
      </c>
    </row>
    <row r="46" s="1" customFormat="1" spans="1:22">
      <c r="A46" s="3">
        <v>999229771401678</v>
      </c>
      <c r="B46" s="1" t="s">
        <v>1343</v>
      </c>
      <c r="C46" s="1" t="s">
        <v>1388</v>
      </c>
      <c r="D46" s="1" t="s">
        <v>1389</v>
      </c>
      <c r="E46" s="1" t="s">
        <v>1390</v>
      </c>
      <c r="F46" s="1" t="s">
        <v>1159</v>
      </c>
      <c r="G46" s="1" t="s">
        <v>1163</v>
      </c>
      <c r="H46" s="1" t="s">
        <v>1164</v>
      </c>
      <c r="I46" s="1" t="s">
        <v>1391</v>
      </c>
      <c r="J46" s="1" t="s">
        <v>1166</v>
      </c>
      <c r="K46" s="1" t="s">
        <v>1391</v>
      </c>
      <c r="L46" s="1" t="s">
        <v>1391</v>
      </c>
      <c r="M46" s="1" t="s">
        <v>1167</v>
      </c>
      <c r="N46" s="1" t="s">
        <v>1167</v>
      </c>
      <c r="O46" s="1" t="s">
        <v>1168</v>
      </c>
      <c r="P46" s="1" t="s">
        <v>1169</v>
      </c>
      <c r="Q46" s="1" t="s">
        <v>1170</v>
      </c>
      <c r="R46" s="1" t="s">
        <v>1392</v>
      </c>
      <c r="S46" s="1" t="s">
        <v>1172</v>
      </c>
      <c r="T46" s="1" t="s">
        <v>1173</v>
      </c>
      <c r="U46" s="1" t="s">
        <v>1133</v>
      </c>
      <c r="V46" s="1" t="s">
        <v>1180</v>
      </c>
    </row>
    <row r="47" s="1" customFormat="1" spans="1:22">
      <c r="A47" s="3">
        <v>999229768678989</v>
      </c>
      <c r="B47" s="1" t="s">
        <v>1393</v>
      </c>
      <c r="C47" s="1" t="s">
        <v>1394</v>
      </c>
      <c r="D47" s="1" t="s">
        <v>1384</v>
      </c>
      <c r="E47" s="1" t="s">
        <v>1395</v>
      </c>
      <c r="F47" s="1" t="s">
        <v>1159</v>
      </c>
      <c r="G47" s="1" t="s">
        <v>1163</v>
      </c>
      <c r="H47" s="1" t="s">
        <v>1164</v>
      </c>
      <c r="I47" s="1" t="s">
        <v>1396</v>
      </c>
      <c r="J47" s="1" t="s">
        <v>1166</v>
      </c>
      <c r="K47" s="1" t="s">
        <v>1396</v>
      </c>
      <c r="L47" s="1" t="s">
        <v>1396</v>
      </c>
      <c r="M47" s="1" t="s">
        <v>1167</v>
      </c>
      <c r="N47" s="1" t="s">
        <v>1167</v>
      </c>
      <c r="O47" s="1" t="s">
        <v>1168</v>
      </c>
      <c r="P47" s="1" t="s">
        <v>1169</v>
      </c>
      <c r="Q47" s="1" t="s">
        <v>1170</v>
      </c>
      <c r="R47" s="1" t="s">
        <v>1397</v>
      </c>
      <c r="S47" s="1" t="s">
        <v>1172</v>
      </c>
      <c r="T47" s="1" t="s">
        <v>1173</v>
      </c>
      <c r="U47" s="1" t="s">
        <v>1133</v>
      </c>
      <c r="V47" s="1" t="s">
        <v>1305</v>
      </c>
    </row>
    <row r="48" s="1" customFormat="1" spans="1:22">
      <c r="A48" s="3">
        <v>999229768558818</v>
      </c>
      <c r="B48" s="1" t="s">
        <v>1393</v>
      </c>
      <c r="C48" s="1" t="s">
        <v>1398</v>
      </c>
      <c r="D48" s="1" t="s">
        <v>1182</v>
      </c>
      <c r="E48" s="1" t="s">
        <v>1399</v>
      </c>
      <c r="F48" s="1" t="s">
        <v>1200</v>
      </c>
      <c r="G48" s="1" t="s">
        <v>1163</v>
      </c>
      <c r="H48" s="1" t="s">
        <v>1164</v>
      </c>
      <c r="I48" s="1" t="s">
        <v>1229</v>
      </c>
      <c r="J48" s="1" t="s">
        <v>1166</v>
      </c>
      <c r="K48" s="1" t="s">
        <v>1229</v>
      </c>
      <c r="L48" s="1" t="s">
        <v>1229</v>
      </c>
      <c r="M48" s="1" t="s">
        <v>1167</v>
      </c>
      <c r="N48" s="1" t="s">
        <v>1167</v>
      </c>
      <c r="O48" s="1" t="s">
        <v>1168</v>
      </c>
      <c r="P48" s="1" t="s">
        <v>1169</v>
      </c>
      <c r="Q48" s="1" t="s">
        <v>1170</v>
      </c>
      <c r="R48" s="1" t="s">
        <v>1400</v>
      </c>
      <c r="S48" s="1" t="s">
        <v>1172</v>
      </c>
      <c r="T48" s="1" t="s">
        <v>1173</v>
      </c>
      <c r="U48" s="1" t="s">
        <v>1133</v>
      </c>
      <c r="V48" s="1" t="s">
        <v>1180</v>
      </c>
    </row>
    <row r="49" s="1" customFormat="1" spans="1:22">
      <c r="A49" s="3">
        <v>999229768266229</v>
      </c>
      <c r="B49" s="1" t="s">
        <v>1393</v>
      </c>
      <c r="C49" s="1" t="s">
        <v>1401</v>
      </c>
      <c r="D49" s="1" t="s">
        <v>1314</v>
      </c>
      <c r="E49" s="1" t="s">
        <v>1402</v>
      </c>
      <c r="F49" s="1" t="s">
        <v>1245</v>
      </c>
      <c r="G49" s="1" t="s">
        <v>1163</v>
      </c>
      <c r="H49" s="1" t="s">
        <v>1164</v>
      </c>
      <c r="I49" s="1" t="s">
        <v>1316</v>
      </c>
      <c r="J49" s="1" t="s">
        <v>1166</v>
      </c>
      <c r="K49" s="1" t="s">
        <v>1316</v>
      </c>
      <c r="L49" s="1" t="s">
        <v>1316</v>
      </c>
      <c r="M49" s="1" t="s">
        <v>1167</v>
      </c>
      <c r="N49" s="1" t="s">
        <v>1167</v>
      </c>
      <c r="O49" s="1" t="s">
        <v>1168</v>
      </c>
      <c r="P49" s="1" t="s">
        <v>1169</v>
      </c>
      <c r="Q49" s="1" t="s">
        <v>1170</v>
      </c>
      <c r="R49" s="1" t="s">
        <v>1403</v>
      </c>
      <c r="S49" s="1" t="s">
        <v>1172</v>
      </c>
      <c r="T49" s="1" t="s">
        <v>1173</v>
      </c>
      <c r="U49" s="1" t="s">
        <v>1133</v>
      </c>
      <c r="V49" s="1" t="s">
        <v>1174</v>
      </c>
    </row>
    <row r="50" s="1" customFormat="1" spans="1:22">
      <c r="A50" s="3">
        <v>999229765886324</v>
      </c>
      <c r="B50" s="1" t="s">
        <v>1393</v>
      </c>
      <c r="C50" s="1" t="s">
        <v>1404</v>
      </c>
      <c r="D50" s="1" t="s">
        <v>1355</v>
      </c>
      <c r="E50" s="1" t="s">
        <v>1405</v>
      </c>
      <c r="F50" s="1" t="s">
        <v>1245</v>
      </c>
      <c r="G50" s="1" t="s">
        <v>1163</v>
      </c>
      <c r="H50" s="1" t="s">
        <v>1164</v>
      </c>
      <c r="I50" s="1" t="s">
        <v>1406</v>
      </c>
      <c r="J50" s="1" t="s">
        <v>1166</v>
      </c>
      <c r="K50" s="1" t="s">
        <v>1406</v>
      </c>
      <c r="L50" s="1" t="s">
        <v>1406</v>
      </c>
      <c r="M50" s="1" t="s">
        <v>1167</v>
      </c>
      <c r="N50" s="1" t="s">
        <v>1167</v>
      </c>
      <c r="O50" s="1" t="s">
        <v>1168</v>
      </c>
      <c r="P50" s="1" t="s">
        <v>1169</v>
      </c>
      <c r="Q50" s="1" t="s">
        <v>1170</v>
      </c>
      <c r="R50" s="1" t="s">
        <v>1407</v>
      </c>
      <c r="S50" s="1" t="s">
        <v>1172</v>
      </c>
      <c r="T50" s="1" t="s">
        <v>1173</v>
      </c>
      <c r="U50" s="1" t="s">
        <v>1133</v>
      </c>
      <c r="V50" s="1" t="s">
        <v>1305</v>
      </c>
    </row>
    <row r="51" s="1" customFormat="1" spans="1:22">
      <c r="A51" s="3">
        <v>999229765815148</v>
      </c>
      <c r="B51" s="1" t="s">
        <v>1393</v>
      </c>
      <c r="C51" s="1" t="s">
        <v>1408</v>
      </c>
      <c r="D51" s="1" t="s">
        <v>1314</v>
      </c>
      <c r="E51" s="1" t="s">
        <v>1409</v>
      </c>
      <c r="F51" s="1" t="s">
        <v>1200</v>
      </c>
      <c r="G51" s="1" t="s">
        <v>1163</v>
      </c>
      <c r="H51" s="1" t="s">
        <v>1164</v>
      </c>
      <c r="I51" s="1" t="s">
        <v>1410</v>
      </c>
      <c r="J51" s="1" t="s">
        <v>1166</v>
      </c>
      <c r="K51" s="1" t="s">
        <v>1410</v>
      </c>
      <c r="L51" s="1" t="s">
        <v>1410</v>
      </c>
      <c r="M51" s="1" t="s">
        <v>1167</v>
      </c>
      <c r="N51" s="1" t="s">
        <v>1167</v>
      </c>
      <c r="O51" s="1" t="s">
        <v>1168</v>
      </c>
      <c r="P51" s="1" t="s">
        <v>1169</v>
      </c>
      <c r="Q51" s="1" t="s">
        <v>1170</v>
      </c>
      <c r="R51" s="1" t="s">
        <v>1411</v>
      </c>
      <c r="S51" s="1" t="s">
        <v>1172</v>
      </c>
      <c r="T51" s="1" t="s">
        <v>1173</v>
      </c>
      <c r="U51" s="1" t="s">
        <v>1133</v>
      </c>
      <c r="V51" s="1" t="s">
        <v>1174</v>
      </c>
    </row>
    <row r="52" s="1" customFormat="1" spans="1:22">
      <c r="A52" s="3">
        <v>29764786366</v>
      </c>
      <c r="B52" s="1" t="s">
        <v>1393</v>
      </c>
      <c r="C52" s="1" t="s">
        <v>1412</v>
      </c>
      <c r="D52" s="1" t="s">
        <v>1413</v>
      </c>
      <c r="E52" s="1" t="s">
        <v>1414</v>
      </c>
      <c r="F52" s="1" t="s">
        <v>1200</v>
      </c>
      <c r="G52" s="1" t="s">
        <v>1163</v>
      </c>
      <c r="H52" s="1" t="s">
        <v>1164</v>
      </c>
      <c r="I52" s="1" t="s">
        <v>1415</v>
      </c>
      <c r="J52" s="1" t="s">
        <v>1166</v>
      </c>
      <c r="K52" s="1" t="s">
        <v>1415</v>
      </c>
      <c r="L52" s="1" t="s">
        <v>1415</v>
      </c>
      <c r="M52" s="1" t="s">
        <v>1167</v>
      </c>
      <c r="N52" s="1" t="s">
        <v>1167</v>
      </c>
      <c r="O52" s="1" t="s">
        <v>1168</v>
      </c>
      <c r="P52" s="1" t="s">
        <v>1169</v>
      </c>
      <c r="Q52" s="1" t="s">
        <v>1170</v>
      </c>
      <c r="R52" s="1" t="s">
        <v>1416</v>
      </c>
      <c r="S52" s="1" t="s">
        <v>1172</v>
      </c>
      <c r="T52" s="1" t="s">
        <v>1173</v>
      </c>
      <c r="U52" s="1" t="s">
        <v>1133</v>
      </c>
      <c r="V52" s="1" t="s">
        <v>1174</v>
      </c>
    </row>
    <row r="53" s="1" customFormat="1" spans="1:22">
      <c r="A53" s="3">
        <v>29764616402</v>
      </c>
      <c r="B53" s="1" t="s">
        <v>1393</v>
      </c>
      <c r="C53" s="1" t="s">
        <v>1417</v>
      </c>
      <c r="D53" s="1" t="s">
        <v>1418</v>
      </c>
      <c r="E53" s="1" t="s">
        <v>1419</v>
      </c>
      <c r="F53" s="1" t="s">
        <v>1159</v>
      </c>
      <c r="G53" s="1" t="s">
        <v>1163</v>
      </c>
      <c r="H53" s="1" t="s">
        <v>1164</v>
      </c>
      <c r="I53" s="1" t="s">
        <v>1420</v>
      </c>
      <c r="J53" s="1" t="s">
        <v>1166</v>
      </c>
      <c r="K53" s="1" t="s">
        <v>1420</v>
      </c>
      <c r="L53" s="1" t="s">
        <v>1420</v>
      </c>
      <c r="M53" s="1" t="s">
        <v>1167</v>
      </c>
      <c r="N53" s="1" t="s">
        <v>1167</v>
      </c>
      <c r="O53" s="1" t="s">
        <v>1168</v>
      </c>
      <c r="P53" s="1" t="s">
        <v>1169</v>
      </c>
      <c r="Q53" s="1" t="s">
        <v>1170</v>
      </c>
      <c r="R53" s="1" t="s">
        <v>1421</v>
      </c>
      <c r="S53" s="1" t="s">
        <v>1172</v>
      </c>
      <c r="T53" s="1" t="s">
        <v>1173</v>
      </c>
      <c r="U53" s="1" t="s">
        <v>1133</v>
      </c>
      <c r="V53" s="1" t="s">
        <v>1174</v>
      </c>
    </row>
    <row r="54" s="1" customFormat="1" spans="1:22">
      <c r="A54" s="3">
        <v>29764616398</v>
      </c>
      <c r="B54" s="1" t="s">
        <v>1393</v>
      </c>
      <c r="C54" s="1" t="s">
        <v>1422</v>
      </c>
      <c r="D54" s="1" t="s">
        <v>1418</v>
      </c>
      <c r="E54" s="1" t="s">
        <v>1423</v>
      </c>
      <c r="F54" s="1" t="s">
        <v>1159</v>
      </c>
      <c r="G54" s="1" t="s">
        <v>1163</v>
      </c>
      <c r="H54" s="1" t="s">
        <v>1164</v>
      </c>
      <c r="I54" s="1" t="s">
        <v>1420</v>
      </c>
      <c r="J54" s="1" t="s">
        <v>1166</v>
      </c>
      <c r="K54" s="1" t="s">
        <v>1420</v>
      </c>
      <c r="L54" s="1" t="s">
        <v>1420</v>
      </c>
      <c r="M54" s="1" t="s">
        <v>1167</v>
      </c>
      <c r="N54" s="1" t="s">
        <v>1167</v>
      </c>
      <c r="O54" s="1" t="s">
        <v>1168</v>
      </c>
      <c r="P54" s="1" t="s">
        <v>1169</v>
      </c>
      <c r="Q54" s="1" t="s">
        <v>1170</v>
      </c>
      <c r="R54" s="1" t="s">
        <v>1424</v>
      </c>
      <c r="S54" s="1" t="s">
        <v>1172</v>
      </c>
      <c r="T54" s="1" t="s">
        <v>1173</v>
      </c>
      <c r="U54" s="1" t="s">
        <v>1133</v>
      </c>
      <c r="V54" s="1" t="s">
        <v>1174</v>
      </c>
    </row>
    <row r="55" s="1" customFormat="1" spans="1:22">
      <c r="A55" s="3">
        <v>999229761747217</v>
      </c>
      <c r="B55" s="1" t="s">
        <v>1393</v>
      </c>
      <c r="C55" s="1" t="s">
        <v>1425</v>
      </c>
      <c r="D55" s="1" t="s">
        <v>1267</v>
      </c>
      <c r="E55" s="1" t="s">
        <v>1426</v>
      </c>
      <c r="F55" s="1" t="s">
        <v>1159</v>
      </c>
      <c r="G55" s="1" t="s">
        <v>1163</v>
      </c>
      <c r="H55" s="1" t="s">
        <v>1164</v>
      </c>
      <c r="I55" s="1" t="s">
        <v>1427</v>
      </c>
      <c r="J55" s="1" t="s">
        <v>1166</v>
      </c>
      <c r="K55" s="1" t="s">
        <v>1427</v>
      </c>
      <c r="L55" s="1" t="s">
        <v>1427</v>
      </c>
      <c r="M55" s="1" t="s">
        <v>1167</v>
      </c>
      <c r="N55" s="1" t="s">
        <v>1167</v>
      </c>
      <c r="O55" s="1" t="s">
        <v>1168</v>
      </c>
      <c r="P55" s="1" t="s">
        <v>1169</v>
      </c>
      <c r="Q55" s="1" t="s">
        <v>1170</v>
      </c>
      <c r="R55" s="1" t="s">
        <v>1428</v>
      </c>
      <c r="S55" s="1" t="s">
        <v>1172</v>
      </c>
      <c r="T55" s="1" t="s">
        <v>1173</v>
      </c>
      <c r="U55" s="1" t="s">
        <v>1271</v>
      </c>
      <c r="V55" s="1" t="s">
        <v>1180</v>
      </c>
    </row>
    <row r="56" s="1" customFormat="1" spans="1:22">
      <c r="A56" s="3">
        <v>999229753855750</v>
      </c>
      <c r="B56" s="1" t="s">
        <v>1393</v>
      </c>
      <c r="C56" s="1" t="s">
        <v>1429</v>
      </c>
      <c r="D56" s="1" t="s">
        <v>1430</v>
      </c>
      <c r="E56" s="1" t="s">
        <v>1431</v>
      </c>
      <c r="F56" s="1" t="s">
        <v>1318</v>
      </c>
      <c r="G56" s="1" t="s">
        <v>1163</v>
      </c>
      <c r="H56" s="1" t="s">
        <v>1164</v>
      </c>
      <c r="I56" s="1" t="s">
        <v>1432</v>
      </c>
      <c r="J56" s="1" t="s">
        <v>1166</v>
      </c>
      <c r="K56" s="1" t="s">
        <v>1432</v>
      </c>
      <c r="L56" s="1" t="s">
        <v>1432</v>
      </c>
      <c r="M56" s="1" t="s">
        <v>1167</v>
      </c>
      <c r="N56" s="1" t="s">
        <v>1167</v>
      </c>
      <c r="O56" s="1" t="s">
        <v>1168</v>
      </c>
      <c r="P56" s="1" t="s">
        <v>1169</v>
      </c>
      <c r="Q56" s="1" t="s">
        <v>1170</v>
      </c>
      <c r="R56" s="1" t="s">
        <v>1433</v>
      </c>
      <c r="S56" s="1" t="s">
        <v>1172</v>
      </c>
      <c r="T56" s="1" t="s">
        <v>1173</v>
      </c>
      <c r="U56" s="1" t="s">
        <v>1133</v>
      </c>
      <c r="V56" s="1" t="s">
        <v>1174</v>
      </c>
    </row>
    <row r="57" s="1" customFormat="1" spans="1:22">
      <c r="A57" s="3">
        <v>999229759915613</v>
      </c>
      <c r="B57" s="1" t="s">
        <v>1393</v>
      </c>
      <c r="C57" s="1" t="s">
        <v>1434</v>
      </c>
      <c r="D57" s="1" t="s">
        <v>1435</v>
      </c>
      <c r="E57" s="1" t="s">
        <v>1436</v>
      </c>
      <c r="F57" s="1" t="s">
        <v>1277</v>
      </c>
      <c r="G57" s="1" t="s">
        <v>1163</v>
      </c>
      <c r="H57" s="1" t="s">
        <v>1164</v>
      </c>
      <c r="I57" s="1" t="s">
        <v>1437</v>
      </c>
      <c r="J57" s="1" t="s">
        <v>1166</v>
      </c>
      <c r="K57" s="1" t="s">
        <v>1437</v>
      </c>
      <c r="L57" s="1" t="s">
        <v>1437</v>
      </c>
      <c r="M57" s="1" t="s">
        <v>1167</v>
      </c>
      <c r="N57" s="1" t="s">
        <v>1167</v>
      </c>
      <c r="O57" s="1" t="s">
        <v>1168</v>
      </c>
      <c r="P57" s="1" t="s">
        <v>1169</v>
      </c>
      <c r="Q57" s="1" t="s">
        <v>1170</v>
      </c>
      <c r="R57" s="1" t="s">
        <v>1438</v>
      </c>
      <c r="S57" s="1" t="s">
        <v>1172</v>
      </c>
      <c r="T57" s="1" t="s">
        <v>1173</v>
      </c>
      <c r="U57" s="1" t="s">
        <v>1133</v>
      </c>
      <c r="V57" s="1" t="s">
        <v>1305</v>
      </c>
    </row>
    <row r="58" s="1" customFormat="1" spans="1:22">
      <c r="A58" s="3">
        <v>999229757450869</v>
      </c>
      <c r="B58" s="1" t="s">
        <v>1393</v>
      </c>
      <c r="C58" s="1" t="s">
        <v>1439</v>
      </c>
      <c r="D58" s="1" t="s">
        <v>1360</v>
      </c>
      <c r="E58" s="1" t="s">
        <v>1440</v>
      </c>
      <c r="F58" s="1" t="s">
        <v>1245</v>
      </c>
      <c r="G58" s="1" t="s">
        <v>1163</v>
      </c>
      <c r="H58" s="1" t="s">
        <v>1164</v>
      </c>
      <c r="I58" s="1" t="s">
        <v>1441</v>
      </c>
      <c r="J58" s="1" t="s">
        <v>1166</v>
      </c>
      <c r="K58" s="1" t="s">
        <v>1441</v>
      </c>
      <c r="L58" s="1" t="s">
        <v>1441</v>
      </c>
      <c r="M58" s="1" t="s">
        <v>1167</v>
      </c>
      <c r="N58" s="1" t="s">
        <v>1167</v>
      </c>
      <c r="O58" s="1" t="s">
        <v>1168</v>
      </c>
      <c r="P58" s="1" t="s">
        <v>1169</v>
      </c>
      <c r="Q58" s="1" t="s">
        <v>1170</v>
      </c>
      <c r="R58" s="1" t="s">
        <v>1442</v>
      </c>
      <c r="S58" s="1" t="s">
        <v>1172</v>
      </c>
      <c r="T58" s="1" t="s">
        <v>1173</v>
      </c>
      <c r="U58" s="1" t="s">
        <v>1133</v>
      </c>
      <c r="V58" s="1" t="s">
        <v>1174</v>
      </c>
    </row>
    <row r="59" s="1" customFormat="1" spans="1:22">
      <c r="A59" s="3">
        <v>999229755756366</v>
      </c>
      <c r="B59" s="1" t="s">
        <v>1393</v>
      </c>
      <c r="C59" s="1" t="s">
        <v>1443</v>
      </c>
      <c r="D59" s="1" t="s">
        <v>1444</v>
      </c>
      <c r="E59" s="1" t="s">
        <v>1445</v>
      </c>
      <c r="F59" s="1" t="s">
        <v>1245</v>
      </c>
      <c r="G59" s="1" t="s">
        <v>1163</v>
      </c>
      <c r="H59" s="1" t="s">
        <v>1164</v>
      </c>
      <c r="I59" s="1" t="s">
        <v>1446</v>
      </c>
      <c r="J59" s="1" t="s">
        <v>1166</v>
      </c>
      <c r="K59" s="1" t="s">
        <v>1446</v>
      </c>
      <c r="L59" s="1" t="s">
        <v>1446</v>
      </c>
      <c r="M59" s="1" t="s">
        <v>1167</v>
      </c>
      <c r="N59" s="1" t="s">
        <v>1167</v>
      </c>
      <c r="O59" s="1" t="s">
        <v>1168</v>
      </c>
      <c r="P59" s="1" t="s">
        <v>1169</v>
      </c>
      <c r="Q59" s="1" t="s">
        <v>1170</v>
      </c>
      <c r="R59" s="1" t="s">
        <v>1447</v>
      </c>
      <c r="S59" s="1" t="s">
        <v>1172</v>
      </c>
      <c r="T59" s="1" t="s">
        <v>1173</v>
      </c>
      <c r="U59" s="1" t="s">
        <v>1133</v>
      </c>
      <c r="V59" s="1" t="s">
        <v>1180</v>
      </c>
    </row>
    <row r="60" s="1" customFormat="1" spans="1:22">
      <c r="A60" s="3">
        <v>999229754017297</v>
      </c>
      <c r="B60" s="1" t="s">
        <v>1393</v>
      </c>
      <c r="C60" s="1" t="s">
        <v>1448</v>
      </c>
      <c r="D60" s="1" t="s">
        <v>1449</v>
      </c>
      <c r="E60" s="1" t="s">
        <v>1450</v>
      </c>
      <c r="F60" s="1" t="s">
        <v>1245</v>
      </c>
      <c r="G60" s="1" t="s">
        <v>1163</v>
      </c>
      <c r="H60" s="1" t="s">
        <v>1164</v>
      </c>
      <c r="I60" s="1" t="s">
        <v>1451</v>
      </c>
      <c r="J60" s="1" t="s">
        <v>1166</v>
      </c>
      <c r="K60" s="1" t="s">
        <v>1451</v>
      </c>
      <c r="L60" s="1" t="s">
        <v>1451</v>
      </c>
      <c r="M60" s="1" t="s">
        <v>1167</v>
      </c>
      <c r="N60" s="1" t="s">
        <v>1167</v>
      </c>
      <c r="O60" s="1" t="s">
        <v>1168</v>
      </c>
      <c r="P60" s="1" t="s">
        <v>1169</v>
      </c>
      <c r="Q60" s="1" t="s">
        <v>1170</v>
      </c>
      <c r="R60" s="1" t="s">
        <v>1452</v>
      </c>
      <c r="S60" s="1" t="s">
        <v>1172</v>
      </c>
      <c r="T60" s="1" t="s">
        <v>1173</v>
      </c>
      <c r="U60" s="1" t="s">
        <v>1133</v>
      </c>
      <c r="V60" s="1" t="s">
        <v>1174</v>
      </c>
    </row>
    <row r="61" s="1" customFormat="1" spans="1:22">
      <c r="A61" s="3">
        <v>999229751237958</v>
      </c>
      <c r="B61" s="1" t="s">
        <v>1453</v>
      </c>
      <c r="C61" s="1" t="s">
        <v>1454</v>
      </c>
      <c r="D61" s="1" t="s">
        <v>1218</v>
      </c>
      <c r="E61" s="1" t="s">
        <v>1455</v>
      </c>
      <c r="F61" s="1" t="s">
        <v>1200</v>
      </c>
      <c r="G61" s="1" t="s">
        <v>1163</v>
      </c>
      <c r="H61" s="1" t="s">
        <v>1164</v>
      </c>
      <c r="I61" s="1" t="s">
        <v>1456</v>
      </c>
      <c r="J61" s="1" t="s">
        <v>1166</v>
      </c>
      <c r="K61" s="1" t="s">
        <v>1456</v>
      </c>
      <c r="L61" s="1" t="s">
        <v>1456</v>
      </c>
      <c r="M61" s="1" t="s">
        <v>1167</v>
      </c>
      <c r="N61" s="1" t="s">
        <v>1167</v>
      </c>
      <c r="O61" s="1" t="s">
        <v>1168</v>
      </c>
      <c r="P61" s="1" t="s">
        <v>1169</v>
      </c>
      <c r="Q61" s="1" t="s">
        <v>1170</v>
      </c>
      <c r="R61" s="1" t="s">
        <v>1457</v>
      </c>
      <c r="S61" s="1" t="s">
        <v>1172</v>
      </c>
      <c r="T61" s="1" t="s">
        <v>1173</v>
      </c>
      <c r="U61" s="1" t="s">
        <v>1133</v>
      </c>
      <c r="V61" s="1" t="s">
        <v>1174</v>
      </c>
    </row>
    <row r="62" s="1" customFormat="1" spans="1:22">
      <c r="A62" s="3">
        <v>999229750300801</v>
      </c>
      <c r="B62" s="1" t="s">
        <v>1453</v>
      </c>
      <c r="C62" s="1" t="s">
        <v>1458</v>
      </c>
      <c r="D62" s="1" t="s">
        <v>1459</v>
      </c>
      <c r="E62" s="1" t="s">
        <v>1460</v>
      </c>
      <c r="F62" s="1" t="s">
        <v>1200</v>
      </c>
      <c r="G62" s="1" t="s">
        <v>1163</v>
      </c>
      <c r="H62" s="1" t="s">
        <v>1164</v>
      </c>
      <c r="I62" s="1" t="s">
        <v>1461</v>
      </c>
      <c r="J62" s="1" t="s">
        <v>1166</v>
      </c>
      <c r="K62" s="1" t="s">
        <v>1461</v>
      </c>
      <c r="L62" s="1" t="s">
        <v>1461</v>
      </c>
      <c r="M62" s="1" t="s">
        <v>1167</v>
      </c>
      <c r="N62" s="1" t="s">
        <v>1167</v>
      </c>
      <c r="O62" s="1" t="s">
        <v>1168</v>
      </c>
      <c r="P62" s="1" t="s">
        <v>1169</v>
      </c>
      <c r="Q62" s="1" t="s">
        <v>1170</v>
      </c>
      <c r="R62" s="1" t="s">
        <v>1462</v>
      </c>
      <c r="S62" s="1" t="s">
        <v>1172</v>
      </c>
      <c r="T62" s="1" t="s">
        <v>1173</v>
      </c>
      <c r="U62" s="1" t="s">
        <v>1133</v>
      </c>
      <c r="V62" s="1" t="s">
        <v>1174</v>
      </c>
    </row>
    <row r="63" s="1" customFormat="1" spans="1:22">
      <c r="A63" s="3">
        <v>999229744620786</v>
      </c>
      <c r="B63" s="1" t="s">
        <v>1453</v>
      </c>
      <c r="C63" s="1" t="s">
        <v>1463</v>
      </c>
      <c r="D63" s="1" t="s">
        <v>1464</v>
      </c>
      <c r="E63" s="1" t="s">
        <v>1465</v>
      </c>
      <c r="F63" s="1" t="s">
        <v>1159</v>
      </c>
      <c r="G63" s="1" t="s">
        <v>1163</v>
      </c>
      <c r="H63" s="1" t="s">
        <v>1164</v>
      </c>
      <c r="I63" s="1" t="s">
        <v>1466</v>
      </c>
      <c r="J63" s="1" t="s">
        <v>1166</v>
      </c>
      <c r="K63" s="1" t="s">
        <v>1466</v>
      </c>
      <c r="L63" s="1" t="s">
        <v>1466</v>
      </c>
      <c r="M63" s="1" t="s">
        <v>1167</v>
      </c>
      <c r="N63" s="1" t="s">
        <v>1167</v>
      </c>
      <c r="O63" s="1" t="s">
        <v>1168</v>
      </c>
      <c r="P63" s="1" t="s">
        <v>1169</v>
      </c>
      <c r="Q63" s="1" t="s">
        <v>1170</v>
      </c>
      <c r="R63" s="1" t="s">
        <v>1467</v>
      </c>
      <c r="S63" s="1" t="s">
        <v>1172</v>
      </c>
      <c r="T63" s="1" t="s">
        <v>1173</v>
      </c>
      <c r="U63" s="1" t="s">
        <v>1133</v>
      </c>
      <c r="V63" s="1" t="s">
        <v>1251</v>
      </c>
    </row>
    <row r="64" s="1" customFormat="1" spans="1:22">
      <c r="A64" s="3">
        <v>999229742748363</v>
      </c>
      <c r="B64" s="1" t="s">
        <v>1453</v>
      </c>
      <c r="C64" s="1" t="s">
        <v>1468</v>
      </c>
      <c r="D64" s="1" t="s">
        <v>1267</v>
      </c>
      <c r="E64" s="1" t="s">
        <v>1469</v>
      </c>
      <c r="F64" s="1" t="s">
        <v>1159</v>
      </c>
      <c r="G64" s="1" t="s">
        <v>1163</v>
      </c>
      <c r="H64" s="1" t="s">
        <v>1164</v>
      </c>
      <c r="I64" s="1" t="s">
        <v>1470</v>
      </c>
      <c r="J64" s="1" t="s">
        <v>1166</v>
      </c>
      <c r="K64" s="1" t="s">
        <v>1470</v>
      </c>
      <c r="L64" s="1" t="s">
        <v>1470</v>
      </c>
      <c r="M64" s="1" t="s">
        <v>1167</v>
      </c>
      <c r="N64" s="1" t="s">
        <v>1167</v>
      </c>
      <c r="O64" s="1" t="s">
        <v>1168</v>
      </c>
      <c r="P64" s="1" t="s">
        <v>1169</v>
      </c>
      <c r="Q64" s="1" t="s">
        <v>1170</v>
      </c>
      <c r="R64" s="1" t="s">
        <v>1471</v>
      </c>
      <c r="S64" s="1" t="s">
        <v>1172</v>
      </c>
      <c r="T64" s="1" t="s">
        <v>1173</v>
      </c>
      <c r="U64" s="1" t="s">
        <v>1271</v>
      </c>
      <c r="V64" s="1" t="s">
        <v>1180</v>
      </c>
    </row>
    <row r="65" s="1" customFormat="1" spans="1:22">
      <c r="A65" s="3">
        <v>999229742673453</v>
      </c>
      <c r="B65" s="1" t="s">
        <v>1453</v>
      </c>
      <c r="C65" s="1" t="s">
        <v>1472</v>
      </c>
      <c r="D65" s="1" t="s">
        <v>1473</v>
      </c>
      <c r="E65" s="1" t="s">
        <v>1474</v>
      </c>
      <c r="F65" s="1" t="s">
        <v>1245</v>
      </c>
      <c r="G65" s="1" t="s">
        <v>1163</v>
      </c>
      <c r="H65" s="1" t="s">
        <v>1164</v>
      </c>
      <c r="I65" s="1" t="s">
        <v>1475</v>
      </c>
      <c r="J65" s="1" t="s">
        <v>1166</v>
      </c>
      <c r="K65" s="1" t="s">
        <v>1475</v>
      </c>
      <c r="L65" s="1" t="s">
        <v>1475</v>
      </c>
      <c r="M65" s="1" t="s">
        <v>1167</v>
      </c>
      <c r="N65" s="1" t="s">
        <v>1167</v>
      </c>
      <c r="O65" s="1" t="s">
        <v>1168</v>
      </c>
      <c r="P65" s="1" t="s">
        <v>1169</v>
      </c>
      <c r="Q65" s="1" t="s">
        <v>1170</v>
      </c>
      <c r="R65" s="1" t="s">
        <v>1476</v>
      </c>
      <c r="S65" s="1" t="s">
        <v>1172</v>
      </c>
      <c r="T65" s="1" t="s">
        <v>1173</v>
      </c>
      <c r="U65" s="1" t="s">
        <v>1133</v>
      </c>
      <c r="V65" s="1" t="s">
        <v>1180</v>
      </c>
    </row>
    <row r="66" s="1" customFormat="1" spans="1:22">
      <c r="A66" s="3">
        <v>999229742523298</v>
      </c>
      <c r="B66" s="1" t="s">
        <v>1453</v>
      </c>
      <c r="C66" s="1" t="s">
        <v>1477</v>
      </c>
      <c r="D66" s="1" t="s">
        <v>1267</v>
      </c>
      <c r="E66" s="1" t="s">
        <v>1478</v>
      </c>
      <c r="F66" s="1" t="s">
        <v>1200</v>
      </c>
      <c r="G66" s="1" t="s">
        <v>1163</v>
      </c>
      <c r="H66" s="1" t="s">
        <v>1164</v>
      </c>
      <c r="I66" s="1" t="s">
        <v>1479</v>
      </c>
      <c r="J66" s="1" t="s">
        <v>1166</v>
      </c>
      <c r="K66" s="1" t="s">
        <v>1479</v>
      </c>
      <c r="L66" s="1" t="s">
        <v>1479</v>
      </c>
      <c r="M66" s="1" t="s">
        <v>1167</v>
      </c>
      <c r="N66" s="1" t="s">
        <v>1167</v>
      </c>
      <c r="O66" s="1" t="s">
        <v>1168</v>
      </c>
      <c r="P66" s="1" t="s">
        <v>1169</v>
      </c>
      <c r="Q66" s="1" t="s">
        <v>1170</v>
      </c>
      <c r="R66" s="1" t="s">
        <v>1480</v>
      </c>
      <c r="S66" s="1" t="s">
        <v>1172</v>
      </c>
      <c r="T66" s="1" t="s">
        <v>1173</v>
      </c>
      <c r="U66" s="1" t="s">
        <v>1271</v>
      </c>
      <c r="V66" s="1" t="s">
        <v>1180</v>
      </c>
    </row>
    <row r="67" s="1" customFormat="1" spans="1:22">
      <c r="A67" s="3">
        <v>999229741970393</v>
      </c>
      <c r="B67" s="1" t="s">
        <v>1453</v>
      </c>
      <c r="C67" s="1" t="s">
        <v>1481</v>
      </c>
      <c r="D67" s="1" t="s">
        <v>1301</v>
      </c>
      <c r="E67" s="1" t="s">
        <v>1482</v>
      </c>
      <c r="F67" s="1" t="s">
        <v>1159</v>
      </c>
      <c r="G67" s="1" t="s">
        <v>1163</v>
      </c>
      <c r="H67" s="1" t="s">
        <v>1164</v>
      </c>
      <c r="I67" s="1" t="s">
        <v>1483</v>
      </c>
      <c r="J67" s="1" t="s">
        <v>1166</v>
      </c>
      <c r="K67" s="1" t="s">
        <v>1483</v>
      </c>
      <c r="L67" s="1" t="s">
        <v>1483</v>
      </c>
      <c r="M67" s="1" t="s">
        <v>1167</v>
      </c>
      <c r="N67" s="1" t="s">
        <v>1167</v>
      </c>
      <c r="O67" s="1" t="s">
        <v>1168</v>
      </c>
      <c r="P67" s="1" t="s">
        <v>1169</v>
      </c>
      <c r="Q67" s="1" t="s">
        <v>1170</v>
      </c>
      <c r="R67" s="1" t="s">
        <v>1484</v>
      </c>
      <c r="S67" s="1" t="s">
        <v>1172</v>
      </c>
      <c r="T67" s="1" t="s">
        <v>1173</v>
      </c>
      <c r="U67" s="1" t="s">
        <v>1133</v>
      </c>
      <c r="V67" s="1" t="s">
        <v>1305</v>
      </c>
    </row>
    <row r="68" s="1" customFormat="1" spans="1:22">
      <c r="A68" s="3">
        <v>999229741775836</v>
      </c>
      <c r="B68" s="1" t="s">
        <v>1453</v>
      </c>
      <c r="C68" s="1" t="s">
        <v>1485</v>
      </c>
      <c r="D68" s="1" t="s">
        <v>1413</v>
      </c>
      <c r="E68" s="1" t="s">
        <v>1486</v>
      </c>
      <c r="F68" s="1" t="s">
        <v>1318</v>
      </c>
      <c r="G68" s="1" t="s">
        <v>1163</v>
      </c>
      <c r="H68" s="1" t="s">
        <v>1164</v>
      </c>
      <c r="I68" s="1" t="s">
        <v>1487</v>
      </c>
      <c r="J68" s="1" t="s">
        <v>1166</v>
      </c>
      <c r="K68" s="1" t="s">
        <v>1487</v>
      </c>
      <c r="L68" s="1" t="s">
        <v>1487</v>
      </c>
      <c r="M68" s="1" t="s">
        <v>1167</v>
      </c>
      <c r="N68" s="1" t="s">
        <v>1167</v>
      </c>
      <c r="O68" s="1" t="s">
        <v>1168</v>
      </c>
      <c r="P68" s="1" t="s">
        <v>1169</v>
      </c>
      <c r="Q68" s="1" t="s">
        <v>1170</v>
      </c>
      <c r="R68" s="1" t="s">
        <v>1488</v>
      </c>
      <c r="S68" s="1" t="s">
        <v>1172</v>
      </c>
      <c r="T68" s="1" t="s">
        <v>1173</v>
      </c>
      <c r="U68" s="1" t="s">
        <v>1133</v>
      </c>
      <c r="V68" s="1" t="s">
        <v>1174</v>
      </c>
    </row>
    <row r="69" s="1" customFormat="1" spans="1:22">
      <c r="A69" s="3">
        <v>999229740792441</v>
      </c>
      <c r="B69" s="1" t="s">
        <v>1453</v>
      </c>
      <c r="C69" s="1" t="s">
        <v>1489</v>
      </c>
      <c r="D69" s="1" t="s">
        <v>1490</v>
      </c>
      <c r="E69" s="1" t="s">
        <v>1491</v>
      </c>
      <c r="F69" s="1" t="s">
        <v>1245</v>
      </c>
      <c r="G69" s="1" t="s">
        <v>1163</v>
      </c>
      <c r="H69" s="1" t="s">
        <v>1164</v>
      </c>
      <c r="I69" s="1" t="s">
        <v>1492</v>
      </c>
      <c r="J69" s="1" t="s">
        <v>1166</v>
      </c>
      <c r="K69" s="1" t="s">
        <v>1492</v>
      </c>
      <c r="L69" s="1" t="s">
        <v>1492</v>
      </c>
      <c r="M69" s="1" t="s">
        <v>1167</v>
      </c>
      <c r="N69" s="1" t="s">
        <v>1167</v>
      </c>
      <c r="O69" s="1" t="s">
        <v>1168</v>
      </c>
      <c r="P69" s="1" t="s">
        <v>1169</v>
      </c>
      <c r="Q69" s="1" t="s">
        <v>1170</v>
      </c>
      <c r="R69" s="1" t="s">
        <v>1493</v>
      </c>
      <c r="S69" s="1" t="s">
        <v>1172</v>
      </c>
      <c r="T69" s="1" t="s">
        <v>1173</v>
      </c>
      <c r="U69" s="1" t="s">
        <v>1133</v>
      </c>
      <c r="V69" s="1" t="s">
        <v>1251</v>
      </c>
    </row>
    <row r="70" s="1" customFormat="1" spans="1:22">
      <c r="A70" s="3">
        <v>999229740787256</v>
      </c>
      <c r="B70" s="1" t="s">
        <v>1453</v>
      </c>
      <c r="C70" s="1" t="s">
        <v>1494</v>
      </c>
      <c r="D70" s="1" t="s">
        <v>1490</v>
      </c>
      <c r="E70" s="1" t="s">
        <v>1495</v>
      </c>
      <c r="F70" s="1" t="s">
        <v>1245</v>
      </c>
      <c r="G70" s="1" t="s">
        <v>1163</v>
      </c>
      <c r="H70" s="1" t="s">
        <v>1164</v>
      </c>
      <c r="I70" s="1" t="s">
        <v>1322</v>
      </c>
      <c r="J70" s="1" t="s">
        <v>1166</v>
      </c>
      <c r="K70" s="1" t="s">
        <v>1322</v>
      </c>
      <c r="L70" s="1" t="s">
        <v>1322</v>
      </c>
      <c r="M70" s="1" t="s">
        <v>1167</v>
      </c>
      <c r="N70" s="1" t="s">
        <v>1167</v>
      </c>
      <c r="O70" s="1" t="s">
        <v>1168</v>
      </c>
      <c r="P70" s="1" t="s">
        <v>1169</v>
      </c>
      <c r="Q70" s="1" t="s">
        <v>1170</v>
      </c>
      <c r="R70" s="1" t="s">
        <v>1496</v>
      </c>
      <c r="S70" s="1" t="s">
        <v>1172</v>
      </c>
      <c r="T70" s="1" t="s">
        <v>1173</v>
      </c>
      <c r="U70" s="1" t="s">
        <v>1133</v>
      </c>
      <c r="V70" s="1" t="s">
        <v>1251</v>
      </c>
    </row>
    <row r="71" s="1" customFormat="1" spans="1:22">
      <c r="A71" s="3">
        <v>999229737920611</v>
      </c>
      <c r="B71" s="1" t="s">
        <v>1497</v>
      </c>
      <c r="C71" s="1" t="s">
        <v>1498</v>
      </c>
      <c r="D71" s="1" t="s">
        <v>1267</v>
      </c>
      <c r="E71" s="1" t="s">
        <v>1499</v>
      </c>
      <c r="F71" s="1" t="s">
        <v>1200</v>
      </c>
      <c r="G71" s="1" t="s">
        <v>1163</v>
      </c>
      <c r="H71" s="1" t="s">
        <v>1164</v>
      </c>
      <c r="I71" s="1" t="s">
        <v>1500</v>
      </c>
      <c r="J71" s="1" t="s">
        <v>1166</v>
      </c>
      <c r="K71" s="1" t="s">
        <v>1500</v>
      </c>
      <c r="L71" s="1" t="s">
        <v>1500</v>
      </c>
      <c r="M71" s="1" t="s">
        <v>1167</v>
      </c>
      <c r="N71" s="1" t="s">
        <v>1167</v>
      </c>
      <c r="O71" s="1" t="s">
        <v>1168</v>
      </c>
      <c r="P71" s="1" t="s">
        <v>1169</v>
      </c>
      <c r="Q71" s="1" t="s">
        <v>1170</v>
      </c>
      <c r="R71" s="1" t="s">
        <v>1501</v>
      </c>
      <c r="S71" s="1" t="s">
        <v>1172</v>
      </c>
      <c r="T71" s="1" t="s">
        <v>1173</v>
      </c>
      <c r="U71" s="1" t="s">
        <v>1271</v>
      </c>
      <c r="V71" s="1" t="s">
        <v>1180</v>
      </c>
    </row>
    <row r="72" s="1" customFormat="1" spans="1:22">
      <c r="A72" s="3">
        <v>999229736491278</v>
      </c>
      <c r="B72" s="1" t="s">
        <v>1497</v>
      </c>
      <c r="C72" s="1" t="s">
        <v>1502</v>
      </c>
      <c r="D72" s="1" t="s">
        <v>1375</v>
      </c>
      <c r="E72" s="1" t="s">
        <v>1503</v>
      </c>
      <c r="F72" s="1" t="s">
        <v>1159</v>
      </c>
      <c r="G72" s="1" t="s">
        <v>1163</v>
      </c>
      <c r="H72" s="1" t="s">
        <v>1164</v>
      </c>
      <c r="I72" s="1" t="s">
        <v>1504</v>
      </c>
      <c r="J72" s="1" t="s">
        <v>1166</v>
      </c>
      <c r="K72" s="1" t="s">
        <v>1504</v>
      </c>
      <c r="L72" s="1" t="s">
        <v>1504</v>
      </c>
      <c r="M72" s="1" t="s">
        <v>1167</v>
      </c>
      <c r="N72" s="1" t="s">
        <v>1167</v>
      </c>
      <c r="O72" s="1" t="s">
        <v>1168</v>
      </c>
      <c r="P72" s="1" t="s">
        <v>1169</v>
      </c>
      <c r="Q72" s="1" t="s">
        <v>1170</v>
      </c>
      <c r="R72" s="1" t="s">
        <v>1505</v>
      </c>
      <c r="S72" s="1" t="s">
        <v>1172</v>
      </c>
      <c r="T72" s="1" t="s">
        <v>1173</v>
      </c>
      <c r="U72" s="1" t="s">
        <v>1133</v>
      </c>
      <c r="V72" s="1" t="s">
        <v>1174</v>
      </c>
    </row>
    <row r="73" s="1" customFormat="1" spans="1:22">
      <c r="A73" s="3">
        <v>999229736299187</v>
      </c>
      <c r="B73" s="1" t="s">
        <v>1497</v>
      </c>
      <c r="C73" s="1" t="s">
        <v>1506</v>
      </c>
      <c r="D73" s="1" t="s">
        <v>1507</v>
      </c>
      <c r="E73" s="1" t="s">
        <v>1508</v>
      </c>
      <c r="F73" s="1" t="s">
        <v>1159</v>
      </c>
      <c r="G73" s="1" t="s">
        <v>1163</v>
      </c>
      <c r="H73" s="1" t="s">
        <v>1164</v>
      </c>
      <c r="I73" s="1" t="s">
        <v>1509</v>
      </c>
      <c r="J73" s="1" t="s">
        <v>1166</v>
      </c>
      <c r="K73" s="1" t="s">
        <v>1509</v>
      </c>
      <c r="L73" s="1" t="s">
        <v>1509</v>
      </c>
      <c r="M73" s="1" t="s">
        <v>1167</v>
      </c>
      <c r="N73" s="1" t="s">
        <v>1167</v>
      </c>
      <c r="O73" s="1" t="s">
        <v>1168</v>
      </c>
      <c r="P73" s="1" t="s">
        <v>1169</v>
      </c>
      <c r="Q73" s="1" t="s">
        <v>1170</v>
      </c>
      <c r="R73" s="1" t="s">
        <v>1510</v>
      </c>
      <c r="S73" s="1" t="s">
        <v>1172</v>
      </c>
      <c r="T73" s="1" t="s">
        <v>1173</v>
      </c>
      <c r="U73" s="1" t="s">
        <v>1133</v>
      </c>
      <c r="V73" s="1" t="s">
        <v>1174</v>
      </c>
    </row>
    <row r="74" s="1" customFormat="1" spans="1:22">
      <c r="A74" s="3">
        <v>999229707003406</v>
      </c>
      <c r="B74" s="1" t="s">
        <v>1497</v>
      </c>
      <c r="C74" s="1" t="s">
        <v>1511</v>
      </c>
      <c r="D74" s="1" t="s">
        <v>1512</v>
      </c>
      <c r="E74" s="1" t="s">
        <v>1513</v>
      </c>
      <c r="F74" s="1" t="s">
        <v>1245</v>
      </c>
      <c r="G74" s="1" t="s">
        <v>1163</v>
      </c>
      <c r="H74" s="1" t="s">
        <v>1164</v>
      </c>
      <c r="I74" s="1" t="s">
        <v>1514</v>
      </c>
      <c r="J74" s="1" t="s">
        <v>1166</v>
      </c>
      <c r="K74" s="1" t="s">
        <v>1514</v>
      </c>
      <c r="L74" s="1" t="s">
        <v>1514</v>
      </c>
      <c r="M74" s="1" t="s">
        <v>1167</v>
      </c>
      <c r="N74" s="1" t="s">
        <v>1167</v>
      </c>
      <c r="O74" s="1" t="s">
        <v>1168</v>
      </c>
      <c r="P74" s="1" t="s">
        <v>1169</v>
      </c>
      <c r="Q74" s="1" t="s">
        <v>1170</v>
      </c>
      <c r="R74" s="1" t="s">
        <v>1515</v>
      </c>
      <c r="S74" s="1" t="s">
        <v>1172</v>
      </c>
      <c r="T74" s="1" t="s">
        <v>1173</v>
      </c>
      <c r="U74" s="1" t="s">
        <v>1133</v>
      </c>
      <c r="V74" s="1" t="s">
        <v>1174</v>
      </c>
    </row>
    <row r="75" s="1" customFormat="1" spans="1:22">
      <c r="A75" s="3">
        <v>29704528913</v>
      </c>
      <c r="B75" s="1" t="s">
        <v>1497</v>
      </c>
      <c r="C75" s="1" t="s">
        <v>1516</v>
      </c>
      <c r="D75" s="1" t="s">
        <v>1413</v>
      </c>
      <c r="E75" s="1" t="s">
        <v>1517</v>
      </c>
      <c r="F75" s="1" t="s">
        <v>1277</v>
      </c>
      <c r="G75" s="1" t="s">
        <v>1163</v>
      </c>
      <c r="H75" s="1" t="s">
        <v>1164</v>
      </c>
      <c r="I75" s="1" t="s">
        <v>1518</v>
      </c>
      <c r="J75" s="1" t="s">
        <v>1166</v>
      </c>
      <c r="K75" s="1" t="s">
        <v>1518</v>
      </c>
      <c r="L75" s="1" t="s">
        <v>1518</v>
      </c>
      <c r="M75" s="1" t="s">
        <v>1167</v>
      </c>
      <c r="N75" s="1" t="s">
        <v>1167</v>
      </c>
      <c r="O75" s="1" t="s">
        <v>1168</v>
      </c>
      <c r="P75" s="1" t="s">
        <v>1169</v>
      </c>
      <c r="Q75" s="1" t="s">
        <v>1170</v>
      </c>
      <c r="R75" s="1" t="s">
        <v>1519</v>
      </c>
      <c r="S75" s="1" t="s">
        <v>1172</v>
      </c>
      <c r="T75" s="1" t="s">
        <v>1173</v>
      </c>
      <c r="U75" s="1" t="s">
        <v>1133</v>
      </c>
      <c r="V75" s="1" t="s">
        <v>1174</v>
      </c>
    </row>
    <row r="76" s="1" customFormat="1" spans="1:22">
      <c r="A76" s="3">
        <v>999229704514552</v>
      </c>
      <c r="B76" s="1" t="s">
        <v>1497</v>
      </c>
      <c r="C76" s="1" t="s">
        <v>1520</v>
      </c>
      <c r="D76" s="1" t="s">
        <v>1413</v>
      </c>
      <c r="E76" s="1" t="s">
        <v>1521</v>
      </c>
      <c r="F76" s="1" t="s">
        <v>1200</v>
      </c>
      <c r="G76" s="1" t="s">
        <v>1163</v>
      </c>
      <c r="H76" s="1" t="s">
        <v>1164</v>
      </c>
      <c r="I76" s="1" t="s">
        <v>1522</v>
      </c>
      <c r="J76" s="1" t="s">
        <v>1166</v>
      </c>
      <c r="K76" s="1" t="s">
        <v>1522</v>
      </c>
      <c r="L76" s="1" t="s">
        <v>1522</v>
      </c>
      <c r="M76" s="1" t="s">
        <v>1167</v>
      </c>
      <c r="N76" s="1" t="s">
        <v>1167</v>
      </c>
      <c r="O76" s="1" t="s">
        <v>1168</v>
      </c>
      <c r="P76" s="1" t="s">
        <v>1169</v>
      </c>
      <c r="Q76" s="1" t="s">
        <v>1170</v>
      </c>
      <c r="R76" s="1" t="s">
        <v>1523</v>
      </c>
      <c r="S76" s="1" t="s">
        <v>1172</v>
      </c>
      <c r="T76" s="1" t="s">
        <v>1173</v>
      </c>
      <c r="U76" s="1" t="s">
        <v>1133</v>
      </c>
      <c r="V76" s="1" t="s">
        <v>1174</v>
      </c>
    </row>
    <row r="77" s="1" customFormat="1" spans="1:22">
      <c r="A77" s="3">
        <v>999229704417080</v>
      </c>
      <c r="B77" s="1" t="s">
        <v>1497</v>
      </c>
      <c r="C77" s="1" t="s">
        <v>1524</v>
      </c>
      <c r="D77" s="1" t="s">
        <v>1525</v>
      </c>
      <c r="E77" s="1" t="s">
        <v>1526</v>
      </c>
      <c r="F77" s="1" t="s">
        <v>1200</v>
      </c>
      <c r="G77" s="1" t="s">
        <v>1163</v>
      </c>
      <c r="H77" s="1" t="s">
        <v>1164</v>
      </c>
      <c r="I77" s="1" t="s">
        <v>1527</v>
      </c>
      <c r="J77" s="1" t="s">
        <v>1166</v>
      </c>
      <c r="K77" s="1" t="s">
        <v>1527</v>
      </c>
      <c r="L77" s="1" t="s">
        <v>1527</v>
      </c>
      <c r="M77" s="1" t="s">
        <v>1167</v>
      </c>
      <c r="N77" s="1" t="s">
        <v>1167</v>
      </c>
      <c r="O77" s="1" t="s">
        <v>1168</v>
      </c>
      <c r="P77" s="1" t="s">
        <v>1169</v>
      </c>
      <c r="Q77" s="1" t="s">
        <v>1170</v>
      </c>
      <c r="R77" s="1" t="s">
        <v>1528</v>
      </c>
      <c r="S77" s="1" t="s">
        <v>1172</v>
      </c>
      <c r="T77" s="1" t="s">
        <v>1173</v>
      </c>
      <c r="U77" s="1" t="s">
        <v>1271</v>
      </c>
      <c r="V77" s="1" t="s">
        <v>1180</v>
      </c>
    </row>
    <row r="78" s="1" customFormat="1" spans="1:22">
      <c r="A78" s="3">
        <v>999229703800770</v>
      </c>
      <c r="B78" s="1" t="s">
        <v>1529</v>
      </c>
      <c r="C78" s="1" t="s">
        <v>1530</v>
      </c>
      <c r="D78" s="1" t="s">
        <v>1531</v>
      </c>
      <c r="E78" s="1" t="s">
        <v>1532</v>
      </c>
      <c r="F78" s="1" t="s">
        <v>1200</v>
      </c>
      <c r="G78" s="1" t="s">
        <v>1163</v>
      </c>
      <c r="H78" s="1" t="s">
        <v>1164</v>
      </c>
      <c r="I78" s="1" t="s">
        <v>1533</v>
      </c>
      <c r="J78" s="1" t="s">
        <v>1166</v>
      </c>
      <c r="K78" s="1" t="s">
        <v>1533</v>
      </c>
      <c r="L78" s="1" t="s">
        <v>1533</v>
      </c>
      <c r="M78" s="1" t="s">
        <v>1167</v>
      </c>
      <c r="N78" s="1" t="s">
        <v>1167</v>
      </c>
      <c r="O78" s="1" t="s">
        <v>1168</v>
      </c>
      <c r="P78" s="1" t="s">
        <v>1169</v>
      </c>
      <c r="Q78" s="1" t="s">
        <v>1170</v>
      </c>
      <c r="R78" s="1" t="s">
        <v>1534</v>
      </c>
      <c r="S78" s="1" t="s">
        <v>1172</v>
      </c>
      <c r="T78" s="1" t="s">
        <v>1173</v>
      </c>
      <c r="U78" s="1" t="s">
        <v>1133</v>
      </c>
      <c r="V78" s="1" t="s">
        <v>1305</v>
      </c>
    </row>
    <row r="79" s="1" customFormat="1" spans="1:22">
      <c r="A79" s="3">
        <v>999229701914693</v>
      </c>
      <c r="B79" s="1" t="s">
        <v>1529</v>
      </c>
      <c r="C79" s="1" t="s">
        <v>1535</v>
      </c>
      <c r="D79" s="1" t="s">
        <v>1536</v>
      </c>
      <c r="E79" s="1" t="s">
        <v>1537</v>
      </c>
      <c r="F79" s="1" t="s">
        <v>1200</v>
      </c>
      <c r="G79" s="1" t="s">
        <v>1163</v>
      </c>
      <c r="H79" s="1" t="s">
        <v>1164</v>
      </c>
      <c r="I79" s="1" t="s">
        <v>1538</v>
      </c>
      <c r="J79" s="1" t="s">
        <v>1166</v>
      </c>
      <c r="K79" s="1" t="s">
        <v>1538</v>
      </c>
      <c r="L79" s="1" t="s">
        <v>1538</v>
      </c>
      <c r="M79" s="1" t="s">
        <v>1167</v>
      </c>
      <c r="N79" s="1" t="s">
        <v>1167</v>
      </c>
      <c r="O79" s="1" t="s">
        <v>1168</v>
      </c>
      <c r="P79" s="1" t="s">
        <v>1169</v>
      </c>
      <c r="Q79" s="1" t="s">
        <v>1170</v>
      </c>
      <c r="R79" s="1" t="s">
        <v>1539</v>
      </c>
      <c r="S79" s="1" t="s">
        <v>1172</v>
      </c>
      <c r="T79" s="1" t="s">
        <v>1173</v>
      </c>
      <c r="U79" s="1" t="s">
        <v>1133</v>
      </c>
      <c r="V79" s="1" t="s">
        <v>1174</v>
      </c>
    </row>
    <row r="80" s="1" customFormat="1" spans="1:22">
      <c r="A80" s="3">
        <v>999229693040429</v>
      </c>
      <c r="B80" s="1" t="s">
        <v>1529</v>
      </c>
      <c r="C80" s="1" t="s">
        <v>1540</v>
      </c>
      <c r="D80" s="1" t="s">
        <v>1345</v>
      </c>
      <c r="E80" s="1" t="s">
        <v>1541</v>
      </c>
      <c r="F80" s="1" t="s">
        <v>1159</v>
      </c>
      <c r="G80" s="1" t="s">
        <v>1163</v>
      </c>
      <c r="H80" s="1" t="s">
        <v>1164</v>
      </c>
      <c r="I80" s="1" t="s">
        <v>1518</v>
      </c>
      <c r="J80" s="1" t="s">
        <v>1166</v>
      </c>
      <c r="K80" s="1" t="s">
        <v>1518</v>
      </c>
      <c r="L80" s="1" t="s">
        <v>1518</v>
      </c>
      <c r="M80" s="1" t="s">
        <v>1167</v>
      </c>
      <c r="N80" s="1" t="s">
        <v>1167</v>
      </c>
      <c r="O80" s="1" t="s">
        <v>1168</v>
      </c>
      <c r="P80" s="1" t="s">
        <v>1169</v>
      </c>
      <c r="Q80" s="1" t="s">
        <v>1170</v>
      </c>
      <c r="R80" s="1" t="s">
        <v>1542</v>
      </c>
      <c r="S80" s="1" t="s">
        <v>1172</v>
      </c>
      <c r="T80" s="1" t="s">
        <v>1173</v>
      </c>
      <c r="U80" s="1" t="s">
        <v>1133</v>
      </c>
      <c r="V80" s="1" t="s">
        <v>1206</v>
      </c>
    </row>
    <row r="81" s="1" customFormat="1" spans="1:22">
      <c r="A81" s="3">
        <v>999229690012123</v>
      </c>
      <c r="B81" s="1" t="s">
        <v>1543</v>
      </c>
      <c r="C81" s="1" t="s">
        <v>1544</v>
      </c>
      <c r="D81" s="1" t="s">
        <v>1507</v>
      </c>
      <c r="E81" s="1" t="s">
        <v>1545</v>
      </c>
      <c r="F81" s="1" t="s">
        <v>1159</v>
      </c>
      <c r="G81" s="1" t="s">
        <v>1163</v>
      </c>
      <c r="H81" s="1" t="s">
        <v>1164</v>
      </c>
      <c r="I81" s="1" t="s">
        <v>1509</v>
      </c>
      <c r="J81" s="1" t="s">
        <v>1166</v>
      </c>
      <c r="K81" s="1" t="s">
        <v>1509</v>
      </c>
      <c r="L81" s="1" t="s">
        <v>1509</v>
      </c>
      <c r="M81" s="1" t="s">
        <v>1167</v>
      </c>
      <c r="N81" s="1" t="s">
        <v>1167</v>
      </c>
      <c r="O81" s="1" t="s">
        <v>1168</v>
      </c>
      <c r="P81" s="1" t="s">
        <v>1169</v>
      </c>
      <c r="Q81" s="1" t="s">
        <v>1170</v>
      </c>
      <c r="R81" s="1" t="s">
        <v>1546</v>
      </c>
      <c r="S81" s="1" t="s">
        <v>1172</v>
      </c>
      <c r="T81" s="1" t="s">
        <v>1173</v>
      </c>
      <c r="U81" s="1" t="s">
        <v>1133</v>
      </c>
      <c r="V81" s="1" t="s">
        <v>1174</v>
      </c>
    </row>
    <row r="82" s="1" customFormat="1" spans="1:22">
      <c r="A82" s="3">
        <v>999229685629097</v>
      </c>
      <c r="B82" s="1" t="s">
        <v>1543</v>
      </c>
      <c r="C82" s="1" t="s">
        <v>1547</v>
      </c>
      <c r="D82" s="1" t="s">
        <v>1531</v>
      </c>
      <c r="E82" s="1" t="s">
        <v>1548</v>
      </c>
      <c r="F82" s="1" t="s">
        <v>1245</v>
      </c>
      <c r="G82" s="1" t="s">
        <v>1163</v>
      </c>
      <c r="H82" s="1" t="s">
        <v>1164</v>
      </c>
      <c r="I82" s="1" t="s">
        <v>1549</v>
      </c>
      <c r="J82" s="1" t="s">
        <v>1166</v>
      </c>
      <c r="K82" s="1" t="s">
        <v>1549</v>
      </c>
      <c r="L82" s="1" t="s">
        <v>1549</v>
      </c>
      <c r="M82" s="1" t="s">
        <v>1167</v>
      </c>
      <c r="N82" s="1" t="s">
        <v>1167</v>
      </c>
      <c r="O82" s="1" t="s">
        <v>1168</v>
      </c>
      <c r="P82" s="1" t="s">
        <v>1169</v>
      </c>
      <c r="Q82" s="1" t="s">
        <v>1170</v>
      </c>
      <c r="R82" s="1" t="s">
        <v>1550</v>
      </c>
      <c r="S82" s="1" t="s">
        <v>1172</v>
      </c>
      <c r="T82" s="1" t="s">
        <v>1173</v>
      </c>
      <c r="U82" s="1" t="s">
        <v>1133</v>
      </c>
      <c r="V82" s="1" t="s">
        <v>1305</v>
      </c>
    </row>
    <row r="83" s="1" customFormat="1" spans="1:22">
      <c r="A83" s="3">
        <v>999229684178531</v>
      </c>
      <c r="B83" s="1" t="s">
        <v>1543</v>
      </c>
      <c r="C83" s="1" t="s">
        <v>1551</v>
      </c>
      <c r="D83" s="1" t="s">
        <v>1552</v>
      </c>
      <c r="E83" s="1" t="s">
        <v>1553</v>
      </c>
      <c r="F83" s="1" t="s">
        <v>1159</v>
      </c>
      <c r="G83" s="1" t="s">
        <v>1163</v>
      </c>
      <c r="H83" s="1" t="s">
        <v>1164</v>
      </c>
      <c r="I83" s="1" t="s">
        <v>1554</v>
      </c>
      <c r="J83" s="1" t="s">
        <v>1166</v>
      </c>
      <c r="K83" s="1" t="s">
        <v>1554</v>
      </c>
      <c r="L83" s="1" t="s">
        <v>1554</v>
      </c>
      <c r="M83" s="1" t="s">
        <v>1167</v>
      </c>
      <c r="N83" s="1" t="s">
        <v>1167</v>
      </c>
      <c r="O83" s="1" t="s">
        <v>1168</v>
      </c>
      <c r="P83" s="1" t="s">
        <v>1169</v>
      </c>
      <c r="Q83" s="1" t="s">
        <v>1170</v>
      </c>
      <c r="R83" s="1" t="s">
        <v>1555</v>
      </c>
      <c r="S83" s="1" t="s">
        <v>1172</v>
      </c>
      <c r="T83" s="1" t="s">
        <v>1173</v>
      </c>
      <c r="U83" s="1" t="s">
        <v>1133</v>
      </c>
      <c r="V83" s="1" t="s">
        <v>1180</v>
      </c>
    </row>
    <row r="84" s="1" customFormat="1" spans="1:22">
      <c r="A84" s="3">
        <v>999229684073772</v>
      </c>
      <c r="B84" s="1" t="s">
        <v>1543</v>
      </c>
      <c r="C84" s="1" t="s">
        <v>1556</v>
      </c>
      <c r="D84" s="1" t="s">
        <v>1557</v>
      </c>
      <c r="E84" s="1" t="s">
        <v>1558</v>
      </c>
      <c r="F84" s="1" t="s">
        <v>1277</v>
      </c>
      <c r="G84" s="1" t="s">
        <v>1163</v>
      </c>
      <c r="H84" s="1" t="s">
        <v>1164</v>
      </c>
      <c r="I84" s="1" t="s">
        <v>1559</v>
      </c>
      <c r="J84" s="1" t="s">
        <v>1166</v>
      </c>
      <c r="K84" s="1" t="s">
        <v>1559</v>
      </c>
      <c r="L84" s="1" t="s">
        <v>1559</v>
      </c>
      <c r="M84" s="1" t="s">
        <v>1167</v>
      </c>
      <c r="N84" s="1" t="s">
        <v>1167</v>
      </c>
      <c r="O84" s="1" t="s">
        <v>1168</v>
      </c>
      <c r="P84" s="1" t="s">
        <v>1169</v>
      </c>
      <c r="Q84" s="1" t="s">
        <v>1170</v>
      </c>
      <c r="R84" s="1" t="s">
        <v>1560</v>
      </c>
      <c r="S84" s="1" t="s">
        <v>1172</v>
      </c>
      <c r="T84" s="1" t="s">
        <v>1173</v>
      </c>
      <c r="U84" s="1" t="s">
        <v>1133</v>
      </c>
      <c r="V84" s="1" t="s">
        <v>1174</v>
      </c>
    </row>
    <row r="85" s="1" customFormat="1" spans="1:22">
      <c r="A85" s="3">
        <v>999229684060783</v>
      </c>
      <c r="B85" s="1" t="s">
        <v>1543</v>
      </c>
      <c r="C85" s="1" t="s">
        <v>1561</v>
      </c>
      <c r="D85" s="1" t="s">
        <v>1253</v>
      </c>
      <c r="E85" s="1" t="s">
        <v>1562</v>
      </c>
      <c r="F85" s="1" t="s">
        <v>1200</v>
      </c>
      <c r="G85" s="1" t="s">
        <v>1163</v>
      </c>
      <c r="H85" s="1" t="s">
        <v>1164</v>
      </c>
      <c r="I85" s="1" t="s">
        <v>1563</v>
      </c>
      <c r="J85" s="1" t="s">
        <v>1166</v>
      </c>
      <c r="K85" s="1" t="s">
        <v>1563</v>
      </c>
      <c r="L85" s="1" t="s">
        <v>1563</v>
      </c>
      <c r="M85" s="1" t="s">
        <v>1167</v>
      </c>
      <c r="N85" s="1" t="s">
        <v>1167</v>
      </c>
      <c r="O85" s="1" t="s">
        <v>1168</v>
      </c>
      <c r="P85" s="1" t="s">
        <v>1169</v>
      </c>
      <c r="Q85" s="1" t="s">
        <v>1170</v>
      </c>
      <c r="R85" s="1" t="s">
        <v>1564</v>
      </c>
      <c r="S85" s="1" t="s">
        <v>1172</v>
      </c>
      <c r="T85" s="1" t="s">
        <v>1173</v>
      </c>
      <c r="U85" s="1" t="s">
        <v>1133</v>
      </c>
      <c r="V85" s="1" t="s">
        <v>1174</v>
      </c>
    </row>
    <row r="86" s="1" customFormat="1" spans="1:22">
      <c r="A86" s="3">
        <v>999229684025349</v>
      </c>
      <c r="B86" s="1" t="s">
        <v>1543</v>
      </c>
      <c r="C86" s="1" t="s">
        <v>1565</v>
      </c>
      <c r="D86" s="1" t="s">
        <v>1566</v>
      </c>
      <c r="E86" s="1" t="s">
        <v>1567</v>
      </c>
      <c r="F86" s="1" t="s">
        <v>1200</v>
      </c>
      <c r="G86" s="1" t="s">
        <v>1163</v>
      </c>
      <c r="H86" s="1" t="s">
        <v>1164</v>
      </c>
      <c r="I86" s="1" t="s">
        <v>1568</v>
      </c>
      <c r="J86" s="1" t="s">
        <v>1166</v>
      </c>
      <c r="K86" s="1" t="s">
        <v>1568</v>
      </c>
      <c r="L86" s="1" t="s">
        <v>1568</v>
      </c>
      <c r="M86" s="1" t="s">
        <v>1167</v>
      </c>
      <c r="N86" s="1" t="s">
        <v>1167</v>
      </c>
      <c r="O86" s="1" t="s">
        <v>1168</v>
      </c>
      <c r="P86" s="1" t="s">
        <v>1169</v>
      </c>
      <c r="Q86" s="1" t="s">
        <v>1170</v>
      </c>
      <c r="R86" s="1" t="s">
        <v>1569</v>
      </c>
      <c r="S86" s="1" t="s">
        <v>1172</v>
      </c>
      <c r="T86" s="1" t="s">
        <v>1173</v>
      </c>
      <c r="U86" s="1" t="s">
        <v>1133</v>
      </c>
      <c r="V86" s="1" t="s">
        <v>1174</v>
      </c>
    </row>
    <row r="87" s="1" customFormat="1" spans="1:22">
      <c r="A87" s="3">
        <v>999229681499411</v>
      </c>
      <c r="B87" s="1" t="s">
        <v>1543</v>
      </c>
      <c r="C87" s="1" t="s">
        <v>1570</v>
      </c>
      <c r="D87" s="1" t="s">
        <v>1571</v>
      </c>
      <c r="E87" s="1" t="s">
        <v>1572</v>
      </c>
      <c r="F87" s="1" t="s">
        <v>1245</v>
      </c>
      <c r="G87" s="1" t="s">
        <v>1163</v>
      </c>
      <c r="H87" s="1" t="s">
        <v>1164</v>
      </c>
      <c r="I87" s="1" t="s">
        <v>1573</v>
      </c>
      <c r="J87" s="1" t="s">
        <v>1166</v>
      </c>
      <c r="K87" s="1" t="s">
        <v>1573</v>
      </c>
      <c r="L87" s="1" t="s">
        <v>1573</v>
      </c>
      <c r="M87" s="1" t="s">
        <v>1167</v>
      </c>
      <c r="N87" s="1" t="s">
        <v>1167</v>
      </c>
      <c r="O87" s="1" t="s">
        <v>1168</v>
      </c>
      <c r="P87" s="1" t="s">
        <v>1169</v>
      </c>
      <c r="Q87" s="1" t="s">
        <v>1170</v>
      </c>
      <c r="R87" s="1" t="s">
        <v>1574</v>
      </c>
      <c r="S87" s="1" t="s">
        <v>1172</v>
      </c>
      <c r="T87" s="1" t="s">
        <v>1173</v>
      </c>
      <c r="U87" s="1" t="s">
        <v>1133</v>
      </c>
      <c r="V87" s="1" t="s">
        <v>1180</v>
      </c>
    </row>
    <row r="88" s="1" customFormat="1" spans="1:22">
      <c r="A88" s="3">
        <v>999229681231299</v>
      </c>
      <c r="B88" s="1" t="s">
        <v>1543</v>
      </c>
      <c r="C88" s="1" t="s">
        <v>1575</v>
      </c>
      <c r="D88" s="1" t="s">
        <v>1267</v>
      </c>
      <c r="E88" s="1" t="s">
        <v>1576</v>
      </c>
      <c r="F88" s="1" t="s">
        <v>1159</v>
      </c>
      <c r="G88" s="1" t="s">
        <v>1163</v>
      </c>
      <c r="H88" s="1" t="s">
        <v>1164</v>
      </c>
      <c r="I88" s="1" t="s">
        <v>1577</v>
      </c>
      <c r="J88" s="1" t="s">
        <v>1166</v>
      </c>
      <c r="K88" s="1" t="s">
        <v>1577</v>
      </c>
      <c r="L88" s="1" t="s">
        <v>1577</v>
      </c>
      <c r="M88" s="1" t="s">
        <v>1167</v>
      </c>
      <c r="N88" s="1" t="s">
        <v>1167</v>
      </c>
      <c r="O88" s="1" t="s">
        <v>1168</v>
      </c>
      <c r="P88" s="1" t="s">
        <v>1169</v>
      </c>
      <c r="Q88" s="1" t="s">
        <v>1170</v>
      </c>
      <c r="R88" s="1" t="s">
        <v>1578</v>
      </c>
      <c r="S88" s="1" t="s">
        <v>1172</v>
      </c>
      <c r="T88" s="1" t="s">
        <v>1173</v>
      </c>
      <c r="U88" s="1" t="s">
        <v>1271</v>
      </c>
      <c r="V88" s="1" t="s">
        <v>1180</v>
      </c>
    </row>
    <row r="89" s="1" customFormat="1" spans="1:22">
      <c r="A89" s="3">
        <v>999229679684044</v>
      </c>
      <c r="B89" s="1" t="s">
        <v>1579</v>
      </c>
      <c r="C89" s="1" t="s">
        <v>1580</v>
      </c>
      <c r="D89" s="1" t="s">
        <v>1581</v>
      </c>
      <c r="E89" s="1" t="s">
        <v>1582</v>
      </c>
      <c r="F89" s="1" t="s">
        <v>1245</v>
      </c>
      <c r="G89" s="1" t="s">
        <v>1163</v>
      </c>
      <c r="H89" s="1" t="s">
        <v>1164</v>
      </c>
      <c r="I89" s="1" t="s">
        <v>1583</v>
      </c>
      <c r="J89" s="1" t="s">
        <v>1166</v>
      </c>
      <c r="K89" s="1" t="s">
        <v>1583</v>
      </c>
      <c r="L89" s="1" t="s">
        <v>1583</v>
      </c>
      <c r="M89" s="1" t="s">
        <v>1167</v>
      </c>
      <c r="N89" s="1" t="s">
        <v>1167</v>
      </c>
      <c r="O89" s="1" t="s">
        <v>1168</v>
      </c>
      <c r="P89" s="1" t="s">
        <v>1169</v>
      </c>
      <c r="Q89" s="1" t="s">
        <v>1170</v>
      </c>
      <c r="R89" s="1" t="s">
        <v>1584</v>
      </c>
      <c r="S89" s="1" t="s">
        <v>1172</v>
      </c>
      <c r="T89" s="1" t="s">
        <v>1173</v>
      </c>
      <c r="U89" s="1" t="s">
        <v>1133</v>
      </c>
      <c r="V89" s="1" t="s">
        <v>1174</v>
      </c>
    </row>
    <row r="90" s="1" customFormat="1" spans="1:22">
      <c r="A90" s="3">
        <v>999229679666271</v>
      </c>
      <c r="B90" s="1" t="s">
        <v>1579</v>
      </c>
      <c r="C90" s="1" t="s">
        <v>1585</v>
      </c>
      <c r="D90" s="1" t="s">
        <v>1581</v>
      </c>
      <c r="E90" s="1" t="s">
        <v>1586</v>
      </c>
      <c r="F90" s="1" t="s">
        <v>1245</v>
      </c>
      <c r="G90" s="1" t="s">
        <v>1163</v>
      </c>
      <c r="H90" s="1" t="s">
        <v>1164</v>
      </c>
      <c r="I90" s="1" t="s">
        <v>1583</v>
      </c>
      <c r="J90" s="1" t="s">
        <v>1166</v>
      </c>
      <c r="K90" s="1" t="s">
        <v>1583</v>
      </c>
      <c r="L90" s="1" t="s">
        <v>1583</v>
      </c>
      <c r="M90" s="1" t="s">
        <v>1167</v>
      </c>
      <c r="N90" s="1" t="s">
        <v>1167</v>
      </c>
      <c r="O90" s="1" t="s">
        <v>1168</v>
      </c>
      <c r="P90" s="1" t="s">
        <v>1169</v>
      </c>
      <c r="Q90" s="1" t="s">
        <v>1170</v>
      </c>
      <c r="R90" s="1" t="s">
        <v>1587</v>
      </c>
      <c r="S90" s="1" t="s">
        <v>1172</v>
      </c>
      <c r="T90" s="1" t="s">
        <v>1173</v>
      </c>
      <c r="U90" s="1" t="s">
        <v>1133</v>
      </c>
      <c r="V90" s="1" t="s">
        <v>1174</v>
      </c>
    </row>
    <row r="91" s="1" customFormat="1" spans="1:22">
      <c r="A91" s="3">
        <v>999229679543236</v>
      </c>
      <c r="B91" s="1" t="s">
        <v>1579</v>
      </c>
      <c r="C91" s="1" t="s">
        <v>1588</v>
      </c>
      <c r="D91" s="1" t="s">
        <v>1589</v>
      </c>
      <c r="E91" s="1" t="s">
        <v>1590</v>
      </c>
      <c r="F91" s="1" t="s">
        <v>1200</v>
      </c>
      <c r="G91" s="1" t="s">
        <v>1163</v>
      </c>
      <c r="H91" s="1" t="s">
        <v>1164</v>
      </c>
      <c r="I91" s="1" t="s">
        <v>1591</v>
      </c>
      <c r="J91" s="1" t="s">
        <v>1166</v>
      </c>
      <c r="K91" s="1" t="s">
        <v>1591</v>
      </c>
      <c r="L91" s="1" t="s">
        <v>1591</v>
      </c>
      <c r="M91" s="1" t="s">
        <v>1167</v>
      </c>
      <c r="N91" s="1" t="s">
        <v>1167</v>
      </c>
      <c r="O91" s="1" t="s">
        <v>1168</v>
      </c>
      <c r="P91" s="1" t="s">
        <v>1169</v>
      </c>
      <c r="Q91" s="1" t="s">
        <v>1170</v>
      </c>
      <c r="R91" s="1" t="s">
        <v>1592</v>
      </c>
      <c r="S91" s="1" t="s">
        <v>1172</v>
      </c>
      <c r="T91" s="1" t="s">
        <v>1173</v>
      </c>
      <c r="U91" s="1" t="s">
        <v>1133</v>
      </c>
      <c r="V91" s="1" t="s">
        <v>1174</v>
      </c>
    </row>
    <row r="92" s="1" customFormat="1" spans="1:22">
      <c r="A92" s="3">
        <v>29677087879</v>
      </c>
      <c r="B92" s="1" t="s">
        <v>1579</v>
      </c>
      <c r="C92" s="1" t="s">
        <v>1593</v>
      </c>
      <c r="D92" s="1" t="s">
        <v>1267</v>
      </c>
      <c r="E92" s="1" t="s">
        <v>1594</v>
      </c>
      <c r="F92" s="1" t="s">
        <v>1159</v>
      </c>
      <c r="G92" s="1" t="s">
        <v>1163</v>
      </c>
      <c r="H92" s="1" t="s">
        <v>1164</v>
      </c>
      <c r="I92" s="1" t="s">
        <v>1595</v>
      </c>
      <c r="J92" s="1" t="s">
        <v>1166</v>
      </c>
      <c r="K92" s="1" t="s">
        <v>1595</v>
      </c>
      <c r="L92" s="1" t="s">
        <v>1595</v>
      </c>
      <c r="M92" s="1" t="s">
        <v>1167</v>
      </c>
      <c r="N92" s="1" t="s">
        <v>1167</v>
      </c>
      <c r="O92" s="1" t="s">
        <v>1168</v>
      </c>
      <c r="P92" s="1" t="s">
        <v>1169</v>
      </c>
      <c r="Q92" s="1" t="s">
        <v>1170</v>
      </c>
      <c r="R92" s="1" t="s">
        <v>1596</v>
      </c>
      <c r="S92" s="1" t="s">
        <v>1172</v>
      </c>
      <c r="T92" s="1" t="s">
        <v>1173</v>
      </c>
      <c r="U92" s="1" t="s">
        <v>1271</v>
      </c>
      <c r="V92" s="1" t="s">
        <v>1180</v>
      </c>
    </row>
    <row r="93" s="1" customFormat="1" spans="1:22">
      <c r="A93" s="3">
        <v>999229648459825</v>
      </c>
      <c r="B93" s="1" t="s">
        <v>1579</v>
      </c>
      <c r="C93" s="1" t="s">
        <v>1597</v>
      </c>
      <c r="D93" s="1" t="s">
        <v>1413</v>
      </c>
      <c r="E93" s="1" t="s">
        <v>1598</v>
      </c>
      <c r="F93" s="1" t="s">
        <v>1393</v>
      </c>
      <c r="G93" s="1" t="s">
        <v>1163</v>
      </c>
      <c r="H93" s="1" t="s">
        <v>1164</v>
      </c>
      <c r="I93" s="1" t="s">
        <v>1599</v>
      </c>
      <c r="J93" s="1" t="s">
        <v>1166</v>
      </c>
      <c r="K93" s="1" t="s">
        <v>1599</v>
      </c>
      <c r="L93" s="1" t="s">
        <v>1599</v>
      </c>
      <c r="M93" s="1" t="s">
        <v>1167</v>
      </c>
      <c r="N93" s="1" t="s">
        <v>1167</v>
      </c>
      <c r="O93" s="1" t="s">
        <v>1168</v>
      </c>
      <c r="P93" s="1" t="s">
        <v>1169</v>
      </c>
      <c r="Q93" s="1" t="s">
        <v>1170</v>
      </c>
      <c r="R93" s="1" t="s">
        <v>1600</v>
      </c>
      <c r="S93" s="1" t="s">
        <v>1172</v>
      </c>
      <c r="T93" s="1" t="s">
        <v>1173</v>
      </c>
      <c r="U93" s="1" t="s">
        <v>1133</v>
      </c>
      <c r="V93" s="1" t="s">
        <v>1174</v>
      </c>
    </row>
    <row r="94" s="1" customFormat="1" spans="1:22">
      <c r="A94" s="3">
        <v>999229646067153</v>
      </c>
      <c r="B94" s="1" t="s">
        <v>1579</v>
      </c>
      <c r="C94" s="1" t="s">
        <v>1601</v>
      </c>
      <c r="D94" s="1" t="s">
        <v>1602</v>
      </c>
      <c r="E94" s="1" t="s">
        <v>1603</v>
      </c>
      <c r="F94" s="1" t="s">
        <v>1277</v>
      </c>
      <c r="G94" s="1" t="s">
        <v>1163</v>
      </c>
      <c r="H94" s="1" t="s">
        <v>1164</v>
      </c>
      <c r="I94" s="1" t="s">
        <v>1604</v>
      </c>
      <c r="J94" s="1" t="s">
        <v>1166</v>
      </c>
      <c r="K94" s="1" t="s">
        <v>1604</v>
      </c>
      <c r="L94" s="1" t="s">
        <v>1604</v>
      </c>
      <c r="M94" s="1" t="s">
        <v>1167</v>
      </c>
      <c r="N94" s="1" t="s">
        <v>1167</v>
      </c>
      <c r="O94" s="1" t="s">
        <v>1168</v>
      </c>
      <c r="P94" s="1" t="s">
        <v>1169</v>
      </c>
      <c r="Q94" s="1" t="s">
        <v>1170</v>
      </c>
      <c r="R94" s="1" t="s">
        <v>1605</v>
      </c>
      <c r="S94" s="1" t="s">
        <v>1172</v>
      </c>
      <c r="T94" s="1" t="s">
        <v>1173</v>
      </c>
      <c r="U94" s="1" t="s">
        <v>1133</v>
      </c>
      <c r="V94" s="1" t="s">
        <v>1174</v>
      </c>
    </row>
    <row r="95" s="1" customFormat="1" spans="1:22">
      <c r="A95" s="3">
        <v>999229645308211</v>
      </c>
      <c r="B95" s="1" t="s">
        <v>1579</v>
      </c>
      <c r="C95" s="1" t="s">
        <v>1606</v>
      </c>
      <c r="D95" s="1" t="s">
        <v>1267</v>
      </c>
      <c r="E95" s="1" t="s">
        <v>1607</v>
      </c>
      <c r="F95" s="1" t="s">
        <v>1200</v>
      </c>
      <c r="G95" s="1" t="s">
        <v>1163</v>
      </c>
      <c r="H95" s="1" t="s">
        <v>1164</v>
      </c>
      <c r="I95" s="1" t="s">
        <v>1608</v>
      </c>
      <c r="J95" s="1" t="s">
        <v>1166</v>
      </c>
      <c r="K95" s="1" t="s">
        <v>1608</v>
      </c>
      <c r="L95" s="1" t="s">
        <v>1608</v>
      </c>
      <c r="M95" s="1" t="s">
        <v>1167</v>
      </c>
      <c r="N95" s="1" t="s">
        <v>1167</v>
      </c>
      <c r="O95" s="1" t="s">
        <v>1168</v>
      </c>
      <c r="P95" s="1" t="s">
        <v>1169</v>
      </c>
      <c r="Q95" s="1" t="s">
        <v>1170</v>
      </c>
      <c r="R95" s="1" t="s">
        <v>1609</v>
      </c>
      <c r="S95" s="1" t="s">
        <v>1172</v>
      </c>
      <c r="T95" s="1" t="s">
        <v>1173</v>
      </c>
      <c r="U95" s="1" t="s">
        <v>1271</v>
      </c>
      <c r="V95" s="1" t="s">
        <v>1180</v>
      </c>
    </row>
    <row r="96" s="1" customFormat="1" spans="1:22">
      <c r="A96" s="3">
        <v>999229644469775</v>
      </c>
      <c r="B96" s="1" t="s">
        <v>1579</v>
      </c>
      <c r="C96" s="1" t="s">
        <v>1610</v>
      </c>
      <c r="D96" s="1" t="s">
        <v>1314</v>
      </c>
      <c r="E96" s="1" t="s">
        <v>1611</v>
      </c>
      <c r="F96" s="1" t="s">
        <v>1318</v>
      </c>
      <c r="G96" s="1" t="s">
        <v>1163</v>
      </c>
      <c r="H96" s="1" t="s">
        <v>1164</v>
      </c>
      <c r="I96" s="1" t="s">
        <v>1612</v>
      </c>
      <c r="J96" s="1" t="s">
        <v>1166</v>
      </c>
      <c r="K96" s="1" t="s">
        <v>1612</v>
      </c>
      <c r="L96" s="1" t="s">
        <v>1612</v>
      </c>
      <c r="M96" s="1" t="s">
        <v>1167</v>
      </c>
      <c r="N96" s="1" t="s">
        <v>1167</v>
      </c>
      <c r="O96" s="1" t="s">
        <v>1168</v>
      </c>
      <c r="P96" s="1" t="s">
        <v>1169</v>
      </c>
      <c r="Q96" s="1" t="s">
        <v>1170</v>
      </c>
      <c r="R96" s="1" t="s">
        <v>1613</v>
      </c>
      <c r="S96" s="1" t="s">
        <v>1172</v>
      </c>
      <c r="T96" s="1" t="s">
        <v>1173</v>
      </c>
      <c r="U96" s="1" t="s">
        <v>1133</v>
      </c>
      <c r="V96" s="1" t="s">
        <v>1174</v>
      </c>
    </row>
    <row r="97" s="1" customFormat="1" spans="1:22">
      <c r="A97" s="3">
        <v>999229642790834</v>
      </c>
      <c r="B97" s="1" t="s">
        <v>1579</v>
      </c>
      <c r="C97" s="1" t="s">
        <v>1614</v>
      </c>
      <c r="D97" s="1" t="s">
        <v>1525</v>
      </c>
      <c r="E97" s="1" t="s">
        <v>1615</v>
      </c>
      <c r="F97" s="1" t="s">
        <v>1200</v>
      </c>
      <c r="G97" s="1" t="s">
        <v>1163</v>
      </c>
      <c r="H97" s="1" t="s">
        <v>1164</v>
      </c>
      <c r="I97" s="1" t="s">
        <v>1616</v>
      </c>
      <c r="J97" s="1" t="s">
        <v>1166</v>
      </c>
      <c r="K97" s="1" t="s">
        <v>1616</v>
      </c>
      <c r="L97" s="1" t="s">
        <v>1616</v>
      </c>
      <c r="M97" s="1" t="s">
        <v>1167</v>
      </c>
      <c r="N97" s="1" t="s">
        <v>1167</v>
      </c>
      <c r="O97" s="1" t="s">
        <v>1168</v>
      </c>
      <c r="P97" s="1" t="s">
        <v>1169</v>
      </c>
      <c r="Q97" s="1" t="s">
        <v>1170</v>
      </c>
      <c r="R97" s="1" t="s">
        <v>1617</v>
      </c>
      <c r="S97" s="1" t="s">
        <v>1172</v>
      </c>
      <c r="T97" s="1" t="s">
        <v>1173</v>
      </c>
      <c r="U97" s="1" t="s">
        <v>1271</v>
      </c>
      <c r="V97" s="1" t="s">
        <v>1180</v>
      </c>
    </row>
    <row r="98" s="1" customFormat="1" spans="1:22">
      <c r="A98" s="3">
        <v>999229641313251</v>
      </c>
      <c r="B98" s="1" t="s">
        <v>1579</v>
      </c>
      <c r="C98" s="1" t="s">
        <v>1618</v>
      </c>
      <c r="D98" s="1" t="s">
        <v>1267</v>
      </c>
      <c r="E98" s="1" t="s">
        <v>1619</v>
      </c>
      <c r="F98" s="1" t="s">
        <v>1200</v>
      </c>
      <c r="G98" s="1" t="s">
        <v>1163</v>
      </c>
      <c r="H98" s="1" t="s">
        <v>1164</v>
      </c>
      <c r="I98" s="1" t="s">
        <v>1620</v>
      </c>
      <c r="J98" s="1" t="s">
        <v>1166</v>
      </c>
      <c r="K98" s="1" t="s">
        <v>1620</v>
      </c>
      <c r="L98" s="1" t="s">
        <v>1620</v>
      </c>
      <c r="M98" s="1" t="s">
        <v>1167</v>
      </c>
      <c r="N98" s="1" t="s">
        <v>1167</v>
      </c>
      <c r="O98" s="1" t="s">
        <v>1168</v>
      </c>
      <c r="P98" s="1" t="s">
        <v>1169</v>
      </c>
      <c r="Q98" s="1" t="s">
        <v>1170</v>
      </c>
      <c r="R98" s="1" t="s">
        <v>1621</v>
      </c>
      <c r="S98" s="1" t="s">
        <v>1172</v>
      </c>
      <c r="T98" s="1" t="s">
        <v>1173</v>
      </c>
      <c r="U98" s="1" t="s">
        <v>1271</v>
      </c>
      <c r="V98" s="1" t="s">
        <v>1180</v>
      </c>
    </row>
    <row r="99" s="1" customFormat="1" spans="1:22">
      <c r="A99" s="3">
        <v>999229639231087</v>
      </c>
      <c r="B99" s="1" t="s">
        <v>1622</v>
      </c>
      <c r="C99" s="1" t="s">
        <v>1623</v>
      </c>
      <c r="D99" s="1" t="s">
        <v>1624</v>
      </c>
      <c r="E99" s="1" t="s">
        <v>1625</v>
      </c>
      <c r="F99" s="1" t="s">
        <v>1200</v>
      </c>
      <c r="G99" s="1" t="s">
        <v>1163</v>
      </c>
      <c r="H99" s="1" t="s">
        <v>1164</v>
      </c>
      <c r="I99" s="1" t="s">
        <v>1626</v>
      </c>
      <c r="J99" s="1" t="s">
        <v>1166</v>
      </c>
      <c r="K99" s="1" t="s">
        <v>1626</v>
      </c>
      <c r="L99" s="1" t="s">
        <v>1626</v>
      </c>
      <c r="M99" s="1" t="s">
        <v>1167</v>
      </c>
      <c r="N99" s="1" t="s">
        <v>1167</v>
      </c>
      <c r="O99" s="1" t="s">
        <v>1168</v>
      </c>
      <c r="P99" s="1" t="s">
        <v>1169</v>
      </c>
      <c r="Q99" s="1" t="s">
        <v>1170</v>
      </c>
      <c r="R99" s="1" t="s">
        <v>1627</v>
      </c>
      <c r="S99" s="1" t="s">
        <v>1172</v>
      </c>
      <c r="T99" s="1" t="s">
        <v>1173</v>
      </c>
      <c r="U99" s="1" t="s">
        <v>1133</v>
      </c>
      <c r="V99" s="1" t="s">
        <v>1174</v>
      </c>
    </row>
    <row r="100" s="1" customFormat="1" spans="1:22">
      <c r="A100" s="3">
        <v>999229637775398</v>
      </c>
      <c r="B100" s="1" t="s">
        <v>1622</v>
      </c>
      <c r="C100" s="1" t="s">
        <v>1628</v>
      </c>
      <c r="D100" s="1" t="s">
        <v>1629</v>
      </c>
      <c r="E100" s="1" t="s">
        <v>1630</v>
      </c>
      <c r="F100" s="1" t="s">
        <v>1200</v>
      </c>
      <c r="G100" s="1" t="s">
        <v>1163</v>
      </c>
      <c r="H100" s="1" t="s">
        <v>1164</v>
      </c>
      <c r="I100" s="1" t="s">
        <v>1470</v>
      </c>
      <c r="J100" s="1" t="s">
        <v>1166</v>
      </c>
      <c r="K100" s="1" t="s">
        <v>1470</v>
      </c>
      <c r="L100" s="1" t="s">
        <v>1470</v>
      </c>
      <c r="M100" s="1" t="s">
        <v>1167</v>
      </c>
      <c r="N100" s="1" t="s">
        <v>1167</v>
      </c>
      <c r="O100" s="1" t="s">
        <v>1168</v>
      </c>
      <c r="P100" s="1" t="s">
        <v>1169</v>
      </c>
      <c r="Q100" s="1" t="s">
        <v>1170</v>
      </c>
      <c r="R100" s="1" t="s">
        <v>1631</v>
      </c>
      <c r="S100" s="1" t="s">
        <v>1172</v>
      </c>
      <c r="T100" s="1" t="s">
        <v>1173</v>
      </c>
      <c r="U100" s="1" t="s">
        <v>1133</v>
      </c>
      <c r="V100" s="1" t="s">
        <v>1174</v>
      </c>
    </row>
    <row r="101" s="1" customFormat="1" spans="1:22">
      <c r="A101" s="3">
        <v>999229612369742</v>
      </c>
      <c r="B101" s="1" t="s">
        <v>1622</v>
      </c>
      <c r="C101" s="1" t="s">
        <v>1632</v>
      </c>
      <c r="D101" s="1" t="s">
        <v>1633</v>
      </c>
      <c r="E101" s="1" t="s">
        <v>1634</v>
      </c>
      <c r="F101" s="1" t="s">
        <v>1343</v>
      </c>
      <c r="G101" s="1" t="s">
        <v>1163</v>
      </c>
      <c r="H101" s="1" t="s">
        <v>1164</v>
      </c>
      <c r="I101" s="1" t="s">
        <v>1635</v>
      </c>
      <c r="J101" s="1" t="s">
        <v>1166</v>
      </c>
      <c r="K101" s="1" t="s">
        <v>1635</v>
      </c>
      <c r="L101" s="1" t="s">
        <v>1635</v>
      </c>
      <c r="M101" s="1" t="s">
        <v>1167</v>
      </c>
      <c r="N101" s="1" t="s">
        <v>1167</v>
      </c>
      <c r="O101" s="1" t="s">
        <v>1168</v>
      </c>
      <c r="P101" s="1" t="s">
        <v>1169</v>
      </c>
      <c r="Q101" s="1" t="s">
        <v>1170</v>
      </c>
      <c r="R101" s="1" t="s">
        <v>1636</v>
      </c>
      <c r="S101" s="1" t="s">
        <v>1172</v>
      </c>
      <c r="T101" s="1" t="s">
        <v>1173</v>
      </c>
      <c r="U101" s="1" t="s">
        <v>1133</v>
      </c>
      <c r="V101" s="1" t="s">
        <v>1174</v>
      </c>
    </row>
    <row r="102" s="1" customFormat="1" spans="1:22">
      <c r="A102" s="3">
        <v>999229608782996</v>
      </c>
      <c r="B102" s="1" t="s">
        <v>1622</v>
      </c>
      <c r="C102" s="1" t="s">
        <v>1637</v>
      </c>
      <c r="D102" s="1" t="s">
        <v>1638</v>
      </c>
      <c r="E102" s="1" t="s">
        <v>1639</v>
      </c>
      <c r="F102" s="1" t="s">
        <v>1200</v>
      </c>
      <c r="G102" s="1" t="s">
        <v>1163</v>
      </c>
      <c r="H102" s="1" t="s">
        <v>1164</v>
      </c>
      <c r="I102" s="1" t="s">
        <v>1640</v>
      </c>
      <c r="J102" s="1" t="s">
        <v>1166</v>
      </c>
      <c r="K102" s="1" t="s">
        <v>1640</v>
      </c>
      <c r="L102" s="1" t="s">
        <v>1640</v>
      </c>
      <c r="M102" s="1" t="s">
        <v>1167</v>
      </c>
      <c r="N102" s="1" t="s">
        <v>1167</v>
      </c>
      <c r="O102" s="1" t="s">
        <v>1168</v>
      </c>
      <c r="P102" s="1" t="s">
        <v>1169</v>
      </c>
      <c r="Q102" s="1" t="s">
        <v>1170</v>
      </c>
      <c r="R102" s="1" t="s">
        <v>1641</v>
      </c>
      <c r="S102" s="1" t="s">
        <v>1172</v>
      </c>
      <c r="T102" s="1" t="s">
        <v>1173</v>
      </c>
      <c r="U102" s="1" t="s">
        <v>1133</v>
      </c>
      <c r="V102" s="1" t="s">
        <v>1642</v>
      </c>
    </row>
    <row r="103" s="1" customFormat="1" spans="1:22">
      <c r="A103" s="3">
        <v>999229592763609</v>
      </c>
      <c r="B103" s="1" t="s">
        <v>1643</v>
      </c>
      <c r="C103" s="1" t="s">
        <v>1644</v>
      </c>
      <c r="D103" s="1" t="s">
        <v>1645</v>
      </c>
      <c r="E103" s="1" t="s">
        <v>1646</v>
      </c>
      <c r="F103" s="1" t="s">
        <v>1277</v>
      </c>
      <c r="G103" s="1" t="s">
        <v>1200</v>
      </c>
      <c r="H103" s="1" t="s">
        <v>1164</v>
      </c>
      <c r="I103" s="1" t="s">
        <v>1647</v>
      </c>
      <c r="J103" s="1" t="s">
        <v>1166</v>
      </c>
      <c r="K103" s="1" t="s">
        <v>1647</v>
      </c>
      <c r="L103" s="1" t="s">
        <v>1647</v>
      </c>
      <c r="M103" s="1" t="s">
        <v>1167</v>
      </c>
      <c r="N103" s="1" t="s">
        <v>1167</v>
      </c>
      <c r="O103" s="1" t="s">
        <v>1168</v>
      </c>
      <c r="P103" s="1" t="s">
        <v>1169</v>
      </c>
      <c r="Q103" s="1" t="s">
        <v>1170</v>
      </c>
      <c r="R103" s="1" t="s">
        <v>1648</v>
      </c>
      <c r="S103" s="1" t="s">
        <v>1649</v>
      </c>
      <c r="T103" s="1" t="s">
        <v>1173</v>
      </c>
      <c r="U103" s="1" t="s">
        <v>1133</v>
      </c>
      <c r="V103" s="1" t="s">
        <v>1251</v>
      </c>
    </row>
    <row r="104" s="1" customFormat="1" spans="1:22">
      <c r="A104" s="3">
        <v>999229584881323</v>
      </c>
      <c r="B104" s="1" t="s">
        <v>1643</v>
      </c>
      <c r="C104" s="1" t="s">
        <v>1650</v>
      </c>
      <c r="D104" s="1" t="s">
        <v>1435</v>
      </c>
      <c r="E104" s="1" t="s">
        <v>1651</v>
      </c>
      <c r="F104" s="1" t="s">
        <v>1343</v>
      </c>
      <c r="G104" s="1" t="s">
        <v>1163</v>
      </c>
      <c r="H104" s="1" t="s">
        <v>1164</v>
      </c>
      <c r="I104" s="1" t="s">
        <v>1652</v>
      </c>
      <c r="J104" s="1" t="s">
        <v>1166</v>
      </c>
      <c r="K104" s="1" t="s">
        <v>1652</v>
      </c>
      <c r="L104" s="1" t="s">
        <v>1652</v>
      </c>
      <c r="M104" s="1" t="s">
        <v>1167</v>
      </c>
      <c r="N104" s="1" t="s">
        <v>1167</v>
      </c>
      <c r="O104" s="1" t="s">
        <v>1168</v>
      </c>
      <c r="P104" s="1" t="s">
        <v>1169</v>
      </c>
      <c r="Q104" s="1" t="s">
        <v>1170</v>
      </c>
      <c r="R104" s="1" t="s">
        <v>1653</v>
      </c>
      <c r="S104" s="1" t="s">
        <v>1172</v>
      </c>
      <c r="T104" s="1" t="s">
        <v>1173</v>
      </c>
      <c r="U104" s="1" t="s">
        <v>1133</v>
      </c>
      <c r="V104" s="1" t="s">
        <v>1305</v>
      </c>
    </row>
    <row r="105" s="1" customFormat="1" spans="1:22">
      <c r="A105" s="3">
        <v>999229571974280</v>
      </c>
      <c r="B105" s="1" t="s">
        <v>1654</v>
      </c>
      <c r="C105" s="1" t="s">
        <v>1655</v>
      </c>
      <c r="D105" s="1" t="s">
        <v>1176</v>
      </c>
      <c r="E105" s="1" t="s">
        <v>1656</v>
      </c>
      <c r="F105" s="1" t="s">
        <v>1200</v>
      </c>
      <c r="G105" s="1" t="s">
        <v>1163</v>
      </c>
      <c r="H105" s="1" t="s">
        <v>1164</v>
      </c>
      <c r="I105" s="1" t="s">
        <v>1657</v>
      </c>
      <c r="J105" s="1" t="s">
        <v>1166</v>
      </c>
      <c r="K105" s="1" t="s">
        <v>1657</v>
      </c>
      <c r="L105" s="1" t="s">
        <v>1657</v>
      </c>
      <c r="M105" s="1" t="s">
        <v>1167</v>
      </c>
      <c r="N105" s="1" t="s">
        <v>1167</v>
      </c>
      <c r="O105" s="1" t="s">
        <v>1168</v>
      </c>
      <c r="P105" s="1" t="s">
        <v>1169</v>
      </c>
      <c r="Q105" s="1" t="s">
        <v>1170</v>
      </c>
      <c r="R105" s="1" t="s">
        <v>1658</v>
      </c>
      <c r="S105" s="1" t="s">
        <v>1172</v>
      </c>
      <c r="T105" s="1" t="s">
        <v>1173</v>
      </c>
      <c r="U105" s="1" t="s">
        <v>1133</v>
      </c>
      <c r="V105" s="1" t="s">
        <v>1180</v>
      </c>
    </row>
    <row r="106" s="1" customFormat="1" spans="1:22">
      <c r="A106" s="3">
        <v>999229571199979</v>
      </c>
      <c r="B106" s="1" t="s">
        <v>1654</v>
      </c>
      <c r="C106" s="1" t="s">
        <v>1659</v>
      </c>
      <c r="D106" s="1" t="s">
        <v>1660</v>
      </c>
      <c r="E106" s="1" t="s">
        <v>1661</v>
      </c>
      <c r="F106" s="1" t="s">
        <v>1245</v>
      </c>
      <c r="G106" s="1" t="s">
        <v>1163</v>
      </c>
      <c r="H106" s="1" t="s">
        <v>1164</v>
      </c>
      <c r="I106" s="1" t="s">
        <v>1662</v>
      </c>
      <c r="J106" s="1" t="s">
        <v>1166</v>
      </c>
      <c r="K106" s="1" t="s">
        <v>1662</v>
      </c>
      <c r="L106" s="1" t="s">
        <v>1662</v>
      </c>
      <c r="M106" s="1" t="s">
        <v>1167</v>
      </c>
      <c r="N106" s="1" t="s">
        <v>1167</v>
      </c>
      <c r="O106" s="1" t="s">
        <v>1168</v>
      </c>
      <c r="P106" s="1" t="s">
        <v>1169</v>
      </c>
      <c r="Q106" s="1" t="s">
        <v>1170</v>
      </c>
      <c r="R106" s="1" t="s">
        <v>1663</v>
      </c>
      <c r="S106" s="1" t="s">
        <v>1172</v>
      </c>
      <c r="T106" s="1" t="s">
        <v>1173</v>
      </c>
      <c r="U106" s="1" t="s">
        <v>1133</v>
      </c>
      <c r="V106" s="1" t="s">
        <v>1174</v>
      </c>
    </row>
    <row r="107" s="1" customFormat="1" spans="1:22">
      <c r="A107" s="3">
        <v>999229557949223</v>
      </c>
      <c r="B107" s="1" t="s">
        <v>1654</v>
      </c>
      <c r="C107" s="1" t="s">
        <v>1664</v>
      </c>
      <c r="D107" s="1" t="s">
        <v>1182</v>
      </c>
      <c r="E107" s="1" t="s">
        <v>1665</v>
      </c>
      <c r="F107" s="1" t="s">
        <v>1159</v>
      </c>
      <c r="G107" s="1" t="s">
        <v>1163</v>
      </c>
      <c r="H107" s="1" t="s">
        <v>1164</v>
      </c>
      <c r="I107" s="1" t="s">
        <v>1666</v>
      </c>
      <c r="J107" s="1" t="s">
        <v>1166</v>
      </c>
      <c r="K107" s="1" t="s">
        <v>1666</v>
      </c>
      <c r="L107" s="1" t="s">
        <v>1666</v>
      </c>
      <c r="M107" s="1" t="s">
        <v>1167</v>
      </c>
      <c r="N107" s="1" t="s">
        <v>1167</v>
      </c>
      <c r="O107" s="1" t="s">
        <v>1168</v>
      </c>
      <c r="P107" s="1" t="s">
        <v>1169</v>
      </c>
      <c r="Q107" s="1" t="s">
        <v>1170</v>
      </c>
      <c r="R107" s="1" t="s">
        <v>1667</v>
      </c>
      <c r="S107" s="1" t="s">
        <v>1172</v>
      </c>
      <c r="T107" s="1" t="s">
        <v>1173</v>
      </c>
      <c r="U107" s="1" t="s">
        <v>1133</v>
      </c>
      <c r="V107" s="1" t="s">
        <v>1180</v>
      </c>
    </row>
    <row r="108" s="1" customFormat="1" spans="1:22">
      <c r="A108" s="3">
        <v>999229557928573</v>
      </c>
      <c r="B108" s="1" t="s">
        <v>1654</v>
      </c>
      <c r="C108" s="1" t="s">
        <v>1668</v>
      </c>
      <c r="D108" s="1" t="s">
        <v>1182</v>
      </c>
      <c r="E108" s="1" t="s">
        <v>1665</v>
      </c>
      <c r="F108" s="1" t="s">
        <v>1159</v>
      </c>
      <c r="G108" s="1" t="s">
        <v>1163</v>
      </c>
      <c r="H108" s="1" t="s">
        <v>1164</v>
      </c>
      <c r="I108" s="1" t="s">
        <v>1666</v>
      </c>
      <c r="J108" s="1" t="s">
        <v>1166</v>
      </c>
      <c r="K108" s="1" t="s">
        <v>1666</v>
      </c>
      <c r="L108" s="1" t="s">
        <v>1666</v>
      </c>
      <c r="M108" s="1" t="s">
        <v>1167</v>
      </c>
      <c r="N108" s="1" t="s">
        <v>1167</v>
      </c>
      <c r="O108" s="1" t="s">
        <v>1168</v>
      </c>
      <c r="P108" s="1" t="s">
        <v>1169</v>
      </c>
      <c r="Q108" s="1" t="s">
        <v>1170</v>
      </c>
      <c r="R108" s="1" t="s">
        <v>1669</v>
      </c>
      <c r="S108" s="1" t="s">
        <v>1172</v>
      </c>
      <c r="T108" s="1" t="s">
        <v>1173</v>
      </c>
      <c r="U108" s="1" t="s">
        <v>1133</v>
      </c>
      <c r="V108" s="1" t="s">
        <v>1180</v>
      </c>
    </row>
    <row r="109" s="1" customFormat="1" spans="1:22">
      <c r="A109" s="3">
        <v>999229555862457</v>
      </c>
      <c r="B109" s="1" t="s">
        <v>1670</v>
      </c>
      <c r="C109" s="1" t="s">
        <v>1671</v>
      </c>
      <c r="D109" s="1" t="s">
        <v>1196</v>
      </c>
      <c r="E109" s="1" t="s">
        <v>1672</v>
      </c>
      <c r="F109" s="1" t="s">
        <v>1200</v>
      </c>
      <c r="G109" s="1" t="s">
        <v>1163</v>
      </c>
      <c r="H109" s="1" t="s">
        <v>1164</v>
      </c>
      <c r="I109" s="1" t="s">
        <v>1673</v>
      </c>
      <c r="J109" s="1" t="s">
        <v>1166</v>
      </c>
      <c r="K109" s="1" t="s">
        <v>1673</v>
      </c>
      <c r="L109" s="1" t="s">
        <v>1673</v>
      </c>
      <c r="M109" s="1" t="s">
        <v>1167</v>
      </c>
      <c r="N109" s="1" t="s">
        <v>1167</v>
      </c>
      <c r="O109" s="1" t="s">
        <v>1168</v>
      </c>
      <c r="P109" s="1" t="s">
        <v>1169</v>
      </c>
      <c r="Q109" s="1" t="s">
        <v>1170</v>
      </c>
      <c r="R109" s="1" t="s">
        <v>1674</v>
      </c>
      <c r="S109" s="1" t="s">
        <v>1172</v>
      </c>
      <c r="T109" s="1" t="s">
        <v>1173</v>
      </c>
      <c r="U109" s="1" t="s">
        <v>1133</v>
      </c>
      <c r="V109" s="1" t="s">
        <v>1174</v>
      </c>
    </row>
    <row r="110" s="1" customFormat="1" spans="1:22">
      <c r="A110" s="3">
        <v>999229554650919</v>
      </c>
      <c r="B110" s="1" t="s">
        <v>1670</v>
      </c>
      <c r="C110" s="1" t="s">
        <v>1675</v>
      </c>
      <c r="D110" s="1" t="s">
        <v>1676</v>
      </c>
      <c r="E110" s="1" t="s">
        <v>1677</v>
      </c>
      <c r="F110" s="1" t="s">
        <v>1277</v>
      </c>
      <c r="G110" s="1" t="s">
        <v>1163</v>
      </c>
      <c r="H110" s="1" t="s">
        <v>1164</v>
      </c>
      <c r="I110" s="1" t="s">
        <v>1678</v>
      </c>
      <c r="J110" s="1" t="s">
        <v>1166</v>
      </c>
      <c r="K110" s="1" t="s">
        <v>1678</v>
      </c>
      <c r="L110" s="1" t="s">
        <v>1678</v>
      </c>
      <c r="M110" s="1" t="s">
        <v>1167</v>
      </c>
      <c r="N110" s="1" t="s">
        <v>1167</v>
      </c>
      <c r="O110" s="1" t="s">
        <v>1168</v>
      </c>
      <c r="P110" s="1" t="s">
        <v>1169</v>
      </c>
      <c r="Q110" s="1" t="s">
        <v>1170</v>
      </c>
      <c r="R110" s="1" t="s">
        <v>1679</v>
      </c>
      <c r="S110" s="1" t="s">
        <v>1172</v>
      </c>
      <c r="T110" s="1" t="s">
        <v>1173</v>
      </c>
      <c r="U110" s="1" t="s">
        <v>1133</v>
      </c>
      <c r="V110" s="1" t="s">
        <v>1680</v>
      </c>
    </row>
    <row r="111" s="1" customFormat="1" spans="1:22">
      <c r="A111" s="3">
        <v>999229547133470</v>
      </c>
      <c r="B111" s="1" t="s">
        <v>1670</v>
      </c>
      <c r="C111" s="1" t="s">
        <v>1681</v>
      </c>
      <c r="D111" s="1" t="s">
        <v>1682</v>
      </c>
      <c r="E111" s="1" t="s">
        <v>1683</v>
      </c>
      <c r="F111" s="1" t="s">
        <v>1200</v>
      </c>
      <c r="G111" s="1" t="s">
        <v>1163</v>
      </c>
      <c r="H111" s="1" t="s">
        <v>1164</v>
      </c>
      <c r="I111" s="1" t="s">
        <v>1684</v>
      </c>
      <c r="J111" s="1" t="s">
        <v>1166</v>
      </c>
      <c r="K111" s="1" t="s">
        <v>1684</v>
      </c>
      <c r="L111" s="1" t="s">
        <v>1684</v>
      </c>
      <c r="M111" s="1" t="s">
        <v>1167</v>
      </c>
      <c r="N111" s="1" t="s">
        <v>1167</v>
      </c>
      <c r="O111" s="1" t="s">
        <v>1168</v>
      </c>
      <c r="P111" s="1" t="s">
        <v>1169</v>
      </c>
      <c r="Q111" s="1" t="s">
        <v>1170</v>
      </c>
      <c r="R111" s="1" t="s">
        <v>1685</v>
      </c>
      <c r="S111" s="1" t="s">
        <v>1172</v>
      </c>
      <c r="T111" s="1" t="s">
        <v>1173</v>
      </c>
      <c r="U111" s="1" t="s">
        <v>1133</v>
      </c>
      <c r="V111" s="1" t="s">
        <v>1174</v>
      </c>
    </row>
    <row r="112" s="1" customFormat="1" spans="1:22">
      <c r="A112" s="3">
        <v>29545125954</v>
      </c>
      <c r="B112" s="1" t="s">
        <v>1670</v>
      </c>
      <c r="C112" s="1" t="s">
        <v>1686</v>
      </c>
      <c r="D112" s="1" t="s">
        <v>1345</v>
      </c>
      <c r="E112" s="1" t="s">
        <v>1687</v>
      </c>
      <c r="F112" s="1" t="s">
        <v>1200</v>
      </c>
      <c r="G112" s="1" t="s">
        <v>1163</v>
      </c>
      <c r="H112" s="1" t="s">
        <v>1164</v>
      </c>
      <c r="I112" s="1" t="s">
        <v>1688</v>
      </c>
      <c r="J112" s="1" t="s">
        <v>1166</v>
      </c>
      <c r="K112" s="1" t="s">
        <v>1688</v>
      </c>
      <c r="L112" s="1" t="s">
        <v>1688</v>
      </c>
      <c r="M112" s="1" t="s">
        <v>1167</v>
      </c>
      <c r="N112" s="1" t="s">
        <v>1167</v>
      </c>
      <c r="O112" s="1" t="s">
        <v>1168</v>
      </c>
      <c r="P112" s="1" t="s">
        <v>1169</v>
      </c>
      <c r="Q112" s="1" t="s">
        <v>1170</v>
      </c>
      <c r="R112" s="1" t="s">
        <v>1689</v>
      </c>
      <c r="S112" s="1" t="s">
        <v>1172</v>
      </c>
      <c r="T112" s="1" t="s">
        <v>1173</v>
      </c>
      <c r="U112" s="1" t="s">
        <v>1133</v>
      </c>
      <c r="V112" s="1" t="s">
        <v>1206</v>
      </c>
    </row>
    <row r="113" s="1" customFormat="1" spans="1:22">
      <c r="A113" s="3">
        <v>999229543754357</v>
      </c>
      <c r="B113" s="1" t="s">
        <v>1670</v>
      </c>
      <c r="C113" s="1" t="s">
        <v>1690</v>
      </c>
      <c r="D113" s="1" t="s">
        <v>1350</v>
      </c>
      <c r="E113" s="1" t="s">
        <v>1691</v>
      </c>
      <c r="F113" s="1" t="s">
        <v>1245</v>
      </c>
      <c r="G113" s="1" t="s">
        <v>1163</v>
      </c>
      <c r="H113" s="1" t="s">
        <v>1164</v>
      </c>
      <c r="I113" s="1" t="s">
        <v>1692</v>
      </c>
      <c r="J113" s="1" t="s">
        <v>1166</v>
      </c>
      <c r="K113" s="1" t="s">
        <v>1692</v>
      </c>
      <c r="L113" s="1" t="s">
        <v>1692</v>
      </c>
      <c r="M113" s="1" t="s">
        <v>1167</v>
      </c>
      <c r="N113" s="1" t="s">
        <v>1167</v>
      </c>
      <c r="O113" s="1" t="s">
        <v>1168</v>
      </c>
      <c r="P113" s="1" t="s">
        <v>1169</v>
      </c>
      <c r="Q113" s="1" t="s">
        <v>1170</v>
      </c>
      <c r="R113" s="1" t="s">
        <v>1693</v>
      </c>
      <c r="S113" s="1" t="s">
        <v>1172</v>
      </c>
      <c r="T113" s="1" t="s">
        <v>1173</v>
      </c>
      <c r="U113" s="1" t="s">
        <v>1133</v>
      </c>
      <c r="V113" s="1" t="s">
        <v>1174</v>
      </c>
    </row>
    <row r="114" s="1" customFormat="1" spans="1:22">
      <c r="A114" s="3">
        <v>999229538349889</v>
      </c>
      <c r="B114" s="1" t="s">
        <v>1694</v>
      </c>
      <c r="C114" s="1" t="s">
        <v>1695</v>
      </c>
      <c r="D114" s="1" t="s">
        <v>1375</v>
      </c>
      <c r="E114" s="1" t="s">
        <v>1696</v>
      </c>
      <c r="F114" s="1" t="s">
        <v>1159</v>
      </c>
      <c r="G114" s="1" t="s">
        <v>1163</v>
      </c>
      <c r="H114" s="1" t="s">
        <v>1164</v>
      </c>
      <c r="I114" s="1" t="s">
        <v>1697</v>
      </c>
      <c r="J114" s="1" t="s">
        <v>1166</v>
      </c>
      <c r="K114" s="1" t="s">
        <v>1697</v>
      </c>
      <c r="L114" s="1" t="s">
        <v>1697</v>
      </c>
      <c r="M114" s="1" t="s">
        <v>1167</v>
      </c>
      <c r="N114" s="1" t="s">
        <v>1167</v>
      </c>
      <c r="O114" s="1" t="s">
        <v>1168</v>
      </c>
      <c r="P114" s="1" t="s">
        <v>1169</v>
      </c>
      <c r="Q114" s="1" t="s">
        <v>1170</v>
      </c>
      <c r="R114" s="1" t="s">
        <v>1698</v>
      </c>
      <c r="S114" s="1" t="s">
        <v>1172</v>
      </c>
      <c r="T114" s="1" t="s">
        <v>1173</v>
      </c>
      <c r="U114" s="1" t="s">
        <v>1133</v>
      </c>
      <c r="V114" s="1" t="s">
        <v>1174</v>
      </c>
    </row>
    <row r="115" s="1" customFormat="1" spans="1:22">
      <c r="A115" s="3">
        <v>999229534809264</v>
      </c>
      <c r="B115" s="1" t="s">
        <v>1694</v>
      </c>
      <c r="C115" s="1" t="s">
        <v>1699</v>
      </c>
      <c r="D115" s="1" t="s">
        <v>1700</v>
      </c>
      <c r="E115" s="1" t="s">
        <v>1701</v>
      </c>
      <c r="F115" s="1" t="s">
        <v>1159</v>
      </c>
      <c r="G115" s="1" t="s">
        <v>1163</v>
      </c>
      <c r="H115" s="1" t="s">
        <v>1164</v>
      </c>
      <c r="I115" s="1" t="s">
        <v>1702</v>
      </c>
      <c r="J115" s="1" t="s">
        <v>1166</v>
      </c>
      <c r="K115" s="1" t="s">
        <v>1702</v>
      </c>
      <c r="L115" s="1" t="s">
        <v>1703</v>
      </c>
      <c r="M115" s="1" t="s">
        <v>1704</v>
      </c>
      <c r="N115" s="1" t="s">
        <v>1704</v>
      </c>
      <c r="O115" s="1" t="s">
        <v>1168</v>
      </c>
      <c r="P115" s="1" t="s">
        <v>1169</v>
      </c>
      <c r="Q115" s="1" t="s">
        <v>1170</v>
      </c>
      <c r="R115" s="1" t="s">
        <v>1705</v>
      </c>
      <c r="S115" s="1" t="s">
        <v>1172</v>
      </c>
      <c r="T115" s="1" t="s">
        <v>1173</v>
      </c>
      <c r="U115" s="1" t="s">
        <v>1133</v>
      </c>
      <c r="V115" s="1" t="s">
        <v>1174</v>
      </c>
    </row>
    <row r="116" s="1" customFormat="1" spans="1:22">
      <c r="A116" s="3">
        <v>999229534073116</v>
      </c>
      <c r="B116" s="1" t="s">
        <v>1694</v>
      </c>
      <c r="C116" s="1" t="s">
        <v>1706</v>
      </c>
      <c r="D116" s="1" t="s">
        <v>1645</v>
      </c>
      <c r="E116" s="1" t="s">
        <v>1707</v>
      </c>
      <c r="F116" s="1" t="s">
        <v>1159</v>
      </c>
      <c r="G116" s="1" t="s">
        <v>1163</v>
      </c>
      <c r="H116" s="1" t="s">
        <v>1164</v>
      </c>
      <c r="I116" s="1" t="s">
        <v>1708</v>
      </c>
      <c r="J116" s="1" t="s">
        <v>1166</v>
      </c>
      <c r="K116" s="1" t="s">
        <v>1708</v>
      </c>
      <c r="L116" s="1" t="s">
        <v>1708</v>
      </c>
      <c r="M116" s="1" t="s">
        <v>1167</v>
      </c>
      <c r="N116" s="1" t="s">
        <v>1167</v>
      </c>
      <c r="O116" s="1" t="s">
        <v>1168</v>
      </c>
      <c r="P116" s="1" t="s">
        <v>1169</v>
      </c>
      <c r="Q116" s="1" t="s">
        <v>1170</v>
      </c>
      <c r="R116" s="1" t="s">
        <v>1709</v>
      </c>
      <c r="S116" s="1" t="s">
        <v>1172</v>
      </c>
      <c r="T116" s="1" t="s">
        <v>1173</v>
      </c>
      <c r="U116" s="1" t="s">
        <v>1133</v>
      </c>
      <c r="V116" s="1" t="s">
        <v>1251</v>
      </c>
    </row>
    <row r="117" s="1" customFormat="1" spans="1:22">
      <c r="A117" s="3">
        <v>999229500086110</v>
      </c>
      <c r="B117" s="1" t="s">
        <v>1710</v>
      </c>
      <c r="C117" s="1" t="s">
        <v>1711</v>
      </c>
      <c r="D117" s="1" t="s">
        <v>1645</v>
      </c>
      <c r="E117" s="1" t="s">
        <v>1712</v>
      </c>
      <c r="F117" s="1" t="s">
        <v>1245</v>
      </c>
      <c r="G117" s="1" t="s">
        <v>1163</v>
      </c>
      <c r="H117" s="1" t="s">
        <v>1164</v>
      </c>
      <c r="I117" s="1" t="s">
        <v>1713</v>
      </c>
      <c r="J117" s="1" t="s">
        <v>1166</v>
      </c>
      <c r="K117" s="1" t="s">
        <v>1713</v>
      </c>
      <c r="L117" s="1" t="s">
        <v>1713</v>
      </c>
      <c r="M117" s="1" t="s">
        <v>1167</v>
      </c>
      <c r="N117" s="1" t="s">
        <v>1167</v>
      </c>
      <c r="O117" s="1" t="s">
        <v>1168</v>
      </c>
      <c r="P117" s="1" t="s">
        <v>1169</v>
      </c>
      <c r="Q117" s="1" t="s">
        <v>1170</v>
      </c>
      <c r="R117" s="1" t="s">
        <v>1714</v>
      </c>
      <c r="S117" s="1" t="s">
        <v>1172</v>
      </c>
      <c r="T117" s="1" t="s">
        <v>1173</v>
      </c>
      <c r="U117" s="1" t="s">
        <v>1133</v>
      </c>
      <c r="V117" s="1" t="s">
        <v>1251</v>
      </c>
    </row>
    <row r="118" s="1" customFormat="1" spans="1:22">
      <c r="A118" s="3">
        <v>999229480065176</v>
      </c>
      <c r="B118" s="1" t="s">
        <v>1715</v>
      </c>
      <c r="C118" s="1" t="s">
        <v>1716</v>
      </c>
      <c r="D118" s="1" t="s">
        <v>1507</v>
      </c>
      <c r="E118" s="1" t="s">
        <v>1717</v>
      </c>
      <c r="F118" s="1" t="s">
        <v>1200</v>
      </c>
      <c r="G118" s="1" t="s">
        <v>1163</v>
      </c>
      <c r="H118" s="1" t="s">
        <v>1164</v>
      </c>
      <c r="I118" s="1" t="s">
        <v>1718</v>
      </c>
      <c r="J118" s="1" t="s">
        <v>1166</v>
      </c>
      <c r="K118" s="1" t="s">
        <v>1718</v>
      </c>
      <c r="L118" s="1" t="s">
        <v>1718</v>
      </c>
      <c r="M118" s="1" t="s">
        <v>1167</v>
      </c>
      <c r="N118" s="1" t="s">
        <v>1167</v>
      </c>
      <c r="O118" s="1" t="s">
        <v>1168</v>
      </c>
      <c r="P118" s="1" t="s">
        <v>1169</v>
      </c>
      <c r="Q118" s="1" t="s">
        <v>1170</v>
      </c>
      <c r="R118" s="1" t="s">
        <v>1719</v>
      </c>
      <c r="S118" s="1" t="s">
        <v>1172</v>
      </c>
      <c r="T118" s="1" t="s">
        <v>1173</v>
      </c>
      <c r="U118" s="1" t="s">
        <v>1133</v>
      </c>
      <c r="V118" s="1" t="s">
        <v>1174</v>
      </c>
    </row>
    <row r="119" s="1" customFormat="1" spans="1:22">
      <c r="A119" s="3">
        <v>29475543321</v>
      </c>
      <c r="B119" s="1" t="s">
        <v>1715</v>
      </c>
      <c r="C119" s="1" t="s">
        <v>1720</v>
      </c>
      <c r="D119" s="1" t="s">
        <v>1267</v>
      </c>
      <c r="E119" s="1" t="s">
        <v>1721</v>
      </c>
      <c r="F119" s="1" t="s">
        <v>1159</v>
      </c>
      <c r="G119" s="1" t="s">
        <v>1163</v>
      </c>
      <c r="H119" s="1" t="s">
        <v>1164</v>
      </c>
      <c r="I119" s="1" t="s">
        <v>1722</v>
      </c>
      <c r="J119" s="1" t="s">
        <v>1166</v>
      </c>
      <c r="K119" s="1" t="s">
        <v>1722</v>
      </c>
      <c r="L119" s="1" t="s">
        <v>1722</v>
      </c>
      <c r="M119" s="1" t="s">
        <v>1167</v>
      </c>
      <c r="N119" s="1" t="s">
        <v>1167</v>
      </c>
      <c r="O119" s="1" t="s">
        <v>1168</v>
      </c>
      <c r="P119" s="1" t="s">
        <v>1169</v>
      </c>
      <c r="Q119" s="1" t="s">
        <v>1170</v>
      </c>
      <c r="R119" s="1" t="s">
        <v>1723</v>
      </c>
      <c r="S119" s="1" t="s">
        <v>1172</v>
      </c>
      <c r="T119" s="1" t="s">
        <v>1173</v>
      </c>
      <c r="U119" s="1" t="s">
        <v>1271</v>
      </c>
      <c r="V119" s="1" t="s">
        <v>1180</v>
      </c>
    </row>
    <row r="120" s="1" customFormat="1" spans="1:22">
      <c r="A120" s="3">
        <v>999229473059343</v>
      </c>
      <c r="B120" s="1" t="s">
        <v>1724</v>
      </c>
      <c r="C120" s="1" t="s">
        <v>1725</v>
      </c>
      <c r="D120" s="1" t="s">
        <v>1345</v>
      </c>
      <c r="E120" s="1" t="s">
        <v>1726</v>
      </c>
      <c r="F120" s="1" t="s">
        <v>1200</v>
      </c>
      <c r="G120" s="1" t="s">
        <v>1163</v>
      </c>
      <c r="H120" s="1" t="s">
        <v>1164</v>
      </c>
      <c r="I120" s="1" t="s">
        <v>1727</v>
      </c>
      <c r="J120" s="1" t="s">
        <v>1166</v>
      </c>
      <c r="K120" s="1" t="s">
        <v>1727</v>
      </c>
      <c r="L120" s="1" t="s">
        <v>1727</v>
      </c>
      <c r="M120" s="1" t="s">
        <v>1167</v>
      </c>
      <c r="N120" s="1" t="s">
        <v>1167</v>
      </c>
      <c r="O120" s="1" t="s">
        <v>1168</v>
      </c>
      <c r="P120" s="1" t="s">
        <v>1169</v>
      </c>
      <c r="Q120" s="1" t="s">
        <v>1170</v>
      </c>
      <c r="R120" s="1" t="s">
        <v>1728</v>
      </c>
      <c r="S120" s="1" t="s">
        <v>1172</v>
      </c>
      <c r="T120" s="1" t="s">
        <v>1173</v>
      </c>
      <c r="U120" s="1" t="s">
        <v>1133</v>
      </c>
      <c r="V120" s="1" t="s">
        <v>1206</v>
      </c>
    </row>
    <row r="121" s="1" customFormat="1" spans="1:22">
      <c r="A121" s="3">
        <v>999229468586586</v>
      </c>
      <c r="B121" s="1" t="s">
        <v>1724</v>
      </c>
      <c r="C121" s="1" t="s">
        <v>1729</v>
      </c>
      <c r="D121" s="1" t="s">
        <v>1182</v>
      </c>
      <c r="E121" s="1" t="s">
        <v>1730</v>
      </c>
      <c r="F121" s="1" t="s">
        <v>1245</v>
      </c>
      <c r="G121" s="1" t="s">
        <v>1163</v>
      </c>
      <c r="H121" s="1" t="s">
        <v>1164</v>
      </c>
      <c r="I121" s="1" t="s">
        <v>1666</v>
      </c>
      <c r="J121" s="1" t="s">
        <v>1166</v>
      </c>
      <c r="K121" s="1" t="s">
        <v>1666</v>
      </c>
      <c r="L121" s="1" t="s">
        <v>1666</v>
      </c>
      <c r="M121" s="1" t="s">
        <v>1167</v>
      </c>
      <c r="N121" s="1" t="s">
        <v>1167</v>
      </c>
      <c r="O121" s="1" t="s">
        <v>1168</v>
      </c>
      <c r="P121" s="1" t="s">
        <v>1169</v>
      </c>
      <c r="Q121" s="1" t="s">
        <v>1170</v>
      </c>
      <c r="R121" s="1" t="s">
        <v>1731</v>
      </c>
      <c r="S121" s="1" t="s">
        <v>1172</v>
      </c>
      <c r="T121" s="1" t="s">
        <v>1173</v>
      </c>
      <c r="U121" s="1" t="s">
        <v>1133</v>
      </c>
      <c r="V121" s="1" t="s">
        <v>1180</v>
      </c>
    </row>
    <row r="122" s="1" customFormat="1" spans="1:22">
      <c r="A122" s="3">
        <v>999229467130152</v>
      </c>
      <c r="B122" s="1" t="s">
        <v>1724</v>
      </c>
      <c r="C122" s="1" t="s">
        <v>1732</v>
      </c>
      <c r="D122" s="1" t="s">
        <v>1182</v>
      </c>
      <c r="E122" s="1" t="s">
        <v>1733</v>
      </c>
      <c r="F122" s="1" t="s">
        <v>1200</v>
      </c>
      <c r="G122" s="1" t="s">
        <v>1163</v>
      </c>
      <c r="H122" s="1" t="s">
        <v>1164</v>
      </c>
      <c r="I122" s="1" t="s">
        <v>1734</v>
      </c>
      <c r="J122" s="1" t="s">
        <v>1166</v>
      </c>
      <c r="K122" s="1" t="s">
        <v>1734</v>
      </c>
      <c r="L122" s="1" t="s">
        <v>1734</v>
      </c>
      <c r="M122" s="1" t="s">
        <v>1167</v>
      </c>
      <c r="N122" s="1" t="s">
        <v>1167</v>
      </c>
      <c r="O122" s="1" t="s">
        <v>1168</v>
      </c>
      <c r="P122" s="1" t="s">
        <v>1169</v>
      </c>
      <c r="Q122" s="1" t="s">
        <v>1170</v>
      </c>
      <c r="R122" s="1" t="s">
        <v>1735</v>
      </c>
      <c r="S122" s="1" t="s">
        <v>1172</v>
      </c>
      <c r="T122" s="1" t="s">
        <v>1173</v>
      </c>
      <c r="U122" s="1" t="s">
        <v>1133</v>
      </c>
      <c r="V122" s="1" t="s">
        <v>1180</v>
      </c>
    </row>
    <row r="123" s="1" customFormat="1" spans="1:22">
      <c r="A123" s="3">
        <v>999229465678610</v>
      </c>
      <c r="B123" s="1" t="s">
        <v>1724</v>
      </c>
      <c r="C123" s="1" t="s">
        <v>1736</v>
      </c>
      <c r="D123" s="1" t="s">
        <v>1737</v>
      </c>
      <c r="E123" s="1" t="s">
        <v>1738</v>
      </c>
      <c r="F123" s="1" t="s">
        <v>1245</v>
      </c>
      <c r="G123" s="1" t="s">
        <v>1163</v>
      </c>
      <c r="H123" s="1" t="s">
        <v>1164</v>
      </c>
      <c r="I123" s="1" t="s">
        <v>1739</v>
      </c>
      <c r="J123" s="1" t="s">
        <v>1166</v>
      </c>
      <c r="K123" s="1" t="s">
        <v>1739</v>
      </c>
      <c r="L123" s="1" t="s">
        <v>1739</v>
      </c>
      <c r="M123" s="1" t="s">
        <v>1167</v>
      </c>
      <c r="N123" s="1" t="s">
        <v>1167</v>
      </c>
      <c r="O123" s="1" t="s">
        <v>1168</v>
      </c>
      <c r="P123" s="1" t="s">
        <v>1169</v>
      </c>
      <c r="Q123" s="1" t="s">
        <v>1170</v>
      </c>
      <c r="R123" s="1" t="s">
        <v>1740</v>
      </c>
      <c r="S123" s="1" t="s">
        <v>1172</v>
      </c>
      <c r="T123" s="1" t="s">
        <v>1173</v>
      </c>
      <c r="U123" s="1" t="s">
        <v>1133</v>
      </c>
      <c r="V123" s="1" t="s">
        <v>1174</v>
      </c>
    </row>
    <row r="124" s="1" customFormat="1" spans="1:22">
      <c r="A124" s="3">
        <v>999229465594492</v>
      </c>
      <c r="B124" s="1" t="s">
        <v>1724</v>
      </c>
      <c r="C124" s="1" t="s">
        <v>1741</v>
      </c>
      <c r="D124" s="1" t="s">
        <v>1742</v>
      </c>
      <c r="E124" s="1" t="s">
        <v>1743</v>
      </c>
      <c r="F124" s="1" t="s">
        <v>1200</v>
      </c>
      <c r="G124" s="1" t="s">
        <v>1163</v>
      </c>
      <c r="H124" s="1" t="s">
        <v>1164</v>
      </c>
      <c r="I124" s="1" t="s">
        <v>1744</v>
      </c>
      <c r="J124" s="1" t="s">
        <v>1166</v>
      </c>
      <c r="K124" s="1" t="s">
        <v>1744</v>
      </c>
      <c r="L124" s="1" t="s">
        <v>1744</v>
      </c>
      <c r="M124" s="1" t="s">
        <v>1167</v>
      </c>
      <c r="N124" s="1" t="s">
        <v>1167</v>
      </c>
      <c r="O124" s="1" t="s">
        <v>1168</v>
      </c>
      <c r="P124" s="1" t="s">
        <v>1169</v>
      </c>
      <c r="Q124" s="1" t="s">
        <v>1170</v>
      </c>
      <c r="R124" s="1" t="s">
        <v>1745</v>
      </c>
      <c r="S124" s="1" t="s">
        <v>1172</v>
      </c>
      <c r="T124" s="1" t="s">
        <v>1173</v>
      </c>
      <c r="U124" s="1" t="s">
        <v>1133</v>
      </c>
      <c r="V124" s="1" t="s">
        <v>1180</v>
      </c>
    </row>
    <row r="125" s="1" customFormat="1" spans="1:22">
      <c r="A125" s="3">
        <v>999229464696713</v>
      </c>
      <c r="B125" s="1" t="s">
        <v>1724</v>
      </c>
      <c r="C125" s="1" t="s">
        <v>1746</v>
      </c>
      <c r="D125" s="1" t="s">
        <v>1737</v>
      </c>
      <c r="E125" s="1" t="s">
        <v>1747</v>
      </c>
      <c r="F125" s="1" t="s">
        <v>1245</v>
      </c>
      <c r="G125" s="1" t="s">
        <v>1163</v>
      </c>
      <c r="H125" s="1" t="s">
        <v>1164</v>
      </c>
      <c r="I125" s="1" t="s">
        <v>1748</v>
      </c>
      <c r="J125" s="1" t="s">
        <v>1166</v>
      </c>
      <c r="K125" s="1" t="s">
        <v>1748</v>
      </c>
      <c r="L125" s="1" t="s">
        <v>1748</v>
      </c>
      <c r="M125" s="1" t="s">
        <v>1167</v>
      </c>
      <c r="N125" s="1" t="s">
        <v>1167</v>
      </c>
      <c r="O125" s="1" t="s">
        <v>1168</v>
      </c>
      <c r="P125" s="1" t="s">
        <v>1169</v>
      </c>
      <c r="Q125" s="1" t="s">
        <v>1170</v>
      </c>
      <c r="R125" s="1" t="s">
        <v>1749</v>
      </c>
      <c r="S125" s="1" t="s">
        <v>1172</v>
      </c>
      <c r="T125" s="1" t="s">
        <v>1173</v>
      </c>
      <c r="U125" s="1" t="s">
        <v>1133</v>
      </c>
      <c r="V125" s="1" t="s">
        <v>1174</v>
      </c>
    </row>
    <row r="126" s="1" customFormat="1" spans="1:22">
      <c r="A126" s="3">
        <v>999229460826539</v>
      </c>
      <c r="B126" s="1" t="s">
        <v>1750</v>
      </c>
      <c r="C126" s="1" t="s">
        <v>1751</v>
      </c>
      <c r="D126" s="1" t="s">
        <v>1525</v>
      </c>
      <c r="E126" s="1" t="s">
        <v>1752</v>
      </c>
      <c r="F126" s="1" t="s">
        <v>1200</v>
      </c>
      <c r="G126" s="1" t="s">
        <v>1163</v>
      </c>
      <c r="H126" s="1" t="s">
        <v>1164</v>
      </c>
      <c r="I126" s="1" t="s">
        <v>1753</v>
      </c>
      <c r="J126" s="1" t="s">
        <v>1166</v>
      </c>
      <c r="K126" s="1" t="s">
        <v>1753</v>
      </c>
      <c r="L126" s="1" t="s">
        <v>1753</v>
      </c>
      <c r="M126" s="1" t="s">
        <v>1167</v>
      </c>
      <c r="N126" s="1" t="s">
        <v>1167</v>
      </c>
      <c r="O126" s="1" t="s">
        <v>1168</v>
      </c>
      <c r="P126" s="1" t="s">
        <v>1169</v>
      </c>
      <c r="Q126" s="1" t="s">
        <v>1170</v>
      </c>
      <c r="R126" s="1" t="s">
        <v>1754</v>
      </c>
      <c r="S126" s="1" t="s">
        <v>1172</v>
      </c>
      <c r="T126" s="1" t="s">
        <v>1173</v>
      </c>
      <c r="U126" s="1" t="s">
        <v>1271</v>
      </c>
      <c r="V126" s="1" t="s">
        <v>1180</v>
      </c>
    </row>
    <row r="127" s="1" customFormat="1" spans="1:22">
      <c r="A127" s="3">
        <v>29459730793</v>
      </c>
      <c r="B127" s="1" t="s">
        <v>1750</v>
      </c>
      <c r="C127" s="1" t="s">
        <v>1755</v>
      </c>
      <c r="D127" s="1" t="s">
        <v>1413</v>
      </c>
      <c r="E127" s="1" t="s">
        <v>1756</v>
      </c>
      <c r="F127" s="1" t="s">
        <v>1200</v>
      </c>
      <c r="G127" s="1" t="s">
        <v>1163</v>
      </c>
      <c r="H127" s="1" t="s">
        <v>1164</v>
      </c>
      <c r="I127" s="1" t="s">
        <v>1406</v>
      </c>
      <c r="J127" s="1" t="s">
        <v>1166</v>
      </c>
      <c r="K127" s="1" t="s">
        <v>1406</v>
      </c>
      <c r="L127" s="1" t="s">
        <v>1406</v>
      </c>
      <c r="M127" s="1" t="s">
        <v>1167</v>
      </c>
      <c r="N127" s="1" t="s">
        <v>1167</v>
      </c>
      <c r="O127" s="1" t="s">
        <v>1168</v>
      </c>
      <c r="P127" s="1" t="s">
        <v>1169</v>
      </c>
      <c r="Q127" s="1" t="s">
        <v>1170</v>
      </c>
      <c r="R127" s="1" t="s">
        <v>1757</v>
      </c>
      <c r="S127" s="1" t="s">
        <v>1172</v>
      </c>
      <c r="T127" s="1" t="s">
        <v>1173</v>
      </c>
      <c r="U127" s="1" t="s">
        <v>1133</v>
      </c>
      <c r="V127" s="1" t="s">
        <v>1174</v>
      </c>
    </row>
    <row r="128" s="1" customFormat="1" spans="1:22">
      <c r="A128" s="3">
        <v>999229458387274</v>
      </c>
      <c r="B128" s="1" t="s">
        <v>1750</v>
      </c>
      <c r="C128" s="1" t="s">
        <v>1758</v>
      </c>
      <c r="D128" s="1" t="s">
        <v>1208</v>
      </c>
      <c r="E128" s="1" t="s">
        <v>1759</v>
      </c>
      <c r="F128" s="1" t="s">
        <v>1245</v>
      </c>
      <c r="G128" s="1" t="s">
        <v>1163</v>
      </c>
      <c r="H128" s="1" t="s">
        <v>1164</v>
      </c>
      <c r="I128" s="1" t="s">
        <v>1760</v>
      </c>
      <c r="J128" s="1" t="s">
        <v>1166</v>
      </c>
      <c r="K128" s="1" t="s">
        <v>1760</v>
      </c>
      <c r="L128" s="1" t="s">
        <v>1760</v>
      </c>
      <c r="M128" s="1" t="s">
        <v>1167</v>
      </c>
      <c r="N128" s="1" t="s">
        <v>1167</v>
      </c>
      <c r="O128" s="1" t="s">
        <v>1168</v>
      </c>
      <c r="P128" s="1" t="s">
        <v>1169</v>
      </c>
      <c r="Q128" s="1" t="s">
        <v>1170</v>
      </c>
      <c r="R128" s="1" t="s">
        <v>1761</v>
      </c>
      <c r="S128" s="1" t="s">
        <v>1172</v>
      </c>
      <c r="T128" s="1" t="s">
        <v>1173</v>
      </c>
      <c r="U128" s="1" t="s">
        <v>1133</v>
      </c>
      <c r="V128" s="1" t="s">
        <v>1180</v>
      </c>
    </row>
    <row r="129" s="1" customFormat="1" spans="1:22">
      <c r="A129" s="3">
        <v>999229455603727</v>
      </c>
      <c r="B129" s="1" t="s">
        <v>1762</v>
      </c>
      <c r="C129" s="1" t="s">
        <v>1763</v>
      </c>
      <c r="D129" s="1" t="s">
        <v>1247</v>
      </c>
      <c r="E129" s="1" t="s">
        <v>1764</v>
      </c>
      <c r="F129" s="1" t="s">
        <v>1200</v>
      </c>
      <c r="G129" s="1" t="s">
        <v>1163</v>
      </c>
      <c r="H129" s="1" t="s">
        <v>1164</v>
      </c>
      <c r="I129" s="1" t="s">
        <v>1765</v>
      </c>
      <c r="J129" s="1" t="s">
        <v>1166</v>
      </c>
      <c r="K129" s="1" t="s">
        <v>1765</v>
      </c>
      <c r="L129" s="1" t="s">
        <v>1765</v>
      </c>
      <c r="M129" s="1" t="s">
        <v>1167</v>
      </c>
      <c r="N129" s="1" t="s">
        <v>1167</v>
      </c>
      <c r="O129" s="1" t="s">
        <v>1168</v>
      </c>
      <c r="P129" s="1" t="s">
        <v>1169</v>
      </c>
      <c r="Q129" s="1" t="s">
        <v>1170</v>
      </c>
      <c r="R129" s="1" t="s">
        <v>1766</v>
      </c>
      <c r="S129" s="1" t="s">
        <v>1172</v>
      </c>
      <c r="T129" s="1" t="s">
        <v>1173</v>
      </c>
      <c r="U129" s="1" t="s">
        <v>1133</v>
      </c>
      <c r="V129" s="1" t="s">
        <v>1251</v>
      </c>
    </row>
    <row r="130" s="1" customFormat="1" spans="1:22">
      <c r="A130" s="3">
        <v>999229454907857</v>
      </c>
      <c r="B130" s="1" t="s">
        <v>1762</v>
      </c>
      <c r="C130" s="1" t="s">
        <v>1767</v>
      </c>
      <c r="D130" s="1" t="s">
        <v>1525</v>
      </c>
      <c r="E130" s="1" t="s">
        <v>1768</v>
      </c>
      <c r="F130" s="1" t="s">
        <v>1277</v>
      </c>
      <c r="G130" s="1" t="s">
        <v>1163</v>
      </c>
      <c r="H130" s="1" t="s">
        <v>1164</v>
      </c>
      <c r="I130" s="1" t="s">
        <v>1769</v>
      </c>
      <c r="J130" s="1" t="s">
        <v>1166</v>
      </c>
      <c r="K130" s="1" t="s">
        <v>1769</v>
      </c>
      <c r="L130" s="1" t="s">
        <v>1769</v>
      </c>
      <c r="M130" s="1" t="s">
        <v>1167</v>
      </c>
      <c r="N130" s="1" t="s">
        <v>1167</v>
      </c>
      <c r="O130" s="1" t="s">
        <v>1168</v>
      </c>
      <c r="P130" s="1" t="s">
        <v>1169</v>
      </c>
      <c r="Q130" s="1" t="s">
        <v>1170</v>
      </c>
      <c r="R130" s="1" t="s">
        <v>1770</v>
      </c>
      <c r="S130" s="1" t="s">
        <v>1172</v>
      </c>
      <c r="T130" s="1" t="s">
        <v>1173</v>
      </c>
      <c r="U130" s="1" t="s">
        <v>1271</v>
      </c>
      <c r="V130" s="1" t="s">
        <v>1180</v>
      </c>
    </row>
    <row r="131" s="1" customFormat="1" spans="1:22">
      <c r="A131" s="3">
        <v>999229451847642</v>
      </c>
      <c r="B131" s="1" t="s">
        <v>1771</v>
      </c>
      <c r="C131" s="1" t="s">
        <v>1772</v>
      </c>
      <c r="D131" s="1" t="s">
        <v>1773</v>
      </c>
      <c r="E131" s="1" t="s">
        <v>1774</v>
      </c>
      <c r="F131" s="1" t="s">
        <v>1343</v>
      </c>
      <c r="G131" s="1" t="s">
        <v>1163</v>
      </c>
      <c r="H131" s="1" t="s">
        <v>1164</v>
      </c>
      <c r="I131" s="1" t="s">
        <v>1775</v>
      </c>
      <c r="J131" s="1" t="s">
        <v>1166</v>
      </c>
      <c r="K131" s="1" t="s">
        <v>1775</v>
      </c>
      <c r="L131" s="1" t="s">
        <v>1775</v>
      </c>
      <c r="M131" s="1" t="s">
        <v>1167</v>
      </c>
      <c r="N131" s="1" t="s">
        <v>1167</v>
      </c>
      <c r="O131" s="1" t="s">
        <v>1168</v>
      </c>
      <c r="P131" s="1" t="s">
        <v>1169</v>
      </c>
      <c r="Q131" s="1" t="s">
        <v>1170</v>
      </c>
      <c r="R131" s="1" t="s">
        <v>1776</v>
      </c>
      <c r="S131" s="1" t="s">
        <v>1172</v>
      </c>
      <c r="T131" s="1" t="s">
        <v>1173</v>
      </c>
      <c r="U131" s="1" t="s">
        <v>1133</v>
      </c>
      <c r="V131" s="1" t="s">
        <v>1251</v>
      </c>
    </row>
    <row r="132" s="1" customFormat="1" spans="1:22">
      <c r="A132" s="3">
        <v>29448967844</v>
      </c>
      <c r="B132" s="1" t="s">
        <v>1777</v>
      </c>
      <c r="C132" s="1" t="s">
        <v>1778</v>
      </c>
      <c r="D132" s="1" t="s">
        <v>1779</v>
      </c>
      <c r="E132" s="1" t="s">
        <v>1780</v>
      </c>
      <c r="F132" s="1" t="s">
        <v>1200</v>
      </c>
      <c r="G132" s="1" t="s">
        <v>1163</v>
      </c>
      <c r="H132" s="1" t="s">
        <v>1164</v>
      </c>
      <c r="I132" s="1" t="s">
        <v>1781</v>
      </c>
      <c r="J132" s="1" t="s">
        <v>1166</v>
      </c>
      <c r="K132" s="1" t="s">
        <v>1781</v>
      </c>
      <c r="L132" s="1" t="s">
        <v>1168</v>
      </c>
      <c r="M132" s="1" t="s">
        <v>1782</v>
      </c>
      <c r="N132" s="1" t="s">
        <v>1782</v>
      </c>
      <c r="O132" s="1" t="s">
        <v>1168</v>
      </c>
      <c r="P132" s="1" t="s">
        <v>1169</v>
      </c>
      <c r="Q132" s="1" t="s">
        <v>1170</v>
      </c>
      <c r="R132" s="1" t="s">
        <v>1783</v>
      </c>
      <c r="S132" s="1" t="s">
        <v>1172</v>
      </c>
      <c r="T132" s="1" t="s">
        <v>1173</v>
      </c>
      <c r="U132" s="1" t="s">
        <v>1133</v>
      </c>
      <c r="V132" s="1" t="s">
        <v>1784</v>
      </c>
    </row>
    <row r="133" s="1" customFormat="1" spans="1:22">
      <c r="A133" s="3">
        <v>999229448960806</v>
      </c>
      <c r="B133" s="1" t="s">
        <v>1777</v>
      </c>
      <c r="C133" s="1" t="s">
        <v>1785</v>
      </c>
      <c r="D133" s="1" t="s">
        <v>1779</v>
      </c>
      <c r="E133" s="1" t="s">
        <v>1786</v>
      </c>
      <c r="F133" s="1" t="s">
        <v>1200</v>
      </c>
      <c r="G133" s="1" t="s">
        <v>1163</v>
      </c>
      <c r="H133" s="1" t="s">
        <v>1164</v>
      </c>
      <c r="I133" s="1" t="s">
        <v>1787</v>
      </c>
      <c r="J133" s="1" t="s">
        <v>1166</v>
      </c>
      <c r="K133" s="1" t="s">
        <v>1787</v>
      </c>
      <c r="L133" s="1" t="s">
        <v>1168</v>
      </c>
      <c r="M133" s="1" t="s">
        <v>1788</v>
      </c>
      <c r="N133" s="1" t="s">
        <v>1788</v>
      </c>
      <c r="O133" s="1" t="s">
        <v>1168</v>
      </c>
      <c r="P133" s="1" t="s">
        <v>1169</v>
      </c>
      <c r="Q133" s="1" t="s">
        <v>1170</v>
      </c>
      <c r="R133" s="1" t="s">
        <v>1789</v>
      </c>
      <c r="S133" s="1" t="s">
        <v>1172</v>
      </c>
      <c r="T133" s="1" t="s">
        <v>1173</v>
      </c>
      <c r="U133" s="1" t="s">
        <v>1133</v>
      </c>
      <c r="V133" s="1" t="s">
        <v>1784</v>
      </c>
    </row>
    <row r="134" s="1" customFormat="1" spans="1:22">
      <c r="A134" s="3">
        <v>999229448513329</v>
      </c>
      <c r="B134" s="1" t="s">
        <v>1777</v>
      </c>
      <c r="C134" s="1" t="s">
        <v>1790</v>
      </c>
      <c r="D134" s="1" t="s">
        <v>1413</v>
      </c>
      <c r="E134" s="1" t="s">
        <v>1791</v>
      </c>
      <c r="F134" s="1" t="s">
        <v>1245</v>
      </c>
      <c r="G134" s="1" t="s">
        <v>1163</v>
      </c>
      <c r="H134" s="1" t="s">
        <v>1164</v>
      </c>
      <c r="I134" s="1" t="s">
        <v>1792</v>
      </c>
      <c r="J134" s="1" t="s">
        <v>1166</v>
      </c>
      <c r="K134" s="1" t="s">
        <v>1792</v>
      </c>
      <c r="L134" s="1" t="s">
        <v>1792</v>
      </c>
      <c r="M134" s="1" t="s">
        <v>1167</v>
      </c>
      <c r="N134" s="1" t="s">
        <v>1167</v>
      </c>
      <c r="O134" s="1" t="s">
        <v>1168</v>
      </c>
      <c r="P134" s="1" t="s">
        <v>1169</v>
      </c>
      <c r="Q134" s="1" t="s">
        <v>1170</v>
      </c>
      <c r="R134" s="1" t="s">
        <v>1793</v>
      </c>
      <c r="S134" s="1" t="s">
        <v>1172</v>
      </c>
      <c r="T134" s="1" t="s">
        <v>1173</v>
      </c>
      <c r="U134" s="1" t="s">
        <v>1133</v>
      </c>
      <c r="V134" s="1" t="s">
        <v>1174</v>
      </c>
    </row>
    <row r="135" s="1" customFormat="1" spans="1:22">
      <c r="A135" s="3">
        <v>999229448511432</v>
      </c>
      <c r="B135" s="1" t="s">
        <v>1777</v>
      </c>
      <c r="C135" s="1" t="s">
        <v>1794</v>
      </c>
      <c r="D135" s="1" t="s">
        <v>1413</v>
      </c>
      <c r="E135" s="1" t="s">
        <v>1795</v>
      </c>
      <c r="F135" s="1" t="s">
        <v>1245</v>
      </c>
      <c r="G135" s="1" t="s">
        <v>1163</v>
      </c>
      <c r="H135" s="1" t="s">
        <v>1164</v>
      </c>
      <c r="I135" s="1" t="s">
        <v>1792</v>
      </c>
      <c r="J135" s="1" t="s">
        <v>1166</v>
      </c>
      <c r="K135" s="1" t="s">
        <v>1792</v>
      </c>
      <c r="L135" s="1" t="s">
        <v>1792</v>
      </c>
      <c r="M135" s="1" t="s">
        <v>1167</v>
      </c>
      <c r="N135" s="1" t="s">
        <v>1167</v>
      </c>
      <c r="O135" s="1" t="s">
        <v>1168</v>
      </c>
      <c r="P135" s="1" t="s">
        <v>1169</v>
      </c>
      <c r="Q135" s="1" t="s">
        <v>1170</v>
      </c>
      <c r="R135" s="1" t="s">
        <v>1796</v>
      </c>
      <c r="S135" s="1" t="s">
        <v>1172</v>
      </c>
      <c r="T135" s="1" t="s">
        <v>1173</v>
      </c>
      <c r="U135" s="1" t="s">
        <v>1133</v>
      </c>
      <c r="V135" s="1" t="s">
        <v>1174</v>
      </c>
    </row>
    <row r="136" s="1" customFormat="1" spans="1:22">
      <c r="A136" s="3">
        <v>999229448501380</v>
      </c>
      <c r="B136" s="1" t="s">
        <v>1777</v>
      </c>
      <c r="C136" s="1" t="s">
        <v>1797</v>
      </c>
      <c r="D136" s="1" t="s">
        <v>1413</v>
      </c>
      <c r="E136" s="1" t="s">
        <v>1798</v>
      </c>
      <c r="F136" s="1" t="s">
        <v>1245</v>
      </c>
      <c r="G136" s="1" t="s">
        <v>1163</v>
      </c>
      <c r="H136" s="1" t="s">
        <v>1164</v>
      </c>
      <c r="I136" s="1" t="s">
        <v>1792</v>
      </c>
      <c r="J136" s="1" t="s">
        <v>1166</v>
      </c>
      <c r="K136" s="1" t="s">
        <v>1792</v>
      </c>
      <c r="L136" s="1" t="s">
        <v>1792</v>
      </c>
      <c r="M136" s="1" t="s">
        <v>1167</v>
      </c>
      <c r="N136" s="1" t="s">
        <v>1167</v>
      </c>
      <c r="O136" s="1" t="s">
        <v>1168</v>
      </c>
      <c r="P136" s="1" t="s">
        <v>1169</v>
      </c>
      <c r="Q136" s="1" t="s">
        <v>1170</v>
      </c>
      <c r="R136" s="1" t="s">
        <v>1799</v>
      </c>
      <c r="S136" s="1" t="s">
        <v>1172</v>
      </c>
      <c r="T136" s="1" t="s">
        <v>1173</v>
      </c>
      <c r="U136" s="1" t="s">
        <v>1133</v>
      </c>
      <c r="V136" s="1" t="s">
        <v>1174</v>
      </c>
    </row>
    <row r="137" s="1" customFormat="1" spans="1:22">
      <c r="A137" s="3">
        <v>999229446475979</v>
      </c>
      <c r="B137" s="1" t="s">
        <v>1777</v>
      </c>
      <c r="C137" s="1" t="s">
        <v>1800</v>
      </c>
      <c r="D137" s="1" t="s">
        <v>1525</v>
      </c>
      <c r="E137" s="1" t="s">
        <v>1801</v>
      </c>
      <c r="F137" s="1" t="s">
        <v>1159</v>
      </c>
      <c r="G137" s="1" t="s">
        <v>1163</v>
      </c>
      <c r="H137" s="1" t="s">
        <v>1164</v>
      </c>
      <c r="I137" s="1" t="s">
        <v>1249</v>
      </c>
      <c r="J137" s="1" t="s">
        <v>1166</v>
      </c>
      <c r="K137" s="1" t="s">
        <v>1249</v>
      </c>
      <c r="L137" s="1" t="s">
        <v>1249</v>
      </c>
      <c r="M137" s="1" t="s">
        <v>1167</v>
      </c>
      <c r="N137" s="1" t="s">
        <v>1167</v>
      </c>
      <c r="O137" s="1" t="s">
        <v>1168</v>
      </c>
      <c r="P137" s="1" t="s">
        <v>1169</v>
      </c>
      <c r="Q137" s="1" t="s">
        <v>1170</v>
      </c>
      <c r="R137" s="1" t="s">
        <v>1802</v>
      </c>
      <c r="S137" s="1" t="s">
        <v>1172</v>
      </c>
      <c r="T137" s="1" t="s">
        <v>1173</v>
      </c>
      <c r="U137" s="1" t="s">
        <v>1271</v>
      </c>
      <c r="V137" s="1" t="s">
        <v>1180</v>
      </c>
    </row>
    <row r="138" s="1" customFormat="1" spans="1:22">
      <c r="A138" s="3">
        <v>999229445809713</v>
      </c>
      <c r="B138" s="1" t="s">
        <v>1777</v>
      </c>
      <c r="C138" s="1" t="s">
        <v>1803</v>
      </c>
      <c r="D138" s="1" t="s">
        <v>1804</v>
      </c>
      <c r="E138" s="1" t="s">
        <v>1805</v>
      </c>
      <c r="F138" s="1" t="s">
        <v>1277</v>
      </c>
      <c r="G138" s="1" t="s">
        <v>1163</v>
      </c>
      <c r="H138" s="1" t="s">
        <v>1164</v>
      </c>
      <c r="I138" s="1" t="s">
        <v>1806</v>
      </c>
      <c r="J138" s="1" t="s">
        <v>1166</v>
      </c>
      <c r="K138" s="1" t="s">
        <v>1806</v>
      </c>
      <c r="L138" s="1" t="s">
        <v>1806</v>
      </c>
      <c r="M138" s="1" t="s">
        <v>1167</v>
      </c>
      <c r="N138" s="1" t="s">
        <v>1167</v>
      </c>
      <c r="O138" s="1" t="s">
        <v>1168</v>
      </c>
      <c r="P138" s="1" t="s">
        <v>1169</v>
      </c>
      <c r="Q138" s="1" t="s">
        <v>1170</v>
      </c>
      <c r="R138" s="1" t="s">
        <v>1807</v>
      </c>
      <c r="S138" s="1" t="s">
        <v>1172</v>
      </c>
      <c r="T138" s="1" t="s">
        <v>1173</v>
      </c>
      <c r="U138" s="1" t="s">
        <v>1808</v>
      </c>
      <c r="V138" s="1" t="s">
        <v>1174</v>
      </c>
    </row>
    <row r="139" s="1" customFormat="1" spans="1:22">
      <c r="A139" s="3">
        <v>999229445217179</v>
      </c>
      <c r="B139" s="1" t="s">
        <v>1809</v>
      </c>
      <c r="C139" s="1" t="s">
        <v>1810</v>
      </c>
      <c r="D139" s="1" t="s">
        <v>1811</v>
      </c>
      <c r="E139" s="1" t="s">
        <v>1812</v>
      </c>
      <c r="F139" s="1" t="s">
        <v>1200</v>
      </c>
      <c r="G139" s="1" t="s">
        <v>1163</v>
      </c>
      <c r="H139" s="1" t="s">
        <v>1164</v>
      </c>
      <c r="I139" s="1" t="s">
        <v>1813</v>
      </c>
      <c r="J139" s="1" t="s">
        <v>1166</v>
      </c>
      <c r="K139" s="1" t="s">
        <v>1813</v>
      </c>
      <c r="L139" s="1" t="s">
        <v>1813</v>
      </c>
      <c r="M139" s="1" t="s">
        <v>1167</v>
      </c>
      <c r="N139" s="1" t="s">
        <v>1167</v>
      </c>
      <c r="O139" s="1" t="s">
        <v>1168</v>
      </c>
      <c r="P139" s="1" t="s">
        <v>1169</v>
      </c>
      <c r="Q139" s="1" t="s">
        <v>1170</v>
      </c>
      <c r="R139" s="1" t="s">
        <v>1814</v>
      </c>
      <c r="S139" s="1" t="s">
        <v>1172</v>
      </c>
      <c r="T139" s="1" t="s">
        <v>1173</v>
      </c>
      <c r="U139" s="1" t="s">
        <v>1133</v>
      </c>
      <c r="V139" s="1" t="s">
        <v>1680</v>
      </c>
    </row>
    <row r="140" s="1" customFormat="1" spans="1:22">
      <c r="A140" s="3">
        <v>999229442140329</v>
      </c>
      <c r="B140" s="1" t="s">
        <v>1809</v>
      </c>
      <c r="C140" s="1" t="s">
        <v>1815</v>
      </c>
      <c r="D140" s="1" t="s">
        <v>1816</v>
      </c>
      <c r="E140" s="1" t="s">
        <v>1817</v>
      </c>
      <c r="F140" s="1" t="s">
        <v>1200</v>
      </c>
      <c r="G140" s="1" t="s">
        <v>1163</v>
      </c>
      <c r="H140" s="1" t="s">
        <v>1164</v>
      </c>
      <c r="I140" s="1" t="s">
        <v>1818</v>
      </c>
      <c r="J140" s="1" t="s">
        <v>1166</v>
      </c>
      <c r="K140" s="1" t="s">
        <v>1818</v>
      </c>
      <c r="L140" s="1" t="s">
        <v>1819</v>
      </c>
      <c r="M140" s="1" t="s">
        <v>1820</v>
      </c>
      <c r="N140" s="1" t="s">
        <v>1820</v>
      </c>
      <c r="O140" s="1" t="s">
        <v>1168</v>
      </c>
      <c r="P140" s="1" t="s">
        <v>1169</v>
      </c>
      <c r="Q140" s="1" t="s">
        <v>1170</v>
      </c>
      <c r="R140" s="1" t="s">
        <v>1821</v>
      </c>
      <c r="S140" s="1" t="s">
        <v>1172</v>
      </c>
      <c r="T140" s="1" t="s">
        <v>1173</v>
      </c>
      <c r="U140" s="1" t="s">
        <v>1133</v>
      </c>
      <c r="V140" s="1" t="s">
        <v>1251</v>
      </c>
    </row>
    <row r="141" s="1" customFormat="1" spans="1:22">
      <c r="A141" s="3">
        <v>999229442132743</v>
      </c>
      <c r="B141" s="1" t="s">
        <v>1809</v>
      </c>
      <c r="C141" s="1" t="s">
        <v>1822</v>
      </c>
      <c r="D141" s="1" t="s">
        <v>1816</v>
      </c>
      <c r="E141" s="1" t="s">
        <v>1817</v>
      </c>
      <c r="F141" s="1" t="s">
        <v>1200</v>
      </c>
      <c r="G141" s="1" t="s">
        <v>1163</v>
      </c>
      <c r="H141" s="1" t="s">
        <v>1164</v>
      </c>
      <c r="I141" s="1" t="s">
        <v>1823</v>
      </c>
      <c r="J141" s="1" t="s">
        <v>1166</v>
      </c>
      <c r="K141" s="1" t="s">
        <v>1823</v>
      </c>
      <c r="L141" s="1" t="s">
        <v>1823</v>
      </c>
      <c r="M141" s="1" t="s">
        <v>1167</v>
      </c>
      <c r="N141" s="1" t="s">
        <v>1167</v>
      </c>
      <c r="O141" s="1" t="s">
        <v>1168</v>
      </c>
      <c r="P141" s="1" t="s">
        <v>1169</v>
      </c>
      <c r="Q141" s="1" t="s">
        <v>1170</v>
      </c>
      <c r="R141" s="1" t="s">
        <v>1824</v>
      </c>
      <c r="S141" s="1" t="s">
        <v>1172</v>
      </c>
      <c r="T141" s="1" t="s">
        <v>1173</v>
      </c>
      <c r="U141" s="1" t="s">
        <v>1133</v>
      </c>
      <c r="V141" s="1" t="s">
        <v>1251</v>
      </c>
    </row>
    <row r="142" s="1" customFormat="1" spans="1:22">
      <c r="A142" s="3">
        <v>999229441713010</v>
      </c>
      <c r="B142" s="1" t="s">
        <v>1809</v>
      </c>
      <c r="C142" s="1" t="s">
        <v>1825</v>
      </c>
      <c r="D142" s="1" t="s">
        <v>1826</v>
      </c>
      <c r="E142" s="1" t="s">
        <v>1827</v>
      </c>
      <c r="F142" s="1" t="s">
        <v>1393</v>
      </c>
      <c r="G142" s="1" t="s">
        <v>1163</v>
      </c>
      <c r="H142" s="1" t="s">
        <v>1164</v>
      </c>
      <c r="I142" s="1" t="s">
        <v>1828</v>
      </c>
      <c r="J142" s="1" t="s">
        <v>1166</v>
      </c>
      <c r="K142" s="1" t="s">
        <v>1828</v>
      </c>
      <c r="L142" s="1" t="s">
        <v>1828</v>
      </c>
      <c r="M142" s="1" t="s">
        <v>1167</v>
      </c>
      <c r="N142" s="1" t="s">
        <v>1167</v>
      </c>
      <c r="O142" s="1" t="s">
        <v>1168</v>
      </c>
      <c r="P142" s="1" t="s">
        <v>1169</v>
      </c>
      <c r="Q142" s="1" t="s">
        <v>1170</v>
      </c>
      <c r="R142" s="1" t="s">
        <v>1829</v>
      </c>
      <c r="S142" s="1" t="s">
        <v>1172</v>
      </c>
      <c r="T142" s="1" t="s">
        <v>1173</v>
      </c>
      <c r="U142" s="1" t="s">
        <v>1133</v>
      </c>
      <c r="V142" s="1" t="s">
        <v>1174</v>
      </c>
    </row>
    <row r="143" s="1" customFormat="1" spans="1:22">
      <c r="A143" s="3">
        <v>999229437933205</v>
      </c>
      <c r="B143" s="1" t="s">
        <v>1830</v>
      </c>
      <c r="C143" s="1" t="s">
        <v>1831</v>
      </c>
      <c r="D143" s="1" t="s">
        <v>1804</v>
      </c>
      <c r="E143" s="1" t="s">
        <v>1832</v>
      </c>
      <c r="F143" s="1" t="s">
        <v>1277</v>
      </c>
      <c r="G143" s="1" t="s">
        <v>1163</v>
      </c>
      <c r="H143" s="1" t="s">
        <v>1164</v>
      </c>
      <c r="I143" s="1" t="s">
        <v>1833</v>
      </c>
      <c r="J143" s="1" t="s">
        <v>1166</v>
      </c>
      <c r="K143" s="1" t="s">
        <v>1833</v>
      </c>
      <c r="L143" s="1" t="s">
        <v>1833</v>
      </c>
      <c r="M143" s="1" t="s">
        <v>1167</v>
      </c>
      <c r="N143" s="1" t="s">
        <v>1167</v>
      </c>
      <c r="O143" s="1" t="s">
        <v>1168</v>
      </c>
      <c r="P143" s="1" t="s">
        <v>1169</v>
      </c>
      <c r="Q143" s="1" t="s">
        <v>1170</v>
      </c>
      <c r="R143" s="1" t="s">
        <v>1834</v>
      </c>
      <c r="S143" s="1" t="s">
        <v>1172</v>
      </c>
      <c r="T143" s="1" t="s">
        <v>1173</v>
      </c>
      <c r="U143" s="1" t="s">
        <v>1133</v>
      </c>
      <c r="V143" s="1" t="s">
        <v>1174</v>
      </c>
    </row>
    <row r="144" s="1" customFormat="1" spans="1:22">
      <c r="A144" s="3">
        <v>999229437925120</v>
      </c>
      <c r="B144" s="1" t="s">
        <v>1830</v>
      </c>
      <c r="C144" s="1" t="s">
        <v>1835</v>
      </c>
      <c r="D144" s="1" t="s">
        <v>1360</v>
      </c>
      <c r="E144" s="1" t="s">
        <v>1836</v>
      </c>
      <c r="F144" s="1" t="s">
        <v>1318</v>
      </c>
      <c r="G144" s="1" t="s">
        <v>1163</v>
      </c>
      <c r="H144" s="1" t="s">
        <v>1164</v>
      </c>
      <c r="I144" s="1" t="s">
        <v>1673</v>
      </c>
      <c r="J144" s="1" t="s">
        <v>1166</v>
      </c>
      <c r="K144" s="1" t="s">
        <v>1673</v>
      </c>
      <c r="L144" s="1" t="s">
        <v>1673</v>
      </c>
      <c r="M144" s="1" t="s">
        <v>1167</v>
      </c>
      <c r="N144" s="1" t="s">
        <v>1167</v>
      </c>
      <c r="O144" s="1" t="s">
        <v>1168</v>
      </c>
      <c r="P144" s="1" t="s">
        <v>1169</v>
      </c>
      <c r="Q144" s="1" t="s">
        <v>1170</v>
      </c>
      <c r="R144" s="1" t="s">
        <v>1837</v>
      </c>
      <c r="S144" s="1" t="s">
        <v>1172</v>
      </c>
      <c r="T144" s="1" t="s">
        <v>1173</v>
      </c>
      <c r="U144" s="1" t="s">
        <v>1133</v>
      </c>
      <c r="V144" s="1" t="s">
        <v>1174</v>
      </c>
    </row>
    <row r="145" s="1" customFormat="1" spans="1:22">
      <c r="A145" s="3">
        <v>999229437646144</v>
      </c>
      <c r="B145" s="1" t="s">
        <v>1830</v>
      </c>
      <c r="C145" s="1" t="s">
        <v>1838</v>
      </c>
      <c r="D145" s="1" t="s">
        <v>1839</v>
      </c>
      <c r="E145" s="1" t="s">
        <v>1840</v>
      </c>
      <c r="F145" s="1" t="s">
        <v>1159</v>
      </c>
      <c r="G145" s="1" t="s">
        <v>1163</v>
      </c>
      <c r="H145" s="1" t="s">
        <v>1164</v>
      </c>
      <c r="I145" s="1" t="s">
        <v>1327</v>
      </c>
      <c r="J145" s="1" t="s">
        <v>1166</v>
      </c>
      <c r="K145" s="1" t="s">
        <v>1327</v>
      </c>
      <c r="L145" s="1" t="s">
        <v>1327</v>
      </c>
      <c r="M145" s="1" t="s">
        <v>1167</v>
      </c>
      <c r="N145" s="1" t="s">
        <v>1167</v>
      </c>
      <c r="O145" s="1" t="s">
        <v>1168</v>
      </c>
      <c r="P145" s="1" t="s">
        <v>1169</v>
      </c>
      <c r="Q145" s="1" t="s">
        <v>1170</v>
      </c>
      <c r="R145" s="1" t="s">
        <v>1841</v>
      </c>
      <c r="S145" s="1" t="s">
        <v>1172</v>
      </c>
      <c r="T145" s="1" t="s">
        <v>1173</v>
      </c>
      <c r="U145" s="1" t="s">
        <v>1133</v>
      </c>
      <c r="V145" s="1" t="s">
        <v>1251</v>
      </c>
    </row>
    <row r="146" s="1" customFormat="1" spans="1:22">
      <c r="A146" s="3">
        <v>999229437521198</v>
      </c>
      <c r="B146" s="1" t="s">
        <v>1830</v>
      </c>
      <c r="C146" s="1" t="s">
        <v>1842</v>
      </c>
      <c r="D146" s="1" t="s">
        <v>1335</v>
      </c>
      <c r="E146" s="1" t="s">
        <v>1843</v>
      </c>
      <c r="F146" s="1" t="s">
        <v>1277</v>
      </c>
      <c r="G146" s="1" t="s">
        <v>1163</v>
      </c>
      <c r="H146" s="1" t="s">
        <v>1164</v>
      </c>
      <c r="I146" s="1" t="s">
        <v>1844</v>
      </c>
      <c r="J146" s="1" t="s">
        <v>1166</v>
      </c>
      <c r="K146" s="1" t="s">
        <v>1844</v>
      </c>
      <c r="L146" s="1" t="s">
        <v>1844</v>
      </c>
      <c r="M146" s="1" t="s">
        <v>1167</v>
      </c>
      <c r="N146" s="1" t="s">
        <v>1167</v>
      </c>
      <c r="O146" s="1" t="s">
        <v>1168</v>
      </c>
      <c r="P146" s="1" t="s">
        <v>1169</v>
      </c>
      <c r="Q146" s="1" t="s">
        <v>1170</v>
      </c>
      <c r="R146" s="1" t="s">
        <v>1845</v>
      </c>
      <c r="S146" s="1" t="s">
        <v>1172</v>
      </c>
      <c r="T146" s="1" t="s">
        <v>1173</v>
      </c>
      <c r="U146" s="1" t="s">
        <v>1133</v>
      </c>
      <c r="V146" s="1" t="s">
        <v>1305</v>
      </c>
    </row>
    <row r="147" s="1" customFormat="1" spans="1:22">
      <c r="A147" s="3">
        <v>999229437377209</v>
      </c>
      <c r="B147" s="1" t="s">
        <v>1846</v>
      </c>
      <c r="C147" s="1" t="s">
        <v>1847</v>
      </c>
      <c r="D147" s="1" t="s">
        <v>1848</v>
      </c>
      <c r="E147" s="1" t="s">
        <v>1849</v>
      </c>
      <c r="F147" s="1" t="s">
        <v>1200</v>
      </c>
      <c r="G147" s="1" t="s">
        <v>1163</v>
      </c>
      <c r="H147" s="1" t="s">
        <v>1164</v>
      </c>
      <c r="I147" s="1" t="s">
        <v>1850</v>
      </c>
      <c r="J147" s="1" t="s">
        <v>1166</v>
      </c>
      <c r="K147" s="1" t="s">
        <v>1850</v>
      </c>
      <c r="L147" s="1" t="s">
        <v>1168</v>
      </c>
      <c r="M147" s="1" t="s">
        <v>1851</v>
      </c>
      <c r="N147" s="1" t="s">
        <v>1851</v>
      </c>
      <c r="O147" s="1" t="s">
        <v>1168</v>
      </c>
      <c r="P147" s="1" t="s">
        <v>1169</v>
      </c>
      <c r="Q147" s="1" t="s">
        <v>1170</v>
      </c>
      <c r="R147" s="1" t="s">
        <v>1852</v>
      </c>
      <c r="S147" s="1" t="s">
        <v>1172</v>
      </c>
      <c r="T147" s="1" t="s">
        <v>1173</v>
      </c>
      <c r="U147" s="1" t="s">
        <v>1133</v>
      </c>
      <c r="V147" s="1" t="s">
        <v>1174</v>
      </c>
    </row>
    <row r="148" s="1" customFormat="1" spans="1:22">
      <c r="A148" s="3">
        <v>999229437113081</v>
      </c>
      <c r="B148" s="1" t="s">
        <v>1846</v>
      </c>
      <c r="C148" s="1" t="s">
        <v>1853</v>
      </c>
      <c r="D148" s="1" t="s">
        <v>1854</v>
      </c>
      <c r="E148" s="1" t="s">
        <v>1855</v>
      </c>
      <c r="F148" s="1" t="s">
        <v>1159</v>
      </c>
      <c r="G148" s="1" t="s">
        <v>1163</v>
      </c>
      <c r="H148" s="1" t="s">
        <v>1164</v>
      </c>
      <c r="I148" s="1" t="s">
        <v>1856</v>
      </c>
      <c r="J148" s="1" t="s">
        <v>1166</v>
      </c>
      <c r="K148" s="1" t="s">
        <v>1856</v>
      </c>
      <c r="L148" s="1" t="s">
        <v>1856</v>
      </c>
      <c r="M148" s="1" t="s">
        <v>1167</v>
      </c>
      <c r="N148" s="1" t="s">
        <v>1167</v>
      </c>
      <c r="O148" s="1" t="s">
        <v>1168</v>
      </c>
      <c r="P148" s="1" t="s">
        <v>1169</v>
      </c>
      <c r="Q148" s="1" t="s">
        <v>1170</v>
      </c>
      <c r="R148" s="1" t="s">
        <v>1857</v>
      </c>
      <c r="S148" s="1" t="s">
        <v>1172</v>
      </c>
      <c r="T148" s="1" t="s">
        <v>1173</v>
      </c>
      <c r="U148" s="1" t="s">
        <v>1133</v>
      </c>
      <c r="V148" s="1" t="s">
        <v>1642</v>
      </c>
    </row>
    <row r="149" s="1" customFormat="1" spans="1:22">
      <c r="A149" s="3">
        <v>999229435413734</v>
      </c>
      <c r="B149" s="1" t="s">
        <v>1846</v>
      </c>
      <c r="C149" s="1" t="s">
        <v>1858</v>
      </c>
      <c r="D149" s="1" t="s">
        <v>1859</v>
      </c>
      <c r="E149" s="1" t="s">
        <v>1860</v>
      </c>
      <c r="F149" s="1" t="s">
        <v>1200</v>
      </c>
      <c r="G149" s="1" t="s">
        <v>1163</v>
      </c>
      <c r="H149" s="1" t="s">
        <v>1164</v>
      </c>
      <c r="I149" s="1" t="s">
        <v>1861</v>
      </c>
      <c r="J149" s="1" t="s">
        <v>1166</v>
      </c>
      <c r="K149" s="1" t="s">
        <v>1861</v>
      </c>
      <c r="L149" s="1" t="s">
        <v>1861</v>
      </c>
      <c r="M149" s="1" t="s">
        <v>1167</v>
      </c>
      <c r="N149" s="1" t="s">
        <v>1167</v>
      </c>
      <c r="O149" s="1" t="s">
        <v>1168</v>
      </c>
      <c r="P149" s="1" t="s">
        <v>1169</v>
      </c>
      <c r="Q149" s="1" t="s">
        <v>1170</v>
      </c>
      <c r="R149" s="1" t="s">
        <v>1862</v>
      </c>
      <c r="S149" s="1" t="s">
        <v>1172</v>
      </c>
      <c r="T149" s="1" t="s">
        <v>1173</v>
      </c>
      <c r="U149" s="1" t="s">
        <v>1133</v>
      </c>
      <c r="V149" s="1" t="s">
        <v>1174</v>
      </c>
    </row>
    <row r="150" s="1" customFormat="1" spans="1:22">
      <c r="A150" s="3">
        <v>999229430386020</v>
      </c>
      <c r="B150" s="1" t="s">
        <v>1863</v>
      </c>
      <c r="C150" s="1" t="s">
        <v>1864</v>
      </c>
      <c r="D150" s="1" t="s">
        <v>1865</v>
      </c>
      <c r="E150" s="1" t="s">
        <v>1866</v>
      </c>
      <c r="F150" s="1" t="s">
        <v>1245</v>
      </c>
      <c r="G150" s="1" t="s">
        <v>1163</v>
      </c>
      <c r="H150" s="1" t="s">
        <v>1164</v>
      </c>
      <c r="I150" s="1" t="s">
        <v>1867</v>
      </c>
      <c r="J150" s="1" t="s">
        <v>1166</v>
      </c>
      <c r="K150" s="1" t="s">
        <v>1867</v>
      </c>
      <c r="L150" s="1" t="s">
        <v>1867</v>
      </c>
      <c r="M150" s="1" t="s">
        <v>1167</v>
      </c>
      <c r="N150" s="1" t="s">
        <v>1167</v>
      </c>
      <c r="O150" s="1" t="s">
        <v>1168</v>
      </c>
      <c r="P150" s="1" t="s">
        <v>1169</v>
      </c>
      <c r="Q150" s="1" t="s">
        <v>1170</v>
      </c>
      <c r="R150" s="1" t="s">
        <v>1868</v>
      </c>
      <c r="S150" s="1" t="s">
        <v>1172</v>
      </c>
      <c r="T150" s="1" t="s">
        <v>1173</v>
      </c>
      <c r="U150" s="1" t="s">
        <v>1133</v>
      </c>
      <c r="V150" s="1" t="s">
        <v>1174</v>
      </c>
    </row>
    <row r="151" s="1" customFormat="1" spans="1:22">
      <c r="A151" s="3">
        <v>999229427359612</v>
      </c>
      <c r="B151" s="1" t="s">
        <v>1869</v>
      </c>
      <c r="C151" s="1" t="s">
        <v>1870</v>
      </c>
      <c r="D151" s="1" t="s">
        <v>1525</v>
      </c>
      <c r="E151" s="1" t="s">
        <v>1871</v>
      </c>
      <c r="F151" s="1" t="s">
        <v>1159</v>
      </c>
      <c r="G151" s="1" t="s">
        <v>1163</v>
      </c>
      <c r="H151" s="1" t="s">
        <v>1164</v>
      </c>
      <c r="I151" s="1" t="s">
        <v>1872</v>
      </c>
      <c r="J151" s="1" t="s">
        <v>1166</v>
      </c>
      <c r="K151" s="1" t="s">
        <v>1872</v>
      </c>
      <c r="L151" s="1" t="s">
        <v>1872</v>
      </c>
      <c r="M151" s="1" t="s">
        <v>1167</v>
      </c>
      <c r="N151" s="1" t="s">
        <v>1167</v>
      </c>
      <c r="O151" s="1" t="s">
        <v>1168</v>
      </c>
      <c r="P151" s="1" t="s">
        <v>1169</v>
      </c>
      <c r="Q151" s="1" t="s">
        <v>1170</v>
      </c>
      <c r="R151" s="1" t="s">
        <v>1873</v>
      </c>
      <c r="S151" s="1" t="s">
        <v>1172</v>
      </c>
      <c r="T151" s="1" t="s">
        <v>1173</v>
      </c>
      <c r="U151" s="1" t="s">
        <v>1271</v>
      </c>
      <c r="V151" s="1" t="s">
        <v>1180</v>
      </c>
    </row>
    <row r="152" s="1" customFormat="1" spans="1:22">
      <c r="A152" s="3">
        <v>999229424799482</v>
      </c>
      <c r="B152" s="1" t="s">
        <v>1874</v>
      </c>
      <c r="C152" s="1" t="s">
        <v>1875</v>
      </c>
      <c r="D152" s="1" t="s">
        <v>1876</v>
      </c>
      <c r="E152" s="1" t="s">
        <v>1877</v>
      </c>
      <c r="F152" s="1" t="s">
        <v>1277</v>
      </c>
      <c r="G152" s="1" t="s">
        <v>1163</v>
      </c>
      <c r="H152" s="1" t="s">
        <v>1164</v>
      </c>
      <c r="I152" s="1" t="s">
        <v>1878</v>
      </c>
      <c r="J152" s="1" t="s">
        <v>1166</v>
      </c>
      <c r="K152" s="1" t="s">
        <v>1878</v>
      </c>
      <c r="L152" s="1" t="s">
        <v>1878</v>
      </c>
      <c r="M152" s="1" t="s">
        <v>1167</v>
      </c>
      <c r="N152" s="1" t="s">
        <v>1167</v>
      </c>
      <c r="O152" s="1" t="s">
        <v>1168</v>
      </c>
      <c r="P152" s="1" t="s">
        <v>1169</v>
      </c>
      <c r="Q152" s="1" t="s">
        <v>1170</v>
      </c>
      <c r="R152" s="1" t="s">
        <v>1879</v>
      </c>
      <c r="S152" s="1" t="s">
        <v>1172</v>
      </c>
      <c r="T152" s="1" t="s">
        <v>1173</v>
      </c>
      <c r="U152" s="1" t="s">
        <v>1133</v>
      </c>
      <c r="V152" s="1" t="s">
        <v>1680</v>
      </c>
    </row>
    <row r="153" s="1" customFormat="1" spans="1:22">
      <c r="A153" s="3">
        <v>999229423201828</v>
      </c>
      <c r="B153" s="1" t="s">
        <v>1874</v>
      </c>
      <c r="C153" s="1" t="s">
        <v>1880</v>
      </c>
      <c r="D153" s="1" t="s">
        <v>1881</v>
      </c>
      <c r="E153" s="1" t="s">
        <v>1882</v>
      </c>
      <c r="F153" s="1" t="s">
        <v>1245</v>
      </c>
      <c r="G153" s="1" t="s">
        <v>1163</v>
      </c>
      <c r="H153" s="1" t="s">
        <v>1164</v>
      </c>
      <c r="I153" s="1" t="s">
        <v>1883</v>
      </c>
      <c r="J153" s="1" t="s">
        <v>1166</v>
      </c>
      <c r="K153" s="1" t="s">
        <v>1883</v>
      </c>
      <c r="L153" s="1" t="s">
        <v>1883</v>
      </c>
      <c r="M153" s="1" t="s">
        <v>1167</v>
      </c>
      <c r="N153" s="1" t="s">
        <v>1167</v>
      </c>
      <c r="O153" s="1" t="s">
        <v>1168</v>
      </c>
      <c r="P153" s="1" t="s">
        <v>1169</v>
      </c>
      <c r="Q153" s="1" t="s">
        <v>1170</v>
      </c>
      <c r="R153" s="1" t="s">
        <v>1884</v>
      </c>
      <c r="S153" s="1" t="s">
        <v>1172</v>
      </c>
      <c r="T153" s="1" t="s">
        <v>1173</v>
      </c>
      <c r="U153" s="1" t="s">
        <v>1133</v>
      </c>
      <c r="V153" s="1" t="s">
        <v>1174</v>
      </c>
    </row>
    <row r="154" s="1" customFormat="1" spans="1:22">
      <c r="A154" s="3">
        <v>999229422825591</v>
      </c>
      <c r="B154" s="1" t="s">
        <v>1874</v>
      </c>
      <c r="C154" s="1" t="s">
        <v>1885</v>
      </c>
      <c r="D154" s="1" t="s">
        <v>1886</v>
      </c>
      <c r="E154" s="1" t="s">
        <v>1887</v>
      </c>
      <c r="F154" s="1" t="s">
        <v>1200</v>
      </c>
      <c r="G154" s="1" t="s">
        <v>1163</v>
      </c>
      <c r="H154" s="1" t="s">
        <v>1164</v>
      </c>
      <c r="I154" s="1" t="s">
        <v>1888</v>
      </c>
      <c r="J154" s="1" t="s">
        <v>1166</v>
      </c>
      <c r="K154" s="1" t="s">
        <v>1888</v>
      </c>
      <c r="L154" s="1" t="s">
        <v>1888</v>
      </c>
      <c r="M154" s="1" t="s">
        <v>1167</v>
      </c>
      <c r="N154" s="1" t="s">
        <v>1167</v>
      </c>
      <c r="O154" s="1" t="s">
        <v>1168</v>
      </c>
      <c r="P154" s="1" t="s">
        <v>1169</v>
      </c>
      <c r="Q154" s="1" t="s">
        <v>1170</v>
      </c>
      <c r="R154" s="1" t="s">
        <v>1889</v>
      </c>
      <c r="S154" s="1" t="s">
        <v>1172</v>
      </c>
      <c r="T154" s="1" t="s">
        <v>1173</v>
      </c>
      <c r="U154" s="1" t="s">
        <v>1133</v>
      </c>
      <c r="V154" s="1" t="s">
        <v>1174</v>
      </c>
    </row>
    <row r="155" s="1" customFormat="1" spans="1:22">
      <c r="A155" s="3">
        <v>999229419907471</v>
      </c>
      <c r="B155" s="1" t="s">
        <v>1890</v>
      </c>
      <c r="C155" s="1" t="s">
        <v>1891</v>
      </c>
      <c r="D155" s="1" t="s">
        <v>1892</v>
      </c>
      <c r="E155" s="1" t="s">
        <v>1893</v>
      </c>
      <c r="F155" s="1" t="s">
        <v>1200</v>
      </c>
      <c r="G155" s="1" t="s">
        <v>1163</v>
      </c>
      <c r="H155" s="1" t="s">
        <v>1164</v>
      </c>
      <c r="I155" s="1" t="s">
        <v>1894</v>
      </c>
      <c r="J155" s="1" t="s">
        <v>1166</v>
      </c>
      <c r="K155" s="1" t="s">
        <v>1894</v>
      </c>
      <c r="L155" s="1" t="s">
        <v>1894</v>
      </c>
      <c r="M155" s="1" t="s">
        <v>1167</v>
      </c>
      <c r="N155" s="1" t="s">
        <v>1167</v>
      </c>
      <c r="O155" s="1" t="s">
        <v>1168</v>
      </c>
      <c r="P155" s="1" t="s">
        <v>1169</v>
      </c>
      <c r="Q155" s="1" t="s">
        <v>1170</v>
      </c>
      <c r="R155" s="1" t="s">
        <v>1895</v>
      </c>
      <c r="S155" s="1" t="s">
        <v>1172</v>
      </c>
      <c r="T155" s="1" t="s">
        <v>1173</v>
      </c>
      <c r="U155" s="1" t="s">
        <v>1133</v>
      </c>
      <c r="V155" s="1" t="s">
        <v>1174</v>
      </c>
    </row>
    <row r="156" s="1" customFormat="1" spans="1:22">
      <c r="A156" s="3">
        <v>999229414269812</v>
      </c>
      <c r="B156" s="1" t="s">
        <v>1896</v>
      </c>
      <c r="C156" s="1" t="s">
        <v>1897</v>
      </c>
      <c r="D156" s="1" t="s">
        <v>1898</v>
      </c>
      <c r="E156" s="1" t="s">
        <v>1899</v>
      </c>
      <c r="F156" s="1" t="s">
        <v>1318</v>
      </c>
      <c r="G156" s="1" t="s">
        <v>1200</v>
      </c>
      <c r="H156" s="1" t="s">
        <v>1164</v>
      </c>
      <c r="I156" s="1" t="s">
        <v>1900</v>
      </c>
      <c r="J156" s="1" t="s">
        <v>1166</v>
      </c>
      <c r="K156" s="1" t="s">
        <v>1900</v>
      </c>
      <c r="L156" s="1" t="s">
        <v>1168</v>
      </c>
      <c r="M156" s="1" t="s">
        <v>1901</v>
      </c>
      <c r="N156" s="1" t="s">
        <v>1901</v>
      </c>
      <c r="O156" s="1" t="s">
        <v>1168</v>
      </c>
      <c r="P156" s="1" t="s">
        <v>1169</v>
      </c>
      <c r="Q156" s="1" t="s">
        <v>1170</v>
      </c>
      <c r="R156" s="1" t="s">
        <v>1902</v>
      </c>
      <c r="S156" s="1" t="s">
        <v>1172</v>
      </c>
      <c r="T156" s="1" t="s">
        <v>1173</v>
      </c>
      <c r="U156" s="1" t="s">
        <v>1133</v>
      </c>
      <c r="V156" s="1" t="s">
        <v>1174</v>
      </c>
    </row>
    <row r="157" s="1" customFormat="1" spans="1:22">
      <c r="A157" s="3">
        <v>999229410851221</v>
      </c>
      <c r="B157" s="1" t="s">
        <v>1903</v>
      </c>
      <c r="C157" s="1" t="s">
        <v>1904</v>
      </c>
      <c r="D157" s="1" t="s">
        <v>1267</v>
      </c>
      <c r="E157" s="1" t="s">
        <v>1905</v>
      </c>
      <c r="F157" s="1" t="s">
        <v>1159</v>
      </c>
      <c r="G157" s="1" t="s">
        <v>1163</v>
      </c>
      <c r="H157" s="1" t="s">
        <v>1164</v>
      </c>
      <c r="I157" s="1" t="s">
        <v>1906</v>
      </c>
      <c r="J157" s="1" t="s">
        <v>1166</v>
      </c>
      <c r="K157" s="1" t="s">
        <v>1906</v>
      </c>
      <c r="L157" s="1" t="s">
        <v>1906</v>
      </c>
      <c r="M157" s="1" t="s">
        <v>1167</v>
      </c>
      <c r="N157" s="1" t="s">
        <v>1167</v>
      </c>
      <c r="O157" s="1" t="s">
        <v>1168</v>
      </c>
      <c r="P157" s="1" t="s">
        <v>1169</v>
      </c>
      <c r="Q157" s="1" t="s">
        <v>1170</v>
      </c>
      <c r="R157" s="1" t="s">
        <v>1907</v>
      </c>
      <c r="S157" s="1" t="s">
        <v>1172</v>
      </c>
      <c r="T157" s="1" t="s">
        <v>1173</v>
      </c>
      <c r="U157" s="1" t="s">
        <v>1271</v>
      </c>
      <c r="V157" s="1" t="s">
        <v>1180</v>
      </c>
    </row>
    <row r="158" s="1" customFormat="1" spans="1:22">
      <c r="A158" s="3">
        <v>999229410847301</v>
      </c>
      <c r="B158" s="1" t="s">
        <v>1903</v>
      </c>
      <c r="C158" s="1" t="s">
        <v>1908</v>
      </c>
      <c r="D158" s="1" t="s">
        <v>1267</v>
      </c>
      <c r="E158" s="1" t="s">
        <v>1909</v>
      </c>
      <c r="F158" s="1" t="s">
        <v>1159</v>
      </c>
      <c r="G158" s="1" t="s">
        <v>1163</v>
      </c>
      <c r="H158" s="1" t="s">
        <v>1164</v>
      </c>
      <c r="I158" s="1" t="s">
        <v>1906</v>
      </c>
      <c r="J158" s="1" t="s">
        <v>1166</v>
      </c>
      <c r="K158" s="1" t="s">
        <v>1906</v>
      </c>
      <c r="L158" s="1" t="s">
        <v>1906</v>
      </c>
      <c r="M158" s="1" t="s">
        <v>1167</v>
      </c>
      <c r="N158" s="1" t="s">
        <v>1167</v>
      </c>
      <c r="O158" s="1" t="s">
        <v>1168</v>
      </c>
      <c r="P158" s="1" t="s">
        <v>1169</v>
      </c>
      <c r="Q158" s="1" t="s">
        <v>1170</v>
      </c>
      <c r="R158" s="1" t="s">
        <v>1910</v>
      </c>
      <c r="S158" s="1" t="s">
        <v>1172</v>
      </c>
      <c r="T158" s="1" t="s">
        <v>1173</v>
      </c>
      <c r="U158" s="1" t="s">
        <v>1271</v>
      </c>
      <c r="V158" s="1" t="s">
        <v>1180</v>
      </c>
    </row>
    <row r="159" s="1" customFormat="1" spans="1:22">
      <c r="A159" s="3">
        <v>999229406169166</v>
      </c>
      <c r="B159" s="1" t="s">
        <v>1911</v>
      </c>
      <c r="C159" s="1" t="s">
        <v>1912</v>
      </c>
      <c r="D159" s="1" t="s">
        <v>1552</v>
      </c>
      <c r="E159" s="1" t="s">
        <v>1913</v>
      </c>
      <c r="F159" s="1" t="s">
        <v>1200</v>
      </c>
      <c r="G159" s="1" t="s">
        <v>1163</v>
      </c>
      <c r="H159" s="1" t="s">
        <v>1164</v>
      </c>
      <c r="I159" s="1" t="s">
        <v>1604</v>
      </c>
      <c r="J159" s="1" t="s">
        <v>1166</v>
      </c>
      <c r="K159" s="1" t="s">
        <v>1604</v>
      </c>
      <c r="L159" s="1" t="s">
        <v>1604</v>
      </c>
      <c r="M159" s="1" t="s">
        <v>1167</v>
      </c>
      <c r="N159" s="1" t="s">
        <v>1167</v>
      </c>
      <c r="O159" s="1" t="s">
        <v>1168</v>
      </c>
      <c r="P159" s="1" t="s">
        <v>1169</v>
      </c>
      <c r="Q159" s="1" t="s">
        <v>1170</v>
      </c>
      <c r="R159" s="1" t="s">
        <v>1914</v>
      </c>
      <c r="S159" s="1" t="s">
        <v>1172</v>
      </c>
      <c r="T159" s="1" t="s">
        <v>1173</v>
      </c>
      <c r="U159" s="1" t="s">
        <v>1133</v>
      </c>
      <c r="V159" s="1" t="s">
        <v>1180</v>
      </c>
    </row>
    <row r="160" s="1" customFormat="1" spans="1:22">
      <c r="A160" s="3">
        <v>999229402430567</v>
      </c>
      <c r="B160" s="1" t="s">
        <v>1915</v>
      </c>
      <c r="C160" s="1" t="s">
        <v>1916</v>
      </c>
      <c r="D160" s="1" t="s">
        <v>1839</v>
      </c>
      <c r="E160" s="1" t="s">
        <v>1917</v>
      </c>
      <c r="F160" s="1" t="s">
        <v>1245</v>
      </c>
      <c r="G160" s="1" t="s">
        <v>1163</v>
      </c>
      <c r="H160" s="1" t="s">
        <v>1164</v>
      </c>
      <c r="I160" s="1" t="s">
        <v>1918</v>
      </c>
      <c r="J160" s="1" t="s">
        <v>1166</v>
      </c>
      <c r="K160" s="1" t="s">
        <v>1918</v>
      </c>
      <c r="L160" s="1" t="s">
        <v>1918</v>
      </c>
      <c r="M160" s="1" t="s">
        <v>1167</v>
      </c>
      <c r="N160" s="1" t="s">
        <v>1167</v>
      </c>
      <c r="O160" s="1" t="s">
        <v>1168</v>
      </c>
      <c r="P160" s="1" t="s">
        <v>1169</v>
      </c>
      <c r="Q160" s="1" t="s">
        <v>1170</v>
      </c>
      <c r="R160" s="1" t="s">
        <v>1919</v>
      </c>
      <c r="S160" s="1" t="s">
        <v>1172</v>
      </c>
      <c r="T160" s="1" t="s">
        <v>1173</v>
      </c>
      <c r="U160" s="1" t="s">
        <v>1133</v>
      </c>
      <c r="V160" s="1" t="s">
        <v>1251</v>
      </c>
    </row>
    <row r="161" s="1" customFormat="1" spans="1:22">
      <c r="A161" s="3">
        <v>999229402283033</v>
      </c>
      <c r="B161" s="1" t="s">
        <v>1915</v>
      </c>
      <c r="C161" s="1" t="s">
        <v>1920</v>
      </c>
      <c r="D161" s="1" t="s">
        <v>1839</v>
      </c>
      <c r="E161" s="1" t="s">
        <v>1921</v>
      </c>
      <c r="F161" s="1" t="s">
        <v>1159</v>
      </c>
      <c r="G161" s="1" t="s">
        <v>1163</v>
      </c>
      <c r="H161" s="1" t="s">
        <v>1164</v>
      </c>
      <c r="I161" s="1" t="s">
        <v>1922</v>
      </c>
      <c r="J161" s="1" t="s">
        <v>1166</v>
      </c>
      <c r="K161" s="1" t="s">
        <v>1922</v>
      </c>
      <c r="L161" s="1" t="s">
        <v>1922</v>
      </c>
      <c r="M161" s="1" t="s">
        <v>1167</v>
      </c>
      <c r="N161" s="1" t="s">
        <v>1167</v>
      </c>
      <c r="O161" s="1" t="s">
        <v>1168</v>
      </c>
      <c r="P161" s="1" t="s">
        <v>1169</v>
      </c>
      <c r="Q161" s="1" t="s">
        <v>1170</v>
      </c>
      <c r="R161" s="1" t="s">
        <v>1923</v>
      </c>
      <c r="S161" s="1" t="s">
        <v>1172</v>
      </c>
      <c r="T161" s="1" t="s">
        <v>1173</v>
      </c>
      <c r="U161" s="1" t="s">
        <v>1133</v>
      </c>
      <c r="V161" s="1" t="s">
        <v>1251</v>
      </c>
    </row>
    <row r="162" s="1" customFormat="1" spans="1:22">
      <c r="A162" s="3">
        <v>999229400774742</v>
      </c>
      <c r="B162" s="1" t="s">
        <v>1915</v>
      </c>
      <c r="C162" s="1" t="s">
        <v>1924</v>
      </c>
      <c r="D162" s="1" t="s">
        <v>1925</v>
      </c>
      <c r="E162" s="1" t="s">
        <v>1926</v>
      </c>
      <c r="F162" s="1" t="s">
        <v>1200</v>
      </c>
      <c r="G162" s="1" t="s">
        <v>1163</v>
      </c>
      <c r="H162" s="1" t="s">
        <v>1164</v>
      </c>
      <c r="I162" s="1" t="s">
        <v>1927</v>
      </c>
      <c r="J162" s="1" t="s">
        <v>1166</v>
      </c>
      <c r="K162" s="1" t="s">
        <v>1927</v>
      </c>
      <c r="L162" s="1" t="s">
        <v>1927</v>
      </c>
      <c r="M162" s="1" t="s">
        <v>1167</v>
      </c>
      <c r="N162" s="1" t="s">
        <v>1167</v>
      </c>
      <c r="O162" s="1" t="s">
        <v>1168</v>
      </c>
      <c r="P162" s="1" t="s">
        <v>1169</v>
      </c>
      <c r="Q162" s="1" t="s">
        <v>1170</v>
      </c>
      <c r="R162" s="1" t="s">
        <v>1928</v>
      </c>
      <c r="S162" s="1" t="s">
        <v>1172</v>
      </c>
      <c r="T162" s="1" t="s">
        <v>1173</v>
      </c>
      <c r="U162" s="1" t="s">
        <v>1133</v>
      </c>
      <c r="V162" s="1" t="s">
        <v>1251</v>
      </c>
    </row>
    <row r="163" s="1" customFormat="1" spans="1:22">
      <c r="A163" s="3">
        <v>999229399881040</v>
      </c>
      <c r="B163" s="1" t="s">
        <v>1915</v>
      </c>
      <c r="C163" s="1" t="s">
        <v>1929</v>
      </c>
      <c r="D163" s="1" t="s">
        <v>1930</v>
      </c>
      <c r="E163" s="1" t="s">
        <v>1931</v>
      </c>
      <c r="F163" s="1" t="s">
        <v>1200</v>
      </c>
      <c r="G163" s="1" t="s">
        <v>1163</v>
      </c>
      <c r="H163" s="1" t="s">
        <v>1164</v>
      </c>
      <c r="I163" s="1" t="s">
        <v>1932</v>
      </c>
      <c r="J163" s="1" t="s">
        <v>1166</v>
      </c>
      <c r="K163" s="1" t="s">
        <v>1932</v>
      </c>
      <c r="L163" s="1" t="s">
        <v>1932</v>
      </c>
      <c r="M163" s="1" t="s">
        <v>1167</v>
      </c>
      <c r="N163" s="1" t="s">
        <v>1167</v>
      </c>
      <c r="O163" s="1" t="s">
        <v>1168</v>
      </c>
      <c r="P163" s="1" t="s">
        <v>1169</v>
      </c>
      <c r="Q163" s="1" t="s">
        <v>1170</v>
      </c>
      <c r="R163" s="1" t="s">
        <v>1933</v>
      </c>
      <c r="S163" s="1" t="s">
        <v>1172</v>
      </c>
      <c r="T163" s="1" t="s">
        <v>1173</v>
      </c>
      <c r="U163" s="1" t="s">
        <v>1133</v>
      </c>
      <c r="V163" s="1" t="s">
        <v>1251</v>
      </c>
    </row>
    <row r="164" s="1" customFormat="1" spans="1:22">
      <c r="A164" s="3">
        <v>999229385407999</v>
      </c>
      <c r="B164" s="1" t="s">
        <v>1934</v>
      </c>
      <c r="C164" s="1" t="s">
        <v>1935</v>
      </c>
      <c r="D164" s="1" t="s">
        <v>1936</v>
      </c>
      <c r="E164" s="1" t="s">
        <v>1937</v>
      </c>
      <c r="F164" s="1" t="s">
        <v>1159</v>
      </c>
      <c r="G164" s="1" t="s">
        <v>1163</v>
      </c>
      <c r="H164" s="1" t="s">
        <v>1164</v>
      </c>
      <c r="I164" s="1" t="s">
        <v>1938</v>
      </c>
      <c r="J164" s="1" t="s">
        <v>1166</v>
      </c>
      <c r="K164" s="1" t="s">
        <v>1938</v>
      </c>
      <c r="L164" s="1" t="s">
        <v>1938</v>
      </c>
      <c r="M164" s="1" t="s">
        <v>1167</v>
      </c>
      <c r="N164" s="1" t="s">
        <v>1167</v>
      </c>
      <c r="O164" s="1" t="s">
        <v>1168</v>
      </c>
      <c r="P164" s="1" t="s">
        <v>1169</v>
      </c>
      <c r="Q164" s="1" t="s">
        <v>1170</v>
      </c>
      <c r="R164" s="1" t="s">
        <v>1939</v>
      </c>
      <c r="S164" s="1" t="s">
        <v>1172</v>
      </c>
      <c r="T164" s="1" t="s">
        <v>1173</v>
      </c>
      <c r="U164" s="1" t="s">
        <v>1133</v>
      </c>
      <c r="V164" s="1" t="s">
        <v>1174</v>
      </c>
    </row>
    <row r="165" s="1" customFormat="1" spans="1:22">
      <c r="A165" s="3">
        <v>999229385170866</v>
      </c>
      <c r="B165" s="1" t="s">
        <v>1934</v>
      </c>
      <c r="C165" s="1" t="s">
        <v>1940</v>
      </c>
      <c r="D165" s="1" t="s">
        <v>1936</v>
      </c>
      <c r="E165" s="1" t="s">
        <v>1941</v>
      </c>
      <c r="F165" s="1" t="s">
        <v>1245</v>
      </c>
      <c r="G165" s="1" t="s">
        <v>1163</v>
      </c>
      <c r="H165" s="1" t="s">
        <v>1164</v>
      </c>
      <c r="I165" s="1" t="s">
        <v>1942</v>
      </c>
      <c r="J165" s="1" t="s">
        <v>1166</v>
      </c>
      <c r="K165" s="1" t="s">
        <v>1942</v>
      </c>
      <c r="L165" s="1" t="s">
        <v>1942</v>
      </c>
      <c r="M165" s="1" t="s">
        <v>1167</v>
      </c>
      <c r="N165" s="1" t="s">
        <v>1167</v>
      </c>
      <c r="O165" s="1" t="s">
        <v>1168</v>
      </c>
      <c r="P165" s="1" t="s">
        <v>1169</v>
      </c>
      <c r="Q165" s="1" t="s">
        <v>1170</v>
      </c>
      <c r="R165" s="1" t="s">
        <v>1943</v>
      </c>
      <c r="S165" s="1" t="s">
        <v>1172</v>
      </c>
      <c r="T165" s="1" t="s">
        <v>1173</v>
      </c>
      <c r="U165" s="1" t="s">
        <v>1133</v>
      </c>
      <c r="V165" s="1" t="s">
        <v>1174</v>
      </c>
    </row>
    <row r="166" s="1" customFormat="1" spans="1:22">
      <c r="A166" s="3">
        <v>999229378148476</v>
      </c>
      <c r="B166" s="1" t="s">
        <v>1944</v>
      </c>
      <c r="C166" s="1" t="s">
        <v>1945</v>
      </c>
      <c r="D166" s="1" t="s">
        <v>1946</v>
      </c>
      <c r="E166" s="1" t="s">
        <v>1947</v>
      </c>
      <c r="F166" s="1" t="s">
        <v>1200</v>
      </c>
      <c r="G166" s="1" t="s">
        <v>1163</v>
      </c>
      <c r="H166" s="1" t="s">
        <v>1164</v>
      </c>
      <c r="I166" s="1" t="s">
        <v>1948</v>
      </c>
      <c r="J166" s="1" t="s">
        <v>1166</v>
      </c>
      <c r="K166" s="1" t="s">
        <v>1948</v>
      </c>
      <c r="L166" s="1" t="s">
        <v>1948</v>
      </c>
      <c r="M166" s="1" t="s">
        <v>1167</v>
      </c>
      <c r="N166" s="1" t="s">
        <v>1167</v>
      </c>
      <c r="O166" s="1" t="s">
        <v>1168</v>
      </c>
      <c r="P166" s="1" t="s">
        <v>1169</v>
      </c>
      <c r="Q166" s="1" t="s">
        <v>1170</v>
      </c>
      <c r="R166" s="1" t="s">
        <v>1949</v>
      </c>
      <c r="S166" s="1" t="s">
        <v>1172</v>
      </c>
      <c r="T166" s="1" t="s">
        <v>1173</v>
      </c>
      <c r="U166" s="1" t="s">
        <v>1133</v>
      </c>
      <c r="V166" s="1" t="s">
        <v>1680</v>
      </c>
    </row>
    <row r="167" s="1" customFormat="1" spans="1:22">
      <c r="A167" s="3">
        <v>999229377582821</v>
      </c>
      <c r="B167" s="1" t="s">
        <v>1944</v>
      </c>
      <c r="C167" s="1" t="s">
        <v>1950</v>
      </c>
      <c r="D167" s="1" t="s">
        <v>1951</v>
      </c>
      <c r="E167" s="1" t="s">
        <v>1952</v>
      </c>
      <c r="F167" s="1" t="s">
        <v>1200</v>
      </c>
      <c r="G167" s="1" t="s">
        <v>1163</v>
      </c>
      <c r="H167" s="1" t="s">
        <v>1164</v>
      </c>
      <c r="I167" s="1" t="s">
        <v>1953</v>
      </c>
      <c r="J167" s="1" t="s">
        <v>1166</v>
      </c>
      <c r="K167" s="1" t="s">
        <v>1953</v>
      </c>
      <c r="L167" s="1" t="s">
        <v>1953</v>
      </c>
      <c r="M167" s="1" t="s">
        <v>1167</v>
      </c>
      <c r="N167" s="1" t="s">
        <v>1167</v>
      </c>
      <c r="O167" s="1" t="s">
        <v>1168</v>
      </c>
      <c r="P167" s="1" t="s">
        <v>1169</v>
      </c>
      <c r="Q167" s="1" t="s">
        <v>1170</v>
      </c>
      <c r="R167" s="1" t="s">
        <v>1954</v>
      </c>
      <c r="S167" s="1" t="s">
        <v>1172</v>
      </c>
      <c r="T167" s="1" t="s">
        <v>1173</v>
      </c>
      <c r="U167" s="1" t="s">
        <v>1133</v>
      </c>
      <c r="V167" s="1" t="s">
        <v>1251</v>
      </c>
    </row>
    <row r="168" s="1" customFormat="1" spans="1:22">
      <c r="A168" s="3">
        <v>999229364487607</v>
      </c>
      <c r="B168" s="1" t="s">
        <v>1955</v>
      </c>
      <c r="C168" s="1" t="s">
        <v>1956</v>
      </c>
      <c r="D168" s="1" t="s">
        <v>1957</v>
      </c>
      <c r="E168" s="1" t="s">
        <v>1958</v>
      </c>
      <c r="F168" s="1" t="s">
        <v>1159</v>
      </c>
      <c r="G168" s="1" t="s">
        <v>1163</v>
      </c>
      <c r="H168" s="1" t="s">
        <v>1164</v>
      </c>
      <c r="I168" s="1" t="s">
        <v>1959</v>
      </c>
      <c r="J168" s="1" t="s">
        <v>1166</v>
      </c>
      <c r="K168" s="1" t="s">
        <v>1959</v>
      </c>
      <c r="L168" s="1" t="s">
        <v>1959</v>
      </c>
      <c r="M168" s="1" t="s">
        <v>1167</v>
      </c>
      <c r="N168" s="1" t="s">
        <v>1167</v>
      </c>
      <c r="O168" s="1" t="s">
        <v>1168</v>
      </c>
      <c r="P168" s="1" t="s">
        <v>1169</v>
      </c>
      <c r="Q168" s="1" t="s">
        <v>1170</v>
      </c>
      <c r="R168" s="1" t="s">
        <v>1960</v>
      </c>
      <c r="S168" s="1" t="s">
        <v>1172</v>
      </c>
      <c r="T168" s="1" t="s">
        <v>1173</v>
      </c>
      <c r="U168" s="1" t="s">
        <v>1133</v>
      </c>
      <c r="V168" s="1" t="s">
        <v>1180</v>
      </c>
    </row>
    <row r="169" s="1" customFormat="1" spans="1:22">
      <c r="A169" s="3">
        <v>999229350191016</v>
      </c>
      <c r="B169" s="1" t="s">
        <v>1961</v>
      </c>
      <c r="C169" s="1" t="s">
        <v>1962</v>
      </c>
      <c r="D169" s="1" t="s">
        <v>1963</v>
      </c>
      <c r="E169" s="1" t="s">
        <v>1964</v>
      </c>
      <c r="F169" s="1" t="s">
        <v>1343</v>
      </c>
      <c r="G169" s="1" t="s">
        <v>1163</v>
      </c>
      <c r="H169" s="1" t="s">
        <v>1164</v>
      </c>
      <c r="I169" s="1" t="s">
        <v>1965</v>
      </c>
      <c r="J169" s="1" t="s">
        <v>1166</v>
      </c>
      <c r="K169" s="1" t="s">
        <v>1965</v>
      </c>
      <c r="L169" s="1" t="s">
        <v>1965</v>
      </c>
      <c r="M169" s="1" t="s">
        <v>1167</v>
      </c>
      <c r="N169" s="1" t="s">
        <v>1167</v>
      </c>
      <c r="O169" s="1" t="s">
        <v>1168</v>
      </c>
      <c r="P169" s="1" t="s">
        <v>1169</v>
      </c>
      <c r="Q169" s="1" t="s">
        <v>1170</v>
      </c>
      <c r="R169" s="1" t="s">
        <v>1966</v>
      </c>
      <c r="S169" s="1" t="s">
        <v>1172</v>
      </c>
      <c r="T169" s="1" t="s">
        <v>1173</v>
      </c>
      <c r="U169" s="1" t="s">
        <v>1133</v>
      </c>
      <c r="V169" s="1" t="s">
        <v>1174</v>
      </c>
    </row>
    <row r="170" s="1" customFormat="1" spans="1:22">
      <c r="A170" s="3">
        <v>999229338099757</v>
      </c>
      <c r="B170" s="1" t="s">
        <v>1967</v>
      </c>
      <c r="C170" s="1" t="s">
        <v>1968</v>
      </c>
      <c r="D170" s="1" t="s">
        <v>1886</v>
      </c>
      <c r="E170" s="1" t="s">
        <v>1969</v>
      </c>
      <c r="F170" s="1" t="s">
        <v>1318</v>
      </c>
      <c r="G170" s="1" t="s">
        <v>1163</v>
      </c>
      <c r="H170" s="1" t="s">
        <v>1164</v>
      </c>
      <c r="I170" s="1" t="s">
        <v>1970</v>
      </c>
      <c r="J170" s="1" t="s">
        <v>1166</v>
      </c>
      <c r="K170" s="1" t="s">
        <v>1970</v>
      </c>
      <c r="L170" s="1" t="s">
        <v>1970</v>
      </c>
      <c r="M170" s="1" t="s">
        <v>1167</v>
      </c>
      <c r="N170" s="1" t="s">
        <v>1167</v>
      </c>
      <c r="O170" s="1" t="s">
        <v>1168</v>
      </c>
      <c r="P170" s="1" t="s">
        <v>1169</v>
      </c>
      <c r="Q170" s="1" t="s">
        <v>1170</v>
      </c>
      <c r="R170" s="1" t="s">
        <v>1971</v>
      </c>
      <c r="S170" s="1" t="s">
        <v>1172</v>
      </c>
      <c r="T170" s="1" t="s">
        <v>1173</v>
      </c>
      <c r="U170" s="1" t="s">
        <v>1133</v>
      </c>
      <c r="V170" s="1" t="s">
        <v>1174</v>
      </c>
    </row>
    <row r="171" s="1" customFormat="1" spans="1:22">
      <c r="A171" s="3">
        <v>999229332731427</v>
      </c>
      <c r="B171" s="1" t="s">
        <v>1972</v>
      </c>
      <c r="C171" s="1" t="s">
        <v>1973</v>
      </c>
      <c r="D171" s="1" t="s">
        <v>1218</v>
      </c>
      <c r="E171" s="1" t="s">
        <v>1974</v>
      </c>
      <c r="F171" s="1" t="s">
        <v>1245</v>
      </c>
      <c r="G171" s="1" t="s">
        <v>1163</v>
      </c>
      <c r="H171" s="1" t="s">
        <v>1164</v>
      </c>
      <c r="I171" s="1" t="s">
        <v>1357</v>
      </c>
      <c r="J171" s="1" t="s">
        <v>1166</v>
      </c>
      <c r="K171" s="1" t="s">
        <v>1357</v>
      </c>
      <c r="L171" s="1" t="s">
        <v>1357</v>
      </c>
      <c r="M171" s="1" t="s">
        <v>1167</v>
      </c>
      <c r="N171" s="1" t="s">
        <v>1167</v>
      </c>
      <c r="O171" s="1" t="s">
        <v>1168</v>
      </c>
      <c r="P171" s="1" t="s">
        <v>1169</v>
      </c>
      <c r="Q171" s="1" t="s">
        <v>1170</v>
      </c>
      <c r="R171" s="1" t="s">
        <v>1975</v>
      </c>
      <c r="S171" s="1" t="s">
        <v>1172</v>
      </c>
      <c r="T171" s="1" t="s">
        <v>1173</v>
      </c>
      <c r="U171" s="1" t="s">
        <v>1133</v>
      </c>
      <c r="V171" s="1" t="s">
        <v>1174</v>
      </c>
    </row>
    <row r="172" s="1" customFormat="1" spans="1:22">
      <c r="A172" s="3">
        <v>999229307644246</v>
      </c>
      <c r="B172" s="1" t="s">
        <v>1972</v>
      </c>
      <c r="C172" s="1" t="s">
        <v>1976</v>
      </c>
      <c r="D172" s="1" t="s">
        <v>1977</v>
      </c>
      <c r="E172" s="1" t="s">
        <v>1978</v>
      </c>
      <c r="F172" s="1" t="s">
        <v>1245</v>
      </c>
      <c r="G172" s="1" t="s">
        <v>1163</v>
      </c>
      <c r="H172" s="1" t="s">
        <v>1164</v>
      </c>
      <c r="I172" s="1" t="s">
        <v>1979</v>
      </c>
      <c r="J172" s="1" t="s">
        <v>1166</v>
      </c>
      <c r="K172" s="1" t="s">
        <v>1979</v>
      </c>
      <c r="L172" s="1" t="s">
        <v>1979</v>
      </c>
      <c r="M172" s="1" t="s">
        <v>1167</v>
      </c>
      <c r="N172" s="1" t="s">
        <v>1167</v>
      </c>
      <c r="O172" s="1" t="s">
        <v>1168</v>
      </c>
      <c r="P172" s="1" t="s">
        <v>1169</v>
      </c>
      <c r="Q172" s="1" t="s">
        <v>1170</v>
      </c>
      <c r="R172" s="1" t="s">
        <v>1980</v>
      </c>
      <c r="S172" s="1" t="s">
        <v>1172</v>
      </c>
      <c r="T172" s="1" t="s">
        <v>1173</v>
      </c>
      <c r="U172" s="1" t="s">
        <v>1133</v>
      </c>
      <c r="V172" s="1" t="s">
        <v>1981</v>
      </c>
    </row>
    <row r="173" s="1" customFormat="1" spans="1:22">
      <c r="A173" s="3">
        <v>29307295422</v>
      </c>
      <c r="B173" s="1" t="s">
        <v>1972</v>
      </c>
      <c r="C173" s="1" t="s">
        <v>1982</v>
      </c>
      <c r="D173" s="1" t="s">
        <v>1983</v>
      </c>
      <c r="E173" s="1" t="s">
        <v>1984</v>
      </c>
      <c r="F173" s="1" t="s">
        <v>1245</v>
      </c>
      <c r="G173" s="1" t="s">
        <v>1163</v>
      </c>
      <c r="H173" s="1" t="s">
        <v>1164</v>
      </c>
      <c r="I173" s="1" t="s">
        <v>1985</v>
      </c>
      <c r="J173" s="1" t="s">
        <v>1166</v>
      </c>
      <c r="K173" s="1" t="s">
        <v>1985</v>
      </c>
      <c r="L173" s="1" t="s">
        <v>1985</v>
      </c>
      <c r="M173" s="1" t="s">
        <v>1167</v>
      </c>
      <c r="N173" s="1" t="s">
        <v>1167</v>
      </c>
      <c r="O173" s="1" t="s">
        <v>1168</v>
      </c>
      <c r="P173" s="1" t="s">
        <v>1169</v>
      </c>
      <c r="Q173" s="1" t="s">
        <v>1170</v>
      </c>
      <c r="R173" s="1" t="s">
        <v>1986</v>
      </c>
      <c r="S173" s="1" t="s">
        <v>1172</v>
      </c>
      <c r="T173" s="1" t="s">
        <v>1173</v>
      </c>
      <c r="U173" s="1" t="s">
        <v>1133</v>
      </c>
      <c r="V173" s="1" t="s">
        <v>1174</v>
      </c>
    </row>
    <row r="174" s="1" customFormat="1" spans="1:22">
      <c r="A174" s="3">
        <v>999229306580723</v>
      </c>
      <c r="B174" s="1" t="s">
        <v>1972</v>
      </c>
      <c r="C174" s="1" t="s">
        <v>1987</v>
      </c>
      <c r="D174" s="1" t="s">
        <v>1218</v>
      </c>
      <c r="E174" s="1" t="s">
        <v>1988</v>
      </c>
      <c r="F174" s="1" t="s">
        <v>1318</v>
      </c>
      <c r="G174" s="1" t="s">
        <v>1163</v>
      </c>
      <c r="H174" s="1" t="s">
        <v>1164</v>
      </c>
      <c r="I174" s="1" t="s">
        <v>1989</v>
      </c>
      <c r="J174" s="1" t="s">
        <v>1166</v>
      </c>
      <c r="K174" s="1" t="s">
        <v>1989</v>
      </c>
      <c r="L174" s="1" t="s">
        <v>1989</v>
      </c>
      <c r="M174" s="1" t="s">
        <v>1167</v>
      </c>
      <c r="N174" s="1" t="s">
        <v>1167</v>
      </c>
      <c r="O174" s="1" t="s">
        <v>1168</v>
      </c>
      <c r="P174" s="1" t="s">
        <v>1169</v>
      </c>
      <c r="Q174" s="1" t="s">
        <v>1170</v>
      </c>
      <c r="R174" s="1" t="s">
        <v>1990</v>
      </c>
      <c r="S174" s="1" t="s">
        <v>1172</v>
      </c>
      <c r="T174" s="1" t="s">
        <v>1173</v>
      </c>
      <c r="U174" s="1" t="s">
        <v>1133</v>
      </c>
      <c r="V174" s="1" t="s">
        <v>1174</v>
      </c>
    </row>
    <row r="175" s="1" customFormat="1" spans="1:22">
      <c r="A175" s="3">
        <v>999229292843071</v>
      </c>
      <c r="B175" s="1" t="s">
        <v>1991</v>
      </c>
      <c r="C175" s="1" t="s">
        <v>1992</v>
      </c>
      <c r="D175" s="1" t="s">
        <v>1993</v>
      </c>
      <c r="E175" s="1" t="s">
        <v>1994</v>
      </c>
      <c r="F175" s="1" t="s">
        <v>1159</v>
      </c>
      <c r="G175" s="1" t="s">
        <v>1163</v>
      </c>
      <c r="H175" s="1" t="s">
        <v>1164</v>
      </c>
      <c r="I175" s="1" t="s">
        <v>1995</v>
      </c>
      <c r="J175" s="1" t="s">
        <v>1166</v>
      </c>
      <c r="K175" s="1" t="s">
        <v>1995</v>
      </c>
      <c r="L175" s="1" t="s">
        <v>1995</v>
      </c>
      <c r="M175" s="1" t="s">
        <v>1167</v>
      </c>
      <c r="N175" s="1" t="s">
        <v>1167</v>
      </c>
      <c r="O175" s="1" t="s">
        <v>1168</v>
      </c>
      <c r="P175" s="1" t="s">
        <v>1169</v>
      </c>
      <c r="Q175" s="1" t="s">
        <v>1170</v>
      </c>
      <c r="R175" s="1" t="s">
        <v>1996</v>
      </c>
      <c r="S175" s="1" t="s">
        <v>1172</v>
      </c>
      <c r="T175" s="1" t="s">
        <v>1173</v>
      </c>
      <c r="U175" s="1" t="s">
        <v>1133</v>
      </c>
      <c r="V175" s="1" t="s">
        <v>1206</v>
      </c>
    </row>
    <row r="176" s="1" customFormat="1" spans="1:22">
      <c r="A176" s="3">
        <v>999229287930058</v>
      </c>
      <c r="B176" s="1" t="s">
        <v>1997</v>
      </c>
      <c r="C176" s="1" t="s">
        <v>1998</v>
      </c>
      <c r="D176" s="1" t="s">
        <v>1999</v>
      </c>
      <c r="E176" s="1" t="s">
        <v>2000</v>
      </c>
      <c r="F176" s="1" t="s">
        <v>1245</v>
      </c>
      <c r="G176" s="1" t="s">
        <v>1163</v>
      </c>
      <c r="H176" s="1" t="s">
        <v>1164</v>
      </c>
      <c r="I176" s="1" t="s">
        <v>2001</v>
      </c>
      <c r="J176" s="1" t="s">
        <v>1166</v>
      </c>
      <c r="K176" s="1" t="s">
        <v>2001</v>
      </c>
      <c r="L176" s="1" t="s">
        <v>2001</v>
      </c>
      <c r="M176" s="1" t="s">
        <v>1167</v>
      </c>
      <c r="N176" s="1" t="s">
        <v>1167</v>
      </c>
      <c r="O176" s="1" t="s">
        <v>1168</v>
      </c>
      <c r="P176" s="1" t="s">
        <v>1169</v>
      </c>
      <c r="Q176" s="1" t="s">
        <v>1170</v>
      </c>
      <c r="R176" s="1" t="s">
        <v>2002</v>
      </c>
      <c r="S176" s="1" t="s">
        <v>1172</v>
      </c>
      <c r="T176" s="1" t="s">
        <v>1173</v>
      </c>
      <c r="U176" s="1" t="s">
        <v>1133</v>
      </c>
      <c r="V176" s="1" t="s">
        <v>1251</v>
      </c>
    </row>
    <row r="177" s="1" customFormat="1" spans="1:22">
      <c r="A177" s="3">
        <v>999228777314550</v>
      </c>
      <c r="B177" s="1" t="s">
        <v>2003</v>
      </c>
      <c r="C177" s="1" t="s">
        <v>2004</v>
      </c>
      <c r="D177" s="1" t="s">
        <v>2005</v>
      </c>
      <c r="E177" s="1" t="s">
        <v>2006</v>
      </c>
      <c r="F177" s="1" t="s">
        <v>1200</v>
      </c>
      <c r="G177" s="1" t="s">
        <v>1163</v>
      </c>
      <c r="H177" s="1" t="s">
        <v>1164</v>
      </c>
      <c r="I177" s="1" t="s">
        <v>2007</v>
      </c>
      <c r="J177" s="1" t="s">
        <v>1166</v>
      </c>
      <c r="K177" s="1" t="s">
        <v>2007</v>
      </c>
      <c r="L177" s="1" t="s">
        <v>2007</v>
      </c>
      <c r="M177" s="1" t="s">
        <v>1167</v>
      </c>
      <c r="N177" s="1" t="s">
        <v>1167</v>
      </c>
      <c r="O177" s="1" t="s">
        <v>1168</v>
      </c>
      <c r="P177" s="1" t="s">
        <v>1169</v>
      </c>
      <c r="Q177" s="1" t="s">
        <v>1170</v>
      </c>
      <c r="R177" s="1" t="s">
        <v>2008</v>
      </c>
      <c r="S177" s="1" t="s">
        <v>1172</v>
      </c>
      <c r="T177" s="1" t="s">
        <v>1173</v>
      </c>
      <c r="U177" s="1" t="s">
        <v>1133</v>
      </c>
      <c r="V177" s="1" t="s">
        <v>1174</v>
      </c>
    </row>
    <row r="178" s="1" customFormat="1" spans="1:22">
      <c r="A178" s="3">
        <v>999228597415578</v>
      </c>
      <c r="B178" s="1" t="s">
        <v>2009</v>
      </c>
      <c r="C178" s="1" t="s">
        <v>2010</v>
      </c>
      <c r="D178" s="1" t="s">
        <v>2011</v>
      </c>
      <c r="E178" s="1" t="s">
        <v>2012</v>
      </c>
      <c r="F178" s="1" t="s">
        <v>1159</v>
      </c>
      <c r="G178" s="1" t="s">
        <v>1163</v>
      </c>
      <c r="H178" s="1" t="s">
        <v>1164</v>
      </c>
      <c r="I178" s="1" t="s">
        <v>2013</v>
      </c>
      <c r="J178" s="1" t="s">
        <v>1166</v>
      </c>
      <c r="K178" s="1" t="s">
        <v>2013</v>
      </c>
      <c r="L178" s="1" t="s">
        <v>2013</v>
      </c>
      <c r="M178" s="1" t="s">
        <v>1167</v>
      </c>
      <c r="N178" s="1" t="s">
        <v>1167</v>
      </c>
      <c r="O178" s="1" t="s">
        <v>1168</v>
      </c>
      <c r="P178" s="1" t="s">
        <v>1169</v>
      </c>
      <c r="Q178" s="1" t="s">
        <v>1170</v>
      </c>
      <c r="R178" s="1" t="s">
        <v>2014</v>
      </c>
      <c r="S178" s="1" t="s">
        <v>1172</v>
      </c>
      <c r="T178" s="1" t="s">
        <v>1173</v>
      </c>
      <c r="U178" s="1" t="s">
        <v>1133</v>
      </c>
      <c r="V178" s="1" t="s">
        <v>1642</v>
      </c>
    </row>
    <row r="179" s="1" customFormat="1" spans="1:22">
      <c r="A179" s="3">
        <v>999228560900218</v>
      </c>
      <c r="B179" s="1" t="s">
        <v>2015</v>
      </c>
      <c r="C179" s="1" t="s">
        <v>2016</v>
      </c>
      <c r="D179" s="1" t="s">
        <v>1301</v>
      </c>
      <c r="E179" s="1" t="s">
        <v>2017</v>
      </c>
      <c r="F179" s="1" t="s">
        <v>1159</v>
      </c>
      <c r="G179" s="1" t="s">
        <v>1163</v>
      </c>
      <c r="H179" s="1" t="s">
        <v>1164</v>
      </c>
      <c r="I179" s="1" t="s">
        <v>2018</v>
      </c>
      <c r="J179" s="1" t="s">
        <v>1166</v>
      </c>
      <c r="K179" s="1" t="s">
        <v>2018</v>
      </c>
      <c r="L179" s="1" t="s">
        <v>2018</v>
      </c>
      <c r="M179" s="1" t="s">
        <v>1167</v>
      </c>
      <c r="N179" s="1" t="s">
        <v>1167</v>
      </c>
      <c r="O179" s="1" t="s">
        <v>1168</v>
      </c>
      <c r="P179" s="1" t="s">
        <v>1169</v>
      </c>
      <c r="Q179" s="1" t="s">
        <v>1170</v>
      </c>
      <c r="R179" s="1" t="s">
        <v>2019</v>
      </c>
      <c r="S179" s="1" t="s">
        <v>1172</v>
      </c>
      <c r="T179" s="1" t="s">
        <v>1173</v>
      </c>
      <c r="U179" s="1" t="s">
        <v>1133</v>
      </c>
      <c r="V179" s="1" t="s">
        <v>1305</v>
      </c>
    </row>
    <row r="180" s="1" customFormat="1" spans="1:22">
      <c r="A180" s="3">
        <v>999228556120556</v>
      </c>
      <c r="B180" s="1" t="s">
        <v>2020</v>
      </c>
      <c r="C180" s="1" t="s">
        <v>2021</v>
      </c>
      <c r="D180" s="1" t="s">
        <v>2022</v>
      </c>
      <c r="E180" s="1" t="s">
        <v>2023</v>
      </c>
      <c r="F180" s="1" t="s">
        <v>1159</v>
      </c>
      <c r="G180" s="1" t="s">
        <v>1163</v>
      </c>
      <c r="H180" s="1" t="s">
        <v>1164</v>
      </c>
      <c r="I180" s="1" t="s">
        <v>2024</v>
      </c>
      <c r="J180" s="1" t="s">
        <v>1166</v>
      </c>
      <c r="K180" s="1" t="s">
        <v>2024</v>
      </c>
      <c r="L180" s="1" t="s">
        <v>2024</v>
      </c>
      <c r="M180" s="1" t="s">
        <v>1167</v>
      </c>
      <c r="N180" s="1" t="s">
        <v>1167</v>
      </c>
      <c r="O180" s="1" t="s">
        <v>1168</v>
      </c>
      <c r="P180" s="1" t="s">
        <v>1169</v>
      </c>
      <c r="Q180" s="1" t="s">
        <v>1170</v>
      </c>
      <c r="R180" s="1" t="s">
        <v>2025</v>
      </c>
      <c r="S180" s="1" t="s">
        <v>1172</v>
      </c>
      <c r="T180" s="1" t="s">
        <v>1173</v>
      </c>
      <c r="U180" s="1" t="s">
        <v>1133</v>
      </c>
      <c r="V180" s="1" t="s">
        <v>1174</v>
      </c>
    </row>
    <row r="181" s="1" customFormat="1" spans="1:22">
      <c r="A181" s="3">
        <v>999228544339778</v>
      </c>
      <c r="B181" s="1" t="s">
        <v>2026</v>
      </c>
      <c r="C181" s="1" t="s">
        <v>2027</v>
      </c>
      <c r="D181" s="1" t="s">
        <v>2028</v>
      </c>
      <c r="E181" s="1" t="s">
        <v>2029</v>
      </c>
      <c r="F181" s="1" t="s">
        <v>1277</v>
      </c>
      <c r="G181" s="1" t="s">
        <v>1163</v>
      </c>
      <c r="H181" s="1" t="s">
        <v>1164</v>
      </c>
      <c r="I181" s="1" t="s">
        <v>2030</v>
      </c>
      <c r="J181" s="1" t="s">
        <v>1166</v>
      </c>
      <c r="K181" s="1" t="s">
        <v>2030</v>
      </c>
      <c r="L181" s="1" t="s">
        <v>2030</v>
      </c>
      <c r="M181" s="1" t="s">
        <v>1167</v>
      </c>
      <c r="N181" s="1" t="s">
        <v>1167</v>
      </c>
      <c r="O181" s="1" t="s">
        <v>1168</v>
      </c>
      <c r="P181" s="1" t="s">
        <v>1169</v>
      </c>
      <c r="Q181" s="1" t="s">
        <v>1170</v>
      </c>
      <c r="R181" s="1" t="s">
        <v>2031</v>
      </c>
      <c r="S181" s="1" t="s">
        <v>1172</v>
      </c>
      <c r="T181" s="1" t="s">
        <v>1173</v>
      </c>
      <c r="U181" s="1" t="s">
        <v>1133</v>
      </c>
      <c r="V181" s="1" t="s">
        <v>1251</v>
      </c>
    </row>
    <row r="182" s="1" customFormat="1" spans="1:22">
      <c r="A182" s="3">
        <v>999228542188428</v>
      </c>
      <c r="B182" s="1" t="s">
        <v>2026</v>
      </c>
      <c r="C182" s="1" t="s">
        <v>2032</v>
      </c>
      <c r="D182" s="1" t="s">
        <v>2033</v>
      </c>
      <c r="E182" s="1" t="s">
        <v>2034</v>
      </c>
      <c r="F182" s="1" t="s">
        <v>1277</v>
      </c>
      <c r="G182" s="1" t="s">
        <v>1163</v>
      </c>
      <c r="H182" s="1" t="s">
        <v>1164</v>
      </c>
      <c r="I182" s="1" t="s">
        <v>2035</v>
      </c>
      <c r="J182" s="1" t="s">
        <v>1166</v>
      </c>
      <c r="K182" s="1" t="s">
        <v>2035</v>
      </c>
      <c r="L182" s="1" t="s">
        <v>2035</v>
      </c>
      <c r="M182" s="1" t="s">
        <v>1167</v>
      </c>
      <c r="N182" s="1" t="s">
        <v>1167</v>
      </c>
      <c r="O182" s="1" t="s">
        <v>1168</v>
      </c>
      <c r="P182" s="1" t="s">
        <v>1169</v>
      </c>
      <c r="Q182" s="1" t="s">
        <v>1170</v>
      </c>
      <c r="R182" s="1" t="s">
        <v>2036</v>
      </c>
      <c r="S182" s="1" t="s">
        <v>1172</v>
      </c>
      <c r="T182" s="1" t="s">
        <v>1173</v>
      </c>
      <c r="U182" s="1" t="s">
        <v>1133</v>
      </c>
      <c r="V182" s="1" t="s">
        <v>1642</v>
      </c>
    </row>
    <row r="183" s="1" customFormat="1" spans="1:22">
      <c r="A183" s="3">
        <v>999228530521938</v>
      </c>
      <c r="B183" s="1" t="s">
        <v>2037</v>
      </c>
      <c r="C183" s="1" t="s">
        <v>2038</v>
      </c>
      <c r="D183" s="1" t="s">
        <v>2039</v>
      </c>
      <c r="E183" s="1" t="s">
        <v>2040</v>
      </c>
      <c r="F183" s="1" t="s">
        <v>1393</v>
      </c>
      <c r="G183" s="1" t="s">
        <v>1163</v>
      </c>
      <c r="H183" s="1" t="s">
        <v>1164</v>
      </c>
      <c r="I183" s="1" t="s">
        <v>2041</v>
      </c>
      <c r="J183" s="1" t="s">
        <v>1166</v>
      </c>
      <c r="K183" s="1" t="s">
        <v>2041</v>
      </c>
      <c r="L183" s="1" t="s">
        <v>2041</v>
      </c>
      <c r="M183" s="1" t="s">
        <v>1167</v>
      </c>
      <c r="N183" s="1" t="s">
        <v>1167</v>
      </c>
      <c r="O183" s="1" t="s">
        <v>1168</v>
      </c>
      <c r="P183" s="1" t="s">
        <v>1169</v>
      </c>
      <c r="Q183" s="1" t="s">
        <v>1170</v>
      </c>
      <c r="R183" s="1" t="s">
        <v>2042</v>
      </c>
      <c r="S183" s="1" t="s">
        <v>1172</v>
      </c>
      <c r="T183" s="1" t="s">
        <v>1173</v>
      </c>
      <c r="U183" s="1" t="s">
        <v>1133</v>
      </c>
      <c r="V183" s="1" t="s">
        <v>1174</v>
      </c>
    </row>
    <row r="184" s="1" customFormat="1" spans="1:22">
      <c r="A184" s="3">
        <v>999228519493185</v>
      </c>
      <c r="B184" s="1" t="s">
        <v>2043</v>
      </c>
      <c r="C184" s="1" t="s">
        <v>2044</v>
      </c>
      <c r="D184" s="1" t="s">
        <v>1330</v>
      </c>
      <c r="E184" s="1" t="s">
        <v>2045</v>
      </c>
      <c r="F184" s="1" t="s">
        <v>1200</v>
      </c>
      <c r="G184" s="1" t="s">
        <v>1163</v>
      </c>
      <c r="H184" s="1" t="s">
        <v>1164</v>
      </c>
      <c r="I184" s="1" t="s">
        <v>2046</v>
      </c>
      <c r="J184" s="1" t="s">
        <v>1166</v>
      </c>
      <c r="K184" s="1" t="s">
        <v>2046</v>
      </c>
      <c r="L184" s="1" t="s">
        <v>2046</v>
      </c>
      <c r="M184" s="1" t="s">
        <v>1167</v>
      </c>
      <c r="N184" s="1" t="s">
        <v>1167</v>
      </c>
      <c r="O184" s="1" t="s">
        <v>1168</v>
      </c>
      <c r="P184" s="1" t="s">
        <v>1169</v>
      </c>
      <c r="Q184" s="1" t="s">
        <v>1170</v>
      </c>
      <c r="R184" s="1" t="s">
        <v>2047</v>
      </c>
      <c r="S184" s="1" t="s">
        <v>1172</v>
      </c>
      <c r="T184" s="1" t="s">
        <v>1173</v>
      </c>
      <c r="U184" s="1" t="s">
        <v>1133</v>
      </c>
      <c r="V184" s="1" t="s">
        <v>1174</v>
      </c>
    </row>
    <row r="185" s="1" customFormat="1" spans="1:22">
      <c r="A185" s="3">
        <v>999228512876068</v>
      </c>
      <c r="B185" s="1" t="s">
        <v>2043</v>
      </c>
      <c r="C185" s="1" t="s">
        <v>2048</v>
      </c>
      <c r="D185" s="1" t="s">
        <v>2049</v>
      </c>
      <c r="E185" s="1" t="s">
        <v>2050</v>
      </c>
      <c r="F185" s="1" t="s">
        <v>1200</v>
      </c>
      <c r="G185" s="1" t="s">
        <v>1163</v>
      </c>
      <c r="H185" s="1" t="s">
        <v>1164</v>
      </c>
      <c r="I185" s="1" t="s">
        <v>1432</v>
      </c>
      <c r="J185" s="1" t="s">
        <v>1166</v>
      </c>
      <c r="K185" s="1" t="s">
        <v>1432</v>
      </c>
      <c r="L185" s="1" t="s">
        <v>1432</v>
      </c>
      <c r="M185" s="1" t="s">
        <v>1167</v>
      </c>
      <c r="N185" s="1" t="s">
        <v>1167</v>
      </c>
      <c r="O185" s="1" t="s">
        <v>1168</v>
      </c>
      <c r="P185" s="1" t="s">
        <v>1169</v>
      </c>
      <c r="Q185" s="1" t="s">
        <v>1170</v>
      </c>
      <c r="R185" s="1" t="s">
        <v>2051</v>
      </c>
      <c r="S185" s="1" t="s">
        <v>1172</v>
      </c>
      <c r="T185" s="1" t="s">
        <v>1173</v>
      </c>
      <c r="U185" s="1" t="s">
        <v>1133</v>
      </c>
      <c r="V185" s="1" t="s">
        <v>1251</v>
      </c>
    </row>
    <row r="186" s="1" customFormat="1" spans="1:22">
      <c r="A186" s="3">
        <v>999228445128108</v>
      </c>
      <c r="B186" s="1" t="s">
        <v>2052</v>
      </c>
      <c r="C186" s="1" t="s">
        <v>2053</v>
      </c>
      <c r="D186" s="1" t="s">
        <v>2054</v>
      </c>
      <c r="E186" s="1" t="s">
        <v>2055</v>
      </c>
      <c r="F186" s="1" t="s">
        <v>1245</v>
      </c>
      <c r="G186" s="1" t="s">
        <v>1163</v>
      </c>
      <c r="H186" s="1" t="s">
        <v>1164</v>
      </c>
      <c r="I186" s="1" t="s">
        <v>2056</v>
      </c>
      <c r="J186" s="1" t="s">
        <v>1166</v>
      </c>
      <c r="K186" s="1" t="s">
        <v>2056</v>
      </c>
      <c r="L186" s="1" t="s">
        <v>2056</v>
      </c>
      <c r="M186" s="1" t="s">
        <v>1167</v>
      </c>
      <c r="N186" s="1" t="s">
        <v>1167</v>
      </c>
      <c r="O186" s="1" t="s">
        <v>1168</v>
      </c>
      <c r="P186" s="1" t="s">
        <v>1169</v>
      </c>
      <c r="Q186" s="1" t="s">
        <v>1170</v>
      </c>
      <c r="R186" s="1" t="s">
        <v>2057</v>
      </c>
      <c r="S186" s="1" t="s">
        <v>1172</v>
      </c>
      <c r="T186" s="1" t="s">
        <v>1173</v>
      </c>
      <c r="U186" s="1" t="s">
        <v>1133</v>
      </c>
      <c r="V186" s="1" t="s">
        <v>1174</v>
      </c>
    </row>
    <row r="187" s="1" customFormat="1" spans="1:22">
      <c r="A187" s="3">
        <v>999228441193660</v>
      </c>
      <c r="B187" s="1" t="s">
        <v>2058</v>
      </c>
      <c r="C187" s="1" t="s">
        <v>2059</v>
      </c>
      <c r="D187" s="1" t="s">
        <v>2011</v>
      </c>
      <c r="E187" s="1" t="s">
        <v>2060</v>
      </c>
      <c r="F187" s="1" t="s">
        <v>1245</v>
      </c>
      <c r="G187" s="1" t="s">
        <v>1163</v>
      </c>
      <c r="H187" s="1" t="s">
        <v>1164</v>
      </c>
      <c r="I187" s="1" t="s">
        <v>2061</v>
      </c>
      <c r="J187" s="1" t="s">
        <v>1166</v>
      </c>
      <c r="K187" s="1" t="s">
        <v>2061</v>
      </c>
      <c r="L187" s="1" t="s">
        <v>2061</v>
      </c>
      <c r="M187" s="1" t="s">
        <v>1167</v>
      </c>
      <c r="N187" s="1" t="s">
        <v>1167</v>
      </c>
      <c r="O187" s="1" t="s">
        <v>1168</v>
      </c>
      <c r="P187" s="1" t="s">
        <v>1169</v>
      </c>
      <c r="Q187" s="1" t="s">
        <v>1170</v>
      </c>
      <c r="R187" s="1" t="s">
        <v>2062</v>
      </c>
      <c r="S187" s="1" t="s">
        <v>1172</v>
      </c>
      <c r="T187" s="1" t="s">
        <v>1173</v>
      </c>
      <c r="U187" s="1" t="s">
        <v>1133</v>
      </c>
      <c r="V187" s="1" t="s">
        <v>1642</v>
      </c>
    </row>
    <row r="188" s="1" customFormat="1" spans="1:22">
      <c r="A188" s="3">
        <v>999228414573604</v>
      </c>
      <c r="B188" s="1" t="s">
        <v>2063</v>
      </c>
      <c r="C188" s="1" t="s">
        <v>2064</v>
      </c>
      <c r="D188" s="1" t="s">
        <v>2011</v>
      </c>
      <c r="E188" s="1" t="s">
        <v>2065</v>
      </c>
      <c r="F188" s="1" t="s">
        <v>1200</v>
      </c>
      <c r="G188" s="1" t="s">
        <v>1163</v>
      </c>
      <c r="H188" s="1" t="s">
        <v>1164</v>
      </c>
      <c r="I188" s="1" t="s">
        <v>2066</v>
      </c>
      <c r="J188" s="1" t="s">
        <v>1166</v>
      </c>
      <c r="K188" s="1" t="s">
        <v>2066</v>
      </c>
      <c r="L188" s="1" t="s">
        <v>2066</v>
      </c>
      <c r="M188" s="1" t="s">
        <v>1167</v>
      </c>
      <c r="N188" s="1" t="s">
        <v>1167</v>
      </c>
      <c r="O188" s="1" t="s">
        <v>1168</v>
      </c>
      <c r="P188" s="1" t="s">
        <v>1169</v>
      </c>
      <c r="Q188" s="1" t="s">
        <v>1170</v>
      </c>
      <c r="R188" s="1" t="s">
        <v>2067</v>
      </c>
      <c r="S188" s="1" t="s">
        <v>1172</v>
      </c>
      <c r="T188" s="1" t="s">
        <v>1173</v>
      </c>
      <c r="U188" s="1" t="s">
        <v>1133</v>
      </c>
      <c r="V188" s="1" t="s">
        <v>1642</v>
      </c>
    </row>
    <row r="189" s="1" customFormat="1" spans="1:22">
      <c r="A189" s="3">
        <v>999228368391329</v>
      </c>
      <c r="B189" s="1" t="s">
        <v>2068</v>
      </c>
      <c r="C189" s="1" t="s">
        <v>2069</v>
      </c>
      <c r="D189" s="1" t="s">
        <v>2011</v>
      </c>
      <c r="E189" s="1" t="s">
        <v>2070</v>
      </c>
      <c r="F189" s="1" t="s">
        <v>1159</v>
      </c>
      <c r="G189" s="1" t="s">
        <v>1163</v>
      </c>
      <c r="H189" s="1" t="s">
        <v>1164</v>
      </c>
      <c r="I189" s="1" t="s">
        <v>2071</v>
      </c>
      <c r="J189" s="1" t="s">
        <v>1166</v>
      </c>
      <c r="K189" s="1" t="s">
        <v>2071</v>
      </c>
      <c r="L189" s="1" t="s">
        <v>2071</v>
      </c>
      <c r="M189" s="1" t="s">
        <v>1167</v>
      </c>
      <c r="N189" s="1" t="s">
        <v>1167</v>
      </c>
      <c r="O189" s="1" t="s">
        <v>1168</v>
      </c>
      <c r="P189" s="1" t="s">
        <v>1169</v>
      </c>
      <c r="Q189" s="1" t="s">
        <v>1170</v>
      </c>
      <c r="R189" s="1" t="s">
        <v>2072</v>
      </c>
      <c r="S189" s="1" t="s">
        <v>1172</v>
      </c>
      <c r="T189" s="1" t="s">
        <v>1173</v>
      </c>
      <c r="U189" s="1" t="s">
        <v>1133</v>
      </c>
      <c r="V189" s="1" t="s">
        <v>1642</v>
      </c>
    </row>
    <row r="190" s="1" customFormat="1" spans="1:22">
      <c r="A190" s="3">
        <v>999228353751003</v>
      </c>
      <c r="B190" s="1" t="s">
        <v>2073</v>
      </c>
      <c r="C190" s="1" t="s">
        <v>2074</v>
      </c>
      <c r="D190" s="1" t="s">
        <v>2075</v>
      </c>
      <c r="E190" s="1" t="s">
        <v>2076</v>
      </c>
      <c r="F190" s="1" t="s">
        <v>1277</v>
      </c>
      <c r="G190" s="1" t="s">
        <v>1163</v>
      </c>
      <c r="H190" s="1" t="s">
        <v>1164</v>
      </c>
      <c r="I190" s="1" t="s">
        <v>2077</v>
      </c>
      <c r="J190" s="1" t="s">
        <v>1166</v>
      </c>
      <c r="K190" s="1" t="s">
        <v>2077</v>
      </c>
      <c r="L190" s="1" t="s">
        <v>2077</v>
      </c>
      <c r="M190" s="1" t="s">
        <v>1167</v>
      </c>
      <c r="N190" s="1" t="s">
        <v>1167</v>
      </c>
      <c r="O190" s="1" t="s">
        <v>1168</v>
      </c>
      <c r="P190" s="1" t="s">
        <v>1169</v>
      </c>
      <c r="Q190" s="1" t="s">
        <v>1170</v>
      </c>
      <c r="R190" s="1" t="s">
        <v>2078</v>
      </c>
      <c r="S190" s="1" t="s">
        <v>1172</v>
      </c>
      <c r="T190" s="1" t="s">
        <v>1173</v>
      </c>
      <c r="U190" s="1" t="s">
        <v>1133</v>
      </c>
      <c r="V190" s="1" t="s">
        <v>1174</v>
      </c>
    </row>
    <row r="191" s="1" customFormat="1" spans="1:22">
      <c r="A191" s="3">
        <v>999228353606207</v>
      </c>
      <c r="B191" s="1" t="s">
        <v>2073</v>
      </c>
      <c r="C191" s="1" t="s">
        <v>2079</v>
      </c>
      <c r="D191" s="1" t="s">
        <v>2075</v>
      </c>
      <c r="E191" s="1" t="s">
        <v>2076</v>
      </c>
      <c r="F191" s="1" t="s">
        <v>1277</v>
      </c>
      <c r="G191" s="1" t="s">
        <v>1163</v>
      </c>
      <c r="H191" s="1" t="s">
        <v>1164</v>
      </c>
      <c r="I191" s="1" t="s">
        <v>2077</v>
      </c>
      <c r="J191" s="1" t="s">
        <v>1166</v>
      </c>
      <c r="K191" s="1" t="s">
        <v>2077</v>
      </c>
      <c r="L191" s="1" t="s">
        <v>2077</v>
      </c>
      <c r="M191" s="1" t="s">
        <v>1167</v>
      </c>
      <c r="N191" s="1" t="s">
        <v>1167</v>
      </c>
      <c r="O191" s="1" t="s">
        <v>1168</v>
      </c>
      <c r="P191" s="1" t="s">
        <v>1169</v>
      </c>
      <c r="Q191" s="1" t="s">
        <v>1170</v>
      </c>
      <c r="R191" s="1" t="s">
        <v>2080</v>
      </c>
      <c r="S191" s="1" t="s">
        <v>1172</v>
      </c>
      <c r="T191" s="1" t="s">
        <v>1173</v>
      </c>
      <c r="U191" s="1" t="s">
        <v>1133</v>
      </c>
      <c r="V191" s="1" t="s">
        <v>1174</v>
      </c>
    </row>
    <row r="192" s="1" customFormat="1" spans="1:22">
      <c r="A192" s="3">
        <v>999228335987353</v>
      </c>
      <c r="B192" s="1" t="s">
        <v>2081</v>
      </c>
      <c r="C192" s="1" t="s">
        <v>2082</v>
      </c>
      <c r="D192" s="1" t="s">
        <v>2083</v>
      </c>
      <c r="E192" s="1" t="s">
        <v>2084</v>
      </c>
      <c r="F192" s="1" t="s">
        <v>1159</v>
      </c>
      <c r="G192" s="1" t="s">
        <v>1163</v>
      </c>
      <c r="H192" s="1" t="s">
        <v>1164</v>
      </c>
      <c r="I192" s="1" t="s">
        <v>2085</v>
      </c>
      <c r="J192" s="1" t="s">
        <v>1166</v>
      </c>
      <c r="K192" s="1" t="s">
        <v>2085</v>
      </c>
      <c r="L192" s="1" t="s">
        <v>2085</v>
      </c>
      <c r="M192" s="1" t="s">
        <v>1167</v>
      </c>
      <c r="N192" s="1" t="s">
        <v>1167</v>
      </c>
      <c r="O192" s="1" t="s">
        <v>1168</v>
      </c>
      <c r="P192" s="1" t="s">
        <v>1169</v>
      </c>
      <c r="Q192" s="1" t="s">
        <v>1170</v>
      </c>
      <c r="R192" s="1" t="s">
        <v>2086</v>
      </c>
      <c r="S192" s="1" t="s">
        <v>1172</v>
      </c>
      <c r="T192" s="1" t="s">
        <v>1173</v>
      </c>
      <c r="U192" s="1" t="s">
        <v>1133</v>
      </c>
      <c r="V192" s="1" t="s">
        <v>1251</v>
      </c>
    </row>
    <row r="193" s="1" customFormat="1" spans="1:22">
      <c r="A193" s="1" t="s">
        <v>2087</v>
      </c>
      <c r="B193" s="1" t="s">
        <v>2088</v>
      </c>
      <c r="C193" s="1" t="s">
        <v>2089</v>
      </c>
      <c r="D193" s="1" t="s">
        <v>2090</v>
      </c>
      <c r="E193" s="1" t="s">
        <v>2091</v>
      </c>
      <c r="F193" s="1" t="s">
        <v>1277</v>
      </c>
      <c r="G193" s="1" t="s">
        <v>1159</v>
      </c>
      <c r="H193" s="1" t="s">
        <v>1164</v>
      </c>
      <c r="I193" s="1" t="s">
        <v>1168</v>
      </c>
      <c r="J193" s="1" t="s">
        <v>1166</v>
      </c>
      <c r="K193" s="1" t="s">
        <v>1168</v>
      </c>
      <c r="L193" s="1" t="s">
        <v>1168</v>
      </c>
      <c r="M193" s="1" t="s">
        <v>1167</v>
      </c>
      <c r="N193" s="1" t="s">
        <v>1167</v>
      </c>
      <c r="O193" s="1" t="s">
        <v>1168</v>
      </c>
      <c r="P193" s="1" t="s">
        <v>1169</v>
      </c>
      <c r="Q193" s="1" t="s">
        <v>1170</v>
      </c>
      <c r="R193" s="1" t="s">
        <v>2092</v>
      </c>
      <c r="S193" s="1" t="s">
        <v>1172</v>
      </c>
      <c r="T193" s="1" t="s">
        <v>1173</v>
      </c>
      <c r="U193" s="1" t="s">
        <v>1133</v>
      </c>
      <c r="V193" s="1" t="s">
        <v>1642</v>
      </c>
    </row>
    <row r="194" s="1" customFormat="1" spans="1:22">
      <c r="A194" s="3">
        <v>999228292809673</v>
      </c>
      <c r="B194" s="1" t="s">
        <v>2093</v>
      </c>
      <c r="C194" s="1" t="s">
        <v>2094</v>
      </c>
      <c r="D194" s="1" t="s">
        <v>2011</v>
      </c>
      <c r="E194" s="1" t="s">
        <v>2095</v>
      </c>
      <c r="F194" s="1" t="s">
        <v>1318</v>
      </c>
      <c r="G194" s="1" t="s">
        <v>1163</v>
      </c>
      <c r="H194" s="1" t="s">
        <v>1164</v>
      </c>
      <c r="I194" s="1" t="s">
        <v>2096</v>
      </c>
      <c r="J194" s="1" t="s">
        <v>1166</v>
      </c>
      <c r="K194" s="1" t="s">
        <v>2096</v>
      </c>
      <c r="L194" s="1" t="s">
        <v>2096</v>
      </c>
      <c r="M194" s="1" t="s">
        <v>1167</v>
      </c>
      <c r="N194" s="1" t="s">
        <v>1167</v>
      </c>
      <c r="O194" s="1" t="s">
        <v>1168</v>
      </c>
      <c r="P194" s="1" t="s">
        <v>1169</v>
      </c>
      <c r="Q194" s="1" t="s">
        <v>1170</v>
      </c>
      <c r="R194" s="1" t="s">
        <v>2097</v>
      </c>
      <c r="S194" s="1" t="s">
        <v>1172</v>
      </c>
      <c r="T194" s="1" t="s">
        <v>1173</v>
      </c>
      <c r="U194" s="1" t="s">
        <v>1133</v>
      </c>
      <c r="V194" s="1" t="s">
        <v>1642</v>
      </c>
    </row>
    <row r="195" s="1" customFormat="1" spans="1:22">
      <c r="A195" s="3">
        <v>999228266836257</v>
      </c>
      <c r="B195" s="1" t="s">
        <v>2098</v>
      </c>
      <c r="C195" s="1" t="s">
        <v>2099</v>
      </c>
      <c r="D195" s="1" t="s">
        <v>2011</v>
      </c>
      <c r="E195" s="1" t="s">
        <v>2100</v>
      </c>
      <c r="F195" s="1" t="s">
        <v>1200</v>
      </c>
      <c r="G195" s="1" t="s">
        <v>1163</v>
      </c>
      <c r="H195" s="1" t="s">
        <v>1164</v>
      </c>
      <c r="I195" s="1" t="s">
        <v>2101</v>
      </c>
      <c r="J195" s="1" t="s">
        <v>1166</v>
      </c>
      <c r="K195" s="1" t="s">
        <v>2101</v>
      </c>
      <c r="L195" s="1" t="s">
        <v>2101</v>
      </c>
      <c r="M195" s="1" t="s">
        <v>1167</v>
      </c>
      <c r="N195" s="1" t="s">
        <v>1167</v>
      </c>
      <c r="O195" s="1" t="s">
        <v>1168</v>
      </c>
      <c r="P195" s="1" t="s">
        <v>1169</v>
      </c>
      <c r="Q195" s="1" t="s">
        <v>1170</v>
      </c>
      <c r="R195" s="1" t="s">
        <v>2102</v>
      </c>
      <c r="S195" s="1" t="s">
        <v>1172</v>
      </c>
      <c r="T195" s="1" t="s">
        <v>1173</v>
      </c>
      <c r="U195" s="1" t="s">
        <v>1133</v>
      </c>
      <c r="V195" s="1" t="s">
        <v>1642</v>
      </c>
    </row>
    <row r="196" s="1" customFormat="1" spans="1:22">
      <c r="A196" s="3">
        <v>999228262313389</v>
      </c>
      <c r="B196" s="1" t="s">
        <v>2103</v>
      </c>
      <c r="C196" s="1" t="s">
        <v>2104</v>
      </c>
      <c r="D196" s="1" t="s">
        <v>2105</v>
      </c>
      <c r="E196" s="1" t="s">
        <v>2106</v>
      </c>
      <c r="F196" s="1" t="s">
        <v>1159</v>
      </c>
      <c r="G196" s="1" t="s">
        <v>1163</v>
      </c>
      <c r="H196" s="1" t="s">
        <v>1164</v>
      </c>
      <c r="I196" s="1" t="s">
        <v>2107</v>
      </c>
      <c r="J196" s="1" t="s">
        <v>1166</v>
      </c>
      <c r="K196" s="1" t="s">
        <v>2107</v>
      </c>
      <c r="L196" s="1" t="s">
        <v>2107</v>
      </c>
      <c r="M196" s="1" t="s">
        <v>1167</v>
      </c>
      <c r="N196" s="1" t="s">
        <v>1167</v>
      </c>
      <c r="O196" s="1" t="s">
        <v>1168</v>
      </c>
      <c r="P196" s="1" t="s">
        <v>1169</v>
      </c>
      <c r="Q196" s="1" t="s">
        <v>1170</v>
      </c>
      <c r="R196" s="1" t="s">
        <v>2108</v>
      </c>
      <c r="S196" s="1" t="s">
        <v>1172</v>
      </c>
      <c r="T196" s="1" t="s">
        <v>1173</v>
      </c>
      <c r="U196" s="1" t="s">
        <v>1133</v>
      </c>
      <c r="V196" s="1" t="s">
        <v>1174</v>
      </c>
    </row>
    <row r="197" s="1" customFormat="1" spans="1:22">
      <c r="A197" s="3">
        <v>999228137908450</v>
      </c>
      <c r="B197" s="1" t="s">
        <v>2109</v>
      </c>
      <c r="C197" s="1" t="s">
        <v>2110</v>
      </c>
      <c r="D197" s="1" t="s">
        <v>2111</v>
      </c>
      <c r="E197" s="1" t="s">
        <v>2112</v>
      </c>
      <c r="F197" s="1" t="s">
        <v>1245</v>
      </c>
      <c r="G197" s="1" t="s">
        <v>1163</v>
      </c>
      <c r="H197" s="1" t="s">
        <v>1164</v>
      </c>
      <c r="I197" s="1" t="s">
        <v>2113</v>
      </c>
      <c r="J197" s="1" t="s">
        <v>1166</v>
      </c>
      <c r="K197" s="1" t="s">
        <v>2113</v>
      </c>
      <c r="L197" s="1" t="s">
        <v>2113</v>
      </c>
      <c r="M197" s="1" t="s">
        <v>1167</v>
      </c>
      <c r="N197" s="1" t="s">
        <v>1167</v>
      </c>
      <c r="O197" s="1" t="s">
        <v>1168</v>
      </c>
      <c r="P197" s="1" t="s">
        <v>1169</v>
      </c>
      <c r="Q197" s="1" t="s">
        <v>1170</v>
      </c>
      <c r="R197" s="1" t="s">
        <v>2114</v>
      </c>
      <c r="S197" s="1" t="s">
        <v>1172</v>
      </c>
      <c r="T197" s="1" t="s">
        <v>1173</v>
      </c>
      <c r="U197" s="1" t="s">
        <v>1133</v>
      </c>
      <c r="V197" s="1" t="s">
        <v>1174</v>
      </c>
    </row>
    <row r="198" s="1" customFormat="1" spans="1:22">
      <c r="A198" s="3">
        <v>999228137695535</v>
      </c>
      <c r="B198" s="1" t="s">
        <v>2109</v>
      </c>
      <c r="C198" s="1" t="s">
        <v>2115</v>
      </c>
      <c r="D198" s="1" t="s">
        <v>2116</v>
      </c>
      <c r="E198" s="1" t="s">
        <v>2117</v>
      </c>
      <c r="F198" s="1" t="s">
        <v>1159</v>
      </c>
      <c r="G198" s="1" t="s">
        <v>1163</v>
      </c>
      <c r="H198" s="1" t="s">
        <v>1164</v>
      </c>
      <c r="I198" s="1" t="s">
        <v>2118</v>
      </c>
      <c r="J198" s="1" t="s">
        <v>1166</v>
      </c>
      <c r="K198" s="1" t="s">
        <v>2118</v>
      </c>
      <c r="L198" s="1" t="s">
        <v>2118</v>
      </c>
      <c r="M198" s="1" t="s">
        <v>1167</v>
      </c>
      <c r="N198" s="1" t="s">
        <v>1167</v>
      </c>
      <c r="O198" s="1" t="s">
        <v>1168</v>
      </c>
      <c r="P198" s="1" t="s">
        <v>1169</v>
      </c>
      <c r="Q198" s="1" t="s">
        <v>1170</v>
      </c>
      <c r="R198" s="1" t="s">
        <v>2119</v>
      </c>
      <c r="S198" s="1" t="s">
        <v>1172</v>
      </c>
      <c r="T198" s="1" t="s">
        <v>1173</v>
      </c>
      <c r="U198" s="1" t="s">
        <v>1133</v>
      </c>
      <c r="V198" s="1" t="s">
        <v>1174</v>
      </c>
    </row>
    <row r="199" s="1" customFormat="1" spans="1:22">
      <c r="A199" s="3">
        <v>999227407048669</v>
      </c>
      <c r="B199" s="1" t="s">
        <v>2120</v>
      </c>
      <c r="C199" s="1" t="s">
        <v>2121</v>
      </c>
      <c r="D199" s="1" t="s">
        <v>2122</v>
      </c>
      <c r="E199" s="1" t="s">
        <v>2123</v>
      </c>
      <c r="F199" s="1" t="s">
        <v>1200</v>
      </c>
      <c r="G199" s="1" t="s">
        <v>1163</v>
      </c>
      <c r="H199" s="1" t="s">
        <v>1164</v>
      </c>
      <c r="I199" s="1" t="s">
        <v>2124</v>
      </c>
      <c r="J199" s="1" t="s">
        <v>1166</v>
      </c>
      <c r="K199" s="1" t="s">
        <v>2124</v>
      </c>
      <c r="L199" s="1" t="s">
        <v>2124</v>
      </c>
      <c r="M199" s="1" t="s">
        <v>1167</v>
      </c>
      <c r="N199" s="1" t="s">
        <v>1167</v>
      </c>
      <c r="O199" s="1" t="s">
        <v>1168</v>
      </c>
      <c r="P199" s="1" t="s">
        <v>1169</v>
      </c>
      <c r="Q199" s="1" t="s">
        <v>1170</v>
      </c>
      <c r="R199" s="1" t="s">
        <v>2125</v>
      </c>
      <c r="S199" s="1" t="s">
        <v>1172</v>
      </c>
      <c r="T199" s="1" t="s">
        <v>1173</v>
      </c>
      <c r="U199" s="1" t="s">
        <v>1133</v>
      </c>
      <c r="V199" s="1" t="s">
        <v>1642</v>
      </c>
    </row>
    <row r="200" s="1" customFormat="1" spans="1:22">
      <c r="A200" s="3">
        <v>999227351047447</v>
      </c>
      <c r="B200" s="1" t="s">
        <v>2126</v>
      </c>
      <c r="C200" s="1" t="s">
        <v>2127</v>
      </c>
      <c r="D200" s="1" t="s">
        <v>2122</v>
      </c>
      <c r="E200" s="1" t="s">
        <v>2128</v>
      </c>
      <c r="F200" s="1" t="s">
        <v>1159</v>
      </c>
      <c r="G200" s="1" t="s">
        <v>1163</v>
      </c>
      <c r="H200" s="1" t="s">
        <v>1164</v>
      </c>
      <c r="I200" s="1" t="s">
        <v>2129</v>
      </c>
      <c r="J200" s="1" t="s">
        <v>1166</v>
      </c>
      <c r="K200" s="1" t="s">
        <v>2129</v>
      </c>
      <c r="L200" s="1" t="s">
        <v>2129</v>
      </c>
      <c r="M200" s="1" t="s">
        <v>1167</v>
      </c>
      <c r="N200" s="1" t="s">
        <v>1167</v>
      </c>
      <c r="O200" s="1" t="s">
        <v>1168</v>
      </c>
      <c r="P200" s="1" t="s">
        <v>1169</v>
      </c>
      <c r="Q200" s="1" t="s">
        <v>1170</v>
      </c>
      <c r="R200" s="1" t="s">
        <v>2130</v>
      </c>
      <c r="S200" s="1" t="s">
        <v>1172</v>
      </c>
      <c r="T200" s="1" t="s">
        <v>1173</v>
      </c>
      <c r="U200" s="1" t="s">
        <v>1133</v>
      </c>
      <c r="V200" s="1" t="s">
        <v>1642</v>
      </c>
    </row>
    <row r="201" s="1" customFormat="1" spans="1:22">
      <c r="A201" s="3">
        <v>999225812553649</v>
      </c>
      <c r="B201" s="1" t="s">
        <v>2131</v>
      </c>
      <c r="C201" s="1" t="s">
        <v>2132</v>
      </c>
      <c r="D201" s="1" t="s">
        <v>2133</v>
      </c>
      <c r="E201" s="1" t="s">
        <v>2134</v>
      </c>
      <c r="F201" s="1" t="s">
        <v>1277</v>
      </c>
      <c r="G201" s="1" t="s">
        <v>1163</v>
      </c>
      <c r="H201" s="1" t="s">
        <v>1164</v>
      </c>
      <c r="I201" s="1" t="s">
        <v>2135</v>
      </c>
      <c r="J201" s="1" t="s">
        <v>1166</v>
      </c>
      <c r="K201" s="1" t="s">
        <v>2135</v>
      </c>
      <c r="L201" s="1" t="s">
        <v>2135</v>
      </c>
      <c r="M201" s="1" t="s">
        <v>1167</v>
      </c>
      <c r="N201" s="1" t="s">
        <v>1167</v>
      </c>
      <c r="O201" s="1" t="s">
        <v>1168</v>
      </c>
      <c r="P201" s="1" t="s">
        <v>1169</v>
      </c>
      <c r="Q201" s="1" t="s">
        <v>1170</v>
      </c>
      <c r="R201" s="1" t="s">
        <v>2136</v>
      </c>
      <c r="S201" s="1" t="s">
        <v>1172</v>
      </c>
      <c r="T201" s="1" t="s">
        <v>1173</v>
      </c>
      <c r="U201" s="1" t="s">
        <v>1133</v>
      </c>
      <c r="V201" s="1" t="s">
        <v>1251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2024-01-25T01:47:51Z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6DBC77ADD65C4E1AA524B43074B4B844_12</vt:lpwstr>
  </property>
</Properties>
</file>