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<sst xmlns="http://schemas.openxmlformats.org/spreadsheetml/2006/main" count="103" uniqueCount="85">
  <si>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</si>
  <si>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</si>
  <si>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</si>
  <si>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</si>
  <si>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</si>
  <si>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</si>
  <si>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</si>
  <si>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</si>
  <si>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</si>
  <si>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</si>
  <si>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</si>
  <si>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</si>
  <si>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</si>
  <si>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</si>
  <si>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</si>
  <si>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</si>
  <si>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</si>
  <si>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</si>
  <si>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</si>
  <si>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</si>
  <si>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</si>
  <si>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</si>
  <si>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</si>
  <si>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</si>
  <si>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</si>
  <si>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999227096806441	</t>
  </si>
  <si>
    <t>Ctrip</t>
  </si>
  <si>
    <t>调整</t>
  </si>
  <si>
    <t>[芭堤雅]芭堤雅旺阿玛海滩舒适酒店(Cosi Pattaya Wong Amat Beach)(70791740)</t>
  </si>
  <si>
    <t>克斯双床房&lt;2人入住&gt;&lt;不退款&gt;</t>
  </si>
  <si>
    <t>USD</t>
  </si>
  <si>
    <t>Duangkam /Nisanat</t>
  </si>
  <si>
    <t>CA5326240201USD</t>
  </si>
  <si>
    <t>未提现</t>
  </si>
  <si>
    <t>携程开票</t>
  </si>
  <si>
    <t xml:space="preserve">3999536	</t>
  </si>
  <si>
    <t xml:space="preserve">34959SE064356	</t>
  </si>
  <si>
    <t xml:space="preserve">28548162218	</t>
  </si>
  <si>
    <t>[威尼斯]威尼斯梅斯特奥酒店(Ao Hotel Venezia Mestre)(39042870)</t>
  </si>
  <si>
    <t>双床房&lt;2人入住&gt;&lt;不退款&gt;</t>
  </si>
  <si>
    <t>XIONG/YAXIN,ZHOU/YUCHUN</t>
  </si>
  <si>
    <t xml:space="preserve">4278386	</t>
  </si>
  <si>
    <t xml:space="preserve">	</t>
  </si>
  <si>
    <t>，</t>
  </si>
  <si>
    <t>直连</t>
  </si>
  <si>
    <t>本期收回49.79元</t>
  </si>
  <si>
    <t>A240201105549481</t>
  </si>
  <si>
    <t>USD / HKD 当前参考汇率: 7.81813</t>
  </si>
  <si>
    <t>总计： 82.88 USD/
647.97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</si>
  <si>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</si>
  <si>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</si>
  <si>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</si>
  <si>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</si>
  <si>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</si>
  <si>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</si>
  <si>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</si>
  <si>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</si>
  <si>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</si>
  <si>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</si>
  <si>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</si>
  <si>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</si>
  <si>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</si>
  <si>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</si>
  <si>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</si>
  <si>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</si>
  <si>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</si>
  <si>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</si>
  <si>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</si>
  <si>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2023-11-04</t>
  </si>
  <si>
    <t>4191987</t>
  </si>
  <si>
    <t>麦克花园度假酒店</t>
  </si>
  <si>
    <t>LAGRANA MARITES LEGASPINA</t>
  </si>
  <si>
    <t>2024-01-27</t>
  </si>
  <si>
    <t>2024-01-30</t>
  </si>
  <si>
    <t>退房日周结</t>
  </si>
  <si>
    <t>548.39</t>
  </si>
  <si>
    <t>75.17</t>
  </si>
  <si>
    <t>0</t>
  </si>
  <si>
    <t>0.00</t>
  </si>
  <si>
    <t>携程盛景国际直连</t>
  </si>
  <si>
    <t>01.010677</t>
  </si>
  <si>
    <t>2023-11-04 17:52:05</t>
  </si>
  <si>
    <t>否</t>
  </si>
  <si>
    <t>汇智国际旅游发展有限公司</t>
  </si>
  <si>
    <t>泰国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</si>
</sst>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14</xdr:col>
      <xdr:colOff>95250</xdr:colOff>
      <xdr:row>46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743200"/>
          <a:ext cx="10353675" cy="519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45198</v>
      </c>
      <c r="G2" s="6">
        <v>45199</v>
      </c>
      <c r="H2" s="4">
        <v>1</v>
      </c>
      <c r="I2" s="4">
        <v>1</v>
      </c>
      <c r="J2" s="4">
        <v>1</v>
      </c>
      <c r="K2" s="4" t="s">
        <v>30</v>
      </c>
      <c r="L2" s="4">
        <v>33.09</v>
      </c>
      <c r="M2" s="4">
        <v>33.09</v>
      </c>
      <c r="N2" s="4" t="s">
        <v>31</v>
      </c>
      <c r="O2" s="4" t="s">
        <v>32</v>
      </c>
      <c r="P2" s="4" t="s">
        <v>33</v>
      </c>
      <c r="Q2" s="4">
        <v>0</v>
      </c>
      <c r="R2" s="7">
        <v>45198.0384259259</v>
      </c>
      <c r="S2" s="6">
        <v>45323</v>
      </c>
      <c r="T2" s="4" t="s">
        <v>34</v>
      </c>
      <c r="U2" s="4">
        <v>33.09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45254</v>
      </c>
      <c r="G3" s="6">
        <v>45256</v>
      </c>
      <c r="H3" s="4">
        <v>1</v>
      </c>
      <c r="I3" s="4">
        <v>2</v>
      </c>
      <c r="J3" s="4">
        <v>2</v>
      </c>
      <c r="K3" s="4" t="s">
        <v>30</v>
      </c>
      <c r="L3" s="4">
        <v>49.79</v>
      </c>
      <c r="M3" s="4">
        <v>49.79</v>
      </c>
      <c r="N3" s="4" t="s">
        <v>40</v>
      </c>
      <c r="O3" s="4" t="s">
        <v>32</v>
      </c>
      <c r="P3" s="4" t="s">
        <v>33</v>
      </c>
      <c r="Q3" s="4">
        <v>0</v>
      </c>
      <c r="R3" s="7">
        <v>45250.4608680556</v>
      </c>
      <c r="S3" s="6">
        <v>45323</v>
      </c>
      <c r="T3" s="4" t="s">
        <v>34</v>
      </c>
      <c r="U3" s="4">
        <v>49.79</v>
      </c>
      <c r="V3" s="4">
        <v>0</v>
      </c>
      <c r="W3" s="4">
        <v>0</v>
      </c>
      <c r="X3" s="4" t="s">
        <v>41</v>
      </c>
      <c r="Y3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A10" sqref="A10:A12"/>
    </sheetView>
  </sheetViews>
  <sheetFormatPr defaultColWidth="9" defaultRowHeight="13.5"/>
  <cols>
    <col min="1" max="1" width="12.625" style="4"/>
    <col min="2" max="3" width="11.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43</v>
      </c>
    </row>
    <row r="2" s="4" customFormat="1" spans="1:9">
      <c r="A2" s="5">
        <v>999227096806441</v>
      </c>
      <c r="B2" s="6">
        <v>45198</v>
      </c>
      <c r="C2" s="6">
        <v>45199</v>
      </c>
      <c r="D2" s="4">
        <v>33.09</v>
      </c>
      <c r="E2" s="4">
        <v>33.09</v>
      </c>
      <c r="F2" s="4">
        <v>3999536</v>
      </c>
      <c r="G2" s="4">
        <f>D2-E2</f>
        <v>0</v>
      </c>
      <c r="H2" s="4" t="str">
        <f>$H$1&amp;F2</f>
        <v>，3999536</v>
      </c>
      <c r="I2" s="4" t="s">
        <v>44</v>
      </c>
    </row>
    <row r="3" s="4" customFormat="1" spans="1:10">
      <c r="A3" s="5">
        <v>28548162218</v>
      </c>
      <c r="B3" s="6">
        <v>45254</v>
      </c>
      <c r="C3" s="6">
        <v>45256</v>
      </c>
      <c r="D3" s="4">
        <v>49.79</v>
      </c>
      <c r="E3" s="4" t="e">
        <f>VLOOKUP(A3,HOP!A:L,12,0)</f>
        <v>#N/A</v>
      </c>
      <c r="F3" s="4">
        <v>4278386</v>
      </c>
      <c r="G3" s="4" t="e">
        <f>D3-E3</f>
        <v>#N/A</v>
      </c>
      <c r="H3" s="4" t="str">
        <f>$H$1&amp;F3</f>
        <v>，4278386</v>
      </c>
      <c r="I3" s="4" t="s">
        <v>44</v>
      </c>
      <c r="J3" s="4" t="s">
        <v>45</v>
      </c>
    </row>
    <row r="5" spans="4:4">
      <c r="D5" s="4">
        <f>SUM(D2:D4)</f>
        <v>82.88</v>
      </c>
    </row>
    <row r="10" spans="1:1">
      <c r="A10" s="4" t="s">
        <v>46</v>
      </c>
    </row>
    <row r="11" spans="1:1">
      <c r="A11" s="4" t="s">
        <v>47</v>
      </c>
    </row>
    <row r="12" spans="1:1">
      <c r="A12" s="4" t="s">
        <v>48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49</v>
      </c>
      <c r="B1" s="2" t="s">
        <v>50</v>
      </c>
      <c r="C1" s="2" t="s">
        <v>51</v>
      </c>
      <c r="D1" s="2" t="s">
        <v>52</v>
      </c>
      <c r="E1" s="2" t="s">
        <v>13</v>
      </c>
      <c r="F1" s="2" t="s">
        <v>5</v>
      </c>
      <c r="G1" s="2" t="s">
        <v>6</v>
      </c>
      <c r="H1" s="2" t="s">
        <v>53</v>
      </c>
      <c r="I1" s="2" t="s">
        <v>54</v>
      </c>
      <c r="J1" s="2" t="s">
        <v>55</v>
      </c>
      <c r="K1" s="2" t="s">
        <v>56</v>
      </c>
      <c r="L1" s="2" t="s">
        <v>57</v>
      </c>
      <c r="M1" s="2" t="s">
        <v>58</v>
      </c>
      <c r="N1" s="2" t="s">
        <v>59</v>
      </c>
      <c r="O1" s="2" t="s">
        <v>60</v>
      </c>
      <c r="P1" s="2" t="s">
        <v>61</v>
      </c>
      <c r="Q1" s="2" t="s">
        <v>62</v>
      </c>
      <c r="R1" s="2" t="s">
        <v>63</v>
      </c>
      <c r="S1" s="2" t="s">
        <v>64</v>
      </c>
      <c r="T1" s="2" t="s">
        <v>65</v>
      </c>
      <c r="U1" s="2" t="s">
        <v>66</v>
      </c>
      <c r="V1" s="2" t="s">
        <v>67</v>
      </c>
    </row>
    <row r="2" s="1" customFormat="1" spans="1:22">
      <c r="A2" s="3">
        <v>999228318920649</v>
      </c>
      <c r="B2" s="1" t="s">
        <v>68</v>
      </c>
      <c r="C2" s="1" t="s">
        <v>69</v>
      </c>
      <c r="D2" s="1" t="s">
        <v>70</v>
      </c>
      <c r="E2" s="1" t="s">
        <v>71</v>
      </c>
      <c r="F2" s="1" t="s">
        <v>72</v>
      </c>
      <c r="G2" s="1" t="s">
        <v>73</v>
      </c>
      <c r="H2" s="1" t="s">
        <v>74</v>
      </c>
      <c r="I2" s="1" t="s">
        <v>75</v>
      </c>
      <c r="J2" s="1" t="s">
        <v>30</v>
      </c>
      <c r="K2" s="1" t="s">
        <v>76</v>
      </c>
      <c r="L2" s="1" t="s">
        <v>76</v>
      </c>
      <c r="M2" s="1" t="s">
        <v>77</v>
      </c>
      <c r="N2" s="1" t="s">
        <v>77</v>
      </c>
      <c r="O2" s="1" t="s">
        <v>78</v>
      </c>
      <c r="P2" s="1" t="s">
        <v>79</v>
      </c>
      <c r="Q2" s="1" t="s">
        <v>80</v>
      </c>
      <c r="R2" s="1" t="s">
        <v>81</v>
      </c>
      <c r="S2" s="1" t="s">
        <v>82</v>
      </c>
      <c r="T2" s="1" t="s">
        <v>83</v>
      </c>
      <c r="U2" s="1" t="s">
        <v>44</v>
      </c>
      <c r="V2" s="1" t="s">
        <v>84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2024-02-01T02:57:52Z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2052-12.1.0.16309</vt:lpwstr>
  </property>
  <property fmtid="{D5CDD505-2E9C-101B-9397-08002B2CF9AE}" pid="3" name="ICV">
    <vt:lpwstr>A5F3F2FF4EE74E048F86C0CED733AD04_12</vt:lpwstr>
  </property>
</Properties>
</file>