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<sst xmlns="http://schemas.openxmlformats.org/spreadsheetml/2006/main" count="3135" uniqueCount="767">
  <si>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</si>
  <si>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</si>
  <si>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</si>
  <si>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</si>
  <si>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</si>
  <si>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</si>
  <si>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</si>
  <si>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</si>
  <si>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</si>
  <si>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</si>
  <si>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</si>
  <si>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</si>
  <si>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</si>
  <si>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</si>
  <si>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</si>
  <si>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</si>
  <si>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</si>
  <si>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</si>
  <si>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</si>
  <si>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</si>
  <si>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</si>
  <si>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</si>
  <si>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</si>
  <si>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</si>
  <si>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</si>
  <si>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999229273073168	</t>
  </si>
  <si>
    <t>Ctrip</t>
  </si>
  <si>
    <t>正常</t>
  </si>
  <si>
    <t>[香港]香港九龙酒店(The Kowloon Hotel)(9826444)</t>
  </si>
  <si>
    <t>高级房（双人床）(至少提前5天预订)(至少连住2晚及以上)&lt;双人入住&gt;&lt;内宾&gt;&lt;无早&gt;</t>
  </si>
  <si>
    <t>CNY</t>
  </si>
  <si>
    <t>Shi/Jianlei</t>
  </si>
  <si>
    <t>CA363240210CNY</t>
  </si>
  <si>
    <t>未提现</t>
  </si>
  <si>
    <t>携程开票</t>
  </si>
  <si>
    <t xml:space="preserve">4353430	</t>
  </si>
  <si>
    <t xml:space="preserve">	</t>
  </si>
  <si>
    <t xml:space="preserve">999229396117416	</t>
  </si>
  <si>
    <t>LI/YIJING,Tian/Lili</t>
  </si>
  <si>
    <t xml:space="preserve">4447925	</t>
  </si>
  <si>
    <t xml:space="preserve">999229415657200	</t>
  </si>
  <si>
    <t>ZHU/BOTAO,PAN/HUIHE</t>
  </si>
  <si>
    <t xml:space="preserve">4474994	</t>
  </si>
  <si>
    <t xml:space="preserve">999229464714991	</t>
  </si>
  <si>
    <t>豪华房(至少提前5天预订)(至少连住2晚及以上)&lt;双人入住&gt;&lt;内宾&gt;&lt;无早&gt;</t>
  </si>
  <si>
    <t>WEI/ZHAOYING,WU/PENG</t>
  </si>
  <si>
    <t xml:space="preserve">4541350	</t>
  </si>
  <si>
    <t xml:space="preserve">13105724	</t>
  </si>
  <si>
    <t xml:space="preserve">999229480867490	</t>
  </si>
  <si>
    <t>[香港]历山酒店(Hotel Alexandra)(105646626)</t>
  </si>
  <si>
    <t>方块客房 (城市景观)(至少提前5天预订)(至少连住2晚及以上)&lt;双人入住&gt;&lt;内宾&gt;&lt;无早&gt;</t>
  </si>
  <si>
    <t>CHEN/TIANLIANG</t>
  </si>
  <si>
    <t xml:space="preserve">4549033	</t>
  </si>
  <si>
    <t xml:space="preserve">999229648518864	</t>
  </si>
  <si>
    <t>梅花客房 (城市景观)(至少提前5天预订)(至少连住2晚及以上)&lt;双人入住&gt;&lt;内宾&gt;&lt;无早&gt;</t>
  </si>
  <si>
    <t>JIANG/QINGYUN,ZHOU/XINYU</t>
  </si>
  <si>
    <t xml:space="preserve">4586543	</t>
  </si>
  <si>
    <t xml:space="preserve">999229697448790	</t>
  </si>
  <si>
    <t>NI/KAIWEN</t>
  </si>
  <si>
    <t xml:space="preserve">4593613	</t>
  </si>
  <si>
    <t xml:space="preserve">999229704351506	</t>
  </si>
  <si>
    <t>Sun/Jingru,Li/Ning</t>
  </si>
  <si>
    <t xml:space="preserve">4595620	</t>
  </si>
  <si>
    <t xml:space="preserve">999229740840500	</t>
  </si>
  <si>
    <t>LEE/JINHEE</t>
  </si>
  <si>
    <t xml:space="preserve">4601056	</t>
  </si>
  <si>
    <t>取消</t>
  </si>
  <si>
    <t xml:space="preserve">999229749711553	</t>
  </si>
  <si>
    <t>XU/JIAYUN</t>
  </si>
  <si>
    <t xml:space="preserve">4605054	</t>
  </si>
  <si>
    <t xml:space="preserve">999229757343370	</t>
  </si>
  <si>
    <t>zhao/xun</t>
  </si>
  <si>
    <t xml:space="preserve">4608030	</t>
  </si>
  <si>
    <t xml:space="preserve">999229901593427	</t>
  </si>
  <si>
    <t>[梅州]梅州昌盛豪生大酒店(45834822)</t>
  </si>
  <si>
    <t>柚见汝——非遗大床房&lt;双人入住&gt;&lt;限量特惠&gt;&lt;单早&gt;</t>
  </si>
  <si>
    <t>王光荣</t>
  </si>
  <si>
    <t xml:space="preserve">999229466517246	</t>
  </si>
  <si>
    <t>WANG/MINGCAI</t>
  </si>
  <si>
    <t>CA363240211CNY</t>
  </si>
  <si>
    <t xml:space="preserve">4543995	</t>
  </si>
  <si>
    <t xml:space="preserve">999229473359456	</t>
  </si>
  <si>
    <t>LI/TENGJIAO,YANG/MENGFEI</t>
  </si>
  <si>
    <t xml:space="preserve">4545891	</t>
  </si>
  <si>
    <t xml:space="preserve">999229562570391	</t>
  </si>
  <si>
    <t>HE/ZEMINGHUI</t>
  </si>
  <si>
    <t xml:space="preserve">4569609	</t>
  </si>
  <si>
    <t xml:space="preserve">29583169379	</t>
  </si>
  <si>
    <t>DAN/YING,LIN/XUE</t>
  </si>
  <si>
    <t xml:space="preserve">4572924	</t>
  </si>
  <si>
    <t xml:space="preserve">999229770768557	</t>
  </si>
  <si>
    <t>FAN/DONGHAO,FAN/DONGYU</t>
  </si>
  <si>
    <t xml:space="preserve">4610672	</t>
  </si>
  <si>
    <t xml:space="preserve">999229823080304	</t>
  </si>
  <si>
    <t>Yang/Mengyao</t>
  </si>
  <si>
    <t xml:space="preserve">4620737	</t>
  </si>
  <si>
    <t xml:space="preserve">999229825221534	</t>
  </si>
  <si>
    <t>SI/HAIQING</t>
  </si>
  <si>
    <t xml:space="preserve">4621147	</t>
  </si>
  <si>
    <t xml:space="preserve">29926339077	</t>
  </si>
  <si>
    <t xml:space="preserve">999229939764440	</t>
  </si>
  <si>
    <t>洪选明</t>
  </si>
  <si>
    <t xml:space="preserve">626274	</t>
  </si>
  <si>
    <t xml:space="preserve">999229528399450	</t>
  </si>
  <si>
    <t>SUN/LIJUN</t>
  </si>
  <si>
    <t>CA363240212CNY</t>
  </si>
  <si>
    <t xml:space="preserve">4555275	</t>
  </si>
  <si>
    <t xml:space="preserve">13106942	</t>
  </si>
  <si>
    <t xml:space="preserve">999229528465087	</t>
  </si>
  <si>
    <t>XU/MING,WANG/YINLING</t>
  </si>
  <si>
    <t xml:space="preserve">4555330	</t>
  </si>
  <si>
    <t xml:space="preserve">999229529213574	</t>
  </si>
  <si>
    <t>DONG/ZHONGHUI,HAN/LU</t>
  </si>
  <si>
    <t xml:space="preserve">4555481	</t>
  </si>
  <si>
    <t xml:space="preserve">999229535194122	</t>
  </si>
  <si>
    <t>PAN/JIAYIN,ZHAO/HANBO</t>
  </si>
  <si>
    <t xml:space="preserve">4558672	</t>
  </si>
  <si>
    <t xml:space="preserve">999229555051030	</t>
  </si>
  <si>
    <t>Cui/Ying</t>
  </si>
  <si>
    <t xml:space="preserve">4566599	</t>
  </si>
  <si>
    <t xml:space="preserve">13107921	</t>
  </si>
  <si>
    <t xml:space="preserve">999229573472986	</t>
  </si>
  <si>
    <t>PAN/YUEMIN</t>
  </si>
  <si>
    <t xml:space="preserve">4571679	</t>
  </si>
  <si>
    <t xml:space="preserve">999229584462593	</t>
  </si>
  <si>
    <t>HAN/CHUNLI</t>
  </si>
  <si>
    <t xml:space="preserve">4573293	</t>
  </si>
  <si>
    <t xml:space="preserve">999229585206702	</t>
  </si>
  <si>
    <t>YANG/JIAHUI</t>
  </si>
  <si>
    <t xml:space="preserve">4573441	</t>
  </si>
  <si>
    <t xml:space="preserve">13108672	</t>
  </si>
  <si>
    <t xml:space="preserve">999229637169063	</t>
  </si>
  <si>
    <t>YANG/CUIPING</t>
  </si>
  <si>
    <t xml:space="preserve">4582422	</t>
  </si>
  <si>
    <t xml:space="preserve">999229737346361	</t>
  </si>
  <si>
    <t>[香港]香港九龙海湾酒店(Kowloon Harbourfront Hotel)(25665271)</t>
  </si>
  <si>
    <t>双卧室城景套房(至少提前7天预订)(至少连住2晚及以上)&lt;三人入住&gt;&lt;内宾&gt;&lt;无早&gt;</t>
  </si>
  <si>
    <t>YANG/CHENG,LUO/WANLING,YANG/WENXI</t>
  </si>
  <si>
    <t xml:space="preserve">4598083	</t>
  </si>
  <si>
    <t xml:space="preserve">501243	</t>
  </si>
  <si>
    <t xml:space="preserve">999229741402260	</t>
  </si>
  <si>
    <t>QING/YAN</t>
  </si>
  <si>
    <t xml:space="preserve">4602507	</t>
  </si>
  <si>
    <t xml:space="preserve">999229756421467	</t>
  </si>
  <si>
    <t>REN/DANDAN</t>
  </si>
  <si>
    <t xml:space="preserve">4607558	</t>
  </si>
  <si>
    <t xml:space="preserve">999229774275706	</t>
  </si>
  <si>
    <t>GUO/QI</t>
  </si>
  <si>
    <t xml:space="preserve">4611938	</t>
  </si>
  <si>
    <t xml:space="preserve">29800052719	</t>
  </si>
  <si>
    <t>QIAO/JIANWEI</t>
  </si>
  <si>
    <t xml:space="preserve">4612445	</t>
  </si>
  <si>
    <t xml:space="preserve">999229818015082	</t>
  </si>
  <si>
    <t>Zhou/Chunling</t>
  </si>
  <si>
    <t xml:space="preserve">4618412	</t>
  </si>
  <si>
    <t xml:space="preserve">999229824314444	</t>
  </si>
  <si>
    <t>DAI/XINQIN,CHEN/ZIMENG</t>
  </si>
  <si>
    <t xml:space="preserve">4620961	</t>
  </si>
  <si>
    <t xml:space="preserve">13115140	</t>
  </si>
  <si>
    <t xml:space="preserve">999229830250163	</t>
  </si>
  <si>
    <t>CHE/QIANZI,XU/ZHENG</t>
  </si>
  <si>
    <t xml:space="preserve">4622649	</t>
  </si>
  <si>
    <t xml:space="preserve">999229831063657	</t>
  </si>
  <si>
    <t>HAN/YIMIN</t>
  </si>
  <si>
    <t xml:space="preserve">4622997	</t>
  </si>
  <si>
    <t xml:space="preserve">999229832783310	</t>
  </si>
  <si>
    <t>CHEN/MIAOMIAO</t>
  </si>
  <si>
    <t xml:space="preserve">4623976	</t>
  </si>
  <si>
    <t xml:space="preserve">999229931538267	</t>
  </si>
  <si>
    <t>柚见汝——非遗大床房&lt;超值特惠&gt;&lt;双人入住&gt;&lt;双早&gt;</t>
  </si>
  <si>
    <t>江永文</t>
  </si>
  <si>
    <t xml:space="preserve">999229950802658	</t>
  </si>
  <si>
    <t>柚见好——非遗双床房&lt;限量特惠&gt;&lt;单早&gt;</t>
  </si>
  <si>
    <t>余丹清</t>
  </si>
  <si>
    <t xml:space="preserve">626359	</t>
  </si>
  <si>
    <t xml:space="preserve">999229491793385	</t>
  </si>
  <si>
    <t>ZHU/ZHANPING</t>
  </si>
  <si>
    <t>CA363240213CNY</t>
  </si>
  <si>
    <t xml:space="preserve">4550961	</t>
  </si>
  <si>
    <t xml:space="preserve">999229529271099	</t>
  </si>
  <si>
    <t>LIU/XIAOQING</t>
  </si>
  <si>
    <t xml:space="preserve">4555491	</t>
  </si>
  <si>
    <t xml:space="preserve">999229571834675	</t>
  </si>
  <si>
    <t>MAO/YUWEI</t>
  </si>
  <si>
    <t xml:space="preserve">4570731	</t>
  </si>
  <si>
    <t xml:space="preserve">999229741642240	</t>
  </si>
  <si>
    <t>WANG/YANXIANG</t>
  </si>
  <si>
    <t xml:space="preserve">4602705	</t>
  </si>
  <si>
    <t xml:space="preserve">999229741911842	</t>
  </si>
  <si>
    <t>WANG/ZHENG</t>
  </si>
  <si>
    <t xml:space="preserve">4602937	</t>
  </si>
  <si>
    <t xml:space="preserve">999229810522519	</t>
  </si>
  <si>
    <t>PAN/AIQIN,HUANG/LUYANG</t>
  </si>
  <si>
    <t xml:space="preserve">4616228	</t>
  </si>
  <si>
    <t xml:space="preserve">13114530	</t>
  </si>
  <si>
    <t xml:space="preserve">999229823749408	</t>
  </si>
  <si>
    <t>CHE/ZHIXIAN,LIU/QIONGQIONG</t>
  </si>
  <si>
    <t xml:space="preserve">4620843	</t>
  </si>
  <si>
    <t xml:space="preserve">999229831815119	</t>
  </si>
  <si>
    <t>QIU/TINGSHAN,LIN/BIHONG</t>
  </si>
  <si>
    <t xml:space="preserve">4623369	</t>
  </si>
  <si>
    <t xml:space="preserve">999229832624736	</t>
  </si>
  <si>
    <t>CHEN/JING,HUANG/PENGCHENG</t>
  </si>
  <si>
    <t xml:space="preserve">4623807	</t>
  </si>
  <si>
    <t xml:space="preserve">999230003701455	</t>
  </si>
  <si>
    <t>曾艳媚</t>
  </si>
  <si>
    <t xml:space="preserve">29301501250	</t>
  </si>
  <si>
    <t>[香港]香港都会海逸酒店(Harbour Plaza Metropolis)(5347164)</t>
  </si>
  <si>
    <t>高级房(至少提前7天预订)(至少连住2晚及以上)&lt;双人入住&gt;&lt;内宾&gt;&lt;无早&gt;</t>
  </si>
  <si>
    <t>ZHOU/JINGYU,XU/HONGDI</t>
  </si>
  <si>
    <t>CA363240214CNY</t>
  </si>
  <si>
    <t xml:space="preserve">4377570	</t>
  </si>
  <si>
    <t xml:space="preserve">999229351534518	</t>
  </si>
  <si>
    <t>MA/LILI</t>
  </si>
  <si>
    <t xml:space="preserve">4404050	</t>
  </si>
  <si>
    <t xml:space="preserve">999229355412254	</t>
  </si>
  <si>
    <t>YU/SHUFEN,MO/CUIJUAN,ZHOU/XIAOMIN</t>
  </si>
  <si>
    <t xml:space="preserve">4407487	</t>
  </si>
  <si>
    <t xml:space="preserve">999229405333243	</t>
  </si>
  <si>
    <t>LUO/YUSHI</t>
  </si>
  <si>
    <t xml:space="preserve">4461128	</t>
  </si>
  <si>
    <t xml:space="preserve">999229423197053	</t>
  </si>
  <si>
    <t>ZHOU/Yichen,Yang/Tingting</t>
  </si>
  <si>
    <t xml:space="preserve">4485879	</t>
  </si>
  <si>
    <t xml:space="preserve">999229437251859	</t>
  </si>
  <si>
    <t>DU/JUAN</t>
  </si>
  <si>
    <t xml:space="preserve">4504389	</t>
  </si>
  <si>
    <t xml:space="preserve">999229464514293	</t>
  </si>
  <si>
    <t>GAO/DI</t>
  </si>
  <si>
    <t xml:space="preserve">4541001	</t>
  </si>
  <si>
    <t xml:space="preserve">6387496	</t>
  </si>
  <si>
    <t xml:space="preserve">999229500308510	</t>
  </si>
  <si>
    <t>LIU/JIA</t>
  </si>
  <si>
    <t xml:space="preserve">4554344	</t>
  </si>
  <si>
    <t xml:space="preserve">999229535151480	</t>
  </si>
  <si>
    <t>ZHANG/XIAOHUA</t>
  </si>
  <si>
    <t xml:space="preserve">4558609	</t>
  </si>
  <si>
    <t xml:space="preserve">999229535870016	</t>
  </si>
  <si>
    <t>FENG/QIUFAN</t>
  </si>
  <si>
    <t xml:space="preserve">4559244	</t>
  </si>
  <si>
    <t xml:space="preserve">999229535925139	</t>
  </si>
  <si>
    <t>TANG/YU</t>
  </si>
  <si>
    <t xml:space="preserve">4559288	</t>
  </si>
  <si>
    <t xml:space="preserve">999229544118276	</t>
  </si>
  <si>
    <t>QIU/XUEBO,WANG/CHUANXIANG</t>
  </si>
  <si>
    <t xml:space="preserve">4563010	</t>
  </si>
  <si>
    <t xml:space="preserve">#6387087	</t>
  </si>
  <si>
    <t xml:space="preserve">999229580606262	</t>
  </si>
  <si>
    <t>ZHAO/FEI,TANG/QIHANG</t>
  </si>
  <si>
    <t xml:space="preserve">4572313	</t>
  </si>
  <si>
    <t xml:space="preserve">999229580670383	</t>
  </si>
  <si>
    <t>YU/HUA,HU/JINGYI</t>
  </si>
  <si>
    <t xml:space="preserve">4572328	</t>
  </si>
  <si>
    <t xml:space="preserve">999229606372244	</t>
  </si>
  <si>
    <t>LI/YALI,SU/JUMING</t>
  </si>
  <si>
    <t xml:space="preserve">4579250	</t>
  </si>
  <si>
    <t xml:space="preserve">999229682927317	</t>
  </si>
  <si>
    <t>LI/YUEYI,LI/DEMAO</t>
  </si>
  <si>
    <t xml:space="preserve">4589003	</t>
  </si>
  <si>
    <t xml:space="preserve">999229682932774	</t>
  </si>
  <si>
    <t>LI/JIE</t>
  </si>
  <si>
    <t xml:space="preserve">4589008	</t>
  </si>
  <si>
    <t xml:space="preserve">999229747775504	</t>
  </si>
  <si>
    <t>CAO/XINYU</t>
  </si>
  <si>
    <t xml:space="preserve">4604577	</t>
  </si>
  <si>
    <t xml:space="preserve">999229763906180	</t>
  </si>
  <si>
    <t>YANG/MANQI,SHI/YANGLEI</t>
  </si>
  <si>
    <t xml:space="preserve">4608898	</t>
  </si>
  <si>
    <t xml:space="preserve">6396407	</t>
  </si>
  <si>
    <t xml:space="preserve">999229807822842	</t>
  </si>
  <si>
    <t>Lu/Yu</t>
  </si>
  <si>
    <t xml:space="preserve">4614275	</t>
  </si>
  <si>
    <t xml:space="preserve">999229810465923	</t>
  </si>
  <si>
    <t>MA/ZHIHUA,YUAN/JINGXIAO,Jiang/Xuemei,Zhou/Tianze</t>
  </si>
  <si>
    <t xml:space="preserve">4616161	</t>
  </si>
  <si>
    <t xml:space="preserve">999229816654903	</t>
  </si>
  <si>
    <t>GONG/AILIN</t>
  </si>
  <si>
    <t xml:space="preserve">4617980	</t>
  </si>
  <si>
    <t xml:space="preserve">999229819314410	</t>
  </si>
  <si>
    <t>WANG/KEDAO,WANG/JIARAN,LU/JINGZHANG,DUAN/JILIN</t>
  </si>
  <si>
    <t xml:space="preserve">4618932	</t>
  </si>
  <si>
    <t xml:space="preserve">999229819480974	</t>
  </si>
  <si>
    <t>CHENG/TAO</t>
  </si>
  <si>
    <t xml:space="preserve">4619027	</t>
  </si>
  <si>
    <t xml:space="preserve">6397193	</t>
  </si>
  <si>
    <t xml:space="preserve">999229827808360	</t>
  </si>
  <si>
    <t>Liu/Qi,Guo/Rong</t>
  </si>
  <si>
    <t xml:space="preserve">4621936	</t>
  </si>
  <si>
    <t xml:space="preserve">999229827813571	</t>
  </si>
  <si>
    <t>Jia/Chenran,Liu/Jin</t>
  </si>
  <si>
    <t xml:space="preserve">4621938	</t>
  </si>
  <si>
    <t xml:space="preserve">999229828469892	</t>
  </si>
  <si>
    <t>XIE/NINGFENG,WU/YUE</t>
  </si>
  <si>
    <t xml:space="preserve">4622157	</t>
  </si>
  <si>
    <t xml:space="preserve">999229829744774	</t>
  </si>
  <si>
    <t>FU/QIXUAN</t>
  </si>
  <si>
    <t xml:space="preserve">4622525	</t>
  </si>
  <si>
    <t xml:space="preserve">999229832298278	</t>
  </si>
  <si>
    <t>ZHENG/SHUYI,LI/SHUYAN</t>
  </si>
  <si>
    <t xml:space="preserve">4623631	</t>
  </si>
  <si>
    <t xml:space="preserve">999229837312060	</t>
  </si>
  <si>
    <t>GAO/XIANG</t>
  </si>
  <si>
    <t xml:space="preserve">4624821	</t>
  </si>
  <si>
    <t xml:space="preserve">6397961	</t>
  </si>
  <si>
    <t xml:space="preserve">999229837322300	</t>
  </si>
  <si>
    <t>TANG/YI</t>
  </si>
  <si>
    <t xml:space="preserve">4624825	</t>
  </si>
  <si>
    <t xml:space="preserve">999230005798361	</t>
  </si>
  <si>
    <t>熊莎</t>
  </si>
  <si>
    <t xml:space="preserve">999229420164017	</t>
  </si>
  <si>
    <t>SHI/YAN</t>
  </si>
  <si>
    <t>CA363240215CNY</t>
  </si>
  <si>
    <t xml:space="preserve">4481274	</t>
  </si>
  <si>
    <t xml:space="preserve">999229573767514	</t>
  </si>
  <si>
    <t>LV/XIUNA,XU/XIAOTING</t>
  </si>
  <si>
    <t xml:space="preserve">4571927	</t>
  </si>
  <si>
    <t xml:space="preserve">999229573895574	</t>
  </si>
  <si>
    <t>JI/CHEN</t>
  </si>
  <si>
    <t xml:space="preserve">4572000	</t>
  </si>
  <si>
    <t xml:space="preserve">999229639620631	</t>
  </si>
  <si>
    <t>Fu/Xiaotian</t>
  </si>
  <si>
    <t xml:space="preserve">4583089	</t>
  </si>
  <si>
    <t xml:space="preserve">999229683836909	</t>
  </si>
  <si>
    <t>XIN/WEI,ZHANG/HENG</t>
  </si>
  <si>
    <t xml:space="preserve">4589559	</t>
  </si>
  <si>
    <t xml:space="preserve">999229808246831	</t>
  </si>
  <si>
    <t>CHEN/CHEN</t>
  </si>
  <si>
    <t xml:space="preserve">4614450	</t>
  </si>
  <si>
    <t xml:space="preserve">999229843901884	</t>
  </si>
  <si>
    <t>YANG/QIA,YANG/YUE</t>
  </si>
  <si>
    <t xml:space="preserve">4626407	</t>
  </si>
  <si>
    <t xml:space="preserve">6398873,6398874	</t>
  </si>
  <si>
    <t xml:space="preserve">999229340779482	</t>
  </si>
  <si>
    <t>qian/jiajia,GU/AO</t>
  </si>
  <si>
    <t>CA363240216CNY</t>
  </si>
  <si>
    <t xml:space="preserve">4396260	</t>
  </si>
  <si>
    <t xml:space="preserve">999229381108350	</t>
  </si>
  <si>
    <t>CHEN/YUYUN</t>
  </si>
  <si>
    <t xml:space="preserve">4427476	</t>
  </si>
  <si>
    <t xml:space="preserve">999229404798676	</t>
  </si>
  <si>
    <t>LIU/HUI,YIN/XING</t>
  </si>
  <si>
    <t xml:space="preserve">4460462	</t>
  </si>
  <si>
    <t xml:space="preserve">999229435281050	</t>
  </si>
  <si>
    <t>XIA/JIANGWEN,XIA/XINYAN</t>
  </si>
  <si>
    <t xml:space="preserve">4501905	</t>
  </si>
  <si>
    <t xml:space="preserve">999229693559547	</t>
  </si>
  <si>
    <t>LI/JUAN</t>
  </si>
  <si>
    <t xml:space="preserve">4593134	</t>
  </si>
  <si>
    <t xml:space="preserve">999229699235324	</t>
  </si>
  <si>
    <t>TANG/FEIFEI</t>
  </si>
  <si>
    <t xml:space="preserve">4593960	</t>
  </si>
  <si>
    <t xml:space="preserve">999230042266545	</t>
  </si>
  <si>
    <t>王丽华</t>
  </si>
  <si>
    <t>，</t>
  </si>
  <si>
    <t>202401231446440076</t>
  </si>
  <si>
    <t>202401251756580077</t>
  </si>
  <si>
    <t>202401261839260021</t>
  </si>
  <si>
    <t>202401252325500077</t>
  </si>
  <si>
    <t>202401271426390020</t>
  </si>
  <si>
    <t>202401281409470071</t>
  </si>
  <si>
    <t>202401311317110071</t>
  </si>
  <si>
    <t>A240216104637481</t>
  </si>
  <si>
    <t>房集：i240216104543  3540.6元</t>
  </si>
  <si>
    <t>CNY / HKD 当前参考汇率: 1.083411881</t>
  </si>
  <si>
    <t>总计： 214944.6 CNY/
232873.53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</si>
  <si>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</si>
  <si>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</si>
  <si>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</si>
  <si>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</si>
  <si>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</si>
  <si>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</si>
  <si>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</si>
  <si>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</si>
  <si>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</si>
  <si>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</si>
  <si>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</si>
  <si>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</si>
  <si>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</si>
  <si>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</si>
  <si>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</si>
  <si>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</si>
  <si>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</si>
  <si>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</si>
  <si>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</si>
  <si>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2024-01-21</t>
  </si>
  <si>
    <t>4626407</t>
  </si>
  <si>
    <t>香港都会海逸酒店</t>
  </si>
  <si>
    <t>YANG QIA,YANG YUE</t>
  </si>
  <si>
    <t>2024-01-29</t>
  </si>
  <si>
    <t>2024-01-31</t>
  </si>
  <si>
    <t>退房日周结</t>
  </si>
  <si>
    <t>3070.00</t>
  </si>
  <si>
    <t>RMB</t>
  </si>
  <si>
    <t>0</t>
  </si>
  <si>
    <t>0.00</t>
  </si>
  <si>
    <t>携程国内直连(DD)</t>
  </si>
  <si>
    <t>01.011249</t>
  </si>
  <si>
    <t>2024-01-22 14:15:12</t>
  </si>
  <si>
    <t>否</t>
  </si>
  <si>
    <t>汇智国际旅游发展有限公司</t>
  </si>
  <si>
    <t>直连</t>
  </si>
  <si>
    <t>中国</t>
  </si>
  <si>
    <t>4624825</t>
  </si>
  <si>
    <t>TANG YI</t>
  </si>
  <si>
    <t>2024-01-28</t>
  </si>
  <si>
    <t>2024-01-30</t>
  </si>
  <si>
    <t>1494.00</t>
  </si>
  <si>
    <t>2024-01-21 12:10:02</t>
  </si>
  <si>
    <t>4624821</t>
  </si>
  <si>
    <t>GAO XIANG</t>
  </si>
  <si>
    <t>2024-01-21 12:09:55</t>
  </si>
  <si>
    <t>4623976</t>
  </si>
  <si>
    <t>历山酒店</t>
  </si>
  <si>
    <t>CHEN MIAOMIAO</t>
  </si>
  <si>
    <t>2024-01-26</t>
  </si>
  <si>
    <t>1697.00</t>
  </si>
  <si>
    <t>2024-01-21 08:07:41</t>
  </si>
  <si>
    <t>4623807</t>
  </si>
  <si>
    <t>CHEN JING,HUANG PENGCHENG</t>
  </si>
  <si>
    <t>2364.00</t>
  </si>
  <si>
    <t>2024-01-21 08:07:33</t>
  </si>
  <si>
    <t>2024-01-20</t>
  </si>
  <si>
    <t>4623631</t>
  </si>
  <si>
    <t>ZHENG SHUYI,LI SHUYAN</t>
  </si>
  <si>
    <t>2024-01-27</t>
  </si>
  <si>
    <t>2223.00</t>
  </si>
  <si>
    <t>2024-01-20 23:33:41</t>
  </si>
  <si>
    <t>4623369</t>
  </si>
  <si>
    <t>QIU TINGSHAN,LIN BIHONG</t>
  </si>
  <si>
    <t>2024-01-25</t>
  </si>
  <si>
    <t>6062.00</t>
  </si>
  <si>
    <t>2024-01-20 22:35:06</t>
  </si>
  <si>
    <t>4622997</t>
  </si>
  <si>
    <t>HAN YIMIN</t>
  </si>
  <si>
    <t>2024-01-20 21:31:27</t>
  </si>
  <si>
    <t>4622649</t>
  </si>
  <si>
    <t>CHE QIANZI,XU ZHENG</t>
  </si>
  <si>
    <t>2303.00</t>
  </si>
  <si>
    <t>2024-01-20 19:35:08</t>
  </si>
  <si>
    <t>4622525</t>
  </si>
  <si>
    <t>FU QIXUAN</t>
  </si>
  <si>
    <t>2183.00</t>
  </si>
  <si>
    <t>2024-01-20 18:47:52</t>
  </si>
  <si>
    <t>4622157</t>
  </si>
  <si>
    <t>XIE NINGFENG,WU YUE</t>
  </si>
  <si>
    <t>1292.00</t>
  </si>
  <si>
    <t>2024-01-20 18:46:10</t>
  </si>
  <si>
    <t>4621938</t>
  </si>
  <si>
    <t>Jia Chenran,Liu Jin</t>
  </si>
  <si>
    <t>2024-01-20 18:44:49</t>
  </si>
  <si>
    <t>4621936</t>
  </si>
  <si>
    <t>Liu Qi,Guo Rong</t>
  </si>
  <si>
    <t>2024-01-20 18:42:35</t>
  </si>
  <si>
    <t>4621147</t>
  </si>
  <si>
    <t>SI HAIQING</t>
  </si>
  <si>
    <t>1434.00</t>
  </si>
  <si>
    <t>2024-01-20 12:55:56</t>
  </si>
  <si>
    <t>4620961</t>
  </si>
  <si>
    <t>DAI XINQIN,CHEN ZIMENG</t>
  </si>
  <si>
    <t>1657.00</t>
  </si>
  <si>
    <t>2024-01-20 12:55:50</t>
  </si>
  <si>
    <t>4620843</t>
  </si>
  <si>
    <t>CHE ZHIXIAN,LIU QIONGQIONG</t>
  </si>
  <si>
    <t>5816.00</t>
  </si>
  <si>
    <t>2024-01-20 11:18:53</t>
  </si>
  <si>
    <t>4620737</t>
  </si>
  <si>
    <t>Yang Mengyao</t>
  </si>
  <si>
    <t>1414.00</t>
  </si>
  <si>
    <t>2024-01-20 10:33:22</t>
  </si>
  <si>
    <t>2024-01-19</t>
  </si>
  <si>
    <t>4619027</t>
  </si>
  <si>
    <t>CHENG TAO</t>
  </si>
  <si>
    <t>1454.00</t>
  </si>
  <si>
    <t>2024-01-20 15:26:22</t>
  </si>
  <si>
    <t>4618932</t>
  </si>
  <si>
    <t>WANG KEDAO,WANG JIARAN,LU JINGZHANG,DUAN JILIN</t>
  </si>
  <si>
    <t>2024-01-20 14:31:57</t>
  </si>
  <si>
    <t>4618412</t>
  </si>
  <si>
    <t>Zhou Chunling</t>
  </si>
  <si>
    <t>1596.00</t>
  </si>
  <si>
    <t>2024-01-19 19:42:31</t>
  </si>
  <si>
    <t>4617980</t>
  </si>
  <si>
    <t>香港九龙海湾酒店</t>
  </si>
  <si>
    <t>GONG AILIN</t>
  </si>
  <si>
    <t>1920.00</t>
  </si>
  <si>
    <t>2024-01-22 12:20:22</t>
  </si>
  <si>
    <t>4616228</t>
  </si>
  <si>
    <t>PAN AIQIN,HUANG LUYANG</t>
  </si>
  <si>
    <t>2232.00</t>
  </si>
  <si>
    <t>2024-01-19 11:13:54</t>
  </si>
  <si>
    <t>4616161</t>
  </si>
  <si>
    <t>MA ZHIHUA,YUAN JINGXIAO,Jiang Xuemei,Zhou Tianze</t>
  </si>
  <si>
    <t>2544.00</t>
  </si>
  <si>
    <t>2024-01-19 11:01:55</t>
  </si>
  <si>
    <t>2024-01-18</t>
  </si>
  <si>
    <t>4614450</t>
  </si>
  <si>
    <t>CHEN CHEN</t>
  </si>
  <si>
    <t>1272.00</t>
  </si>
  <si>
    <t>2024-01-19 08:51:02</t>
  </si>
  <si>
    <t>4614275</t>
  </si>
  <si>
    <t>Lu Yu</t>
  </si>
  <si>
    <t>2024-01-19 08:49:59</t>
  </si>
  <si>
    <t>4612445</t>
  </si>
  <si>
    <t>QIAO JIANWEI</t>
  </si>
  <si>
    <t>2024-01-18 15:20:50</t>
  </si>
  <si>
    <t>4611938</t>
  </si>
  <si>
    <t>GUO QI</t>
  </si>
  <si>
    <t>2024-01-24</t>
  </si>
  <si>
    <t>2868.00</t>
  </si>
  <si>
    <t>2024-01-18 13:18:50</t>
  </si>
  <si>
    <t>4610672</t>
  </si>
  <si>
    <t>FAN DONGHAO,FAN DONGYU,YU/LINKAI</t>
  </si>
  <si>
    <t>2788.00</t>
  </si>
  <si>
    <t>2024-01-18 10:03:02</t>
  </si>
  <si>
    <t>2024-01-17</t>
  </si>
  <si>
    <t>4608898</t>
  </si>
  <si>
    <t>YANG MANQI,SHI YANGLEI</t>
  </si>
  <si>
    <t>2024-01-19 15:44:19</t>
  </si>
  <si>
    <t>4608030</t>
  </si>
  <si>
    <t>zhao xun</t>
  </si>
  <si>
    <t>2024-01-23</t>
  </si>
  <si>
    <t>1908.00</t>
  </si>
  <si>
    <t>2024-01-17 16:06:00</t>
  </si>
  <si>
    <t>4607558</t>
  </si>
  <si>
    <t>REN DANDAN</t>
  </si>
  <si>
    <t>2024-01-17 13:47:22</t>
  </si>
  <si>
    <t>2024-01-16</t>
  </si>
  <si>
    <t>4605054</t>
  </si>
  <si>
    <t>XU JIAYUN</t>
  </si>
  <si>
    <t>1878.00</t>
  </si>
  <si>
    <t>2024-01-17 09:22:10</t>
  </si>
  <si>
    <t>4604577</t>
  </si>
  <si>
    <t>CAO XINYU</t>
  </si>
  <si>
    <t>2024-01-17 15:58:18</t>
  </si>
  <si>
    <t>4602937</t>
  </si>
  <si>
    <t>WANG ZHENG</t>
  </si>
  <si>
    <t>2024-01-17 10:04:09</t>
  </si>
  <si>
    <t>4602705</t>
  </si>
  <si>
    <t>WANG YANXIANG</t>
  </si>
  <si>
    <t>2222.00</t>
  </si>
  <si>
    <t>2024-01-16 13:35:13</t>
  </si>
  <si>
    <t>4602507</t>
  </si>
  <si>
    <t>QING YAN</t>
  </si>
  <si>
    <t>2425.00</t>
  </si>
  <si>
    <t>2024-01-16 16:30:09</t>
  </si>
  <si>
    <t>2024-01-15</t>
  </si>
  <si>
    <t>4598083</t>
  </si>
  <si>
    <t>YANG CHENG,LUO WANLING,YANG WENXI</t>
  </si>
  <si>
    <t>2024-01-16 16:29:01</t>
  </si>
  <si>
    <t>4595620</t>
  </si>
  <si>
    <t>Sun Jingru,Li Ning</t>
  </si>
  <si>
    <t>1252.00</t>
  </si>
  <si>
    <t>2024-01-15 09:47:33</t>
  </si>
  <si>
    <t>2024-01-14</t>
  </si>
  <si>
    <t>4593960</t>
  </si>
  <si>
    <t>香港九龙酒店</t>
  </si>
  <si>
    <t>TANG FEIFEI</t>
  </si>
  <si>
    <t>2024-02-01</t>
  </si>
  <si>
    <t>2274.00</t>
  </si>
  <si>
    <t>2024-01-15 16:12:13</t>
  </si>
  <si>
    <t>4593613</t>
  </si>
  <si>
    <t>NI KAIWEN</t>
  </si>
  <si>
    <t>2024-01-15 09:46:02</t>
  </si>
  <si>
    <t>4593134</t>
  </si>
  <si>
    <t>LI JUAN</t>
  </si>
  <si>
    <t>2024-01-16 15:11:18</t>
  </si>
  <si>
    <t>2024-01-13</t>
  </si>
  <si>
    <t>4589559</t>
  </si>
  <si>
    <t>XIN WEI,ZHANG HENG</t>
  </si>
  <si>
    <t>3032.00</t>
  </si>
  <si>
    <t>2024-01-15 16:09:12</t>
  </si>
  <si>
    <t>4589008</t>
  </si>
  <si>
    <t>LI JIE</t>
  </si>
  <si>
    <t>2807.00</t>
  </si>
  <si>
    <t>2024-01-14 00:09:10</t>
  </si>
  <si>
    <t>4589003</t>
  </si>
  <si>
    <t>LI YUEYI,LI DEMAO</t>
  </si>
  <si>
    <t>2024-01-14 00:11:49</t>
  </si>
  <si>
    <t>2024-01-12</t>
  </si>
  <si>
    <t>4586543</t>
  </si>
  <si>
    <t>JIANG QINGYUN,ZHOU XINYU</t>
  </si>
  <si>
    <t>3080.00</t>
  </si>
  <si>
    <t>2024-01-14 00:22:29</t>
  </si>
  <si>
    <t>2024-01-11</t>
  </si>
  <si>
    <t>4583089</t>
  </si>
  <si>
    <t>Fu Xiaotian</t>
  </si>
  <si>
    <t>1232.00</t>
  </si>
  <si>
    <t>2024-01-12 09:46:20</t>
  </si>
  <si>
    <t>4582422</t>
  </si>
  <si>
    <t>YANG CUIPING</t>
  </si>
  <si>
    <t>2024-01-22</t>
  </si>
  <si>
    <t>4039.00</t>
  </si>
  <si>
    <t>2024-01-12 09:45:01</t>
  </si>
  <si>
    <t>4579250</t>
  </si>
  <si>
    <t>LI YALI,SU JUMING</t>
  </si>
  <si>
    <t>2024-01-17 15:59:26</t>
  </si>
  <si>
    <t>2024-01-10</t>
  </si>
  <si>
    <t>4573441</t>
  </si>
  <si>
    <t>YANG JIAHUI</t>
  </si>
  <si>
    <t>2102.00</t>
  </si>
  <si>
    <t>2024-01-10 10:06:09</t>
  </si>
  <si>
    <t>4573293</t>
  </si>
  <si>
    <t>HAN CHUNLI</t>
  </si>
  <si>
    <t>2863.00</t>
  </si>
  <si>
    <t>2024-01-10 10:09:26</t>
  </si>
  <si>
    <t>4572924</t>
  </si>
  <si>
    <t>DAN YING,LIN XUE</t>
  </si>
  <si>
    <t>2583.00</t>
  </si>
  <si>
    <t>2024-01-10 10:11:24</t>
  </si>
  <si>
    <t>2024-01-09</t>
  </si>
  <si>
    <t>4572328</t>
  </si>
  <si>
    <t>YU HUA,HU JINGYI</t>
  </si>
  <si>
    <t>4555.00</t>
  </si>
  <si>
    <t>2024-01-10 10:16:19</t>
  </si>
  <si>
    <t>4572313</t>
  </si>
  <si>
    <t>ZHAO FEI,TANG QIHANG</t>
  </si>
  <si>
    <t>2024-01-10 10:25:59</t>
  </si>
  <si>
    <t>4572000</t>
  </si>
  <si>
    <t>JI CHEN</t>
  </si>
  <si>
    <t>2293.00</t>
  </si>
  <si>
    <t>2024-01-10 10:28:09</t>
  </si>
  <si>
    <t>4571927</t>
  </si>
  <si>
    <t>LV XIUNA,XU XIAOTING</t>
  </si>
  <si>
    <t>3274.00</t>
  </si>
  <si>
    <t>2024-01-10 10:36:36</t>
  </si>
  <si>
    <t>4571679</t>
  </si>
  <si>
    <t>PAN YUEMIN</t>
  </si>
  <si>
    <t>3023.00</t>
  </si>
  <si>
    <t>2024-01-10 10:42:45</t>
  </si>
  <si>
    <t>4570731</t>
  </si>
  <si>
    <t>MAO YUWEI</t>
  </si>
  <si>
    <t>1812.00</t>
  </si>
  <si>
    <t>2024-01-10 10:48:17</t>
  </si>
  <si>
    <t>4569609</t>
  </si>
  <si>
    <t>HE ZEMINGHUI</t>
  </si>
  <si>
    <t>4736.00</t>
  </si>
  <si>
    <t>2024-01-11 14:35:25</t>
  </si>
  <si>
    <t>2024-01-08</t>
  </si>
  <si>
    <t>4566599</t>
  </si>
  <si>
    <t>Cui Ying</t>
  </si>
  <si>
    <t>3704.00</t>
  </si>
  <si>
    <t>2024-01-09 09:54:12</t>
  </si>
  <si>
    <t>4563010</t>
  </si>
  <si>
    <t>QIU XUEBO,WANG CHUANXIANG</t>
  </si>
  <si>
    <t>1402.00</t>
  </si>
  <si>
    <t>2024-01-10 12:50:08</t>
  </si>
  <si>
    <t>2024-01-07</t>
  </si>
  <si>
    <t>4559288</t>
  </si>
  <si>
    <t>TANG YU</t>
  </si>
  <si>
    <t>1382.00</t>
  </si>
  <si>
    <t>2024-01-17 16:00:32</t>
  </si>
  <si>
    <t>4559244</t>
  </si>
  <si>
    <t>FENG QIUFAN</t>
  </si>
  <si>
    <t>2024-01-16 15:49:44</t>
  </si>
  <si>
    <t>4558672</t>
  </si>
  <si>
    <t>PAN JIAYIN,ZHAO HANBO</t>
  </si>
  <si>
    <t>2024-01-08 15:13:03</t>
  </si>
  <si>
    <t>4558609</t>
  </si>
  <si>
    <t>ZHANG XIAOHUA</t>
  </si>
  <si>
    <t>3614.00</t>
  </si>
  <si>
    <t>2024-01-08 15:11:04</t>
  </si>
  <si>
    <t>2024-01-06</t>
  </si>
  <si>
    <t>4555491</t>
  </si>
  <si>
    <t>LIU XIAOQING</t>
  </si>
  <si>
    <t>2853.00</t>
  </si>
  <si>
    <t>2024-01-07 09:07:34</t>
  </si>
  <si>
    <t>4555481</t>
  </si>
  <si>
    <t>DONG ZHONGHUI,HAN LU</t>
  </si>
  <si>
    <t>2024-01-07 09:16:56</t>
  </si>
  <si>
    <t>4555330</t>
  </si>
  <si>
    <t>XU MING,WANG YINLING</t>
  </si>
  <si>
    <t>2024-01-07 09:18:36</t>
  </si>
  <si>
    <t>4555275</t>
  </si>
  <si>
    <t>SUN LIJUN</t>
  </si>
  <si>
    <t>2024-01-07 09:20:09</t>
  </si>
  <si>
    <t>4554344</t>
  </si>
  <si>
    <t>LIU JIA</t>
  </si>
  <si>
    <t>2024-01-10 12:49:00</t>
  </si>
  <si>
    <t>2024-01-05</t>
  </si>
  <si>
    <t>4550961</t>
  </si>
  <si>
    <t>ZHU ZHANPING</t>
  </si>
  <si>
    <t>2743.00</t>
  </si>
  <si>
    <t>2024-01-06 09:44:34</t>
  </si>
  <si>
    <t>4549033</t>
  </si>
  <si>
    <t>CHEN TIANLIANG</t>
  </si>
  <si>
    <t>2444.00</t>
  </si>
  <si>
    <t>2024-01-09 13:08:05</t>
  </si>
  <si>
    <t>2024-01-04</t>
  </si>
  <si>
    <t>4545891</t>
  </si>
  <si>
    <t>LI TENGJIAO,YANG MENGFEI</t>
  </si>
  <si>
    <t>2574.00</t>
  </si>
  <si>
    <t>2024-01-09 10:18:01</t>
  </si>
  <si>
    <t>4541350</t>
  </si>
  <si>
    <t>WEI ZHAOYING,WU PENG</t>
  </si>
  <si>
    <t>6008.00</t>
  </si>
  <si>
    <t>2024-01-04 11:36:27</t>
  </si>
  <si>
    <t>2024-01-03</t>
  </si>
  <si>
    <t>4541001</t>
  </si>
  <si>
    <t>GAO DI</t>
  </si>
  <si>
    <t>2024-01-15 14:35:47</t>
  </si>
  <si>
    <t>2023-12-27</t>
  </si>
  <si>
    <t>4504389</t>
  </si>
  <si>
    <t>DU JUAN</t>
  </si>
  <si>
    <t>2024-01-15 14:35:04</t>
  </si>
  <si>
    <t>4501905</t>
  </si>
  <si>
    <t>XIA JIANGWEN,XIA XINYAN</t>
  </si>
  <si>
    <t>2103.00</t>
  </si>
  <si>
    <t>2024-01-10 12:45:31</t>
  </si>
  <si>
    <t>2023-12-24</t>
  </si>
  <si>
    <t>4485879</t>
  </si>
  <si>
    <t>ZHOU Yichen,Yang Tingting</t>
  </si>
  <si>
    <t>1362.00</t>
  </si>
  <si>
    <t>2024-01-16 15:44:09</t>
  </si>
  <si>
    <t>2023-12-23</t>
  </si>
  <si>
    <t>4481274</t>
  </si>
  <si>
    <t>SHI YAN</t>
  </si>
  <si>
    <t>2043.00</t>
  </si>
  <si>
    <t>2024-01-16 15:45:30</t>
  </si>
  <si>
    <t>2023-12-22</t>
  </si>
  <si>
    <t>4474994</t>
  </si>
  <si>
    <t>ZHU BOTAO,PAN HUIHE</t>
  </si>
  <si>
    <t>2133.00</t>
  </si>
  <si>
    <t>2024-01-11 14:31:44</t>
  </si>
  <si>
    <t>2023-12-19</t>
  </si>
  <si>
    <t>4461128</t>
  </si>
  <si>
    <t>LUO YUSHI</t>
  </si>
  <si>
    <t>1342.00</t>
  </si>
  <si>
    <t>2024-01-16 15:42:12</t>
  </si>
  <si>
    <t>4460462</t>
  </si>
  <si>
    <t>LIU HUI,YIN XING</t>
  </si>
  <si>
    <t>5288.00</t>
  </si>
  <si>
    <t>2024-01-17 10:41:15</t>
  </si>
  <si>
    <t>2023-12-16</t>
  </si>
  <si>
    <t>4447925</t>
  </si>
  <si>
    <t>LI YIJING,Tian Lili</t>
  </si>
  <si>
    <t>2226.00</t>
  </si>
  <si>
    <t>2024-01-08 09:45:50</t>
  </si>
  <si>
    <t>2023-12-13</t>
  </si>
  <si>
    <t>4427476</t>
  </si>
  <si>
    <t>CHEN YUYUN</t>
  </si>
  <si>
    <t>1484.00</t>
  </si>
  <si>
    <t>2023-12-14 15:10:23</t>
  </si>
  <si>
    <t>2023-12-09</t>
  </si>
  <si>
    <t>4407487</t>
  </si>
  <si>
    <t>YU SHUFEN,MO CUIJUAN,ZHOU XIAOMIN</t>
  </si>
  <si>
    <t>4326.00</t>
  </si>
  <si>
    <t>2023-12-11 17:04:50</t>
  </si>
  <si>
    <t>2023-12-08</t>
  </si>
  <si>
    <t>4404050</t>
  </si>
  <si>
    <t>MA LILI</t>
  </si>
  <si>
    <t>1472.00</t>
  </si>
  <si>
    <t>2023-12-14 15:15:28</t>
  </si>
  <si>
    <t>2023-12-07</t>
  </si>
  <si>
    <t>4396260</t>
  </si>
  <si>
    <t>qian jiajia,GU AO</t>
  </si>
  <si>
    <t>4416.00</t>
  </si>
  <si>
    <t>2023-12-14 15:17:15</t>
  </si>
  <si>
    <t>2023-12-04</t>
  </si>
  <si>
    <t>4377570</t>
  </si>
  <si>
    <t>ZHOU JINGYU,XU HONGDI</t>
  </si>
  <si>
    <t>1442.00</t>
  </si>
  <si>
    <t>2024-01-15 16:48:12</t>
  </si>
  <si>
    <t>2023-11-30</t>
  </si>
  <si>
    <t>4353430</t>
  </si>
  <si>
    <t>Shi Jianlei</t>
  </si>
  <si>
    <t>1504.00</t>
  </si>
  <si>
    <t>2023-12-11 13:30:37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</si>
</sst>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117</xdr:row>
      <xdr:rowOff>0</xdr:rowOff>
    </xdr:from>
    <xdr:to>
      <xdr:col>15</xdr:col>
      <xdr:colOff>285750</xdr:colOff>
      <xdr:row>153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8173700"/>
          <a:ext cx="11163300" cy="6296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3"/>
  <sheetViews>
    <sheetView topLeftCell="A82" workbookViewId="0">
      <selection activeCell="A82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45315</v>
      </c>
      <c r="G2" s="6">
        <v>45317</v>
      </c>
      <c r="H2" s="4">
        <v>1</v>
      </c>
      <c r="I2" s="4">
        <v>2</v>
      </c>
      <c r="J2" s="4">
        <v>2</v>
      </c>
      <c r="K2" s="4" t="s">
        <v>30</v>
      </c>
      <c r="L2" s="4">
        <v>1504</v>
      </c>
      <c r="M2" s="4">
        <v>1504</v>
      </c>
      <c r="N2" s="4" t="s">
        <v>31</v>
      </c>
      <c r="O2" s="4" t="s">
        <v>32</v>
      </c>
      <c r="P2" s="4" t="s">
        <v>33</v>
      </c>
      <c r="Q2" s="4">
        <v>0</v>
      </c>
      <c r="R2" s="7">
        <v>45260</v>
      </c>
      <c r="S2" s="6">
        <v>45332</v>
      </c>
      <c r="T2" s="4" t="s">
        <v>34</v>
      </c>
      <c r="U2" s="4">
        <v>1504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45314</v>
      </c>
      <c r="G3" s="6">
        <v>45317</v>
      </c>
      <c r="H3" s="4">
        <v>1</v>
      </c>
      <c r="I3" s="4">
        <v>3</v>
      </c>
      <c r="J3" s="4">
        <v>3</v>
      </c>
      <c r="K3" s="4" t="s">
        <v>30</v>
      </c>
      <c r="L3" s="4">
        <v>2226</v>
      </c>
      <c r="M3" s="4">
        <v>2226</v>
      </c>
      <c r="N3" s="4" t="s">
        <v>38</v>
      </c>
      <c r="O3" s="4" t="s">
        <v>32</v>
      </c>
      <c r="P3" s="4" t="s">
        <v>33</v>
      </c>
      <c r="Q3" s="4">
        <v>0</v>
      </c>
      <c r="R3" s="7">
        <v>45276</v>
      </c>
      <c r="S3" s="6">
        <v>45332</v>
      </c>
      <c r="T3" s="4" t="s">
        <v>34</v>
      </c>
      <c r="U3" s="4">
        <v>2226</v>
      </c>
      <c r="V3" s="4">
        <v>0</v>
      </c>
      <c r="W3" s="4">
        <v>0</v>
      </c>
      <c r="X3" s="4" t="s">
        <v>39</v>
      </c>
      <c r="Y3" s="4" t="s">
        <v>36</v>
      </c>
    </row>
    <row r="4" s="4" customFormat="1" spans="1:25">
      <c r="A4" s="4" t="s">
        <v>40</v>
      </c>
      <c r="B4" s="4" t="s">
        <v>26</v>
      </c>
      <c r="C4" s="4" t="s">
        <v>27</v>
      </c>
      <c r="D4" s="4" t="s">
        <v>28</v>
      </c>
      <c r="E4" s="4" t="s">
        <v>29</v>
      </c>
      <c r="F4" s="6">
        <v>45314</v>
      </c>
      <c r="G4" s="6">
        <v>45317</v>
      </c>
      <c r="H4" s="4">
        <v>1</v>
      </c>
      <c r="I4" s="4">
        <v>3</v>
      </c>
      <c r="J4" s="4">
        <v>3</v>
      </c>
      <c r="K4" s="4" t="s">
        <v>30</v>
      </c>
      <c r="L4" s="4">
        <v>2133</v>
      </c>
      <c r="M4" s="4">
        <v>2133</v>
      </c>
      <c r="N4" s="4" t="s">
        <v>41</v>
      </c>
      <c r="O4" s="4" t="s">
        <v>32</v>
      </c>
      <c r="P4" s="4" t="s">
        <v>33</v>
      </c>
      <c r="Q4" s="4">
        <v>0</v>
      </c>
      <c r="R4" s="7">
        <v>45282</v>
      </c>
      <c r="S4" s="6">
        <v>45332</v>
      </c>
      <c r="T4" s="4" t="s">
        <v>34</v>
      </c>
      <c r="U4" s="4">
        <v>2133</v>
      </c>
      <c r="V4" s="4">
        <v>0</v>
      </c>
      <c r="W4" s="4">
        <v>0</v>
      </c>
      <c r="X4" s="4" t="s">
        <v>42</v>
      </c>
      <c r="Y4" s="4" t="s">
        <v>36</v>
      </c>
    </row>
    <row r="5" s="4" customFormat="1" spans="1:25">
      <c r="A5" s="4" t="s">
        <v>43</v>
      </c>
      <c r="B5" s="4" t="s">
        <v>26</v>
      </c>
      <c r="C5" s="4" t="s">
        <v>27</v>
      </c>
      <c r="D5" s="4" t="s">
        <v>28</v>
      </c>
      <c r="E5" s="4" t="s">
        <v>44</v>
      </c>
      <c r="F5" s="6">
        <v>45313</v>
      </c>
      <c r="G5" s="6">
        <v>45317</v>
      </c>
      <c r="H5" s="4">
        <v>2</v>
      </c>
      <c r="I5" s="4">
        <v>4</v>
      </c>
      <c r="J5" s="4">
        <v>8</v>
      </c>
      <c r="K5" s="4" t="s">
        <v>30</v>
      </c>
      <c r="L5" s="4">
        <v>6008</v>
      </c>
      <c r="M5" s="4">
        <v>6008</v>
      </c>
      <c r="N5" s="4" t="s">
        <v>45</v>
      </c>
      <c r="O5" s="4" t="s">
        <v>32</v>
      </c>
      <c r="P5" s="4" t="s">
        <v>33</v>
      </c>
      <c r="Q5" s="4">
        <v>0</v>
      </c>
      <c r="R5" s="7">
        <v>45295</v>
      </c>
      <c r="S5" s="6">
        <v>45332</v>
      </c>
      <c r="T5" s="4" t="s">
        <v>34</v>
      </c>
      <c r="U5" s="4">
        <v>6008</v>
      </c>
      <c r="V5" s="4">
        <v>0</v>
      </c>
      <c r="W5" s="4">
        <v>0</v>
      </c>
      <c r="X5" s="4" t="s">
        <v>46</v>
      </c>
      <c r="Y5" s="4" t="s">
        <v>47</v>
      </c>
    </row>
    <row r="6" s="4" customFormat="1" spans="1:25">
      <c r="A6" s="4" t="s">
        <v>48</v>
      </c>
      <c r="B6" s="4" t="s">
        <v>26</v>
      </c>
      <c r="C6" s="4" t="s">
        <v>27</v>
      </c>
      <c r="D6" s="4" t="s">
        <v>49</v>
      </c>
      <c r="E6" s="4" t="s">
        <v>50</v>
      </c>
      <c r="F6" s="6">
        <v>45313</v>
      </c>
      <c r="G6" s="6">
        <v>45317</v>
      </c>
      <c r="H6" s="4">
        <v>1</v>
      </c>
      <c r="I6" s="4">
        <v>4</v>
      </c>
      <c r="J6" s="4">
        <v>4</v>
      </c>
      <c r="K6" s="4" t="s">
        <v>30</v>
      </c>
      <c r="L6" s="4">
        <v>2444</v>
      </c>
      <c r="M6" s="4">
        <v>2444</v>
      </c>
      <c r="N6" s="4" t="s">
        <v>51</v>
      </c>
      <c r="O6" s="4" t="s">
        <v>32</v>
      </c>
      <c r="P6" s="4" t="s">
        <v>33</v>
      </c>
      <c r="Q6" s="4">
        <v>0</v>
      </c>
      <c r="R6" s="7">
        <v>45296</v>
      </c>
      <c r="S6" s="6">
        <v>45332</v>
      </c>
      <c r="T6" s="4" t="s">
        <v>34</v>
      </c>
      <c r="U6" s="4">
        <v>2444</v>
      </c>
      <c r="V6" s="4">
        <v>0</v>
      </c>
      <c r="W6" s="4">
        <v>0</v>
      </c>
      <c r="X6" s="4" t="s">
        <v>52</v>
      </c>
      <c r="Y6" s="4" t="s">
        <v>36</v>
      </c>
    </row>
    <row r="7" s="4" customFormat="1" spans="1:25">
      <c r="A7" s="4" t="s">
        <v>53</v>
      </c>
      <c r="B7" s="4" t="s">
        <v>26</v>
      </c>
      <c r="C7" s="4" t="s">
        <v>27</v>
      </c>
      <c r="D7" s="4" t="s">
        <v>49</v>
      </c>
      <c r="E7" s="4" t="s">
        <v>54</v>
      </c>
      <c r="F7" s="6">
        <v>45312</v>
      </c>
      <c r="G7" s="6">
        <v>45317</v>
      </c>
      <c r="H7" s="4">
        <v>1</v>
      </c>
      <c r="I7" s="4">
        <v>5</v>
      </c>
      <c r="J7" s="4">
        <v>5</v>
      </c>
      <c r="K7" s="4" t="s">
        <v>30</v>
      </c>
      <c r="L7" s="4">
        <v>3080</v>
      </c>
      <c r="M7" s="4">
        <v>3080</v>
      </c>
      <c r="N7" s="4" t="s">
        <v>55</v>
      </c>
      <c r="O7" s="4" t="s">
        <v>32</v>
      </c>
      <c r="P7" s="4" t="s">
        <v>33</v>
      </c>
      <c r="Q7" s="4">
        <v>0</v>
      </c>
      <c r="R7" s="7">
        <v>45303</v>
      </c>
      <c r="S7" s="6">
        <v>45332</v>
      </c>
      <c r="T7" s="4" t="s">
        <v>34</v>
      </c>
      <c r="U7" s="4">
        <v>3080</v>
      </c>
      <c r="V7" s="4">
        <v>0</v>
      </c>
      <c r="W7" s="4">
        <v>0</v>
      </c>
      <c r="X7" s="4" t="s">
        <v>56</v>
      </c>
      <c r="Y7" s="4" t="s">
        <v>36</v>
      </c>
    </row>
    <row r="8" s="4" customFormat="1" spans="1:25">
      <c r="A8" s="4" t="s">
        <v>57</v>
      </c>
      <c r="B8" s="4" t="s">
        <v>26</v>
      </c>
      <c r="C8" s="4" t="s">
        <v>27</v>
      </c>
      <c r="D8" s="4" t="s">
        <v>49</v>
      </c>
      <c r="E8" s="4" t="s">
        <v>54</v>
      </c>
      <c r="F8" s="6">
        <v>45314</v>
      </c>
      <c r="G8" s="6">
        <v>45317</v>
      </c>
      <c r="H8" s="4">
        <v>1</v>
      </c>
      <c r="I8" s="4">
        <v>3</v>
      </c>
      <c r="J8" s="4">
        <v>3</v>
      </c>
      <c r="K8" s="4" t="s">
        <v>30</v>
      </c>
      <c r="L8" s="4">
        <v>1878</v>
      </c>
      <c r="M8" s="4">
        <v>1878</v>
      </c>
      <c r="N8" s="4" t="s">
        <v>58</v>
      </c>
      <c r="O8" s="4" t="s">
        <v>32</v>
      </c>
      <c r="P8" s="4" t="s">
        <v>33</v>
      </c>
      <c r="Q8" s="4">
        <v>0</v>
      </c>
      <c r="R8" s="7">
        <v>45305</v>
      </c>
      <c r="S8" s="6">
        <v>45332</v>
      </c>
      <c r="T8" s="4" t="s">
        <v>34</v>
      </c>
      <c r="U8" s="4">
        <v>1878</v>
      </c>
      <c r="V8" s="4">
        <v>0</v>
      </c>
      <c r="W8" s="4">
        <v>0</v>
      </c>
      <c r="X8" s="4" t="s">
        <v>59</v>
      </c>
      <c r="Y8" s="4" t="s">
        <v>36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49</v>
      </c>
      <c r="E9" s="4" t="s">
        <v>50</v>
      </c>
      <c r="F9" s="6">
        <v>45315</v>
      </c>
      <c r="G9" s="6">
        <v>45317</v>
      </c>
      <c r="H9" s="4">
        <v>1</v>
      </c>
      <c r="I9" s="4">
        <v>2</v>
      </c>
      <c r="J9" s="4">
        <v>2</v>
      </c>
      <c r="K9" s="4" t="s">
        <v>30</v>
      </c>
      <c r="L9" s="4">
        <v>1252</v>
      </c>
      <c r="M9" s="4">
        <v>1252</v>
      </c>
      <c r="N9" s="4" t="s">
        <v>61</v>
      </c>
      <c r="O9" s="4" t="s">
        <v>32</v>
      </c>
      <c r="P9" s="4" t="s">
        <v>33</v>
      </c>
      <c r="Q9" s="4">
        <v>0</v>
      </c>
      <c r="R9" s="7">
        <v>45306.0000115741</v>
      </c>
      <c r="S9" s="6">
        <v>45332</v>
      </c>
      <c r="T9" s="4" t="s">
        <v>34</v>
      </c>
      <c r="U9" s="4">
        <v>1252</v>
      </c>
      <c r="V9" s="4">
        <v>0</v>
      </c>
      <c r="W9" s="4">
        <v>0</v>
      </c>
      <c r="X9" s="4" t="s">
        <v>62</v>
      </c>
      <c r="Y9" s="4" t="s">
        <v>36</v>
      </c>
    </row>
    <row r="10" s="4" customFormat="1" spans="1:25">
      <c r="A10" s="4" t="s">
        <v>63</v>
      </c>
      <c r="B10" s="4" t="s">
        <v>26</v>
      </c>
      <c r="C10" s="4" t="s">
        <v>27</v>
      </c>
      <c r="D10" s="4" t="s">
        <v>28</v>
      </c>
      <c r="E10" s="4" t="s">
        <v>29</v>
      </c>
      <c r="F10" s="6">
        <v>45315</v>
      </c>
      <c r="G10" s="6">
        <v>45317</v>
      </c>
      <c r="H10" s="4">
        <v>1</v>
      </c>
      <c r="I10" s="4">
        <v>2</v>
      </c>
      <c r="J10" s="4">
        <v>2</v>
      </c>
      <c r="K10" s="4" t="s">
        <v>30</v>
      </c>
      <c r="L10" s="4">
        <v>1676</v>
      </c>
      <c r="M10" s="4">
        <v>1676</v>
      </c>
      <c r="N10" s="4" t="s">
        <v>64</v>
      </c>
      <c r="O10" s="4" t="s">
        <v>32</v>
      </c>
      <c r="P10" s="4" t="s">
        <v>33</v>
      </c>
      <c r="Q10" s="4">
        <v>0</v>
      </c>
      <c r="R10" s="7">
        <v>45307</v>
      </c>
      <c r="S10" s="6">
        <v>45332</v>
      </c>
      <c r="T10" s="4" t="s">
        <v>34</v>
      </c>
      <c r="U10" s="4">
        <v>1676</v>
      </c>
      <c r="V10" s="4">
        <v>0</v>
      </c>
      <c r="W10" s="4">
        <v>0</v>
      </c>
      <c r="X10" s="4" t="s">
        <v>65</v>
      </c>
      <c r="Y10" s="4" t="s">
        <v>36</v>
      </c>
    </row>
    <row r="11" s="4" customFormat="1" spans="1:25">
      <c r="A11" s="4" t="s">
        <v>63</v>
      </c>
      <c r="B11" s="4" t="s">
        <v>26</v>
      </c>
      <c r="C11" s="4" t="s">
        <v>66</v>
      </c>
      <c r="D11" s="4" t="s">
        <v>28</v>
      </c>
      <c r="E11" s="4" t="s">
        <v>29</v>
      </c>
      <c r="F11" s="6">
        <v>45315</v>
      </c>
      <c r="G11" s="6">
        <v>45317</v>
      </c>
      <c r="H11" s="4">
        <v>1</v>
      </c>
      <c r="I11" s="4">
        <v>2</v>
      </c>
      <c r="J11" s="4">
        <v>2</v>
      </c>
      <c r="K11" s="4" t="s">
        <v>30</v>
      </c>
      <c r="L11" s="4">
        <v>-1676</v>
      </c>
      <c r="M11" s="4">
        <v>-1676</v>
      </c>
      <c r="N11" s="4" t="s">
        <v>64</v>
      </c>
      <c r="O11" s="4" t="s">
        <v>32</v>
      </c>
      <c r="P11" s="4" t="s">
        <v>33</v>
      </c>
      <c r="Q11" s="4">
        <v>0</v>
      </c>
      <c r="R11" s="7">
        <v>45307</v>
      </c>
      <c r="S11" s="6">
        <v>45332</v>
      </c>
      <c r="T11" s="4" t="s">
        <v>34</v>
      </c>
      <c r="U11" s="4">
        <v>-1676</v>
      </c>
      <c r="V11" s="4">
        <v>0</v>
      </c>
      <c r="W11" s="4">
        <v>0</v>
      </c>
      <c r="X11" s="4" t="s">
        <v>65</v>
      </c>
      <c r="Y11" s="4" t="s">
        <v>36</v>
      </c>
    </row>
    <row r="12" s="4" customFormat="1" spans="1:25">
      <c r="A12" s="4" t="s">
        <v>67</v>
      </c>
      <c r="B12" s="4" t="s">
        <v>26</v>
      </c>
      <c r="C12" s="4" t="s">
        <v>27</v>
      </c>
      <c r="D12" s="4" t="s">
        <v>49</v>
      </c>
      <c r="E12" s="4" t="s">
        <v>50</v>
      </c>
      <c r="F12" s="6">
        <v>45314</v>
      </c>
      <c r="G12" s="6">
        <v>45317</v>
      </c>
      <c r="H12" s="4">
        <v>1</v>
      </c>
      <c r="I12" s="4">
        <v>3</v>
      </c>
      <c r="J12" s="4">
        <v>3</v>
      </c>
      <c r="K12" s="4" t="s">
        <v>30</v>
      </c>
      <c r="L12" s="4">
        <v>1878</v>
      </c>
      <c r="M12" s="4">
        <v>1878</v>
      </c>
      <c r="N12" s="4" t="s">
        <v>68</v>
      </c>
      <c r="O12" s="4" t="s">
        <v>32</v>
      </c>
      <c r="P12" s="4" t="s">
        <v>33</v>
      </c>
      <c r="Q12" s="4">
        <v>0</v>
      </c>
      <c r="R12" s="7">
        <v>45307</v>
      </c>
      <c r="S12" s="6">
        <v>45332</v>
      </c>
      <c r="T12" s="4" t="s">
        <v>34</v>
      </c>
      <c r="U12" s="4">
        <v>1878</v>
      </c>
      <c r="V12" s="4">
        <v>0</v>
      </c>
      <c r="W12" s="4">
        <v>0</v>
      </c>
      <c r="X12" s="4" t="s">
        <v>69</v>
      </c>
      <c r="Y12" s="4" t="s">
        <v>36</v>
      </c>
    </row>
    <row r="13" s="4" customFormat="1" spans="1:25">
      <c r="A13" s="4" t="s">
        <v>70</v>
      </c>
      <c r="B13" s="4" t="s">
        <v>26</v>
      </c>
      <c r="C13" s="4" t="s">
        <v>27</v>
      </c>
      <c r="D13" s="4" t="s">
        <v>49</v>
      </c>
      <c r="E13" s="4" t="s">
        <v>54</v>
      </c>
      <c r="F13" s="6">
        <v>45314</v>
      </c>
      <c r="G13" s="6">
        <v>45317</v>
      </c>
      <c r="H13" s="4">
        <v>1</v>
      </c>
      <c r="I13" s="4">
        <v>3</v>
      </c>
      <c r="J13" s="4">
        <v>3</v>
      </c>
      <c r="K13" s="4" t="s">
        <v>30</v>
      </c>
      <c r="L13" s="4">
        <v>1908</v>
      </c>
      <c r="M13" s="4">
        <v>1908</v>
      </c>
      <c r="N13" s="4" t="s">
        <v>71</v>
      </c>
      <c r="O13" s="4" t="s">
        <v>32</v>
      </c>
      <c r="P13" s="4" t="s">
        <v>33</v>
      </c>
      <c r="Q13" s="4">
        <v>0</v>
      </c>
      <c r="R13" s="7">
        <v>45308.0000115741</v>
      </c>
      <c r="S13" s="6">
        <v>45332</v>
      </c>
      <c r="T13" s="4" t="s">
        <v>34</v>
      </c>
      <c r="U13" s="4">
        <v>1908</v>
      </c>
      <c r="V13" s="4">
        <v>0</v>
      </c>
      <c r="W13" s="4">
        <v>0</v>
      </c>
      <c r="X13" s="4" t="s">
        <v>72</v>
      </c>
      <c r="Y13" s="4" t="s">
        <v>36</v>
      </c>
    </row>
    <row r="14" s="4" customFormat="1" spans="1:25">
      <c r="A14" s="4" t="s">
        <v>73</v>
      </c>
      <c r="B14" s="4" t="s">
        <v>26</v>
      </c>
      <c r="C14" s="4" t="s">
        <v>27</v>
      </c>
      <c r="D14" s="4" t="s">
        <v>74</v>
      </c>
      <c r="E14" s="4" t="s">
        <v>75</v>
      </c>
      <c r="F14" s="6">
        <v>45315</v>
      </c>
      <c r="G14" s="6">
        <v>45317</v>
      </c>
      <c r="H14" s="4">
        <v>1</v>
      </c>
      <c r="I14" s="4">
        <v>2</v>
      </c>
      <c r="J14" s="4">
        <v>2</v>
      </c>
      <c r="K14" s="4" t="s">
        <v>30</v>
      </c>
      <c r="L14" s="4">
        <v>873.6</v>
      </c>
      <c r="M14" s="4">
        <v>873.6</v>
      </c>
      <c r="N14" s="4" t="s">
        <v>76</v>
      </c>
      <c r="O14" s="4" t="s">
        <v>32</v>
      </c>
      <c r="P14" s="4" t="s">
        <v>33</v>
      </c>
      <c r="Q14" s="4">
        <v>0</v>
      </c>
      <c r="R14" s="7">
        <v>45314</v>
      </c>
      <c r="S14" s="6">
        <v>45332</v>
      </c>
      <c r="T14" s="4" t="s">
        <v>34</v>
      </c>
      <c r="U14" s="4">
        <v>873.6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77</v>
      </c>
      <c r="B15" s="4" t="s">
        <v>26</v>
      </c>
      <c r="C15" s="4" t="s">
        <v>27</v>
      </c>
      <c r="D15" s="4" t="s">
        <v>49</v>
      </c>
      <c r="E15" s="4" t="s">
        <v>50</v>
      </c>
      <c r="F15" s="6">
        <v>45312</v>
      </c>
      <c r="G15" s="6">
        <v>45318</v>
      </c>
      <c r="H15" s="4">
        <v>1</v>
      </c>
      <c r="I15" s="4">
        <v>6</v>
      </c>
      <c r="J15" s="4">
        <v>6</v>
      </c>
      <c r="K15" s="4" t="s">
        <v>30</v>
      </c>
      <c r="L15" s="4">
        <v>3796</v>
      </c>
      <c r="M15" s="4">
        <v>3796</v>
      </c>
      <c r="N15" s="4" t="s">
        <v>78</v>
      </c>
      <c r="O15" s="4" t="s">
        <v>79</v>
      </c>
      <c r="P15" s="4" t="s">
        <v>33</v>
      </c>
      <c r="Q15" s="4">
        <v>0</v>
      </c>
      <c r="R15" s="7">
        <v>45295.0000115741</v>
      </c>
      <c r="S15" s="6">
        <v>45333</v>
      </c>
      <c r="T15" s="4" t="s">
        <v>34</v>
      </c>
      <c r="U15" s="4">
        <v>3796</v>
      </c>
      <c r="V15" s="4">
        <v>0</v>
      </c>
      <c r="W15" s="4">
        <v>0</v>
      </c>
      <c r="X15" s="4" t="s">
        <v>80</v>
      </c>
      <c r="Y15" s="4" t="s">
        <v>36</v>
      </c>
    </row>
    <row r="16" s="4" customFormat="1" spans="1:25">
      <c r="A16" s="4" t="s">
        <v>81</v>
      </c>
      <c r="B16" s="4" t="s">
        <v>26</v>
      </c>
      <c r="C16" s="4" t="s">
        <v>27</v>
      </c>
      <c r="D16" s="4" t="s">
        <v>49</v>
      </c>
      <c r="E16" s="4" t="s">
        <v>50</v>
      </c>
      <c r="F16" s="6">
        <v>45314</v>
      </c>
      <c r="G16" s="6">
        <v>45318</v>
      </c>
      <c r="H16" s="4">
        <v>1</v>
      </c>
      <c r="I16" s="4">
        <v>4</v>
      </c>
      <c r="J16" s="4">
        <v>4</v>
      </c>
      <c r="K16" s="4" t="s">
        <v>30</v>
      </c>
      <c r="L16" s="4">
        <v>2574</v>
      </c>
      <c r="M16" s="4">
        <v>2574</v>
      </c>
      <c r="N16" s="4" t="s">
        <v>82</v>
      </c>
      <c r="O16" s="4" t="s">
        <v>79</v>
      </c>
      <c r="P16" s="4" t="s">
        <v>33</v>
      </c>
      <c r="Q16" s="4">
        <v>0</v>
      </c>
      <c r="R16" s="7">
        <v>45295.0000115741</v>
      </c>
      <c r="S16" s="6">
        <v>45333</v>
      </c>
      <c r="T16" s="4" t="s">
        <v>34</v>
      </c>
      <c r="U16" s="4">
        <v>2574</v>
      </c>
      <c r="V16" s="4">
        <v>0</v>
      </c>
      <c r="W16" s="4">
        <v>0</v>
      </c>
      <c r="X16" s="4" t="s">
        <v>83</v>
      </c>
      <c r="Y16" s="4" t="s">
        <v>36</v>
      </c>
    </row>
    <row r="17" s="4" customFormat="1" spans="1:25">
      <c r="A17" s="4" t="s">
        <v>84</v>
      </c>
      <c r="B17" s="4" t="s">
        <v>26</v>
      </c>
      <c r="C17" s="4" t="s">
        <v>27</v>
      </c>
      <c r="D17" s="4" t="s">
        <v>28</v>
      </c>
      <c r="E17" s="4" t="s">
        <v>29</v>
      </c>
      <c r="F17" s="6">
        <v>45312</v>
      </c>
      <c r="G17" s="6">
        <v>45318</v>
      </c>
      <c r="H17" s="4">
        <v>1</v>
      </c>
      <c r="I17" s="4">
        <v>6</v>
      </c>
      <c r="J17" s="4">
        <v>6</v>
      </c>
      <c r="K17" s="4" t="s">
        <v>30</v>
      </c>
      <c r="L17" s="4">
        <v>4736</v>
      </c>
      <c r="M17" s="4">
        <v>4736</v>
      </c>
      <c r="N17" s="4" t="s">
        <v>85</v>
      </c>
      <c r="O17" s="4" t="s">
        <v>79</v>
      </c>
      <c r="P17" s="4" t="s">
        <v>33</v>
      </c>
      <c r="Q17" s="4">
        <v>0</v>
      </c>
      <c r="R17" s="7">
        <v>45300.0000115741</v>
      </c>
      <c r="S17" s="6">
        <v>45333</v>
      </c>
      <c r="T17" s="4" t="s">
        <v>34</v>
      </c>
      <c r="U17" s="4">
        <v>4736</v>
      </c>
      <c r="V17" s="4">
        <v>0</v>
      </c>
      <c r="W17" s="4">
        <v>0</v>
      </c>
      <c r="X17" s="4" t="s">
        <v>86</v>
      </c>
      <c r="Y17" s="4" t="s">
        <v>36</v>
      </c>
    </row>
    <row r="18" s="4" customFormat="1" spans="1:25">
      <c r="A18" s="4" t="s">
        <v>87</v>
      </c>
      <c r="B18" s="4" t="s">
        <v>26</v>
      </c>
      <c r="C18" s="4" t="s">
        <v>27</v>
      </c>
      <c r="D18" s="4" t="s">
        <v>28</v>
      </c>
      <c r="E18" s="4" t="s">
        <v>29</v>
      </c>
      <c r="F18" s="6">
        <v>45315</v>
      </c>
      <c r="G18" s="6">
        <v>45318</v>
      </c>
      <c r="H18" s="4">
        <v>1</v>
      </c>
      <c r="I18" s="4">
        <v>3</v>
      </c>
      <c r="J18" s="4">
        <v>3</v>
      </c>
      <c r="K18" s="4" t="s">
        <v>30</v>
      </c>
      <c r="L18" s="4">
        <v>2583</v>
      </c>
      <c r="M18" s="4">
        <v>2583</v>
      </c>
      <c r="N18" s="4" t="s">
        <v>88</v>
      </c>
      <c r="O18" s="4" t="s">
        <v>79</v>
      </c>
      <c r="P18" s="4" t="s">
        <v>33</v>
      </c>
      <c r="Q18" s="4">
        <v>0</v>
      </c>
      <c r="R18" s="7">
        <v>45301</v>
      </c>
      <c r="S18" s="6">
        <v>45333</v>
      </c>
      <c r="T18" s="4" t="s">
        <v>34</v>
      </c>
      <c r="U18" s="4">
        <v>2583</v>
      </c>
      <c r="V18" s="4">
        <v>0</v>
      </c>
      <c r="W18" s="4">
        <v>0</v>
      </c>
      <c r="X18" s="4" t="s">
        <v>89</v>
      </c>
      <c r="Y18" s="4" t="s">
        <v>36</v>
      </c>
    </row>
    <row r="19" s="4" customFormat="1" spans="1:25">
      <c r="A19" s="4" t="s">
        <v>77</v>
      </c>
      <c r="B19" s="4" t="s">
        <v>26</v>
      </c>
      <c r="C19" s="4" t="s">
        <v>66</v>
      </c>
      <c r="D19" s="4" t="s">
        <v>49</v>
      </c>
      <c r="E19" s="4" t="s">
        <v>50</v>
      </c>
      <c r="F19" s="6">
        <v>45312</v>
      </c>
      <c r="G19" s="6">
        <v>45318</v>
      </c>
      <c r="H19" s="4">
        <v>1</v>
      </c>
      <c r="I19" s="4">
        <v>6</v>
      </c>
      <c r="J19" s="4">
        <v>6</v>
      </c>
      <c r="K19" s="4" t="s">
        <v>30</v>
      </c>
      <c r="L19" s="4">
        <v>-3796</v>
      </c>
      <c r="M19" s="4">
        <v>-3796</v>
      </c>
      <c r="N19" s="4" t="s">
        <v>78</v>
      </c>
      <c r="O19" s="4" t="s">
        <v>79</v>
      </c>
      <c r="P19" s="4" t="s">
        <v>33</v>
      </c>
      <c r="Q19" s="4">
        <v>0</v>
      </c>
      <c r="R19" s="7">
        <v>45295.0000115741</v>
      </c>
      <c r="S19" s="6">
        <v>45333</v>
      </c>
      <c r="T19" s="4" t="s">
        <v>34</v>
      </c>
      <c r="U19" s="4">
        <v>-3796</v>
      </c>
      <c r="V19" s="4">
        <v>0</v>
      </c>
      <c r="W19" s="4">
        <v>0</v>
      </c>
      <c r="X19" s="4" t="s">
        <v>80</v>
      </c>
      <c r="Y19" s="4" t="s">
        <v>36</v>
      </c>
    </row>
    <row r="20" s="4" customFormat="1" spans="1:25">
      <c r="A20" s="4" t="s">
        <v>90</v>
      </c>
      <c r="B20" s="4" t="s">
        <v>26</v>
      </c>
      <c r="C20" s="4" t="s">
        <v>27</v>
      </c>
      <c r="D20" s="4" t="s">
        <v>49</v>
      </c>
      <c r="E20" s="4" t="s">
        <v>50</v>
      </c>
      <c r="F20" s="6">
        <v>45316</v>
      </c>
      <c r="G20" s="6">
        <v>45318</v>
      </c>
      <c r="H20" s="4">
        <v>2</v>
      </c>
      <c r="I20" s="4">
        <v>2</v>
      </c>
      <c r="J20" s="4">
        <v>4</v>
      </c>
      <c r="K20" s="4" t="s">
        <v>30</v>
      </c>
      <c r="L20" s="4">
        <v>2788</v>
      </c>
      <c r="M20" s="4">
        <v>2788</v>
      </c>
      <c r="N20" s="4" t="s">
        <v>91</v>
      </c>
      <c r="O20" s="4" t="s">
        <v>79</v>
      </c>
      <c r="P20" s="4" t="s">
        <v>33</v>
      </c>
      <c r="Q20" s="4">
        <v>0</v>
      </c>
      <c r="R20" s="7">
        <v>45309.0000115741</v>
      </c>
      <c r="S20" s="6">
        <v>45333</v>
      </c>
      <c r="T20" s="4" t="s">
        <v>34</v>
      </c>
      <c r="U20" s="4">
        <v>2788</v>
      </c>
      <c r="V20" s="4">
        <v>0</v>
      </c>
      <c r="W20" s="4">
        <v>0</v>
      </c>
      <c r="X20" s="4" t="s">
        <v>92</v>
      </c>
      <c r="Y20" s="4" t="s">
        <v>36</v>
      </c>
    </row>
    <row r="21" s="4" customFormat="1" spans="1:25">
      <c r="A21" s="4" t="s">
        <v>93</v>
      </c>
      <c r="B21" s="4" t="s">
        <v>26</v>
      </c>
      <c r="C21" s="4" t="s">
        <v>27</v>
      </c>
      <c r="D21" s="4" t="s">
        <v>49</v>
      </c>
      <c r="E21" s="4" t="s">
        <v>50</v>
      </c>
      <c r="F21" s="6">
        <v>45316</v>
      </c>
      <c r="G21" s="6">
        <v>45318</v>
      </c>
      <c r="H21" s="4">
        <v>1</v>
      </c>
      <c r="I21" s="4">
        <v>2</v>
      </c>
      <c r="J21" s="4">
        <v>2</v>
      </c>
      <c r="K21" s="4" t="s">
        <v>30</v>
      </c>
      <c r="L21" s="4">
        <v>1414</v>
      </c>
      <c r="M21" s="4">
        <v>1414</v>
      </c>
      <c r="N21" s="4" t="s">
        <v>94</v>
      </c>
      <c r="O21" s="4" t="s">
        <v>79</v>
      </c>
      <c r="P21" s="4" t="s">
        <v>33</v>
      </c>
      <c r="Q21" s="4">
        <v>0</v>
      </c>
      <c r="R21" s="7">
        <v>45311.0000115741</v>
      </c>
      <c r="S21" s="6">
        <v>45333</v>
      </c>
      <c r="T21" s="4" t="s">
        <v>34</v>
      </c>
      <c r="U21" s="4">
        <v>1414</v>
      </c>
      <c r="V21" s="4">
        <v>0</v>
      </c>
      <c r="W21" s="4">
        <v>0</v>
      </c>
      <c r="X21" s="4" t="s">
        <v>95</v>
      </c>
      <c r="Y21" s="4" t="s">
        <v>36</v>
      </c>
    </row>
    <row r="22" s="4" customFormat="1" spans="1:25">
      <c r="A22" s="4" t="s">
        <v>96</v>
      </c>
      <c r="B22" s="4" t="s">
        <v>26</v>
      </c>
      <c r="C22" s="4" t="s">
        <v>27</v>
      </c>
      <c r="D22" s="4" t="s">
        <v>49</v>
      </c>
      <c r="E22" s="4" t="s">
        <v>54</v>
      </c>
      <c r="F22" s="6">
        <v>45316</v>
      </c>
      <c r="G22" s="6">
        <v>45318</v>
      </c>
      <c r="H22" s="4">
        <v>1</v>
      </c>
      <c r="I22" s="4">
        <v>2</v>
      </c>
      <c r="J22" s="4">
        <v>2</v>
      </c>
      <c r="K22" s="4" t="s">
        <v>30</v>
      </c>
      <c r="L22" s="4">
        <v>1434</v>
      </c>
      <c r="M22" s="4">
        <v>1434</v>
      </c>
      <c r="N22" s="4" t="s">
        <v>97</v>
      </c>
      <c r="O22" s="4" t="s">
        <v>79</v>
      </c>
      <c r="P22" s="4" t="s">
        <v>33</v>
      </c>
      <c r="Q22" s="4">
        <v>0</v>
      </c>
      <c r="R22" s="7">
        <v>45311</v>
      </c>
      <c r="S22" s="6">
        <v>45333</v>
      </c>
      <c r="T22" s="4" t="s">
        <v>34</v>
      </c>
      <c r="U22" s="4">
        <v>1434</v>
      </c>
      <c r="V22" s="4">
        <v>0</v>
      </c>
      <c r="W22" s="4">
        <v>0</v>
      </c>
      <c r="X22" s="4" t="s">
        <v>98</v>
      </c>
      <c r="Y22" s="4" t="s">
        <v>36</v>
      </c>
    </row>
    <row r="23" s="4" customFormat="1" spans="1:25">
      <c r="A23" s="4" t="s">
        <v>99</v>
      </c>
      <c r="B23" s="4" t="s">
        <v>26</v>
      </c>
      <c r="C23" s="4" t="s">
        <v>27</v>
      </c>
      <c r="D23" s="4" t="s">
        <v>74</v>
      </c>
      <c r="E23" s="4" t="s">
        <v>75</v>
      </c>
      <c r="F23" s="6">
        <v>45317</v>
      </c>
      <c r="G23" s="6">
        <v>45318</v>
      </c>
      <c r="H23" s="4">
        <v>1</v>
      </c>
      <c r="I23" s="4">
        <v>1</v>
      </c>
      <c r="J23" s="4">
        <v>1</v>
      </c>
      <c r="K23" s="4" t="s">
        <v>30</v>
      </c>
      <c r="L23" s="4">
        <v>434</v>
      </c>
      <c r="M23" s="4">
        <v>434</v>
      </c>
      <c r="N23" s="4" t="s">
        <v>76</v>
      </c>
      <c r="O23" s="4" t="s">
        <v>79</v>
      </c>
      <c r="P23" s="4" t="s">
        <v>33</v>
      </c>
      <c r="Q23" s="4">
        <v>0</v>
      </c>
      <c r="R23" s="7">
        <v>45316.0000115741</v>
      </c>
      <c r="S23" s="6">
        <v>45333</v>
      </c>
      <c r="T23" s="4" t="s">
        <v>34</v>
      </c>
      <c r="U23" s="4">
        <v>434</v>
      </c>
      <c r="V23" s="4">
        <v>0</v>
      </c>
      <c r="W23" s="4">
        <v>0</v>
      </c>
      <c r="X23" s="4" t="s">
        <v>36</v>
      </c>
      <c r="Y23" s="4" t="s">
        <v>36</v>
      </c>
    </row>
    <row r="24" s="4" customFormat="1" spans="1:25">
      <c r="A24" s="4" t="s">
        <v>100</v>
      </c>
      <c r="B24" s="4" t="s">
        <v>26</v>
      </c>
      <c r="C24" s="4" t="s">
        <v>27</v>
      </c>
      <c r="D24" s="4" t="s">
        <v>74</v>
      </c>
      <c r="E24" s="4" t="s">
        <v>75</v>
      </c>
      <c r="F24" s="6">
        <v>45317</v>
      </c>
      <c r="G24" s="6">
        <v>45318</v>
      </c>
      <c r="H24" s="4">
        <v>1</v>
      </c>
      <c r="I24" s="4">
        <v>1</v>
      </c>
      <c r="J24" s="4">
        <v>1</v>
      </c>
      <c r="K24" s="4" t="s">
        <v>30</v>
      </c>
      <c r="L24" s="4">
        <v>434</v>
      </c>
      <c r="M24" s="4">
        <v>434</v>
      </c>
      <c r="N24" s="4" t="s">
        <v>101</v>
      </c>
      <c r="O24" s="4" t="s">
        <v>79</v>
      </c>
      <c r="P24" s="4" t="s">
        <v>33</v>
      </c>
      <c r="Q24" s="4">
        <v>0</v>
      </c>
      <c r="R24" s="7">
        <v>45317.0000115741</v>
      </c>
      <c r="S24" s="6">
        <v>45333</v>
      </c>
      <c r="T24" s="4" t="s">
        <v>34</v>
      </c>
      <c r="U24" s="4">
        <v>434</v>
      </c>
      <c r="V24" s="4">
        <v>0</v>
      </c>
      <c r="W24" s="4">
        <v>0</v>
      </c>
      <c r="X24" s="4" t="s">
        <v>36</v>
      </c>
      <c r="Y24" s="4" t="s">
        <v>102</v>
      </c>
    </row>
    <row r="25" s="4" customFormat="1" spans="1:25">
      <c r="A25" s="4" t="s">
        <v>103</v>
      </c>
      <c r="B25" s="4" t="s">
        <v>26</v>
      </c>
      <c r="C25" s="4" t="s">
        <v>27</v>
      </c>
      <c r="D25" s="4" t="s">
        <v>28</v>
      </c>
      <c r="E25" s="4" t="s">
        <v>44</v>
      </c>
      <c r="F25" s="6">
        <v>45316</v>
      </c>
      <c r="G25" s="6">
        <v>45319</v>
      </c>
      <c r="H25" s="4">
        <v>1</v>
      </c>
      <c r="I25" s="4">
        <v>3</v>
      </c>
      <c r="J25" s="4">
        <v>3</v>
      </c>
      <c r="K25" s="4" t="s">
        <v>30</v>
      </c>
      <c r="L25" s="4">
        <v>2863</v>
      </c>
      <c r="M25" s="4">
        <v>2863</v>
      </c>
      <c r="N25" s="4" t="s">
        <v>104</v>
      </c>
      <c r="O25" s="4" t="s">
        <v>105</v>
      </c>
      <c r="P25" s="4" t="s">
        <v>33</v>
      </c>
      <c r="Q25" s="4">
        <v>0</v>
      </c>
      <c r="R25" s="7">
        <v>45297.0000115741</v>
      </c>
      <c r="S25" s="6">
        <v>45334</v>
      </c>
      <c r="T25" s="4" t="s">
        <v>34</v>
      </c>
      <c r="U25" s="4">
        <v>2863</v>
      </c>
      <c r="V25" s="4">
        <v>0</v>
      </c>
      <c r="W25" s="4">
        <v>0</v>
      </c>
      <c r="X25" s="4" t="s">
        <v>106</v>
      </c>
      <c r="Y25" s="4" t="s">
        <v>107</v>
      </c>
    </row>
    <row r="26" s="4" customFormat="1" spans="1:25">
      <c r="A26" s="4" t="s">
        <v>108</v>
      </c>
      <c r="B26" s="4" t="s">
        <v>26</v>
      </c>
      <c r="C26" s="4" t="s">
        <v>27</v>
      </c>
      <c r="D26" s="4" t="s">
        <v>28</v>
      </c>
      <c r="E26" s="4" t="s">
        <v>44</v>
      </c>
      <c r="F26" s="6">
        <v>45316</v>
      </c>
      <c r="G26" s="6">
        <v>45319</v>
      </c>
      <c r="H26" s="4">
        <v>1</v>
      </c>
      <c r="I26" s="4">
        <v>3</v>
      </c>
      <c r="J26" s="4">
        <v>3</v>
      </c>
      <c r="K26" s="4" t="s">
        <v>30</v>
      </c>
      <c r="L26" s="4">
        <v>2863</v>
      </c>
      <c r="M26" s="4">
        <v>2863</v>
      </c>
      <c r="N26" s="4" t="s">
        <v>109</v>
      </c>
      <c r="O26" s="4" t="s">
        <v>105</v>
      </c>
      <c r="P26" s="4" t="s">
        <v>33</v>
      </c>
      <c r="Q26" s="4">
        <v>0</v>
      </c>
      <c r="R26" s="7">
        <v>45297.0000115741</v>
      </c>
      <c r="S26" s="6">
        <v>45334</v>
      </c>
      <c r="T26" s="4" t="s">
        <v>34</v>
      </c>
      <c r="U26" s="4">
        <v>2863</v>
      </c>
      <c r="V26" s="4">
        <v>0</v>
      </c>
      <c r="W26" s="4">
        <v>0</v>
      </c>
      <c r="X26" s="4" t="s">
        <v>110</v>
      </c>
      <c r="Y26" s="4" t="s">
        <v>36</v>
      </c>
    </row>
    <row r="27" s="4" customFormat="1" spans="1:25">
      <c r="A27" s="4" t="s">
        <v>111</v>
      </c>
      <c r="B27" s="4" t="s">
        <v>26</v>
      </c>
      <c r="C27" s="4" t="s">
        <v>27</v>
      </c>
      <c r="D27" s="4" t="s">
        <v>28</v>
      </c>
      <c r="E27" s="4" t="s">
        <v>44</v>
      </c>
      <c r="F27" s="6">
        <v>45316</v>
      </c>
      <c r="G27" s="6">
        <v>45319</v>
      </c>
      <c r="H27" s="4">
        <v>1</v>
      </c>
      <c r="I27" s="4">
        <v>3</v>
      </c>
      <c r="J27" s="4">
        <v>3</v>
      </c>
      <c r="K27" s="4" t="s">
        <v>30</v>
      </c>
      <c r="L27" s="4">
        <v>2863</v>
      </c>
      <c r="M27" s="4">
        <v>2863</v>
      </c>
      <c r="N27" s="4" t="s">
        <v>112</v>
      </c>
      <c r="O27" s="4" t="s">
        <v>105</v>
      </c>
      <c r="P27" s="4" t="s">
        <v>33</v>
      </c>
      <c r="Q27" s="4">
        <v>0</v>
      </c>
      <c r="R27" s="7">
        <v>45297.0000115741</v>
      </c>
      <c r="S27" s="6">
        <v>45334</v>
      </c>
      <c r="T27" s="4" t="s">
        <v>34</v>
      </c>
      <c r="U27" s="4">
        <v>2863</v>
      </c>
      <c r="V27" s="4">
        <v>0</v>
      </c>
      <c r="W27" s="4">
        <v>0</v>
      </c>
      <c r="X27" s="4" t="s">
        <v>113</v>
      </c>
      <c r="Y27" s="4" t="s">
        <v>36</v>
      </c>
    </row>
    <row r="28" s="4" customFormat="1" spans="1:25">
      <c r="A28" s="4" t="s">
        <v>114</v>
      </c>
      <c r="B28" s="4" t="s">
        <v>26</v>
      </c>
      <c r="C28" s="4" t="s">
        <v>27</v>
      </c>
      <c r="D28" s="4" t="s">
        <v>28</v>
      </c>
      <c r="E28" s="4" t="s">
        <v>44</v>
      </c>
      <c r="F28" s="6">
        <v>45317</v>
      </c>
      <c r="G28" s="6">
        <v>45319</v>
      </c>
      <c r="H28" s="4">
        <v>1</v>
      </c>
      <c r="I28" s="4">
        <v>2</v>
      </c>
      <c r="J28" s="4">
        <v>2</v>
      </c>
      <c r="K28" s="4" t="s">
        <v>30</v>
      </c>
      <c r="L28" s="4">
        <v>2102</v>
      </c>
      <c r="M28" s="4">
        <v>2102</v>
      </c>
      <c r="N28" s="4" t="s">
        <v>115</v>
      </c>
      <c r="O28" s="4" t="s">
        <v>105</v>
      </c>
      <c r="P28" s="4" t="s">
        <v>33</v>
      </c>
      <c r="Q28" s="4">
        <v>0</v>
      </c>
      <c r="R28" s="7">
        <v>45298.0000115741</v>
      </c>
      <c r="S28" s="6">
        <v>45334</v>
      </c>
      <c r="T28" s="4" t="s">
        <v>34</v>
      </c>
      <c r="U28" s="4">
        <v>2102</v>
      </c>
      <c r="V28" s="4">
        <v>0</v>
      </c>
      <c r="W28" s="4">
        <v>0</v>
      </c>
      <c r="X28" s="4" t="s">
        <v>116</v>
      </c>
      <c r="Y28" s="4" t="s">
        <v>36</v>
      </c>
    </row>
    <row r="29" s="4" customFormat="1" spans="1:25">
      <c r="A29" s="4" t="s">
        <v>117</v>
      </c>
      <c r="B29" s="4" t="s">
        <v>26</v>
      </c>
      <c r="C29" s="4" t="s">
        <v>27</v>
      </c>
      <c r="D29" s="4" t="s">
        <v>28</v>
      </c>
      <c r="E29" s="4" t="s">
        <v>44</v>
      </c>
      <c r="F29" s="6">
        <v>45315</v>
      </c>
      <c r="G29" s="6">
        <v>45319</v>
      </c>
      <c r="H29" s="4">
        <v>1</v>
      </c>
      <c r="I29" s="4">
        <v>4</v>
      </c>
      <c r="J29" s="4">
        <v>4</v>
      </c>
      <c r="K29" s="4" t="s">
        <v>30</v>
      </c>
      <c r="L29" s="4">
        <v>3704</v>
      </c>
      <c r="M29" s="4">
        <v>3704</v>
      </c>
      <c r="N29" s="4" t="s">
        <v>118</v>
      </c>
      <c r="O29" s="4" t="s">
        <v>105</v>
      </c>
      <c r="P29" s="4" t="s">
        <v>33</v>
      </c>
      <c r="Q29" s="4">
        <v>0</v>
      </c>
      <c r="R29" s="7">
        <v>45299.0000115741</v>
      </c>
      <c r="S29" s="6">
        <v>45334</v>
      </c>
      <c r="T29" s="4" t="s">
        <v>34</v>
      </c>
      <c r="U29" s="4">
        <v>3704</v>
      </c>
      <c r="V29" s="4">
        <v>0</v>
      </c>
      <c r="W29" s="4">
        <v>0</v>
      </c>
      <c r="X29" s="4" t="s">
        <v>119</v>
      </c>
      <c r="Y29" s="4" t="s">
        <v>120</v>
      </c>
    </row>
    <row r="30" s="4" customFormat="1" spans="1:25">
      <c r="A30" s="4" t="s">
        <v>121</v>
      </c>
      <c r="B30" s="4" t="s">
        <v>26</v>
      </c>
      <c r="C30" s="4" t="s">
        <v>27</v>
      </c>
      <c r="D30" s="4" t="s">
        <v>28</v>
      </c>
      <c r="E30" s="4" t="s">
        <v>44</v>
      </c>
      <c r="F30" s="6">
        <v>45316</v>
      </c>
      <c r="G30" s="6">
        <v>45319</v>
      </c>
      <c r="H30" s="4">
        <v>1</v>
      </c>
      <c r="I30" s="4">
        <v>3</v>
      </c>
      <c r="J30" s="4">
        <v>3</v>
      </c>
      <c r="K30" s="4" t="s">
        <v>30</v>
      </c>
      <c r="L30" s="4">
        <v>3023</v>
      </c>
      <c r="M30" s="4">
        <v>3023</v>
      </c>
      <c r="N30" s="4" t="s">
        <v>122</v>
      </c>
      <c r="O30" s="4" t="s">
        <v>105</v>
      </c>
      <c r="P30" s="4" t="s">
        <v>33</v>
      </c>
      <c r="Q30" s="4">
        <v>0</v>
      </c>
      <c r="R30" s="7">
        <v>45300.0000115741</v>
      </c>
      <c r="S30" s="6">
        <v>45334</v>
      </c>
      <c r="T30" s="4" t="s">
        <v>34</v>
      </c>
      <c r="U30" s="4">
        <v>3023</v>
      </c>
      <c r="V30" s="4">
        <v>0</v>
      </c>
      <c r="W30" s="4">
        <v>0</v>
      </c>
      <c r="X30" s="4" t="s">
        <v>123</v>
      </c>
      <c r="Y30" s="4" t="s">
        <v>36</v>
      </c>
    </row>
    <row r="31" s="4" customFormat="1" spans="1:25">
      <c r="A31" s="4" t="s">
        <v>124</v>
      </c>
      <c r="B31" s="4" t="s">
        <v>26</v>
      </c>
      <c r="C31" s="4" t="s">
        <v>27</v>
      </c>
      <c r="D31" s="4" t="s">
        <v>28</v>
      </c>
      <c r="E31" s="4" t="s">
        <v>29</v>
      </c>
      <c r="F31" s="6">
        <v>45316</v>
      </c>
      <c r="G31" s="6">
        <v>45319</v>
      </c>
      <c r="H31" s="4">
        <v>1</v>
      </c>
      <c r="I31" s="4">
        <v>3</v>
      </c>
      <c r="J31" s="4">
        <v>3</v>
      </c>
      <c r="K31" s="4" t="s">
        <v>30</v>
      </c>
      <c r="L31" s="4">
        <v>2863</v>
      </c>
      <c r="M31" s="4">
        <v>2863</v>
      </c>
      <c r="N31" s="4" t="s">
        <v>125</v>
      </c>
      <c r="O31" s="4" t="s">
        <v>105</v>
      </c>
      <c r="P31" s="4" t="s">
        <v>33</v>
      </c>
      <c r="Q31" s="4">
        <v>0</v>
      </c>
      <c r="R31" s="7">
        <v>45301</v>
      </c>
      <c r="S31" s="6">
        <v>45334</v>
      </c>
      <c r="T31" s="4" t="s">
        <v>34</v>
      </c>
      <c r="U31" s="4">
        <v>2863</v>
      </c>
      <c r="V31" s="4">
        <v>0</v>
      </c>
      <c r="W31" s="4">
        <v>0</v>
      </c>
      <c r="X31" s="4" t="s">
        <v>126</v>
      </c>
      <c r="Y31" s="4" t="s">
        <v>36</v>
      </c>
    </row>
    <row r="32" s="4" customFormat="1" spans="1:25">
      <c r="A32" s="4" t="s">
        <v>127</v>
      </c>
      <c r="B32" s="4" t="s">
        <v>26</v>
      </c>
      <c r="C32" s="4" t="s">
        <v>27</v>
      </c>
      <c r="D32" s="4" t="s">
        <v>28</v>
      </c>
      <c r="E32" s="4" t="s">
        <v>29</v>
      </c>
      <c r="F32" s="6">
        <v>45317</v>
      </c>
      <c r="G32" s="6">
        <v>45319</v>
      </c>
      <c r="H32" s="4">
        <v>1</v>
      </c>
      <c r="I32" s="4">
        <v>2</v>
      </c>
      <c r="J32" s="4">
        <v>2</v>
      </c>
      <c r="K32" s="4" t="s">
        <v>30</v>
      </c>
      <c r="L32" s="4">
        <v>2102</v>
      </c>
      <c r="M32" s="4">
        <v>2102</v>
      </c>
      <c r="N32" s="4" t="s">
        <v>128</v>
      </c>
      <c r="O32" s="4" t="s">
        <v>105</v>
      </c>
      <c r="P32" s="4" t="s">
        <v>33</v>
      </c>
      <c r="Q32" s="4">
        <v>0</v>
      </c>
      <c r="R32" s="7">
        <v>45301.0000115741</v>
      </c>
      <c r="S32" s="6">
        <v>45334</v>
      </c>
      <c r="T32" s="4" t="s">
        <v>34</v>
      </c>
      <c r="U32" s="4">
        <v>2102</v>
      </c>
      <c r="V32" s="4">
        <v>0</v>
      </c>
      <c r="W32" s="4">
        <v>0</v>
      </c>
      <c r="X32" s="4" t="s">
        <v>129</v>
      </c>
      <c r="Y32" s="4" t="s">
        <v>130</v>
      </c>
    </row>
    <row r="33" s="4" customFormat="1" spans="1:25">
      <c r="A33" s="4" t="s">
        <v>131</v>
      </c>
      <c r="B33" s="4" t="s">
        <v>26</v>
      </c>
      <c r="C33" s="4" t="s">
        <v>27</v>
      </c>
      <c r="D33" s="4" t="s">
        <v>49</v>
      </c>
      <c r="E33" s="4" t="s">
        <v>54</v>
      </c>
      <c r="F33" s="6">
        <v>45313</v>
      </c>
      <c r="G33" s="6">
        <v>45319</v>
      </c>
      <c r="H33" s="4">
        <v>1</v>
      </c>
      <c r="I33" s="4">
        <v>6</v>
      </c>
      <c r="J33" s="4">
        <v>6</v>
      </c>
      <c r="K33" s="4" t="s">
        <v>30</v>
      </c>
      <c r="L33" s="4">
        <v>4039</v>
      </c>
      <c r="M33" s="4">
        <v>4039</v>
      </c>
      <c r="N33" s="4" t="s">
        <v>132</v>
      </c>
      <c r="O33" s="4" t="s">
        <v>105</v>
      </c>
      <c r="P33" s="4" t="s">
        <v>33</v>
      </c>
      <c r="Q33" s="4">
        <v>0</v>
      </c>
      <c r="R33" s="7">
        <v>45302</v>
      </c>
      <c r="S33" s="6">
        <v>45334</v>
      </c>
      <c r="T33" s="4" t="s">
        <v>34</v>
      </c>
      <c r="U33" s="4">
        <v>4039</v>
      </c>
      <c r="V33" s="4">
        <v>0</v>
      </c>
      <c r="W33" s="4">
        <v>0</v>
      </c>
      <c r="X33" s="4" t="s">
        <v>133</v>
      </c>
      <c r="Y33" s="4" t="s">
        <v>36</v>
      </c>
    </row>
    <row r="34" s="4" customFormat="1" spans="1:25">
      <c r="A34" s="4" t="s">
        <v>134</v>
      </c>
      <c r="B34" s="4" t="s">
        <v>26</v>
      </c>
      <c r="C34" s="4" t="s">
        <v>27</v>
      </c>
      <c r="D34" s="4" t="s">
        <v>135</v>
      </c>
      <c r="E34" s="4" t="s">
        <v>136</v>
      </c>
      <c r="F34" s="6">
        <v>45317</v>
      </c>
      <c r="G34" s="6">
        <v>45319</v>
      </c>
      <c r="H34" s="4">
        <v>1</v>
      </c>
      <c r="I34" s="4">
        <v>2</v>
      </c>
      <c r="J34" s="4">
        <v>2</v>
      </c>
      <c r="K34" s="4" t="s">
        <v>30</v>
      </c>
      <c r="L34" s="4">
        <v>2425</v>
      </c>
      <c r="M34" s="4">
        <v>2425</v>
      </c>
      <c r="N34" s="4" t="s">
        <v>137</v>
      </c>
      <c r="O34" s="4" t="s">
        <v>105</v>
      </c>
      <c r="P34" s="4" t="s">
        <v>33</v>
      </c>
      <c r="Q34" s="4">
        <v>0</v>
      </c>
      <c r="R34" s="7">
        <v>45306.0000115741</v>
      </c>
      <c r="S34" s="6">
        <v>45334</v>
      </c>
      <c r="T34" s="4" t="s">
        <v>34</v>
      </c>
      <c r="U34" s="4">
        <v>2425</v>
      </c>
      <c r="V34" s="4">
        <v>0</v>
      </c>
      <c r="W34" s="4">
        <v>0</v>
      </c>
      <c r="X34" s="4" t="s">
        <v>138</v>
      </c>
      <c r="Y34" s="4" t="s">
        <v>139</v>
      </c>
    </row>
    <row r="35" s="4" customFormat="1" spans="1:25">
      <c r="A35" s="4" t="s">
        <v>140</v>
      </c>
      <c r="B35" s="4" t="s">
        <v>26</v>
      </c>
      <c r="C35" s="4" t="s">
        <v>27</v>
      </c>
      <c r="D35" s="4" t="s">
        <v>135</v>
      </c>
      <c r="E35" s="4" t="s">
        <v>136</v>
      </c>
      <c r="F35" s="6">
        <v>45317</v>
      </c>
      <c r="G35" s="6">
        <v>45319</v>
      </c>
      <c r="H35" s="4">
        <v>1</v>
      </c>
      <c r="I35" s="4">
        <v>2</v>
      </c>
      <c r="J35" s="4">
        <v>2</v>
      </c>
      <c r="K35" s="4" t="s">
        <v>30</v>
      </c>
      <c r="L35" s="4">
        <v>2425</v>
      </c>
      <c r="M35" s="4">
        <v>2425</v>
      </c>
      <c r="N35" s="4" t="s">
        <v>141</v>
      </c>
      <c r="O35" s="4" t="s">
        <v>105</v>
      </c>
      <c r="P35" s="4" t="s">
        <v>33</v>
      </c>
      <c r="Q35" s="4">
        <v>0</v>
      </c>
      <c r="R35" s="7">
        <v>45307.0000115741</v>
      </c>
      <c r="S35" s="6">
        <v>45334</v>
      </c>
      <c r="T35" s="4" t="s">
        <v>34</v>
      </c>
      <c r="U35" s="4">
        <v>2425</v>
      </c>
      <c r="V35" s="4">
        <v>0</v>
      </c>
      <c r="W35" s="4">
        <v>0</v>
      </c>
      <c r="X35" s="4" t="s">
        <v>142</v>
      </c>
      <c r="Y35" s="4" t="s">
        <v>36</v>
      </c>
    </row>
    <row r="36" s="4" customFormat="1" spans="1:25">
      <c r="A36" s="4" t="s">
        <v>143</v>
      </c>
      <c r="B36" s="4" t="s">
        <v>26</v>
      </c>
      <c r="C36" s="4" t="s">
        <v>27</v>
      </c>
      <c r="D36" s="4" t="s">
        <v>49</v>
      </c>
      <c r="E36" s="4" t="s">
        <v>54</v>
      </c>
      <c r="F36" s="6">
        <v>45317</v>
      </c>
      <c r="G36" s="6">
        <v>45319</v>
      </c>
      <c r="H36" s="4">
        <v>1</v>
      </c>
      <c r="I36" s="4">
        <v>2</v>
      </c>
      <c r="J36" s="4">
        <v>2</v>
      </c>
      <c r="K36" s="4" t="s">
        <v>30</v>
      </c>
      <c r="L36" s="4">
        <v>1596</v>
      </c>
      <c r="M36" s="4">
        <v>1596</v>
      </c>
      <c r="N36" s="4" t="s">
        <v>144</v>
      </c>
      <c r="O36" s="4" t="s">
        <v>105</v>
      </c>
      <c r="P36" s="4" t="s">
        <v>33</v>
      </c>
      <c r="Q36" s="4">
        <v>0</v>
      </c>
      <c r="R36" s="7">
        <v>45308.0000115741</v>
      </c>
      <c r="S36" s="6">
        <v>45334</v>
      </c>
      <c r="T36" s="4" t="s">
        <v>34</v>
      </c>
      <c r="U36" s="4">
        <v>1596</v>
      </c>
      <c r="V36" s="4">
        <v>0</v>
      </c>
      <c r="W36" s="4">
        <v>0</v>
      </c>
      <c r="X36" s="4" t="s">
        <v>145</v>
      </c>
      <c r="Y36" s="4" t="s">
        <v>36</v>
      </c>
    </row>
    <row r="37" s="4" customFormat="1" spans="1:25">
      <c r="A37" s="4" t="s">
        <v>146</v>
      </c>
      <c r="B37" s="4" t="s">
        <v>26</v>
      </c>
      <c r="C37" s="4" t="s">
        <v>27</v>
      </c>
      <c r="D37" s="4" t="s">
        <v>49</v>
      </c>
      <c r="E37" s="4" t="s">
        <v>50</v>
      </c>
      <c r="F37" s="6">
        <v>45315</v>
      </c>
      <c r="G37" s="6">
        <v>45319</v>
      </c>
      <c r="H37" s="4">
        <v>1</v>
      </c>
      <c r="I37" s="4">
        <v>4</v>
      </c>
      <c r="J37" s="4">
        <v>4</v>
      </c>
      <c r="K37" s="4" t="s">
        <v>30</v>
      </c>
      <c r="L37" s="4">
        <v>2868</v>
      </c>
      <c r="M37" s="4">
        <v>2868</v>
      </c>
      <c r="N37" s="4" t="s">
        <v>147</v>
      </c>
      <c r="O37" s="4" t="s">
        <v>105</v>
      </c>
      <c r="P37" s="4" t="s">
        <v>33</v>
      </c>
      <c r="Q37" s="4">
        <v>0</v>
      </c>
      <c r="R37" s="7">
        <v>45309.0000115741</v>
      </c>
      <c r="S37" s="6">
        <v>45334</v>
      </c>
      <c r="T37" s="4" t="s">
        <v>34</v>
      </c>
      <c r="U37" s="4">
        <v>2868</v>
      </c>
      <c r="V37" s="4">
        <v>0</v>
      </c>
      <c r="W37" s="4">
        <v>0</v>
      </c>
      <c r="X37" s="4" t="s">
        <v>148</v>
      </c>
      <c r="Y37" s="4" t="s">
        <v>36</v>
      </c>
    </row>
    <row r="38" s="4" customFormat="1" spans="1:25">
      <c r="A38" s="4" t="s">
        <v>149</v>
      </c>
      <c r="B38" s="4" t="s">
        <v>26</v>
      </c>
      <c r="C38" s="4" t="s">
        <v>27</v>
      </c>
      <c r="D38" s="4" t="s">
        <v>49</v>
      </c>
      <c r="E38" s="4" t="s">
        <v>54</v>
      </c>
      <c r="F38" s="6">
        <v>45317</v>
      </c>
      <c r="G38" s="6">
        <v>45319</v>
      </c>
      <c r="H38" s="4">
        <v>1</v>
      </c>
      <c r="I38" s="4">
        <v>2</v>
      </c>
      <c r="J38" s="4">
        <v>2</v>
      </c>
      <c r="K38" s="4" t="s">
        <v>30</v>
      </c>
      <c r="L38" s="4">
        <v>1596</v>
      </c>
      <c r="M38" s="4">
        <v>1596</v>
      </c>
      <c r="N38" s="4" t="s">
        <v>150</v>
      </c>
      <c r="O38" s="4" t="s">
        <v>105</v>
      </c>
      <c r="P38" s="4" t="s">
        <v>33</v>
      </c>
      <c r="Q38" s="4">
        <v>0</v>
      </c>
      <c r="R38" s="7">
        <v>45309</v>
      </c>
      <c r="S38" s="6">
        <v>45334</v>
      </c>
      <c r="T38" s="4" t="s">
        <v>34</v>
      </c>
      <c r="U38" s="4">
        <v>1596</v>
      </c>
      <c r="V38" s="4">
        <v>0</v>
      </c>
      <c r="W38" s="4">
        <v>0</v>
      </c>
      <c r="X38" s="4" t="s">
        <v>151</v>
      </c>
      <c r="Y38" s="4" t="s">
        <v>36</v>
      </c>
    </row>
    <row r="39" s="4" customFormat="1" spans="1:25">
      <c r="A39" s="4" t="s">
        <v>152</v>
      </c>
      <c r="B39" s="4" t="s">
        <v>26</v>
      </c>
      <c r="C39" s="4" t="s">
        <v>27</v>
      </c>
      <c r="D39" s="4" t="s">
        <v>49</v>
      </c>
      <c r="E39" s="4" t="s">
        <v>54</v>
      </c>
      <c r="F39" s="6">
        <v>45317</v>
      </c>
      <c r="G39" s="6">
        <v>45319</v>
      </c>
      <c r="H39" s="4">
        <v>1</v>
      </c>
      <c r="I39" s="4">
        <v>2</v>
      </c>
      <c r="J39" s="4">
        <v>2</v>
      </c>
      <c r="K39" s="4" t="s">
        <v>30</v>
      </c>
      <c r="L39" s="4">
        <v>1596</v>
      </c>
      <c r="M39" s="4">
        <v>1596</v>
      </c>
      <c r="N39" s="4" t="s">
        <v>153</v>
      </c>
      <c r="O39" s="4" t="s">
        <v>105</v>
      </c>
      <c r="P39" s="4" t="s">
        <v>33</v>
      </c>
      <c r="Q39" s="4">
        <v>0</v>
      </c>
      <c r="R39" s="7">
        <v>45310</v>
      </c>
      <c r="S39" s="6">
        <v>45334</v>
      </c>
      <c r="T39" s="4" t="s">
        <v>34</v>
      </c>
      <c r="U39" s="4">
        <v>1596</v>
      </c>
      <c r="V39" s="4">
        <v>0</v>
      </c>
      <c r="W39" s="4">
        <v>0</v>
      </c>
      <c r="X39" s="4" t="s">
        <v>154</v>
      </c>
      <c r="Y39" s="4" t="s">
        <v>36</v>
      </c>
    </row>
    <row r="40" s="4" customFormat="1" spans="1:25">
      <c r="A40" s="4" t="s">
        <v>155</v>
      </c>
      <c r="B40" s="4" t="s">
        <v>26</v>
      </c>
      <c r="C40" s="4" t="s">
        <v>27</v>
      </c>
      <c r="D40" s="4" t="s">
        <v>49</v>
      </c>
      <c r="E40" s="4" t="s">
        <v>54</v>
      </c>
      <c r="F40" s="6">
        <v>45317</v>
      </c>
      <c r="G40" s="6">
        <v>45319</v>
      </c>
      <c r="H40" s="4">
        <v>1</v>
      </c>
      <c r="I40" s="4">
        <v>2</v>
      </c>
      <c r="J40" s="4">
        <v>2</v>
      </c>
      <c r="K40" s="4" t="s">
        <v>30</v>
      </c>
      <c r="L40" s="4">
        <v>1657</v>
      </c>
      <c r="M40" s="4">
        <v>1657</v>
      </c>
      <c r="N40" s="4" t="s">
        <v>156</v>
      </c>
      <c r="O40" s="4" t="s">
        <v>105</v>
      </c>
      <c r="P40" s="4" t="s">
        <v>33</v>
      </c>
      <c r="Q40" s="4">
        <v>0</v>
      </c>
      <c r="R40" s="7">
        <v>45311</v>
      </c>
      <c r="S40" s="6">
        <v>45334</v>
      </c>
      <c r="T40" s="4" t="s">
        <v>34</v>
      </c>
      <c r="U40" s="4">
        <v>1657</v>
      </c>
      <c r="V40" s="4">
        <v>0</v>
      </c>
      <c r="W40" s="4">
        <v>0</v>
      </c>
      <c r="X40" s="4" t="s">
        <v>157</v>
      </c>
      <c r="Y40" s="4" t="s">
        <v>158</v>
      </c>
    </row>
    <row r="41" s="4" customFormat="1" spans="1:25">
      <c r="A41" s="4" t="s">
        <v>159</v>
      </c>
      <c r="B41" s="4" t="s">
        <v>26</v>
      </c>
      <c r="C41" s="4" t="s">
        <v>27</v>
      </c>
      <c r="D41" s="4" t="s">
        <v>49</v>
      </c>
      <c r="E41" s="4" t="s">
        <v>54</v>
      </c>
      <c r="F41" s="6">
        <v>45316</v>
      </c>
      <c r="G41" s="6">
        <v>45319</v>
      </c>
      <c r="H41" s="4">
        <v>1</v>
      </c>
      <c r="I41" s="4">
        <v>3</v>
      </c>
      <c r="J41" s="4">
        <v>3</v>
      </c>
      <c r="K41" s="4" t="s">
        <v>30</v>
      </c>
      <c r="L41" s="4">
        <v>2303</v>
      </c>
      <c r="M41" s="4">
        <v>2303</v>
      </c>
      <c r="N41" s="4" t="s">
        <v>160</v>
      </c>
      <c r="O41" s="4" t="s">
        <v>105</v>
      </c>
      <c r="P41" s="4" t="s">
        <v>33</v>
      </c>
      <c r="Q41" s="4">
        <v>0</v>
      </c>
      <c r="R41" s="7">
        <v>45311</v>
      </c>
      <c r="S41" s="6">
        <v>45334</v>
      </c>
      <c r="T41" s="4" t="s">
        <v>34</v>
      </c>
      <c r="U41" s="4">
        <v>2303</v>
      </c>
      <c r="V41" s="4">
        <v>0</v>
      </c>
      <c r="W41" s="4">
        <v>0</v>
      </c>
      <c r="X41" s="4" t="s">
        <v>161</v>
      </c>
      <c r="Y41" s="4" t="s">
        <v>36</v>
      </c>
    </row>
    <row r="42" s="4" customFormat="1" spans="1:25">
      <c r="A42" s="4" t="s">
        <v>162</v>
      </c>
      <c r="B42" s="4" t="s">
        <v>26</v>
      </c>
      <c r="C42" s="4" t="s">
        <v>27</v>
      </c>
      <c r="D42" s="4" t="s">
        <v>49</v>
      </c>
      <c r="E42" s="4" t="s">
        <v>50</v>
      </c>
      <c r="F42" s="6">
        <v>45317</v>
      </c>
      <c r="G42" s="6">
        <v>45319</v>
      </c>
      <c r="H42" s="4">
        <v>1</v>
      </c>
      <c r="I42" s="4">
        <v>2</v>
      </c>
      <c r="J42" s="4">
        <v>2</v>
      </c>
      <c r="K42" s="4" t="s">
        <v>30</v>
      </c>
      <c r="L42" s="4">
        <v>1697</v>
      </c>
      <c r="M42" s="4">
        <v>1697</v>
      </c>
      <c r="N42" s="4" t="s">
        <v>163</v>
      </c>
      <c r="O42" s="4" t="s">
        <v>105</v>
      </c>
      <c r="P42" s="4" t="s">
        <v>33</v>
      </c>
      <c r="Q42" s="4">
        <v>0</v>
      </c>
      <c r="R42" s="7">
        <v>45311</v>
      </c>
      <c r="S42" s="6">
        <v>45334</v>
      </c>
      <c r="T42" s="4" t="s">
        <v>34</v>
      </c>
      <c r="U42" s="4">
        <v>1697</v>
      </c>
      <c r="V42" s="4">
        <v>0</v>
      </c>
      <c r="W42" s="4">
        <v>0</v>
      </c>
      <c r="X42" s="4" t="s">
        <v>164</v>
      </c>
      <c r="Y42" s="4" t="s">
        <v>36</v>
      </c>
    </row>
    <row r="43" s="4" customFormat="1" spans="1:25">
      <c r="A43" s="4" t="s">
        <v>165</v>
      </c>
      <c r="B43" s="4" t="s">
        <v>26</v>
      </c>
      <c r="C43" s="4" t="s">
        <v>27</v>
      </c>
      <c r="D43" s="4" t="s">
        <v>49</v>
      </c>
      <c r="E43" s="4" t="s">
        <v>54</v>
      </c>
      <c r="F43" s="6">
        <v>45317</v>
      </c>
      <c r="G43" s="6">
        <v>45319</v>
      </c>
      <c r="H43" s="4">
        <v>1</v>
      </c>
      <c r="I43" s="4">
        <v>2</v>
      </c>
      <c r="J43" s="4">
        <v>2</v>
      </c>
      <c r="K43" s="4" t="s">
        <v>30</v>
      </c>
      <c r="L43" s="4">
        <v>1697</v>
      </c>
      <c r="M43" s="4">
        <v>1697</v>
      </c>
      <c r="N43" s="4" t="s">
        <v>166</v>
      </c>
      <c r="O43" s="4" t="s">
        <v>105</v>
      </c>
      <c r="P43" s="4" t="s">
        <v>33</v>
      </c>
      <c r="Q43" s="4">
        <v>0</v>
      </c>
      <c r="R43" s="7">
        <v>45312.0000115741</v>
      </c>
      <c r="S43" s="6">
        <v>45334</v>
      </c>
      <c r="T43" s="4" t="s">
        <v>34</v>
      </c>
      <c r="U43" s="4">
        <v>1697</v>
      </c>
      <c r="V43" s="4">
        <v>0</v>
      </c>
      <c r="W43" s="4">
        <v>0</v>
      </c>
      <c r="X43" s="4" t="s">
        <v>167</v>
      </c>
      <c r="Y43" s="4" t="s">
        <v>36</v>
      </c>
    </row>
    <row r="44" s="4" customFormat="1" spans="1:25">
      <c r="A44" s="4" t="s">
        <v>168</v>
      </c>
      <c r="B44" s="4" t="s">
        <v>26</v>
      </c>
      <c r="C44" s="4" t="s">
        <v>27</v>
      </c>
      <c r="D44" s="4" t="s">
        <v>74</v>
      </c>
      <c r="E44" s="4" t="s">
        <v>169</v>
      </c>
      <c r="F44" s="6">
        <v>45318</v>
      </c>
      <c r="G44" s="6">
        <v>45319</v>
      </c>
      <c r="H44" s="4">
        <v>1</v>
      </c>
      <c r="I44" s="4">
        <v>1</v>
      </c>
      <c r="J44" s="4">
        <v>1</v>
      </c>
      <c r="K44" s="4" t="s">
        <v>30</v>
      </c>
      <c r="L44" s="4">
        <v>497</v>
      </c>
      <c r="M44" s="4">
        <v>497</v>
      </c>
      <c r="N44" s="4" t="s">
        <v>170</v>
      </c>
      <c r="O44" s="4" t="s">
        <v>105</v>
      </c>
      <c r="P44" s="4" t="s">
        <v>33</v>
      </c>
      <c r="Q44" s="4">
        <v>0</v>
      </c>
      <c r="R44" s="7">
        <v>45316.0000115741</v>
      </c>
      <c r="S44" s="6">
        <v>45334</v>
      </c>
      <c r="T44" s="4" t="s">
        <v>34</v>
      </c>
      <c r="U44" s="4">
        <v>497</v>
      </c>
      <c r="V44" s="4">
        <v>0</v>
      </c>
      <c r="W44" s="4">
        <v>0</v>
      </c>
      <c r="X44" s="4" t="s">
        <v>36</v>
      </c>
      <c r="Y44" s="4" t="s">
        <v>36</v>
      </c>
    </row>
    <row r="45" s="4" customFormat="1" spans="1:25">
      <c r="A45" s="4" t="s">
        <v>171</v>
      </c>
      <c r="B45" s="4" t="s">
        <v>26</v>
      </c>
      <c r="C45" s="4" t="s">
        <v>27</v>
      </c>
      <c r="D45" s="4" t="s">
        <v>74</v>
      </c>
      <c r="E45" s="4" t="s">
        <v>172</v>
      </c>
      <c r="F45" s="6">
        <v>45318</v>
      </c>
      <c r="G45" s="6">
        <v>45319</v>
      </c>
      <c r="H45" s="4">
        <v>1</v>
      </c>
      <c r="I45" s="4">
        <v>1</v>
      </c>
      <c r="J45" s="4">
        <v>1</v>
      </c>
      <c r="K45" s="4" t="s">
        <v>30</v>
      </c>
      <c r="L45" s="4">
        <v>434</v>
      </c>
      <c r="M45" s="4">
        <v>434</v>
      </c>
      <c r="N45" s="4" t="s">
        <v>173</v>
      </c>
      <c r="O45" s="4" t="s">
        <v>105</v>
      </c>
      <c r="P45" s="4" t="s">
        <v>33</v>
      </c>
      <c r="Q45" s="4">
        <v>0</v>
      </c>
      <c r="R45" s="7">
        <v>45318</v>
      </c>
      <c r="S45" s="6">
        <v>45334</v>
      </c>
      <c r="T45" s="4" t="s">
        <v>34</v>
      </c>
      <c r="U45" s="4">
        <v>434</v>
      </c>
      <c r="V45" s="4">
        <v>0</v>
      </c>
      <c r="W45" s="4">
        <v>0</v>
      </c>
      <c r="X45" s="4" t="s">
        <v>36</v>
      </c>
      <c r="Y45" s="4" t="s">
        <v>174</v>
      </c>
    </row>
    <row r="46" s="4" customFormat="1" spans="1:25">
      <c r="A46" s="4" t="s">
        <v>175</v>
      </c>
      <c r="B46" s="4" t="s">
        <v>26</v>
      </c>
      <c r="C46" s="4" t="s">
        <v>27</v>
      </c>
      <c r="D46" s="4" t="s">
        <v>28</v>
      </c>
      <c r="E46" s="4" t="s">
        <v>29</v>
      </c>
      <c r="F46" s="6">
        <v>45317</v>
      </c>
      <c r="G46" s="6">
        <v>45320</v>
      </c>
      <c r="H46" s="4">
        <v>1</v>
      </c>
      <c r="I46" s="4">
        <v>3</v>
      </c>
      <c r="J46" s="4">
        <v>3</v>
      </c>
      <c r="K46" s="4" t="s">
        <v>30</v>
      </c>
      <c r="L46" s="4">
        <v>2743</v>
      </c>
      <c r="M46" s="4">
        <v>2743</v>
      </c>
      <c r="N46" s="4" t="s">
        <v>176</v>
      </c>
      <c r="O46" s="4" t="s">
        <v>177</v>
      </c>
      <c r="P46" s="4" t="s">
        <v>33</v>
      </c>
      <c r="Q46" s="4">
        <v>0</v>
      </c>
      <c r="R46" s="7">
        <v>45296</v>
      </c>
      <c r="S46" s="6">
        <v>45335</v>
      </c>
      <c r="T46" s="4" t="s">
        <v>34</v>
      </c>
      <c r="U46" s="4">
        <v>2743</v>
      </c>
      <c r="V46" s="4">
        <v>0</v>
      </c>
      <c r="W46" s="4">
        <v>0</v>
      </c>
      <c r="X46" s="4" t="s">
        <v>178</v>
      </c>
      <c r="Y46" s="4" t="s">
        <v>36</v>
      </c>
    </row>
    <row r="47" s="4" customFormat="1" spans="1:25">
      <c r="A47" s="4" t="s">
        <v>179</v>
      </c>
      <c r="B47" s="4" t="s">
        <v>26</v>
      </c>
      <c r="C47" s="4" t="s">
        <v>27</v>
      </c>
      <c r="D47" s="4" t="s">
        <v>28</v>
      </c>
      <c r="E47" s="4" t="s">
        <v>44</v>
      </c>
      <c r="F47" s="6">
        <v>45317</v>
      </c>
      <c r="G47" s="6">
        <v>45320</v>
      </c>
      <c r="H47" s="4">
        <v>1</v>
      </c>
      <c r="I47" s="4">
        <v>3</v>
      </c>
      <c r="J47" s="4">
        <v>3</v>
      </c>
      <c r="K47" s="4" t="s">
        <v>30</v>
      </c>
      <c r="L47" s="4">
        <v>2853</v>
      </c>
      <c r="M47" s="4">
        <v>2853</v>
      </c>
      <c r="N47" s="4" t="s">
        <v>180</v>
      </c>
      <c r="O47" s="4" t="s">
        <v>177</v>
      </c>
      <c r="P47" s="4" t="s">
        <v>33</v>
      </c>
      <c r="Q47" s="4">
        <v>0</v>
      </c>
      <c r="R47" s="7">
        <v>45297.0000115741</v>
      </c>
      <c r="S47" s="6">
        <v>45335</v>
      </c>
      <c r="T47" s="4" t="s">
        <v>34</v>
      </c>
      <c r="U47" s="4">
        <v>2853</v>
      </c>
      <c r="V47" s="4">
        <v>0</v>
      </c>
      <c r="W47" s="4">
        <v>0</v>
      </c>
      <c r="X47" s="4" t="s">
        <v>181</v>
      </c>
      <c r="Y47" s="4" t="s">
        <v>36</v>
      </c>
    </row>
    <row r="48" s="4" customFormat="1" spans="1:25">
      <c r="A48" s="4" t="s">
        <v>182</v>
      </c>
      <c r="B48" s="4" t="s">
        <v>26</v>
      </c>
      <c r="C48" s="4" t="s">
        <v>27</v>
      </c>
      <c r="D48" s="4" t="s">
        <v>28</v>
      </c>
      <c r="E48" s="4" t="s">
        <v>29</v>
      </c>
      <c r="F48" s="6">
        <v>45318</v>
      </c>
      <c r="G48" s="6">
        <v>45320</v>
      </c>
      <c r="H48" s="4">
        <v>1</v>
      </c>
      <c r="I48" s="4">
        <v>2</v>
      </c>
      <c r="J48" s="4">
        <v>2</v>
      </c>
      <c r="K48" s="4" t="s">
        <v>30</v>
      </c>
      <c r="L48" s="4">
        <v>1812</v>
      </c>
      <c r="M48" s="4">
        <v>1812</v>
      </c>
      <c r="N48" s="4" t="s">
        <v>183</v>
      </c>
      <c r="O48" s="4" t="s">
        <v>177</v>
      </c>
      <c r="P48" s="4" t="s">
        <v>33</v>
      </c>
      <c r="Q48" s="4">
        <v>0</v>
      </c>
      <c r="R48" s="7">
        <v>45300.0000115741</v>
      </c>
      <c r="S48" s="6">
        <v>45335</v>
      </c>
      <c r="T48" s="4" t="s">
        <v>34</v>
      </c>
      <c r="U48" s="4">
        <v>1812</v>
      </c>
      <c r="V48" s="4">
        <v>0</v>
      </c>
      <c r="W48" s="4">
        <v>0</v>
      </c>
      <c r="X48" s="4" t="s">
        <v>184</v>
      </c>
      <c r="Y48" s="4" t="s">
        <v>36</v>
      </c>
    </row>
    <row r="49" s="4" customFormat="1" spans="1:25">
      <c r="A49" s="4" t="s">
        <v>185</v>
      </c>
      <c r="B49" s="4" t="s">
        <v>26</v>
      </c>
      <c r="C49" s="4" t="s">
        <v>27</v>
      </c>
      <c r="D49" s="4" t="s">
        <v>49</v>
      </c>
      <c r="E49" s="4" t="s">
        <v>54</v>
      </c>
      <c r="F49" s="6">
        <v>45317</v>
      </c>
      <c r="G49" s="6">
        <v>45320</v>
      </c>
      <c r="H49" s="4">
        <v>1</v>
      </c>
      <c r="I49" s="4">
        <v>3</v>
      </c>
      <c r="J49" s="4">
        <v>3</v>
      </c>
      <c r="K49" s="4" t="s">
        <v>30</v>
      </c>
      <c r="L49" s="4">
        <v>2222</v>
      </c>
      <c r="M49" s="4">
        <v>2222</v>
      </c>
      <c r="N49" s="4" t="s">
        <v>186</v>
      </c>
      <c r="O49" s="4" t="s">
        <v>177</v>
      </c>
      <c r="P49" s="4" t="s">
        <v>33</v>
      </c>
      <c r="Q49" s="4">
        <v>0</v>
      </c>
      <c r="R49" s="7">
        <v>45307.0000115741</v>
      </c>
      <c r="S49" s="6">
        <v>45335</v>
      </c>
      <c r="T49" s="4" t="s">
        <v>34</v>
      </c>
      <c r="U49" s="4">
        <v>2222</v>
      </c>
      <c r="V49" s="4">
        <v>0</v>
      </c>
      <c r="W49" s="4">
        <v>0</v>
      </c>
      <c r="X49" s="4" t="s">
        <v>187</v>
      </c>
      <c r="Y49" s="4" t="s">
        <v>36</v>
      </c>
    </row>
    <row r="50" s="4" customFormat="1" spans="1:25">
      <c r="A50" s="4" t="s">
        <v>188</v>
      </c>
      <c r="B50" s="4" t="s">
        <v>26</v>
      </c>
      <c r="C50" s="4" t="s">
        <v>27</v>
      </c>
      <c r="D50" s="4" t="s">
        <v>135</v>
      </c>
      <c r="E50" s="4" t="s">
        <v>136</v>
      </c>
      <c r="F50" s="6">
        <v>45318</v>
      </c>
      <c r="G50" s="6">
        <v>45320</v>
      </c>
      <c r="H50" s="4">
        <v>1</v>
      </c>
      <c r="I50" s="4">
        <v>2</v>
      </c>
      <c r="J50" s="4">
        <v>2</v>
      </c>
      <c r="K50" s="4" t="s">
        <v>30</v>
      </c>
      <c r="L50" s="4">
        <v>2223</v>
      </c>
      <c r="M50" s="4">
        <v>2223</v>
      </c>
      <c r="N50" s="4" t="s">
        <v>189</v>
      </c>
      <c r="O50" s="4" t="s">
        <v>177</v>
      </c>
      <c r="P50" s="4" t="s">
        <v>33</v>
      </c>
      <c r="Q50" s="4">
        <v>0</v>
      </c>
      <c r="R50" s="7">
        <v>45307.0000115741</v>
      </c>
      <c r="S50" s="6">
        <v>45335</v>
      </c>
      <c r="T50" s="4" t="s">
        <v>34</v>
      </c>
      <c r="U50" s="4">
        <v>2223</v>
      </c>
      <c r="V50" s="4">
        <v>0</v>
      </c>
      <c r="W50" s="4">
        <v>0</v>
      </c>
      <c r="X50" s="4" t="s">
        <v>190</v>
      </c>
      <c r="Y50" s="4" t="s">
        <v>36</v>
      </c>
    </row>
    <row r="51" s="4" customFormat="1" spans="1:25">
      <c r="A51" s="4" t="s">
        <v>191</v>
      </c>
      <c r="B51" s="4" t="s">
        <v>26</v>
      </c>
      <c r="C51" s="4" t="s">
        <v>27</v>
      </c>
      <c r="D51" s="4" t="s">
        <v>49</v>
      </c>
      <c r="E51" s="4" t="s">
        <v>54</v>
      </c>
      <c r="F51" s="6">
        <v>45317</v>
      </c>
      <c r="G51" s="6">
        <v>45320</v>
      </c>
      <c r="H51" s="4">
        <v>1</v>
      </c>
      <c r="I51" s="4">
        <v>3</v>
      </c>
      <c r="J51" s="4">
        <v>3</v>
      </c>
      <c r="K51" s="4" t="s">
        <v>30</v>
      </c>
      <c r="L51" s="4">
        <v>2232</v>
      </c>
      <c r="M51" s="4">
        <v>2232</v>
      </c>
      <c r="N51" s="4" t="s">
        <v>192</v>
      </c>
      <c r="O51" s="4" t="s">
        <v>177</v>
      </c>
      <c r="P51" s="4" t="s">
        <v>33</v>
      </c>
      <c r="Q51" s="4">
        <v>0</v>
      </c>
      <c r="R51" s="7">
        <v>45310</v>
      </c>
      <c r="S51" s="6">
        <v>45335</v>
      </c>
      <c r="T51" s="4" t="s">
        <v>34</v>
      </c>
      <c r="U51" s="4">
        <v>2232</v>
      </c>
      <c r="V51" s="4">
        <v>0</v>
      </c>
      <c r="W51" s="4">
        <v>0</v>
      </c>
      <c r="X51" s="4" t="s">
        <v>193</v>
      </c>
      <c r="Y51" s="4" t="s">
        <v>194</v>
      </c>
    </row>
    <row r="52" s="4" customFormat="1" spans="1:25">
      <c r="A52" s="4" t="s">
        <v>195</v>
      </c>
      <c r="B52" s="4" t="s">
        <v>26</v>
      </c>
      <c r="C52" s="4" t="s">
        <v>27</v>
      </c>
      <c r="D52" s="4" t="s">
        <v>49</v>
      </c>
      <c r="E52" s="4" t="s">
        <v>50</v>
      </c>
      <c r="F52" s="6">
        <v>45316</v>
      </c>
      <c r="G52" s="6">
        <v>45320</v>
      </c>
      <c r="H52" s="4">
        <v>2</v>
      </c>
      <c r="I52" s="4">
        <v>4</v>
      </c>
      <c r="J52" s="4">
        <v>8</v>
      </c>
      <c r="K52" s="4" t="s">
        <v>30</v>
      </c>
      <c r="L52" s="4">
        <v>5816</v>
      </c>
      <c r="M52" s="4">
        <v>5816</v>
      </c>
      <c r="N52" s="4" t="s">
        <v>196</v>
      </c>
      <c r="O52" s="4" t="s">
        <v>177</v>
      </c>
      <c r="P52" s="4" t="s">
        <v>33</v>
      </c>
      <c r="Q52" s="4">
        <v>0</v>
      </c>
      <c r="R52" s="7">
        <v>45311.0000115741</v>
      </c>
      <c r="S52" s="6">
        <v>45335</v>
      </c>
      <c r="T52" s="4" t="s">
        <v>34</v>
      </c>
      <c r="U52" s="4">
        <v>5816</v>
      </c>
      <c r="V52" s="4">
        <v>0</v>
      </c>
      <c r="W52" s="4">
        <v>0</v>
      </c>
      <c r="X52" s="4" t="s">
        <v>197</v>
      </c>
      <c r="Y52" s="4" t="s">
        <v>36</v>
      </c>
    </row>
    <row r="53" s="4" customFormat="1" spans="1:25">
      <c r="A53" s="4" t="s">
        <v>198</v>
      </c>
      <c r="B53" s="4" t="s">
        <v>26</v>
      </c>
      <c r="C53" s="4" t="s">
        <v>27</v>
      </c>
      <c r="D53" s="4" t="s">
        <v>49</v>
      </c>
      <c r="E53" s="4" t="s">
        <v>54</v>
      </c>
      <c r="F53" s="6">
        <v>45316</v>
      </c>
      <c r="G53" s="6">
        <v>45320</v>
      </c>
      <c r="H53" s="4">
        <v>2</v>
      </c>
      <c r="I53" s="4">
        <v>4</v>
      </c>
      <c r="J53" s="4">
        <v>8</v>
      </c>
      <c r="K53" s="4" t="s">
        <v>30</v>
      </c>
      <c r="L53" s="4">
        <v>6062</v>
      </c>
      <c r="M53" s="4">
        <v>6062</v>
      </c>
      <c r="N53" s="4" t="s">
        <v>199</v>
      </c>
      <c r="O53" s="4" t="s">
        <v>177</v>
      </c>
      <c r="P53" s="4" t="s">
        <v>33</v>
      </c>
      <c r="Q53" s="4">
        <v>0</v>
      </c>
      <c r="R53" s="7">
        <v>45311.0000115741</v>
      </c>
      <c r="S53" s="6">
        <v>45335</v>
      </c>
      <c r="T53" s="4" t="s">
        <v>34</v>
      </c>
      <c r="U53" s="4">
        <v>6062</v>
      </c>
      <c r="V53" s="4">
        <v>0</v>
      </c>
      <c r="W53" s="4">
        <v>0</v>
      </c>
      <c r="X53" s="4" t="s">
        <v>200</v>
      </c>
      <c r="Y53" s="4" t="s">
        <v>36</v>
      </c>
    </row>
    <row r="54" s="4" customFormat="1" spans="1:25">
      <c r="A54" s="4" t="s">
        <v>201</v>
      </c>
      <c r="B54" s="4" t="s">
        <v>26</v>
      </c>
      <c r="C54" s="4" t="s">
        <v>27</v>
      </c>
      <c r="D54" s="4" t="s">
        <v>49</v>
      </c>
      <c r="E54" s="4" t="s">
        <v>50</v>
      </c>
      <c r="F54" s="6">
        <v>45317</v>
      </c>
      <c r="G54" s="6">
        <v>45320</v>
      </c>
      <c r="H54" s="4">
        <v>1</v>
      </c>
      <c r="I54" s="4">
        <v>3</v>
      </c>
      <c r="J54" s="4">
        <v>3</v>
      </c>
      <c r="K54" s="4" t="s">
        <v>30</v>
      </c>
      <c r="L54" s="4">
        <v>2364</v>
      </c>
      <c r="M54" s="4">
        <v>2364</v>
      </c>
      <c r="N54" s="4" t="s">
        <v>202</v>
      </c>
      <c r="O54" s="4" t="s">
        <v>177</v>
      </c>
      <c r="P54" s="4" t="s">
        <v>33</v>
      </c>
      <c r="Q54" s="4">
        <v>0</v>
      </c>
      <c r="R54" s="7">
        <v>45312.0000115741</v>
      </c>
      <c r="S54" s="6">
        <v>45335</v>
      </c>
      <c r="T54" s="4" t="s">
        <v>34</v>
      </c>
      <c r="U54" s="4">
        <v>2364</v>
      </c>
      <c r="V54" s="4">
        <v>0</v>
      </c>
      <c r="W54" s="4">
        <v>0</v>
      </c>
      <c r="X54" s="4" t="s">
        <v>203</v>
      </c>
      <c r="Y54" s="4" t="s">
        <v>36</v>
      </c>
    </row>
    <row r="55" s="4" customFormat="1" spans="1:25">
      <c r="A55" s="4" t="s">
        <v>191</v>
      </c>
      <c r="B55" s="4" t="s">
        <v>26</v>
      </c>
      <c r="C55" s="4" t="s">
        <v>66</v>
      </c>
      <c r="D55" s="4" t="s">
        <v>49</v>
      </c>
      <c r="E55" s="4" t="s">
        <v>54</v>
      </c>
      <c r="F55" s="6">
        <v>45317</v>
      </c>
      <c r="G55" s="6">
        <v>45320</v>
      </c>
      <c r="H55" s="4">
        <v>1</v>
      </c>
      <c r="I55" s="4">
        <v>3</v>
      </c>
      <c r="J55" s="4">
        <v>3</v>
      </c>
      <c r="K55" s="4" t="s">
        <v>30</v>
      </c>
      <c r="L55" s="4">
        <v>-2232</v>
      </c>
      <c r="M55" s="4">
        <v>-2232</v>
      </c>
      <c r="N55" s="4" t="s">
        <v>192</v>
      </c>
      <c r="O55" s="4" t="s">
        <v>177</v>
      </c>
      <c r="P55" s="4" t="s">
        <v>33</v>
      </c>
      <c r="Q55" s="4">
        <v>0</v>
      </c>
      <c r="R55" s="7">
        <v>45310</v>
      </c>
      <c r="S55" s="6">
        <v>45335</v>
      </c>
      <c r="T55" s="4" t="s">
        <v>34</v>
      </c>
      <c r="U55" s="4">
        <v>-2232</v>
      </c>
      <c r="V55" s="4">
        <v>0</v>
      </c>
      <c r="W55" s="4">
        <v>0</v>
      </c>
      <c r="X55" s="4" t="s">
        <v>193</v>
      </c>
      <c r="Y55" s="4" t="s">
        <v>194</v>
      </c>
    </row>
    <row r="56" s="4" customFormat="1" spans="1:25">
      <c r="A56" s="4" t="s">
        <v>204</v>
      </c>
      <c r="B56" s="4" t="s">
        <v>26</v>
      </c>
      <c r="C56" s="4" t="s">
        <v>27</v>
      </c>
      <c r="D56" s="4" t="s">
        <v>74</v>
      </c>
      <c r="E56" s="4" t="s">
        <v>75</v>
      </c>
      <c r="F56" s="6">
        <v>45319</v>
      </c>
      <c r="G56" s="6">
        <v>45320</v>
      </c>
      <c r="H56" s="4">
        <v>1</v>
      </c>
      <c r="I56" s="4">
        <v>1</v>
      </c>
      <c r="J56" s="4">
        <v>1</v>
      </c>
      <c r="K56" s="4" t="s">
        <v>30</v>
      </c>
      <c r="L56" s="4">
        <v>434</v>
      </c>
      <c r="M56" s="4">
        <v>434</v>
      </c>
      <c r="N56" s="4" t="s">
        <v>205</v>
      </c>
      <c r="O56" s="4" t="s">
        <v>177</v>
      </c>
      <c r="P56" s="4" t="s">
        <v>33</v>
      </c>
      <c r="Q56" s="4">
        <v>0</v>
      </c>
      <c r="R56" s="7">
        <v>45319.0000115741</v>
      </c>
      <c r="S56" s="6">
        <v>45335</v>
      </c>
      <c r="T56" s="4" t="s">
        <v>34</v>
      </c>
      <c r="U56" s="4">
        <v>434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206</v>
      </c>
      <c r="B57" s="4" t="s">
        <v>26</v>
      </c>
      <c r="C57" s="4" t="s">
        <v>27</v>
      </c>
      <c r="D57" s="4" t="s">
        <v>207</v>
      </c>
      <c r="E57" s="4" t="s">
        <v>208</v>
      </c>
      <c r="F57" s="6">
        <v>45319</v>
      </c>
      <c r="G57" s="6">
        <v>45321</v>
      </c>
      <c r="H57" s="4">
        <v>1</v>
      </c>
      <c r="I57" s="4">
        <v>2</v>
      </c>
      <c r="J57" s="4">
        <v>2</v>
      </c>
      <c r="K57" s="4" t="s">
        <v>30</v>
      </c>
      <c r="L57" s="4">
        <v>1442</v>
      </c>
      <c r="M57" s="4">
        <v>1442</v>
      </c>
      <c r="N57" s="4" t="s">
        <v>209</v>
      </c>
      <c r="O57" s="4" t="s">
        <v>210</v>
      </c>
      <c r="P57" s="4" t="s">
        <v>33</v>
      </c>
      <c r="Q57" s="4">
        <v>0</v>
      </c>
      <c r="R57" s="7">
        <v>45264.0000115741</v>
      </c>
      <c r="S57" s="6">
        <v>45336</v>
      </c>
      <c r="T57" s="4" t="s">
        <v>34</v>
      </c>
      <c r="U57" s="4">
        <v>1442</v>
      </c>
      <c r="V57" s="4">
        <v>0</v>
      </c>
      <c r="W57" s="4">
        <v>0</v>
      </c>
      <c r="X57" s="4" t="s">
        <v>211</v>
      </c>
      <c r="Y57" s="4" t="s">
        <v>36</v>
      </c>
    </row>
    <row r="58" s="4" customFormat="1" spans="1:25">
      <c r="A58" s="4" t="s">
        <v>212</v>
      </c>
      <c r="B58" s="4" t="s">
        <v>26</v>
      </c>
      <c r="C58" s="4" t="s">
        <v>27</v>
      </c>
      <c r="D58" s="4" t="s">
        <v>28</v>
      </c>
      <c r="E58" s="4" t="s">
        <v>29</v>
      </c>
      <c r="F58" s="6">
        <v>45319</v>
      </c>
      <c r="G58" s="6">
        <v>45321</v>
      </c>
      <c r="H58" s="4">
        <v>1</v>
      </c>
      <c r="I58" s="4">
        <v>2</v>
      </c>
      <c r="J58" s="4">
        <v>2</v>
      </c>
      <c r="K58" s="4" t="s">
        <v>30</v>
      </c>
      <c r="L58" s="4">
        <v>1472</v>
      </c>
      <c r="M58" s="4">
        <v>1472</v>
      </c>
      <c r="N58" s="4" t="s">
        <v>213</v>
      </c>
      <c r="O58" s="4" t="s">
        <v>210</v>
      </c>
      <c r="P58" s="4" t="s">
        <v>33</v>
      </c>
      <c r="Q58" s="4">
        <v>0</v>
      </c>
      <c r="R58" s="7">
        <v>45268</v>
      </c>
      <c r="S58" s="6">
        <v>45336</v>
      </c>
      <c r="T58" s="4" t="s">
        <v>34</v>
      </c>
      <c r="U58" s="4">
        <v>1472</v>
      </c>
      <c r="V58" s="4">
        <v>0</v>
      </c>
      <c r="W58" s="4">
        <v>0</v>
      </c>
      <c r="X58" s="4" t="s">
        <v>214</v>
      </c>
      <c r="Y58" s="4" t="s">
        <v>36</v>
      </c>
    </row>
    <row r="59" s="4" customFormat="1" spans="1:25">
      <c r="A59" s="4" t="s">
        <v>215</v>
      </c>
      <c r="B59" s="4" t="s">
        <v>26</v>
      </c>
      <c r="C59" s="4" t="s">
        <v>27</v>
      </c>
      <c r="D59" s="4" t="s">
        <v>207</v>
      </c>
      <c r="E59" s="4" t="s">
        <v>208</v>
      </c>
      <c r="F59" s="6">
        <v>45319</v>
      </c>
      <c r="G59" s="6">
        <v>45321</v>
      </c>
      <c r="H59" s="4">
        <v>3</v>
      </c>
      <c r="I59" s="4">
        <v>2</v>
      </c>
      <c r="J59" s="4">
        <v>6</v>
      </c>
      <c r="K59" s="4" t="s">
        <v>30</v>
      </c>
      <c r="L59" s="4">
        <v>4326</v>
      </c>
      <c r="M59" s="4">
        <v>4326</v>
      </c>
      <c r="N59" s="4" t="s">
        <v>216</v>
      </c>
      <c r="O59" s="4" t="s">
        <v>210</v>
      </c>
      <c r="P59" s="4" t="s">
        <v>33</v>
      </c>
      <c r="Q59" s="4">
        <v>0</v>
      </c>
      <c r="R59" s="7">
        <v>45269</v>
      </c>
      <c r="S59" s="6">
        <v>45336</v>
      </c>
      <c r="T59" s="4" t="s">
        <v>34</v>
      </c>
      <c r="U59" s="4">
        <v>4326</v>
      </c>
      <c r="V59" s="4">
        <v>0</v>
      </c>
      <c r="W59" s="4">
        <v>0</v>
      </c>
      <c r="X59" s="4" t="s">
        <v>217</v>
      </c>
      <c r="Y59" s="4" t="s">
        <v>36</v>
      </c>
    </row>
    <row r="60" s="4" customFormat="1" spans="1:25">
      <c r="A60" s="4" t="s">
        <v>218</v>
      </c>
      <c r="B60" s="4" t="s">
        <v>26</v>
      </c>
      <c r="C60" s="4" t="s">
        <v>27</v>
      </c>
      <c r="D60" s="4" t="s">
        <v>207</v>
      </c>
      <c r="E60" s="4" t="s">
        <v>208</v>
      </c>
      <c r="F60" s="6">
        <v>45319</v>
      </c>
      <c r="G60" s="6">
        <v>45321</v>
      </c>
      <c r="H60" s="4">
        <v>1</v>
      </c>
      <c r="I60" s="4">
        <v>2</v>
      </c>
      <c r="J60" s="4">
        <v>2</v>
      </c>
      <c r="K60" s="4" t="s">
        <v>30</v>
      </c>
      <c r="L60" s="4">
        <v>1342</v>
      </c>
      <c r="M60" s="4">
        <v>1342</v>
      </c>
      <c r="N60" s="4" t="s">
        <v>219</v>
      </c>
      <c r="O60" s="4" t="s">
        <v>210</v>
      </c>
      <c r="P60" s="4" t="s">
        <v>33</v>
      </c>
      <c r="Q60" s="4">
        <v>0</v>
      </c>
      <c r="R60" s="7">
        <v>45279.0000115741</v>
      </c>
      <c r="S60" s="6">
        <v>45336</v>
      </c>
      <c r="T60" s="4" t="s">
        <v>34</v>
      </c>
      <c r="U60" s="4">
        <v>1342</v>
      </c>
      <c r="V60" s="4">
        <v>0</v>
      </c>
      <c r="W60" s="4">
        <v>0</v>
      </c>
      <c r="X60" s="4" t="s">
        <v>220</v>
      </c>
      <c r="Y60" s="4" t="s">
        <v>36</v>
      </c>
    </row>
    <row r="61" s="4" customFormat="1" spans="1:25">
      <c r="A61" s="4" t="s">
        <v>221</v>
      </c>
      <c r="B61" s="4" t="s">
        <v>26</v>
      </c>
      <c r="C61" s="4" t="s">
        <v>27</v>
      </c>
      <c r="D61" s="4" t="s">
        <v>207</v>
      </c>
      <c r="E61" s="4" t="s">
        <v>208</v>
      </c>
      <c r="F61" s="6">
        <v>45319</v>
      </c>
      <c r="G61" s="6">
        <v>45321</v>
      </c>
      <c r="H61" s="4">
        <v>1</v>
      </c>
      <c r="I61" s="4">
        <v>2</v>
      </c>
      <c r="J61" s="4">
        <v>2</v>
      </c>
      <c r="K61" s="4" t="s">
        <v>30</v>
      </c>
      <c r="L61" s="4">
        <v>1362</v>
      </c>
      <c r="M61" s="4">
        <v>1362</v>
      </c>
      <c r="N61" s="4" t="s">
        <v>222</v>
      </c>
      <c r="O61" s="4" t="s">
        <v>210</v>
      </c>
      <c r="P61" s="4" t="s">
        <v>33</v>
      </c>
      <c r="Q61" s="4">
        <v>0</v>
      </c>
      <c r="R61" s="7">
        <v>45284.0000115741</v>
      </c>
      <c r="S61" s="6">
        <v>45336</v>
      </c>
      <c r="T61" s="4" t="s">
        <v>34</v>
      </c>
      <c r="U61" s="4">
        <v>1362</v>
      </c>
      <c r="V61" s="4">
        <v>0</v>
      </c>
      <c r="W61" s="4">
        <v>0</v>
      </c>
      <c r="X61" s="4" t="s">
        <v>223</v>
      </c>
      <c r="Y61" s="4" t="s">
        <v>36</v>
      </c>
    </row>
    <row r="62" s="4" customFormat="1" spans="1:25">
      <c r="A62" s="4" t="s">
        <v>224</v>
      </c>
      <c r="B62" s="4" t="s">
        <v>26</v>
      </c>
      <c r="C62" s="4" t="s">
        <v>27</v>
      </c>
      <c r="D62" s="4" t="s">
        <v>207</v>
      </c>
      <c r="E62" s="4" t="s">
        <v>208</v>
      </c>
      <c r="F62" s="6">
        <v>45319</v>
      </c>
      <c r="G62" s="6">
        <v>45321</v>
      </c>
      <c r="H62" s="4">
        <v>1</v>
      </c>
      <c r="I62" s="4">
        <v>2</v>
      </c>
      <c r="J62" s="4">
        <v>2</v>
      </c>
      <c r="K62" s="4" t="s">
        <v>30</v>
      </c>
      <c r="L62" s="4">
        <v>1402</v>
      </c>
      <c r="M62" s="4">
        <v>1402</v>
      </c>
      <c r="N62" s="4" t="s">
        <v>225</v>
      </c>
      <c r="O62" s="4" t="s">
        <v>210</v>
      </c>
      <c r="P62" s="4" t="s">
        <v>33</v>
      </c>
      <c r="Q62" s="4">
        <v>0</v>
      </c>
      <c r="R62" s="7">
        <v>45287</v>
      </c>
      <c r="S62" s="6">
        <v>45336</v>
      </c>
      <c r="T62" s="4" t="s">
        <v>34</v>
      </c>
      <c r="U62" s="4">
        <v>1402</v>
      </c>
      <c r="V62" s="4">
        <v>0</v>
      </c>
      <c r="W62" s="4">
        <v>0</v>
      </c>
      <c r="X62" s="4" t="s">
        <v>226</v>
      </c>
      <c r="Y62" s="4" t="s">
        <v>36</v>
      </c>
    </row>
    <row r="63" s="4" customFormat="1" spans="1:25">
      <c r="A63" s="4" t="s">
        <v>227</v>
      </c>
      <c r="B63" s="4" t="s">
        <v>26</v>
      </c>
      <c r="C63" s="4" t="s">
        <v>27</v>
      </c>
      <c r="D63" s="4" t="s">
        <v>207</v>
      </c>
      <c r="E63" s="4" t="s">
        <v>208</v>
      </c>
      <c r="F63" s="6">
        <v>45319</v>
      </c>
      <c r="G63" s="6">
        <v>45321</v>
      </c>
      <c r="H63" s="4">
        <v>1</v>
      </c>
      <c r="I63" s="4">
        <v>2</v>
      </c>
      <c r="J63" s="4">
        <v>2</v>
      </c>
      <c r="K63" s="4" t="s">
        <v>30</v>
      </c>
      <c r="L63" s="4">
        <v>1382</v>
      </c>
      <c r="M63" s="4">
        <v>1382</v>
      </c>
      <c r="N63" s="4" t="s">
        <v>228</v>
      </c>
      <c r="O63" s="4" t="s">
        <v>210</v>
      </c>
      <c r="P63" s="4" t="s">
        <v>33</v>
      </c>
      <c r="Q63" s="4">
        <v>0</v>
      </c>
      <c r="R63" s="7">
        <v>45294.0000115741</v>
      </c>
      <c r="S63" s="6">
        <v>45336</v>
      </c>
      <c r="T63" s="4" t="s">
        <v>34</v>
      </c>
      <c r="U63" s="4">
        <v>1382</v>
      </c>
      <c r="V63" s="4">
        <v>0</v>
      </c>
      <c r="W63" s="4">
        <v>0</v>
      </c>
      <c r="X63" s="4" t="s">
        <v>229</v>
      </c>
      <c r="Y63" s="4" t="s">
        <v>230</v>
      </c>
    </row>
    <row r="64" s="4" customFormat="1" spans="1:25">
      <c r="A64" s="4" t="s">
        <v>231</v>
      </c>
      <c r="B64" s="4" t="s">
        <v>26</v>
      </c>
      <c r="C64" s="4" t="s">
        <v>27</v>
      </c>
      <c r="D64" s="4" t="s">
        <v>207</v>
      </c>
      <c r="E64" s="4" t="s">
        <v>208</v>
      </c>
      <c r="F64" s="6">
        <v>45319</v>
      </c>
      <c r="G64" s="6">
        <v>45321</v>
      </c>
      <c r="H64" s="4">
        <v>1</v>
      </c>
      <c r="I64" s="4">
        <v>2</v>
      </c>
      <c r="J64" s="4">
        <v>2</v>
      </c>
      <c r="K64" s="4" t="s">
        <v>30</v>
      </c>
      <c r="L64" s="4">
        <v>1382</v>
      </c>
      <c r="M64" s="4">
        <v>1382</v>
      </c>
      <c r="N64" s="4" t="s">
        <v>232</v>
      </c>
      <c r="O64" s="4" t="s">
        <v>210</v>
      </c>
      <c r="P64" s="4" t="s">
        <v>33</v>
      </c>
      <c r="Q64" s="4">
        <v>0</v>
      </c>
      <c r="R64" s="7">
        <v>45297</v>
      </c>
      <c r="S64" s="6">
        <v>45336</v>
      </c>
      <c r="T64" s="4" t="s">
        <v>34</v>
      </c>
      <c r="U64" s="4">
        <v>1382</v>
      </c>
      <c r="V64" s="4">
        <v>0</v>
      </c>
      <c r="W64" s="4">
        <v>0</v>
      </c>
      <c r="X64" s="4" t="s">
        <v>233</v>
      </c>
      <c r="Y64" s="4" t="s">
        <v>36</v>
      </c>
    </row>
    <row r="65" s="4" customFormat="1" spans="1:25">
      <c r="A65" s="4" t="s">
        <v>234</v>
      </c>
      <c r="B65" s="4" t="s">
        <v>26</v>
      </c>
      <c r="C65" s="4" t="s">
        <v>27</v>
      </c>
      <c r="D65" s="4" t="s">
        <v>28</v>
      </c>
      <c r="E65" s="4" t="s">
        <v>44</v>
      </c>
      <c r="F65" s="6">
        <v>45317</v>
      </c>
      <c r="G65" s="6">
        <v>45321</v>
      </c>
      <c r="H65" s="4">
        <v>1</v>
      </c>
      <c r="I65" s="4">
        <v>4</v>
      </c>
      <c r="J65" s="4">
        <v>4</v>
      </c>
      <c r="K65" s="4" t="s">
        <v>30</v>
      </c>
      <c r="L65" s="4">
        <v>3614</v>
      </c>
      <c r="M65" s="4">
        <v>3614</v>
      </c>
      <c r="N65" s="4" t="s">
        <v>235</v>
      </c>
      <c r="O65" s="4" t="s">
        <v>210</v>
      </c>
      <c r="P65" s="4" t="s">
        <v>33</v>
      </c>
      <c r="Q65" s="4">
        <v>0</v>
      </c>
      <c r="R65" s="7">
        <v>45298.0000115741</v>
      </c>
      <c r="S65" s="6">
        <v>45336</v>
      </c>
      <c r="T65" s="4" t="s">
        <v>34</v>
      </c>
      <c r="U65" s="4">
        <v>3614</v>
      </c>
      <c r="V65" s="4">
        <v>0</v>
      </c>
      <c r="W65" s="4">
        <v>0</v>
      </c>
      <c r="X65" s="4" t="s">
        <v>236</v>
      </c>
      <c r="Y65" s="4" t="s">
        <v>36</v>
      </c>
    </row>
    <row r="66" s="4" customFormat="1" spans="1:25">
      <c r="A66" s="4" t="s">
        <v>237</v>
      </c>
      <c r="B66" s="4" t="s">
        <v>26</v>
      </c>
      <c r="C66" s="4" t="s">
        <v>27</v>
      </c>
      <c r="D66" s="4" t="s">
        <v>207</v>
      </c>
      <c r="E66" s="4" t="s">
        <v>208</v>
      </c>
      <c r="F66" s="6">
        <v>45319</v>
      </c>
      <c r="G66" s="6">
        <v>45321</v>
      </c>
      <c r="H66" s="4">
        <v>1</v>
      </c>
      <c r="I66" s="4">
        <v>2</v>
      </c>
      <c r="J66" s="4">
        <v>2</v>
      </c>
      <c r="K66" s="4" t="s">
        <v>30</v>
      </c>
      <c r="L66" s="4">
        <v>1382</v>
      </c>
      <c r="M66" s="4">
        <v>1382</v>
      </c>
      <c r="N66" s="4" t="s">
        <v>238</v>
      </c>
      <c r="O66" s="4" t="s">
        <v>210</v>
      </c>
      <c r="P66" s="4" t="s">
        <v>33</v>
      </c>
      <c r="Q66" s="4">
        <v>0</v>
      </c>
      <c r="R66" s="7">
        <v>45298</v>
      </c>
      <c r="S66" s="6">
        <v>45336</v>
      </c>
      <c r="T66" s="4" t="s">
        <v>34</v>
      </c>
      <c r="U66" s="4">
        <v>1382</v>
      </c>
      <c r="V66" s="4">
        <v>0</v>
      </c>
      <c r="W66" s="4">
        <v>0</v>
      </c>
      <c r="X66" s="4" t="s">
        <v>239</v>
      </c>
      <c r="Y66" s="4" t="s">
        <v>36</v>
      </c>
    </row>
    <row r="67" s="4" customFormat="1" spans="1:25">
      <c r="A67" s="4" t="s">
        <v>240</v>
      </c>
      <c r="B67" s="4" t="s">
        <v>26</v>
      </c>
      <c r="C67" s="4" t="s">
        <v>27</v>
      </c>
      <c r="D67" s="4" t="s">
        <v>207</v>
      </c>
      <c r="E67" s="4" t="s">
        <v>208</v>
      </c>
      <c r="F67" s="6">
        <v>45319</v>
      </c>
      <c r="G67" s="6">
        <v>45321</v>
      </c>
      <c r="H67" s="4">
        <v>1</v>
      </c>
      <c r="I67" s="4">
        <v>2</v>
      </c>
      <c r="J67" s="4">
        <v>2</v>
      </c>
      <c r="K67" s="4" t="s">
        <v>30</v>
      </c>
      <c r="L67" s="4">
        <v>1382</v>
      </c>
      <c r="M67" s="4">
        <v>1382</v>
      </c>
      <c r="N67" s="4" t="s">
        <v>241</v>
      </c>
      <c r="O67" s="4" t="s">
        <v>210</v>
      </c>
      <c r="P67" s="4" t="s">
        <v>33</v>
      </c>
      <c r="Q67" s="4">
        <v>0</v>
      </c>
      <c r="R67" s="7">
        <v>45298.0000115741</v>
      </c>
      <c r="S67" s="6">
        <v>45336</v>
      </c>
      <c r="T67" s="4" t="s">
        <v>34</v>
      </c>
      <c r="U67" s="4">
        <v>1382</v>
      </c>
      <c r="V67" s="4">
        <v>0</v>
      </c>
      <c r="W67" s="4">
        <v>0</v>
      </c>
      <c r="X67" s="4" t="s">
        <v>242</v>
      </c>
      <c r="Y67" s="4" t="s">
        <v>36</v>
      </c>
    </row>
    <row r="68" s="4" customFormat="1" spans="1:25">
      <c r="A68" s="4" t="s">
        <v>243</v>
      </c>
      <c r="B68" s="4" t="s">
        <v>26</v>
      </c>
      <c r="C68" s="4" t="s">
        <v>27</v>
      </c>
      <c r="D68" s="4" t="s">
        <v>207</v>
      </c>
      <c r="E68" s="4" t="s">
        <v>208</v>
      </c>
      <c r="F68" s="6">
        <v>45319</v>
      </c>
      <c r="G68" s="6">
        <v>45321</v>
      </c>
      <c r="H68" s="4">
        <v>1</v>
      </c>
      <c r="I68" s="4">
        <v>2</v>
      </c>
      <c r="J68" s="4">
        <v>2</v>
      </c>
      <c r="K68" s="4" t="s">
        <v>30</v>
      </c>
      <c r="L68" s="4">
        <v>1402</v>
      </c>
      <c r="M68" s="4">
        <v>1402</v>
      </c>
      <c r="N68" s="4" t="s">
        <v>244</v>
      </c>
      <c r="O68" s="4" t="s">
        <v>210</v>
      </c>
      <c r="P68" s="4" t="s">
        <v>33</v>
      </c>
      <c r="Q68" s="4">
        <v>0</v>
      </c>
      <c r="R68" s="7">
        <v>45299</v>
      </c>
      <c r="S68" s="6">
        <v>45336</v>
      </c>
      <c r="T68" s="4" t="s">
        <v>34</v>
      </c>
      <c r="U68" s="4">
        <v>1402</v>
      </c>
      <c r="V68" s="4">
        <v>0</v>
      </c>
      <c r="W68" s="4">
        <v>0</v>
      </c>
      <c r="X68" s="4" t="s">
        <v>245</v>
      </c>
      <c r="Y68" s="4" t="s">
        <v>246</v>
      </c>
    </row>
    <row r="69" s="4" customFormat="1" spans="1:25">
      <c r="A69" s="4" t="s">
        <v>247</v>
      </c>
      <c r="B69" s="4" t="s">
        <v>26</v>
      </c>
      <c r="C69" s="4" t="s">
        <v>27</v>
      </c>
      <c r="D69" s="4" t="s">
        <v>28</v>
      </c>
      <c r="E69" s="4" t="s">
        <v>44</v>
      </c>
      <c r="F69" s="6">
        <v>45316</v>
      </c>
      <c r="G69" s="6">
        <v>45321</v>
      </c>
      <c r="H69" s="4">
        <v>1</v>
      </c>
      <c r="I69" s="4">
        <v>5</v>
      </c>
      <c r="J69" s="4">
        <v>5</v>
      </c>
      <c r="K69" s="4" t="s">
        <v>30</v>
      </c>
      <c r="L69" s="4">
        <v>4555</v>
      </c>
      <c r="M69" s="4">
        <v>4555</v>
      </c>
      <c r="N69" s="4" t="s">
        <v>248</v>
      </c>
      <c r="O69" s="4" t="s">
        <v>210</v>
      </c>
      <c r="P69" s="4" t="s">
        <v>33</v>
      </c>
      <c r="Q69" s="4">
        <v>0</v>
      </c>
      <c r="R69" s="7">
        <v>45300</v>
      </c>
      <c r="S69" s="6">
        <v>45336</v>
      </c>
      <c r="T69" s="4" t="s">
        <v>34</v>
      </c>
      <c r="U69" s="4">
        <v>4555</v>
      </c>
      <c r="V69" s="4">
        <v>0</v>
      </c>
      <c r="W69" s="4">
        <v>0</v>
      </c>
      <c r="X69" s="4" t="s">
        <v>249</v>
      </c>
      <c r="Y69" s="4" t="s">
        <v>36</v>
      </c>
    </row>
    <row r="70" s="4" customFormat="1" spans="1:25">
      <c r="A70" s="4" t="s">
        <v>250</v>
      </c>
      <c r="B70" s="4" t="s">
        <v>26</v>
      </c>
      <c r="C70" s="4" t="s">
        <v>27</v>
      </c>
      <c r="D70" s="4" t="s">
        <v>28</v>
      </c>
      <c r="E70" s="4" t="s">
        <v>44</v>
      </c>
      <c r="F70" s="6">
        <v>45316</v>
      </c>
      <c r="G70" s="6">
        <v>45321</v>
      </c>
      <c r="H70" s="4">
        <v>1</v>
      </c>
      <c r="I70" s="4">
        <v>5</v>
      </c>
      <c r="J70" s="4">
        <v>5</v>
      </c>
      <c r="K70" s="4" t="s">
        <v>30</v>
      </c>
      <c r="L70" s="4">
        <v>4555</v>
      </c>
      <c r="M70" s="4">
        <v>4555</v>
      </c>
      <c r="N70" s="4" t="s">
        <v>251</v>
      </c>
      <c r="O70" s="4" t="s">
        <v>210</v>
      </c>
      <c r="P70" s="4" t="s">
        <v>33</v>
      </c>
      <c r="Q70" s="4">
        <v>0</v>
      </c>
      <c r="R70" s="7">
        <v>45300.0000115741</v>
      </c>
      <c r="S70" s="6">
        <v>45336</v>
      </c>
      <c r="T70" s="4" t="s">
        <v>34</v>
      </c>
      <c r="U70" s="4">
        <v>4555</v>
      </c>
      <c r="V70" s="4">
        <v>0</v>
      </c>
      <c r="W70" s="4">
        <v>0</v>
      </c>
      <c r="X70" s="4" t="s">
        <v>252</v>
      </c>
      <c r="Y70" s="4" t="s">
        <v>36</v>
      </c>
    </row>
    <row r="71" s="4" customFormat="1" spans="1:25">
      <c r="A71" s="4" t="s">
        <v>253</v>
      </c>
      <c r="B71" s="4" t="s">
        <v>26</v>
      </c>
      <c r="C71" s="4" t="s">
        <v>27</v>
      </c>
      <c r="D71" s="4" t="s">
        <v>207</v>
      </c>
      <c r="E71" s="4" t="s">
        <v>208</v>
      </c>
      <c r="F71" s="6">
        <v>45319</v>
      </c>
      <c r="G71" s="6">
        <v>45321</v>
      </c>
      <c r="H71" s="4">
        <v>1</v>
      </c>
      <c r="I71" s="4">
        <v>2</v>
      </c>
      <c r="J71" s="4">
        <v>2</v>
      </c>
      <c r="K71" s="4" t="s">
        <v>30</v>
      </c>
      <c r="L71" s="4">
        <v>1414</v>
      </c>
      <c r="M71" s="4">
        <v>1414</v>
      </c>
      <c r="N71" s="4" t="s">
        <v>254</v>
      </c>
      <c r="O71" s="4" t="s">
        <v>210</v>
      </c>
      <c r="P71" s="4" t="s">
        <v>33</v>
      </c>
      <c r="Q71" s="4">
        <v>0</v>
      </c>
      <c r="R71" s="7">
        <v>45302.0000115741</v>
      </c>
      <c r="S71" s="6">
        <v>45336</v>
      </c>
      <c r="T71" s="4" t="s">
        <v>34</v>
      </c>
      <c r="U71" s="4">
        <v>1414</v>
      </c>
      <c r="V71" s="4">
        <v>0</v>
      </c>
      <c r="W71" s="4">
        <v>0</v>
      </c>
      <c r="X71" s="4" t="s">
        <v>255</v>
      </c>
      <c r="Y71" s="4" t="s">
        <v>36</v>
      </c>
    </row>
    <row r="72" s="4" customFormat="1" spans="1:25">
      <c r="A72" s="4" t="s">
        <v>256</v>
      </c>
      <c r="B72" s="4" t="s">
        <v>26</v>
      </c>
      <c r="C72" s="4" t="s">
        <v>27</v>
      </c>
      <c r="D72" s="4" t="s">
        <v>49</v>
      </c>
      <c r="E72" s="4" t="s">
        <v>54</v>
      </c>
      <c r="F72" s="6">
        <v>45317</v>
      </c>
      <c r="G72" s="6">
        <v>45321</v>
      </c>
      <c r="H72" s="4">
        <v>1</v>
      </c>
      <c r="I72" s="4">
        <v>4</v>
      </c>
      <c r="J72" s="4">
        <v>4</v>
      </c>
      <c r="K72" s="4" t="s">
        <v>30</v>
      </c>
      <c r="L72" s="4">
        <v>2807</v>
      </c>
      <c r="M72" s="4">
        <v>2807</v>
      </c>
      <c r="N72" s="4" t="s">
        <v>257</v>
      </c>
      <c r="O72" s="4" t="s">
        <v>210</v>
      </c>
      <c r="P72" s="4" t="s">
        <v>33</v>
      </c>
      <c r="Q72" s="4">
        <v>0</v>
      </c>
      <c r="R72" s="7">
        <v>45304</v>
      </c>
      <c r="S72" s="6">
        <v>45336</v>
      </c>
      <c r="T72" s="4" t="s">
        <v>34</v>
      </c>
      <c r="U72" s="4">
        <v>2807</v>
      </c>
      <c r="V72" s="4">
        <v>0</v>
      </c>
      <c r="W72" s="4">
        <v>0</v>
      </c>
      <c r="X72" s="4" t="s">
        <v>258</v>
      </c>
      <c r="Y72" s="4" t="s">
        <v>36</v>
      </c>
    </row>
    <row r="73" s="4" customFormat="1" spans="1:25">
      <c r="A73" s="4" t="s">
        <v>259</v>
      </c>
      <c r="B73" s="4" t="s">
        <v>26</v>
      </c>
      <c r="C73" s="4" t="s">
        <v>27</v>
      </c>
      <c r="D73" s="4" t="s">
        <v>49</v>
      </c>
      <c r="E73" s="4" t="s">
        <v>54</v>
      </c>
      <c r="F73" s="6">
        <v>45317</v>
      </c>
      <c r="G73" s="6">
        <v>45321</v>
      </c>
      <c r="H73" s="4">
        <v>1</v>
      </c>
      <c r="I73" s="4">
        <v>4</v>
      </c>
      <c r="J73" s="4">
        <v>4</v>
      </c>
      <c r="K73" s="4" t="s">
        <v>30</v>
      </c>
      <c r="L73" s="4">
        <v>2807</v>
      </c>
      <c r="M73" s="4">
        <v>2807</v>
      </c>
      <c r="N73" s="4" t="s">
        <v>260</v>
      </c>
      <c r="O73" s="4" t="s">
        <v>210</v>
      </c>
      <c r="P73" s="4" t="s">
        <v>33</v>
      </c>
      <c r="Q73" s="4">
        <v>0</v>
      </c>
      <c r="R73" s="7">
        <v>45304.0000115741</v>
      </c>
      <c r="S73" s="6">
        <v>45336</v>
      </c>
      <c r="T73" s="4" t="s">
        <v>34</v>
      </c>
      <c r="U73" s="4">
        <v>2807</v>
      </c>
      <c r="V73" s="4">
        <v>0</v>
      </c>
      <c r="W73" s="4">
        <v>0</v>
      </c>
      <c r="X73" s="4" t="s">
        <v>261</v>
      </c>
      <c r="Y73" s="4" t="s">
        <v>36</v>
      </c>
    </row>
    <row r="74" s="4" customFormat="1" spans="1:25">
      <c r="A74" s="4" t="s">
        <v>262</v>
      </c>
      <c r="B74" s="4" t="s">
        <v>26</v>
      </c>
      <c r="C74" s="4" t="s">
        <v>27</v>
      </c>
      <c r="D74" s="4" t="s">
        <v>207</v>
      </c>
      <c r="E74" s="4" t="s">
        <v>208</v>
      </c>
      <c r="F74" s="6">
        <v>45319</v>
      </c>
      <c r="G74" s="6">
        <v>45321</v>
      </c>
      <c r="H74" s="4">
        <v>1</v>
      </c>
      <c r="I74" s="4">
        <v>2</v>
      </c>
      <c r="J74" s="4">
        <v>2</v>
      </c>
      <c r="K74" s="4" t="s">
        <v>30</v>
      </c>
      <c r="L74" s="4">
        <v>1414</v>
      </c>
      <c r="M74" s="4">
        <v>1414</v>
      </c>
      <c r="N74" s="4" t="s">
        <v>263</v>
      </c>
      <c r="O74" s="4" t="s">
        <v>210</v>
      </c>
      <c r="P74" s="4" t="s">
        <v>33</v>
      </c>
      <c r="Q74" s="4">
        <v>0</v>
      </c>
      <c r="R74" s="7">
        <v>45307</v>
      </c>
      <c r="S74" s="6">
        <v>45336</v>
      </c>
      <c r="T74" s="4" t="s">
        <v>34</v>
      </c>
      <c r="U74" s="4">
        <v>1414</v>
      </c>
      <c r="V74" s="4">
        <v>0</v>
      </c>
      <c r="W74" s="4">
        <v>0</v>
      </c>
      <c r="X74" s="4" t="s">
        <v>264</v>
      </c>
      <c r="Y74" s="4" t="s">
        <v>36</v>
      </c>
    </row>
    <row r="75" s="4" customFormat="1" spans="1:25">
      <c r="A75" s="4" t="s">
        <v>265</v>
      </c>
      <c r="B75" s="4" t="s">
        <v>26</v>
      </c>
      <c r="C75" s="4" t="s">
        <v>27</v>
      </c>
      <c r="D75" s="4" t="s">
        <v>207</v>
      </c>
      <c r="E75" s="4" t="s">
        <v>208</v>
      </c>
      <c r="F75" s="6">
        <v>45319</v>
      </c>
      <c r="G75" s="6">
        <v>45321</v>
      </c>
      <c r="H75" s="4">
        <v>1</v>
      </c>
      <c r="I75" s="4">
        <v>2</v>
      </c>
      <c r="J75" s="4">
        <v>2</v>
      </c>
      <c r="K75" s="4" t="s">
        <v>30</v>
      </c>
      <c r="L75" s="4">
        <v>1414</v>
      </c>
      <c r="M75" s="4">
        <v>1414</v>
      </c>
      <c r="N75" s="4" t="s">
        <v>266</v>
      </c>
      <c r="O75" s="4" t="s">
        <v>210</v>
      </c>
      <c r="P75" s="4" t="s">
        <v>33</v>
      </c>
      <c r="Q75" s="4">
        <v>0</v>
      </c>
      <c r="R75" s="7">
        <v>45308.0000115741</v>
      </c>
      <c r="S75" s="6">
        <v>45336</v>
      </c>
      <c r="T75" s="4" t="s">
        <v>34</v>
      </c>
      <c r="U75" s="4">
        <v>1414</v>
      </c>
      <c r="V75" s="4">
        <v>0</v>
      </c>
      <c r="W75" s="4">
        <v>0</v>
      </c>
      <c r="X75" s="4" t="s">
        <v>267</v>
      </c>
      <c r="Y75" s="4" t="s">
        <v>268</v>
      </c>
    </row>
    <row r="76" s="4" customFormat="1" spans="1:25">
      <c r="A76" s="4" t="s">
        <v>269</v>
      </c>
      <c r="B76" s="4" t="s">
        <v>26</v>
      </c>
      <c r="C76" s="4" t="s">
        <v>27</v>
      </c>
      <c r="D76" s="4" t="s">
        <v>49</v>
      </c>
      <c r="E76" s="4" t="s">
        <v>54</v>
      </c>
      <c r="F76" s="6">
        <v>45319</v>
      </c>
      <c r="G76" s="6">
        <v>45321</v>
      </c>
      <c r="H76" s="4">
        <v>1</v>
      </c>
      <c r="I76" s="4">
        <v>2</v>
      </c>
      <c r="J76" s="4">
        <v>2</v>
      </c>
      <c r="K76" s="4" t="s">
        <v>30</v>
      </c>
      <c r="L76" s="4">
        <v>1272</v>
      </c>
      <c r="M76" s="4">
        <v>1272</v>
      </c>
      <c r="N76" s="4" t="s">
        <v>270</v>
      </c>
      <c r="O76" s="4" t="s">
        <v>210</v>
      </c>
      <c r="P76" s="4" t="s">
        <v>33</v>
      </c>
      <c r="Q76" s="4">
        <v>0</v>
      </c>
      <c r="R76" s="7">
        <v>45309.0000115741</v>
      </c>
      <c r="S76" s="6">
        <v>45336</v>
      </c>
      <c r="T76" s="4" t="s">
        <v>34</v>
      </c>
      <c r="U76" s="4">
        <v>1272</v>
      </c>
      <c r="V76" s="4">
        <v>0</v>
      </c>
      <c r="W76" s="4">
        <v>0</v>
      </c>
      <c r="X76" s="4" t="s">
        <v>271</v>
      </c>
      <c r="Y76" s="4" t="s">
        <v>36</v>
      </c>
    </row>
    <row r="77" s="4" customFormat="1" spans="1:25">
      <c r="A77" s="4" t="s">
        <v>272</v>
      </c>
      <c r="B77" s="4" t="s">
        <v>26</v>
      </c>
      <c r="C77" s="4" t="s">
        <v>27</v>
      </c>
      <c r="D77" s="4" t="s">
        <v>49</v>
      </c>
      <c r="E77" s="4" t="s">
        <v>54</v>
      </c>
      <c r="F77" s="6">
        <v>45319</v>
      </c>
      <c r="G77" s="6">
        <v>45321</v>
      </c>
      <c r="H77" s="4">
        <v>2</v>
      </c>
      <c r="I77" s="4">
        <v>2</v>
      </c>
      <c r="J77" s="4">
        <v>4</v>
      </c>
      <c r="K77" s="4" t="s">
        <v>30</v>
      </c>
      <c r="L77" s="4">
        <v>2544</v>
      </c>
      <c r="M77" s="4">
        <v>2544</v>
      </c>
      <c r="N77" s="4" t="s">
        <v>273</v>
      </c>
      <c r="O77" s="4" t="s">
        <v>210</v>
      </c>
      <c r="P77" s="4" t="s">
        <v>33</v>
      </c>
      <c r="Q77" s="4">
        <v>0</v>
      </c>
      <c r="R77" s="7">
        <v>45310.0000115741</v>
      </c>
      <c r="S77" s="6">
        <v>45336</v>
      </c>
      <c r="T77" s="4" t="s">
        <v>34</v>
      </c>
      <c r="U77" s="4">
        <v>2544</v>
      </c>
      <c r="V77" s="4">
        <v>0</v>
      </c>
      <c r="W77" s="4">
        <v>0</v>
      </c>
      <c r="X77" s="4" t="s">
        <v>274</v>
      </c>
      <c r="Y77" s="4" t="s">
        <v>36</v>
      </c>
    </row>
    <row r="78" s="4" customFormat="1" spans="1:25">
      <c r="A78" s="4" t="s">
        <v>275</v>
      </c>
      <c r="B78" s="4" t="s">
        <v>26</v>
      </c>
      <c r="C78" s="4" t="s">
        <v>27</v>
      </c>
      <c r="D78" s="4" t="s">
        <v>135</v>
      </c>
      <c r="E78" s="4" t="s">
        <v>136</v>
      </c>
      <c r="F78" s="6">
        <v>45319</v>
      </c>
      <c r="G78" s="6">
        <v>45321</v>
      </c>
      <c r="H78" s="4">
        <v>1</v>
      </c>
      <c r="I78" s="4">
        <v>2</v>
      </c>
      <c r="J78" s="4">
        <v>2</v>
      </c>
      <c r="K78" s="4" t="s">
        <v>30</v>
      </c>
      <c r="L78" s="4">
        <v>1920</v>
      </c>
      <c r="M78" s="4">
        <v>1920</v>
      </c>
      <c r="N78" s="4" t="s">
        <v>276</v>
      </c>
      <c r="O78" s="4" t="s">
        <v>210</v>
      </c>
      <c r="P78" s="4" t="s">
        <v>33</v>
      </c>
      <c r="Q78" s="4">
        <v>0</v>
      </c>
      <c r="R78" s="7">
        <v>45310.0000115741</v>
      </c>
      <c r="S78" s="6">
        <v>45336</v>
      </c>
      <c r="T78" s="4" t="s">
        <v>34</v>
      </c>
      <c r="U78" s="4">
        <v>1920</v>
      </c>
      <c r="V78" s="4">
        <v>0</v>
      </c>
      <c r="W78" s="4">
        <v>0</v>
      </c>
      <c r="X78" s="4" t="s">
        <v>277</v>
      </c>
      <c r="Y78" s="4" t="s">
        <v>36</v>
      </c>
    </row>
    <row r="79" s="4" customFormat="1" spans="1:25">
      <c r="A79" s="4" t="s">
        <v>278</v>
      </c>
      <c r="B79" s="4" t="s">
        <v>26</v>
      </c>
      <c r="C79" s="4" t="s">
        <v>27</v>
      </c>
      <c r="D79" s="4" t="s">
        <v>207</v>
      </c>
      <c r="E79" s="4" t="s">
        <v>208</v>
      </c>
      <c r="F79" s="6">
        <v>45319</v>
      </c>
      <c r="G79" s="6">
        <v>45321</v>
      </c>
      <c r="H79" s="4">
        <v>4</v>
      </c>
      <c r="I79" s="4">
        <v>2</v>
      </c>
      <c r="J79" s="4">
        <v>8</v>
      </c>
      <c r="K79" s="4" t="s">
        <v>30</v>
      </c>
      <c r="L79" s="4">
        <v>5816</v>
      </c>
      <c r="M79" s="4">
        <v>5816</v>
      </c>
      <c r="N79" s="4" t="s">
        <v>279</v>
      </c>
      <c r="O79" s="4" t="s">
        <v>210</v>
      </c>
      <c r="P79" s="4" t="s">
        <v>33</v>
      </c>
      <c r="Q79" s="4">
        <v>0</v>
      </c>
      <c r="R79" s="7">
        <v>45310</v>
      </c>
      <c r="S79" s="6">
        <v>45336</v>
      </c>
      <c r="T79" s="4" t="s">
        <v>34</v>
      </c>
      <c r="U79" s="4">
        <v>5816</v>
      </c>
      <c r="V79" s="4">
        <v>0</v>
      </c>
      <c r="W79" s="4">
        <v>0</v>
      </c>
      <c r="X79" s="4" t="s">
        <v>280</v>
      </c>
      <c r="Y79" s="4" t="s">
        <v>36</v>
      </c>
    </row>
    <row r="80" s="4" customFormat="1" spans="1:25">
      <c r="A80" s="4" t="s">
        <v>281</v>
      </c>
      <c r="B80" s="4" t="s">
        <v>26</v>
      </c>
      <c r="C80" s="4" t="s">
        <v>27</v>
      </c>
      <c r="D80" s="4" t="s">
        <v>207</v>
      </c>
      <c r="E80" s="4" t="s">
        <v>208</v>
      </c>
      <c r="F80" s="6">
        <v>45319</v>
      </c>
      <c r="G80" s="6">
        <v>45321</v>
      </c>
      <c r="H80" s="4">
        <v>1</v>
      </c>
      <c r="I80" s="4">
        <v>2</v>
      </c>
      <c r="J80" s="4">
        <v>2</v>
      </c>
      <c r="K80" s="4" t="s">
        <v>30</v>
      </c>
      <c r="L80" s="4">
        <v>1454</v>
      </c>
      <c r="M80" s="4">
        <v>1454</v>
      </c>
      <c r="N80" s="4" t="s">
        <v>282</v>
      </c>
      <c r="O80" s="4" t="s">
        <v>210</v>
      </c>
      <c r="P80" s="4" t="s">
        <v>33</v>
      </c>
      <c r="Q80" s="4">
        <v>0</v>
      </c>
      <c r="R80" s="7">
        <v>45310</v>
      </c>
      <c r="S80" s="6">
        <v>45336</v>
      </c>
      <c r="T80" s="4" t="s">
        <v>34</v>
      </c>
      <c r="U80" s="4">
        <v>1454</v>
      </c>
      <c r="V80" s="4">
        <v>0</v>
      </c>
      <c r="W80" s="4">
        <v>0</v>
      </c>
      <c r="X80" s="4" t="s">
        <v>283</v>
      </c>
      <c r="Y80" s="4" t="s">
        <v>284</v>
      </c>
    </row>
    <row r="81" s="4" customFormat="1" spans="1:25">
      <c r="A81" s="4" t="s">
        <v>285</v>
      </c>
      <c r="B81" s="4" t="s">
        <v>26</v>
      </c>
      <c r="C81" s="4" t="s">
        <v>27</v>
      </c>
      <c r="D81" s="4" t="s">
        <v>49</v>
      </c>
      <c r="E81" s="4" t="s">
        <v>50</v>
      </c>
      <c r="F81" s="6">
        <v>45319</v>
      </c>
      <c r="G81" s="6">
        <v>45321</v>
      </c>
      <c r="H81" s="4">
        <v>1</v>
      </c>
      <c r="I81" s="4">
        <v>2</v>
      </c>
      <c r="J81" s="4">
        <v>2</v>
      </c>
      <c r="K81" s="4" t="s">
        <v>30</v>
      </c>
      <c r="L81" s="4">
        <v>1292</v>
      </c>
      <c r="M81" s="4">
        <v>1292</v>
      </c>
      <c r="N81" s="4" t="s">
        <v>286</v>
      </c>
      <c r="O81" s="4" t="s">
        <v>210</v>
      </c>
      <c r="P81" s="4" t="s">
        <v>33</v>
      </c>
      <c r="Q81" s="4">
        <v>0</v>
      </c>
      <c r="R81" s="7">
        <v>45311</v>
      </c>
      <c r="S81" s="6">
        <v>45336</v>
      </c>
      <c r="T81" s="4" t="s">
        <v>34</v>
      </c>
      <c r="U81" s="4">
        <v>1292</v>
      </c>
      <c r="V81" s="4">
        <v>0</v>
      </c>
      <c r="W81" s="4">
        <v>0</v>
      </c>
      <c r="X81" s="4" t="s">
        <v>287</v>
      </c>
      <c r="Y81" s="4" t="s">
        <v>36</v>
      </c>
    </row>
    <row r="82" s="4" customFormat="1" spans="1:25">
      <c r="A82" s="4" t="s">
        <v>288</v>
      </c>
      <c r="B82" s="4" t="s">
        <v>26</v>
      </c>
      <c r="C82" s="4" t="s">
        <v>27</v>
      </c>
      <c r="D82" s="4" t="s">
        <v>49</v>
      </c>
      <c r="E82" s="4" t="s">
        <v>50</v>
      </c>
      <c r="F82" s="6">
        <v>45319</v>
      </c>
      <c r="G82" s="6">
        <v>45321</v>
      </c>
      <c r="H82" s="4">
        <v>1</v>
      </c>
      <c r="I82" s="4">
        <v>2</v>
      </c>
      <c r="J82" s="4">
        <v>2</v>
      </c>
      <c r="K82" s="4" t="s">
        <v>30</v>
      </c>
      <c r="L82" s="4">
        <v>1292</v>
      </c>
      <c r="M82" s="4">
        <v>1292</v>
      </c>
      <c r="N82" s="4" t="s">
        <v>289</v>
      </c>
      <c r="O82" s="4" t="s">
        <v>210</v>
      </c>
      <c r="P82" s="4" t="s">
        <v>33</v>
      </c>
      <c r="Q82" s="4">
        <v>0</v>
      </c>
      <c r="R82" s="7">
        <v>45311.0000115741</v>
      </c>
      <c r="S82" s="6">
        <v>45336</v>
      </c>
      <c r="T82" s="4" t="s">
        <v>34</v>
      </c>
      <c r="U82" s="4">
        <v>1292</v>
      </c>
      <c r="V82" s="4">
        <v>0</v>
      </c>
      <c r="W82" s="4">
        <v>0</v>
      </c>
      <c r="X82" s="4" t="s">
        <v>290</v>
      </c>
      <c r="Y82" s="4" t="s">
        <v>36</v>
      </c>
    </row>
    <row r="83" s="4" customFormat="1" spans="1:25">
      <c r="A83" s="4" t="s">
        <v>291</v>
      </c>
      <c r="B83" s="4" t="s">
        <v>26</v>
      </c>
      <c r="C83" s="4" t="s">
        <v>27</v>
      </c>
      <c r="D83" s="4" t="s">
        <v>49</v>
      </c>
      <c r="E83" s="4" t="s">
        <v>54</v>
      </c>
      <c r="F83" s="6">
        <v>45319</v>
      </c>
      <c r="G83" s="6">
        <v>45321</v>
      </c>
      <c r="H83" s="4">
        <v>1</v>
      </c>
      <c r="I83" s="4">
        <v>2</v>
      </c>
      <c r="J83" s="4">
        <v>2</v>
      </c>
      <c r="K83" s="4" t="s">
        <v>30</v>
      </c>
      <c r="L83" s="4">
        <v>1292</v>
      </c>
      <c r="M83" s="4">
        <v>1292</v>
      </c>
      <c r="N83" s="4" t="s">
        <v>292</v>
      </c>
      <c r="O83" s="4" t="s">
        <v>210</v>
      </c>
      <c r="P83" s="4" t="s">
        <v>33</v>
      </c>
      <c r="Q83" s="4">
        <v>0</v>
      </c>
      <c r="R83" s="7">
        <v>45311.0000115741</v>
      </c>
      <c r="S83" s="6">
        <v>45336</v>
      </c>
      <c r="T83" s="4" t="s">
        <v>34</v>
      </c>
      <c r="U83" s="4">
        <v>1292</v>
      </c>
      <c r="V83" s="4">
        <v>0</v>
      </c>
      <c r="W83" s="4">
        <v>0</v>
      </c>
      <c r="X83" s="4" t="s">
        <v>293</v>
      </c>
      <c r="Y83" s="4" t="s">
        <v>36</v>
      </c>
    </row>
    <row r="84" s="4" customFormat="1" spans="1:25">
      <c r="A84" s="4" t="s">
        <v>294</v>
      </c>
      <c r="B84" s="4" t="s">
        <v>26</v>
      </c>
      <c r="C84" s="4" t="s">
        <v>27</v>
      </c>
      <c r="D84" s="4" t="s">
        <v>49</v>
      </c>
      <c r="E84" s="4" t="s">
        <v>50</v>
      </c>
      <c r="F84" s="6">
        <v>45318</v>
      </c>
      <c r="G84" s="6">
        <v>45321</v>
      </c>
      <c r="H84" s="4">
        <v>1</v>
      </c>
      <c r="I84" s="4">
        <v>3</v>
      </c>
      <c r="J84" s="4">
        <v>3</v>
      </c>
      <c r="K84" s="4" t="s">
        <v>30</v>
      </c>
      <c r="L84" s="4">
        <v>2183</v>
      </c>
      <c r="M84" s="4">
        <v>2183</v>
      </c>
      <c r="N84" s="4" t="s">
        <v>295</v>
      </c>
      <c r="O84" s="4" t="s">
        <v>210</v>
      </c>
      <c r="P84" s="4" t="s">
        <v>33</v>
      </c>
      <c r="Q84" s="4">
        <v>0</v>
      </c>
      <c r="R84" s="7">
        <v>45311.0000115741</v>
      </c>
      <c r="S84" s="6">
        <v>45336</v>
      </c>
      <c r="T84" s="4" t="s">
        <v>34</v>
      </c>
      <c r="U84" s="4">
        <v>2183</v>
      </c>
      <c r="V84" s="4">
        <v>0</v>
      </c>
      <c r="W84" s="4">
        <v>0</v>
      </c>
      <c r="X84" s="4" t="s">
        <v>296</v>
      </c>
      <c r="Y84" s="4" t="s">
        <v>36</v>
      </c>
    </row>
    <row r="85" s="4" customFormat="1" spans="1:25">
      <c r="A85" s="4" t="s">
        <v>297</v>
      </c>
      <c r="B85" s="4" t="s">
        <v>26</v>
      </c>
      <c r="C85" s="4" t="s">
        <v>27</v>
      </c>
      <c r="D85" s="4" t="s">
        <v>49</v>
      </c>
      <c r="E85" s="4" t="s">
        <v>54</v>
      </c>
      <c r="F85" s="6">
        <v>45318</v>
      </c>
      <c r="G85" s="6">
        <v>45321</v>
      </c>
      <c r="H85" s="4">
        <v>1</v>
      </c>
      <c r="I85" s="4">
        <v>3</v>
      </c>
      <c r="J85" s="4">
        <v>3</v>
      </c>
      <c r="K85" s="4" t="s">
        <v>30</v>
      </c>
      <c r="L85" s="4">
        <v>2223</v>
      </c>
      <c r="M85" s="4">
        <v>2223</v>
      </c>
      <c r="N85" s="4" t="s">
        <v>298</v>
      </c>
      <c r="O85" s="4" t="s">
        <v>210</v>
      </c>
      <c r="P85" s="4" t="s">
        <v>33</v>
      </c>
      <c r="Q85" s="4">
        <v>0</v>
      </c>
      <c r="R85" s="7">
        <v>45311</v>
      </c>
      <c r="S85" s="6">
        <v>45336</v>
      </c>
      <c r="T85" s="4" t="s">
        <v>34</v>
      </c>
      <c r="U85" s="4">
        <v>2223</v>
      </c>
      <c r="V85" s="4">
        <v>0</v>
      </c>
      <c r="W85" s="4">
        <v>0</v>
      </c>
      <c r="X85" s="4" t="s">
        <v>299</v>
      </c>
      <c r="Y85" s="4" t="s">
        <v>36</v>
      </c>
    </row>
    <row r="86" s="4" customFormat="1" spans="1:25">
      <c r="A86" s="4" t="s">
        <v>300</v>
      </c>
      <c r="B86" s="4" t="s">
        <v>26</v>
      </c>
      <c r="C86" s="4" t="s">
        <v>27</v>
      </c>
      <c r="D86" s="4" t="s">
        <v>207</v>
      </c>
      <c r="E86" s="4" t="s">
        <v>208</v>
      </c>
      <c r="F86" s="6">
        <v>45319</v>
      </c>
      <c r="G86" s="6">
        <v>45321</v>
      </c>
      <c r="H86" s="4">
        <v>1</v>
      </c>
      <c r="I86" s="4">
        <v>2</v>
      </c>
      <c r="J86" s="4">
        <v>2</v>
      </c>
      <c r="K86" s="4" t="s">
        <v>30</v>
      </c>
      <c r="L86" s="4">
        <v>1494</v>
      </c>
      <c r="M86" s="4">
        <v>1494</v>
      </c>
      <c r="N86" s="4" t="s">
        <v>301</v>
      </c>
      <c r="O86" s="4" t="s">
        <v>210</v>
      </c>
      <c r="P86" s="4" t="s">
        <v>33</v>
      </c>
      <c r="Q86" s="4">
        <v>0</v>
      </c>
      <c r="R86" s="7">
        <v>45312</v>
      </c>
      <c r="S86" s="6">
        <v>45336</v>
      </c>
      <c r="T86" s="4" t="s">
        <v>34</v>
      </c>
      <c r="U86" s="4">
        <v>1494</v>
      </c>
      <c r="V86" s="4">
        <v>0</v>
      </c>
      <c r="W86" s="4">
        <v>0</v>
      </c>
      <c r="X86" s="4" t="s">
        <v>302</v>
      </c>
      <c r="Y86" s="4" t="s">
        <v>303</v>
      </c>
    </row>
    <row r="87" s="4" customFormat="1" spans="1:25">
      <c r="A87" s="4" t="s">
        <v>304</v>
      </c>
      <c r="B87" s="4" t="s">
        <v>26</v>
      </c>
      <c r="C87" s="4" t="s">
        <v>27</v>
      </c>
      <c r="D87" s="4" t="s">
        <v>207</v>
      </c>
      <c r="E87" s="4" t="s">
        <v>208</v>
      </c>
      <c r="F87" s="6">
        <v>45319</v>
      </c>
      <c r="G87" s="6">
        <v>45321</v>
      </c>
      <c r="H87" s="4">
        <v>1</v>
      </c>
      <c r="I87" s="4">
        <v>2</v>
      </c>
      <c r="J87" s="4">
        <v>2</v>
      </c>
      <c r="K87" s="4" t="s">
        <v>30</v>
      </c>
      <c r="L87" s="4">
        <v>1494</v>
      </c>
      <c r="M87" s="4">
        <v>1494</v>
      </c>
      <c r="N87" s="4" t="s">
        <v>305</v>
      </c>
      <c r="O87" s="4" t="s">
        <v>210</v>
      </c>
      <c r="P87" s="4" t="s">
        <v>33</v>
      </c>
      <c r="Q87" s="4">
        <v>0</v>
      </c>
      <c r="R87" s="7">
        <v>45312</v>
      </c>
      <c r="S87" s="6">
        <v>45336</v>
      </c>
      <c r="T87" s="4" t="s">
        <v>34</v>
      </c>
      <c r="U87" s="4">
        <v>1494</v>
      </c>
      <c r="V87" s="4">
        <v>0</v>
      </c>
      <c r="W87" s="4">
        <v>0</v>
      </c>
      <c r="X87" s="4" t="s">
        <v>306</v>
      </c>
      <c r="Y87" s="4" t="s">
        <v>303</v>
      </c>
    </row>
    <row r="88" s="4" customFormat="1" spans="1:25">
      <c r="A88" s="4" t="s">
        <v>307</v>
      </c>
      <c r="B88" s="4" t="s">
        <v>26</v>
      </c>
      <c r="C88" s="4" t="s">
        <v>27</v>
      </c>
      <c r="D88" s="4" t="s">
        <v>74</v>
      </c>
      <c r="E88" s="4" t="s">
        <v>75</v>
      </c>
      <c r="F88" s="6">
        <v>45319</v>
      </c>
      <c r="G88" s="6">
        <v>45321</v>
      </c>
      <c r="H88" s="4">
        <v>1</v>
      </c>
      <c r="I88" s="4">
        <v>2</v>
      </c>
      <c r="J88" s="4">
        <v>2</v>
      </c>
      <c r="K88" s="4" t="s">
        <v>30</v>
      </c>
      <c r="L88" s="4">
        <v>868</v>
      </c>
      <c r="M88" s="4">
        <v>868</v>
      </c>
      <c r="N88" s="4" t="s">
        <v>308</v>
      </c>
      <c r="O88" s="4" t="s">
        <v>210</v>
      </c>
      <c r="P88" s="4" t="s">
        <v>33</v>
      </c>
      <c r="Q88" s="4">
        <v>0</v>
      </c>
      <c r="R88" s="7">
        <v>45319</v>
      </c>
      <c r="S88" s="6">
        <v>45336</v>
      </c>
      <c r="T88" s="4" t="s">
        <v>34</v>
      </c>
      <c r="U88" s="4">
        <v>868</v>
      </c>
      <c r="V88" s="4">
        <v>0</v>
      </c>
      <c r="W88" s="4">
        <v>0</v>
      </c>
      <c r="X88" s="4" t="s">
        <v>36</v>
      </c>
      <c r="Y88" s="4" t="s">
        <v>36</v>
      </c>
    </row>
    <row r="89" s="4" customFormat="1" spans="1:25">
      <c r="A89" s="4" t="s">
        <v>307</v>
      </c>
      <c r="B89" s="4" t="s">
        <v>26</v>
      </c>
      <c r="C89" s="4" t="s">
        <v>66</v>
      </c>
      <c r="D89" s="4" t="s">
        <v>74</v>
      </c>
      <c r="E89" s="4" t="s">
        <v>75</v>
      </c>
      <c r="F89" s="6">
        <v>45319</v>
      </c>
      <c r="G89" s="6">
        <v>45321</v>
      </c>
      <c r="H89" s="4">
        <v>1</v>
      </c>
      <c r="I89" s="4">
        <v>2</v>
      </c>
      <c r="J89" s="4">
        <v>2</v>
      </c>
      <c r="K89" s="4" t="s">
        <v>30</v>
      </c>
      <c r="L89" s="4">
        <v>-868</v>
      </c>
      <c r="M89" s="4">
        <v>-868</v>
      </c>
      <c r="N89" s="4" t="s">
        <v>308</v>
      </c>
      <c r="O89" s="4" t="s">
        <v>210</v>
      </c>
      <c r="P89" s="4" t="s">
        <v>33</v>
      </c>
      <c r="Q89" s="4">
        <v>0</v>
      </c>
      <c r="R89" s="7">
        <v>45319</v>
      </c>
      <c r="S89" s="6">
        <v>45336</v>
      </c>
      <c r="T89" s="4" t="s">
        <v>34</v>
      </c>
      <c r="U89" s="4">
        <v>-868</v>
      </c>
      <c r="V89" s="4">
        <v>0</v>
      </c>
      <c r="W89" s="4">
        <v>0</v>
      </c>
      <c r="X89" s="4" t="s">
        <v>36</v>
      </c>
      <c r="Y89" s="4" t="s">
        <v>36</v>
      </c>
    </row>
    <row r="90" s="4" customFormat="1" spans="1:25">
      <c r="A90" s="4" t="s">
        <v>309</v>
      </c>
      <c r="B90" s="4" t="s">
        <v>26</v>
      </c>
      <c r="C90" s="4" t="s">
        <v>27</v>
      </c>
      <c r="D90" s="4" t="s">
        <v>207</v>
      </c>
      <c r="E90" s="4" t="s">
        <v>208</v>
      </c>
      <c r="F90" s="6">
        <v>45319</v>
      </c>
      <c r="G90" s="6">
        <v>45322</v>
      </c>
      <c r="H90" s="4">
        <v>1</v>
      </c>
      <c r="I90" s="4">
        <v>3</v>
      </c>
      <c r="J90" s="4">
        <v>3</v>
      </c>
      <c r="K90" s="4" t="s">
        <v>30</v>
      </c>
      <c r="L90" s="4">
        <v>2043</v>
      </c>
      <c r="M90" s="4">
        <v>2043</v>
      </c>
      <c r="N90" s="4" t="s">
        <v>310</v>
      </c>
      <c r="O90" s="4" t="s">
        <v>311</v>
      </c>
      <c r="P90" s="4" t="s">
        <v>33</v>
      </c>
      <c r="Q90" s="4">
        <v>0</v>
      </c>
      <c r="R90" s="7">
        <v>45283.0000115741</v>
      </c>
      <c r="S90" s="6">
        <v>45337</v>
      </c>
      <c r="T90" s="4" t="s">
        <v>34</v>
      </c>
      <c r="U90" s="4">
        <v>2043</v>
      </c>
      <c r="V90" s="4">
        <v>0</v>
      </c>
      <c r="W90" s="4">
        <v>0</v>
      </c>
      <c r="X90" s="4" t="s">
        <v>312</v>
      </c>
      <c r="Y90" s="4" t="s">
        <v>36</v>
      </c>
    </row>
    <row r="91" s="4" customFormat="1" spans="1:25">
      <c r="A91" s="4" t="s">
        <v>313</v>
      </c>
      <c r="B91" s="4" t="s">
        <v>26</v>
      </c>
      <c r="C91" s="4" t="s">
        <v>27</v>
      </c>
      <c r="D91" s="4" t="s">
        <v>28</v>
      </c>
      <c r="E91" s="4" t="s">
        <v>29</v>
      </c>
      <c r="F91" s="6">
        <v>45318</v>
      </c>
      <c r="G91" s="6">
        <v>45322</v>
      </c>
      <c r="H91" s="4">
        <v>1</v>
      </c>
      <c r="I91" s="4">
        <v>4</v>
      </c>
      <c r="J91" s="4">
        <v>4</v>
      </c>
      <c r="K91" s="4" t="s">
        <v>30</v>
      </c>
      <c r="L91" s="4">
        <v>3274</v>
      </c>
      <c r="M91" s="4">
        <v>3274</v>
      </c>
      <c r="N91" s="4" t="s">
        <v>314</v>
      </c>
      <c r="O91" s="4" t="s">
        <v>311</v>
      </c>
      <c r="P91" s="4" t="s">
        <v>33</v>
      </c>
      <c r="Q91" s="4">
        <v>0</v>
      </c>
      <c r="R91" s="7">
        <v>45300.0000115741</v>
      </c>
      <c r="S91" s="6">
        <v>45337</v>
      </c>
      <c r="T91" s="4" t="s">
        <v>34</v>
      </c>
      <c r="U91" s="4">
        <v>3274</v>
      </c>
      <c r="V91" s="4">
        <v>0</v>
      </c>
      <c r="W91" s="4">
        <v>0</v>
      </c>
      <c r="X91" s="4" t="s">
        <v>315</v>
      </c>
      <c r="Y91" s="4" t="s">
        <v>36</v>
      </c>
    </row>
    <row r="92" s="4" customFormat="1" spans="1:25">
      <c r="A92" s="4" t="s">
        <v>316</v>
      </c>
      <c r="B92" s="4" t="s">
        <v>26</v>
      </c>
      <c r="C92" s="4" t="s">
        <v>27</v>
      </c>
      <c r="D92" s="4" t="s">
        <v>28</v>
      </c>
      <c r="E92" s="4" t="s">
        <v>44</v>
      </c>
      <c r="F92" s="6">
        <v>45319</v>
      </c>
      <c r="G92" s="6">
        <v>45322</v>
      </c>
      <c r="H92" s="4">
        <v>1</v>
      </c>
      <c r="I92" s="4">
        <v>3</v>
      </c>
      <c r="J92" s="4">
        <v>3</v>
      </c>
      <c r="K92" s="4" t="s">
        <v>30</v>
      </c>
      <c r="L92" s="4">
        <v>2293</v>
      </c>
      <c r="M92" s="4">
        <v>2293</v>
      </c>
      <c r="N92" s="4" t="s">
        <v>317</v>
      </c>
      <c r="O92" s="4" t="s">
        <v>311</v>
      </c>
      <c r="P92" s="4" t="s">
        <v>33</v>
      </c>
      <c r="Q92" s="4">
        <v>0</v>
      </c>
      <c r="R92" s="7">
        <v>45300</v>
      </c>
      <c r="S92" s="6">
        <v>45337</v>
      </c>
      <c r="T92" s="4" t="s">
        <v>34</v>
      </c>
      <c r="U92" s="4">
        <v>2293</v>
      </c>
      <c r="V92" s="4">
        <v>0</v>
      </c>
      <c r="W92" s="4">
        <v>0</v>
      </c>
      <c r="X92" s="4" t="s">
        <v>318</v>
      </c>
      <c r="Y92" s="4" t="s">
        <v>36</v>
      </c>
    </row>
    <row r="93" s="4" customFormat="1" spans="1:25">
      <c r="A93" s="4" t="s">
        <v>319</v>
      </c>
      <c r="B93" s="4" t="s">
        <v>26</v>
      </c>
      <c r="C93" s="4" t="s">
        <v>27</v>
      </c>
      <c r="D93" s="4" t="s">
        <v>49</v>
      </c>
      <c r="E93" s="4" t="s">
        <v>54</v>
      </c>
      <c r="F93" s="6">
        <v>45320</v>
      </c>
      <c r="G93" s="6">
        <v>45322</v>
      </c>
      <c r="H93" s="4">
        <v>1</v>
      </c>
      <c r="I93" s="4">
        <v>2</v>
      </c>
      <c r="J93" s="4">
        <v>2</v>
      </c>
      <c r="K93" s="4" t="s">
        <v>30</v>
      </c>
      <c r="L93" s="4">
        <v>1232</v>
      </c>
      <c r="M93" s="4">
        <v>1232</v>
      </c>
      <c r="N93" s="4" t="s">
        <v>320</v>
      </c>
      <c r="O93" s="4" t="s">
        <v>311</v>
      </c>
      <c r="P93" s="4" t="s">
        <v>33</v>
      </c>
      <c r="Q93" s="4">
        <v>0</v>
      </c>
      <c r="R93" s="7">
        <v>45302</v>
      </c>
      <c r="S93" s="6">
        <v>45337</v>
      </c>
      <c r="T93" s="4" t="s">
        <v>34</v>
      </c>
      <c r="U93" s="4">
        <v>1232</v>
      </c>
      <c r="V93" s="4">
        <v>0</v>
      </c>
      <c r="W93" s="4">
        <v>0</v>
      </c>
      <c r="X93" s="4" t="s">
        <v>321</v>
      </c>
      <c r="Y93" s="4" t="s">
        <v>36</v>
      </c>
    </row>
    <row r="94" s="4" customFormat="1" spans="1:25">
      <c r="A94" s="4" t="s">
        <v>322</v>
      </c>
      <c r="B94" s="4" t="s">
        <v>26</v>
      </c>
      <c r="C94" s="4" t="s">
        <v>27</v>
      </c>
      <c r="D94" s="4" t="s">
        <v>28</v>
      </c>
      <c r="E94" s="4" t="s">
        <v>29</v>
      </c>
      <c r="F94" s="6">
        <v>45320</v>
      </c>
      <c r="G94" s="6">
        <v>45322</v>
      </c>
      <c r="H94" s="4">
        <v>2</v>
      </c>
      <c r="I94" s="4">
        <v>2</v>
      </c>
      <c r="J94" s="4">
        <v>4</v>
      </c>
      <c r="K94" s="4" t="s">
        <v>30</v>
      </c>
      <c r="L94" s="4">
        <v>3032</v>
      </c>
      <c r="M94" s="4">
        <v>3032</v>
      </c>
      <c r="N94" s="4" t="s">
        <v>323</v>
      </c>
      <c r="O94" s="4" t="s">
        <v>311</v>
      </c>
      <c r="P94" s="4" t="s">
        <v>33</v>
      </c>
      <c r="Q94" s="4">
        <v>0</v>
      </c>
      <c r="R94" s="7">
        <v>45304</v>
      </c>
      <c r="S94" s="6">
        <v>45337</v>
      </c>
      <c r="T94" s="4" t="s">
        <v>34</v>
      </c>
      <c r="U94" s="4">
        <v>3032</v>
      </c>
      <c r="V94" s="4">
        <v>0</v>
      </c>
      <c r="W94" s="4">
        <v>0</v>
      </c>
      <c r="X94" s="4" t="s">
        <v>324</v>
      </c>
      <c r="Y94" s="4" t="s">
        <v>36</v>
      </c>
    </row>
    <row r="95" s="4" customFormat="1" spans="1:25">
      <c r="A95" s="4" t="s">
        <v>325</v>
      </c>
      <c r="B95" s="4" t="s">
        <v>26</v>
      </c>
      <c r="C95" s="4" t="s">
        <v>27</v>
      </c>
      <c r="D95" s="4" t="s">
        <v>49</v>
      </c>
      <c r="E95" s="4" t="s">
        <v>54</v>
      </c>
      <c r="F95" s="6">
        <v>45320</v>
      </c>
      <c r="G95" s="6">
        <v>45322</v>
      </c>
      <c r="H95" s="4">
        <v>1</v>
      </c>
      <c r="I95" s="4">
        <v>2</v>
      </c>
      <c r="J95" s="4">
        <v>2</v>
      </c>
      <c r="K95" s="4" t="s">
        <v>30</v>
      </c>
      <c r="L95" s="4">
        <v>1272</v>
      </c>
      <c r="M95" s="4">
        <v>1272</v>
      </c>
      <c r="N95" s="4" t="s">
        <v>326</v>
      </c>
      <c r="O95" s="4" t="s">
        <v>311</v>
      </c>
      <c r="P95" s="4" t="s">
        <v>33</v>
      </c>
      <c r="Q95" s="4">
        <v>0</v>
      </c>
      <c r="R95" s="7">
        <v>45309</v>
      </c>
      <c r="S95" s="6">
        <v>45337</v>
      </c>
      <c r="T95" s="4" t="s">
        <v>34</v>
      </c>
      <c r="U95" s="4">
        <v>1272</v>
      </c>
      <c r="V95" s="4">
        <v>0</v>
      </c>
      <c r="W95" s="4">
        <v>0</v>
      </c>
      <c r="X95" s="4" t="s">
        <v>327</v>
      </c>
      <c r="Y95" s="4" t="s">
        <v>36</v>
      </c>
    </row>
    <row r="96" s="4" customFormat="1" spans="1:25">
      <c r="A96" s="4" t="s">
        <v>328</v>
      </c>
      <c r="B96" s="4" t="s">
        <v>26</v>
      </c>
      <c r="C96" s="4" t="s">
        <v>27</v>
      </c>
      <c r="D96" s="4" t="s">
        <v>207</v>
      </c>
      <c r="E96" s="4" t="s">
        <v>208</v>
      </c>
      <c r="F96" s="6">
        <v>45320</v>
      </c>
      <c r="G96" s="6">
        <v>45322</v>
      </c>
      <c r="H96" s="4">
        <v>2</v>
      </c>
      <c r="I96" s="4">
        <v>2</v>
      </c>
      <c r="J96" s="4">
        <v>4</v>
      </c>
      <c r="K96" s="4" t="s">
        <v>30</v>
      </c>
      <c r="L96" s="4">
        <v>3070</v>
      </c>
      <c r="M96" s="4">
        <v>3070</v>
      </c>
      <c r="N96" s="4" t="s">
        <v>329</v>
      </c>
      <c r="O96" s="4" t="s">
        <v>311</v>
      </c>
      <c r="P96" s="4" t="s">
        <v>33</v>
      </c>
      <c r="Q96" s="4">
        <v>0</v>
      </c>
      <c r="R96" s="7">
        <v>45312</v>
      </c>
      <c r="S96" s="6">
        <v>45337</v>
      </c>
      <c r="T96" s="4" t="s">
        <v>34</v>
      </c>
      <c r="U96" s="4">
        <v>3070</v>
      </c>
      <c r="V96" s="4">
        <v>0</v>
      </c>
      <c r="W96" s="4">
        <v>0</v>
      </c>
      <c r="X96" s="4" t="s">
        <v>330</v>
      </c>
      <c r="Y96" s="4" t="s">
        <v>331</v>
      </c>
    </row>
    <row r="97" s="4" customFormat="1" spans="1:25">
      <c r="A97" s="4" t="s">
        <v>332</v>
      </c>
      <c r="B97" s="4" t="s">
        <v>26</v>
      </c>
      <c r="C97" s="4" t="s">
        <v>27</v>
      </c>
      <c r="D97" s="4" t="s">
        <v>28</v>
      </c>
      <c r="E97" s="4" t="s">
        <v>29</v>
      </c>
      <c r="F97" s="6">
        <v>45320</v>
      </c>
      <c r="G97" s="6">
        <v>45323</v>
      </c>
      <c r="H97" s="4">
        <v>2</v>
      </c>
      <c r="I97" s="4">
        <v>3</v>
      </c>
      <c r="J97" s="4">
        <v>6</v>
      </c>
      <c r="K97" s="4" t="s">
        <v>30</v>
      </c>
      <c r="L97" s="4">
        <v>4416</v>
      </c>
      <c r="M97" s="4">
        <v>4416</v>
      </c>
      <c r="N97" s="4" t="s">
        <v>333</v>
      </c>
      <c r="O97" s="4" t="s">
        <v>334</v>
      </c>
      <c r="P97" s="4" t="s">
        <v>33</v>
      </c>
      <c r="Q97" s="4">
        <v>0</v>
      </c>
      <c r="R97" s="7">
        <v>45267.0000115741</v>
      </c>
      <c r="S97" s="6">
        <v>45338</v>
      </c>
      <c r="T97" s="4" t="s">
        <v>34</v>
      </c>
      <c r="U97" s="4">
        <v>4416</v>
      </c>
      <c r="V97" s="4">
        <v>0</v>
      </c>
      <c r="W97" s="4">
        <v>0</v>
      </c>
      <c r="X97" s="4" t="s">
        <v>335</v>
      </c>
      <c r="Y97" s="4" t="s">
        <v>36</v>
      </c>
    </row>
    <row r="98" s="4" customFormat="1" spans="1:25">
      <c r="A98" s="4" t="s">
        <v>336</v>
      </c>
      <c r="B98" s="4" t="s">
        <v>26</v>
      </c>
      <c r="C98" s="4" t="s">
        <v>27</v>
      </c>
      <c r="D98" s="4" t="s">
        <v>28</v>
      </c>
      <c r="E98" s="4" t="s">
        <v>29</v>
      </c>
      <c r="F98" s="6">
        <v>45321</v>
      </c>
      <c r="G98" s="6">
        <v>45323</v>
      </c>
      <c r="H98" s="4">
        <v>1</v>
      </c>
      <c r="I98" s="4">
        <v>2</v>
      </c>
      <c r="J98" s="4">
        <v>2</v>
      </c>
      <c r="K98" s="4" t="s">
        <v>30</v>
      </c>
      <c r="L98" s="4">
        <v>1484</v>
      </c>
      <c r="M98" s="4">
        <v>1484</v>
      </c>
      <c r="N98" s="4" t="s">
        <v>337</v>
      </c>
      <c r="O98" s="4" t="s">
        <v>334</v>
      </c>
      <c r="P98" s="4" t="s">
        <v>33</v>
      </c>
      <c r="Q98" s="4">
        <v>0</v>
      </c>
      <c r="R98" s="7">
        <v>45273</v>
      </c>
      <c r="S98" s="6">
        <v>45338</v>
      </c>
      <c r="T98" s="4" t="s">
        <v>34</v>
      </c>
      <c r="U98" s="4">
        <v>1484</v>
      </c>
      <c r="V98" s="4">
        <v>0</v>
      </c>
      <c r="W98" s="4">
        <v>0</v>
      </c>
      <c r="X98" s="4" t="s">
        <v>338</v>
      </c>
      <c r="Y98" s="4" t="s">
        <v>36</v>
      </c>
    </row>
    <row r="99" s="4" customFormat="1" spans="1:25">
      <c r="A99" s="4" t="s">
        <v>339</v>
      </c>
      <c r="B99" s="4" t="s">
        <v>26</v>
      </c>
      <c r="C99" s="4" t="s">
        <v>27</v>
      </c>
      <c r="D99" s="4" t="s">
        <v>207</v>
      </c>
      <c r="E99" s="4" t="s">
        <v>208</v>
      </c>
      <c r="F99" s="6">
        <v>45319</v>
      </c>
      <c r="G99" s="6">
        <v>45323</v>
      </c>
      <c r="H99" s="4">
        <v>2</v>
      </c>
      <c r="I99" s="4">
        <v>4</v>
      </c>
      <c r="J99" s="4">
        <v>8</v>
      </c>
      <c r="K99" s="4" t="s">
        <v>30</v>
      </c>
      <c r="L99" s="4">
        <v>5288</v>
      </c>
      <c r="M99" s="4">
        <v>5288</v>
      </c>
      <c r="N99" s="4" t="s">
        <v>340</v>
      </c>
      <c r="O99" s="4" t="s">
        <v>334</v>
      </c>
      <c r="P99" s="4" t="s">
        <v>33</v>
      </c>
      <c r="Q99" s="4">
        <v>0</v>
      </c>
      <c r="R99" s="7">
        <v>45279</v>
      </c>
      <c r="S99" s="6">
        <v>45338</v>
      </c>
      <c r="T99" s="4" t="s">
        <v>34</v>
      </c>
      <c r="U99" s="4">
        <v>5288</v>
      </c>
      <c r="V99" s="4">
        <v>0</v>
      </c>
      <c r="W99" s="4">
        <v>0</v>
      </c>
      <c r="X99" s="4" t="s">
        <v>341</v>
      </c>
      <c r="Y99" s="4" t="s">
        <v>36</v>
      </c>
    </row>
    <row r="100" s="4" customFormat="1" spans="1:25">
      <c r="A100" s="4" t="s">
        <v>342</v>
      </c>
      <c r="B100" s="4" t="s">
        <v>26</v>
      </c>
      <c r="C100" s="4" t="s">
        <v>27</v>
      </c>
      <c r="D100" s="4" t="s">
        <v>207</v>
      </c>
      <c r="E100" s="4" t="s">
        <v>208</v>
      </c>
      <c r="F100" s="6">
        <v>45320</v>
      </c>
      <c r="G100" s="6">
        <v>45323</v>
      </c>
      <c r="H100" s="4">
        <v>1</v>
      </c>
      <c r="I100" s="4">
        <v>3</v>
      </c>
      <c r="J100" s="4">
        <v>3</v>
      </c>
      <c r="K100" s="4" t="s">
        <v>30</v>
      </c>
      <c r="L100" s="4">
        <v>2103</v>
      </c>
      <c r="M100" s="4">
        <v>2103</v>
      </c>
      <c r="N100" s="4" t="s">
        <v>343</v>
      </c>
      <c r="O100" s="4" t="s">
        <v>334</v>
      </c>
      <c r="P100" s="4" t="s">
        <v>33</v>
      </c>
      <c r="Q100" s="4">
        <v>0</v>
      </c>
      <c r="R100" s="7">
        <v>45287</v>
      </c>
      <c r="S100" s="6">
        <v>45338</v>
      </c>
      <c r="T100" s="4" t="s">
        <v>34</v>
      </c>
      <c r="U100" s="4">
        <v>2103</v>
      </c>
      <c r="V100" s="4">
        <v>0</v>
      </c>
      <c r="W100" s="4">
        <v>0</v>
      </c>
      <c r="X100" s="4" t="s">
        <v>344</v>
      </c>
      <c r="Y100" s="4" t="s">
        <v>36</v>
      </c>
    </row>
    <row r="101" s="4" customFormat="1" spans="1:25">
      <c r="A101" s="4" t="s">
        <v>345</v>
      </c>
      <c r="B101" s="4" t="s">
        <v>26</v>
      </c>
      <c r="C101" s="4" t="s">
        <v>27</v>
      </c>
      <c r="D101" s="4" t="s">
        <v>28</v>
      </c>
      <c r="E101" s="4" t="s">
        <v>29</v>
      </c>
      <c r="F101" s="6">
        <v>45320</v>
      </c>
      <c r="G101" s="6">
        <v>45323</v>
      </c>
      <c r="H101" s="4">
        <v>1</v>
      </c>
      <c r="I101" s="4">
        <v>3</v>
      </c>
      <c r="J101" s="4">
        <v>3</v>
      </c>
      <c r="K101" s="4" t="s">
        <v>30</v>
      </c>
      <c r="L101" s="4">
        <v>2274</v>
      </c>
      <c r="M101" s="4">
        <v>2274</v>
      </c>
      <c r="N101" s="4" t="s">
        <v>346</v>
      </c>
      <c r="O101" s="4" t="s">
        <v>334</v>
      </c>
      <c r="P101" s="4" t="s">
        <v>33</v>
      </c>
      <c r="Q101" s="4">
        <v>0</v>
      </c>
      <c r="R101" s="7">
        <v>45305</v>
      </c>
      <c r="S101" s="6">
        <v>45338</v>
      </c>
      <c r="T101" s="4" t="s">
        <v>34</v>
      </c>
      <c r="U101" s="4">
        <v>2274</v>
      </c>
      <c r="V101" s="4">
        <v>0</v>
      </c>
      <c r="W101" s="4">
        <v>0</v>
      </c>
      <c r="X101" s="4" t="s">
        <v>347</v>
      </c>
      <c r="Y101" s="4" t="s">
        <v>36</v>
      </c>
    </row>
    <row r="102" s="4" customFormat="1" spans="1:25">
      <c r="A102" s="4" t="s">
        <v>348</v>
      </c>
      <c r="B102" s="4" t="s">
        <v>26</v>
      </c>
      <c r="C102" s="4" t="s">
        <v>27</v>
      </c>
      <c r="D102" s="4" t="s">
        <v>28</v>
      </c>
      <c r="E102" s="4" t="s">
        <v>29</v>
      </c>
      <c r="F102" s="6">
        <v>45320</v>
      </c>
      <c r="G102" s="6">
        <v>45323</v>
      </c>
      <c r="H102" s="4">
        <v>1</v>
      </c>
      <c r="I102" s="4">
        <v>3</v>
      </c>
      <c r="J102" s="4">
        <v>3</v>
      </c>
      <c r="K102" s="4" t="s">
        <v>30</v>
      </c>
      <c r="L102" s="4">
        <v>2274</v>
      </c>
      <c r="M102" s="4">
        <v>2274</v>
      </c>
      <c r="N102" s="4" t="s">
        <v>349</v>
      </c>
      <c r="O102" s="4" t="s">
        <v>334</v>
      </c>
      <c r="P102" s="4" t="s">
        <v>33</v>
      </c>
      <c r="Q102" s="4">
        <v>0</v>
      </c>
      <c r="R102" s="7">
        <v>45305</v>
      </c>
      <c r="S102" s="6">
        <v>45338</v>
      </c>
      <c r="T102" s="4" t="s">
        <v>34</v>
      </c>
      <c r="U102" s="4">
        <v>2274</v>
      </c>
      <c r="V102" s="4">
        <v>0</v>
      </c>
      <c r="W102" s="4">
        <v>0</v>
      </c>
      <c r="X102" s="4" t="s">
        <v>350</v>
      </c>
      <c r="Y102" s="4" t="s">
        <v>36</v>
      </c>
    </row>
    <row r="103" s="4" customFormat="1" spans="1:25">
      <c r="A103" s="4" t="s">
        <v>351</v>
      </c>
      <c r="B103" s="4" t="s">
        <v>26</v>
      </c>
      <c r="C103" s="4" t="s">
        <v>27</v>
      </c>
      <c r="D103" s="4" t="s">
        <v>74</v>
      </c>
      <c r="E103" s="4" t="s">
        <v>75</v>
      </c>
      <c r="F103" s="6">
        <v>45322</v>
      </c>
      <c r="G103" s="6">
        <v>45323</v>
      </c>
      <c r="H103" s="4">
        <v>1</v>
      </c>
      <c r="I103" s="4">
        <v>1</v>
      </c>
      <c r="J103" s="4">
        <v>1</v>
      </c>
      <c r="K103" s="4" t="s">
        <v>30</v>
      </c>
      <c r="L103" s="4">
        <v>434</v>
      </c>
      <c r="M103" s="4">
        <v>434</v>
      </c>
      <c r="N103" s="4" t="s">
        <v>352</v>
      </c>
      <c r="O103" s="4" t="s">
        <v>334</v>
      </c>
      <c r="P103" s="4" t="s">
        <v>33</v>
      </c>
      <c r="Q103" s="4">
        <v>0</v>
      </c>
      <c r="R103" s="7">
        <v>45322</v>
      </c>
      <c r="S103" s="6">
        <v>45338</v>
      </c>
      <c r="T103" s="4" t="s">
        <v>34</v>
      </c>
      <c r="U103" s="4">
        <v>434</v>
      </c>
      <c r="V103" s="4">
        <v>0</v>
      </c>
      <c r="W103" s="4">
        <v>0</v>
      </c>
      <c r="X103" s="4" t="s">
        <v>36</v>
      </c>
      <c r="Y103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1"/>
  <sheetViews>
    <sheetView tabSelected="1" topLeftCell="A92" workbookViewId="0">
      <selection activeCell="A108" sqref="A108:D111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353</v>
      </c>
    </row>
    <row r="2" s="4" customFormat="1" spans="1:9">
      <c r="A2" s="5">
        <v>999229273073168</v>
      </c>
      <c r="B2" s="6">
        <v>45315</v>
      </c>
      <c r="C2" s="6">
        <v>45317</v>
      </c>
      <c r="D2" s="4">
        <v>1504</v>
      </c>
      <c r="E2" s="4" t="str">
        <f>VLOOKUP(A2,HOP!A:L,12,0)</f>
        <v>1504.00</v>
      </c>
      <c r="F2" s="4" t="str">
        <f>VLOOKUP(A2,HOP!A:C,3,0)</f>
        <v>4353430</v>
      </c>
      <c r="G2" s="4">
        <f>D2-E2</f>
        <v>0</v>
      </c>
      <c r="H2" s="4" t="str">
        <f>$H$1&amp;F2</f>
        <v>，4353430</v>
      </c>
      <c r="I2" s="4" t="str">
        <f>VLOOKUP(A2,HOP!A:U,21,0)</f>
        <v>直连</v>
      </c>
    </row>
    <row r="3" s="4" customFormat="1" spans="1:9">
      <c r="A3" s="5">
        <v>999229396117416</v>
      </c>
      <c r="B3" s="6">
        <v>45314</v>
      </c>
      <c r="C3" s="6">
        <v>45317</v>
      </c>
      <c r="D3" s="4">
        <v>2226</v>
      </c>
      <c r="E3" s="4" t="str">
        <f>VLOOKUP(A3,HOP!A:L,12,0)</f>
        <v>2226.00</v>
      </c>
      <c r="F3" s="4" t="str">
        <f>VLOOKUP(A3,HOP!A:C,3,0)</f>
        <v>4447925</v>
      </c>
      <c r="G3" s="4">
        <f t="shared" ref="G3:G34" si="0">D3-E3</f>
        <v>0</v>
      </c>
      <c r="H3" s="4" t="str">
        <f t="shared" ref="H3:H34" si="1">$H$1&amp;F3</f>
        <v>，4447925</v>
      </c>
      <c r="I3" s="4" t="str">
        <f>VLOOKUP(A3,HOP!A:U,21,0)</f>
        <v>直连</v>
      </c>
    </row>
    <row r="4" s="4" customFormat="1" spans="1:9">
      <c r="A4" s="5">
        <v>999229415657200</v>
      </c>
      <c r="B4" s="6">
        <v>45314</v>
      </c>
      <c r="C4" s="6">
        <v>45317</v>
      </c>
      <c r="D4" s="4">
        <v>2133</v>
      </c>
      <c r="E4" s="4" t="str">
        <f>VLOOKUP(A4,HOP!A:L,12,0)</f>
        <v>2133.00</v>
      </c>
      <c r="F4" s="4" t="str">
        <f>VLOOKUP(A4,HOP!A:C,3,0)</f>
        <v>4474994</v>
      </c>
      <c r="G4" s="4">
        <f t="shared" si="0"/>
        <v>0</v>
      </c>
      <c r="H4" s="4" t="str">
        <f t="shared" si="1"/>
        <v>，4474994</v>
      </c>
      <c r="I4" s="4" t="str">
        <f>VLOOKUP(A4,HOP!A:U,21,0)</f>
        <v>直连</v>
      </c>
    </row>
    <row r="5" s="4" customFormat="1" spans="1:9">
      <c r="A5" s="5">
        <v>999229464714991</v>
      </c>
      <c r="B5" s="6">
        <v>45313</v>
      </c>
      <c r="C5" s="6">
        <v>45317</v>
      </c>
      <c r="D5" s="4">
        <v>6008</v>
      </c>
      <c r="E5" s="4" t="str">
        <f>VLOOKUP(A5,HOP!A:L,12,0)</f>
        <v>6008.00</v>
      </c>
      <c r="F5" s="4" t="str">
        <f>VLOOKUP(A5,HOP!A:C,3,0)</f>
        <v>4541350</v>
      </c>
      <c r="G5" s="4">
        <f t="shared" si="0"/>
        <v>0</v>
      </c>
      <c r="H5" s="4" t="str">
        <f t="shared" si="1"/>
        <v>，4541350</v>
      </c>
      <c r="I5" s="4" t="str">
        <f>VLOOKUP(A5,HOP!A:U,21,0)</f>
        <v>直连</v>
      </c>
    </row>
    <row r="6" s="4" customFormat="1" spans="1:9">
      <c r="A6" s="5">
        <v>999229480867490</v>
      </c>
      <c r="B6" s="6">
        <v>45313</v>
      </c>
      <c r="C6" s="6">
        <v>45317</v>
      </c>
      <c r="D6" s="4">
        <v>2444</v>
      </c>
      <c r="E6" s="4" t="str">
        <f>VLOOKUP(A6,HOP!A:L,12,0)</f>
        <v>2444.00</v>
      </c>
      <c r="F6" s="4" t="str">
        <f>VLOOKUP(A6,HOP!A:C,3,0)</f>
        <v>4549033</v>
      </c>
      <c r="G6" s="4">
        <f t="shared" si="0"/>
        <v>0</v>
      </c>
      <c r="H6" s="4" t="str">
        <f t="shared" si="1"/>
        <v>，4549033</v>
      </c>
      <c r="I6" s="4" t="str">
        <f>VLOOKUP(A6,HOP!A:U,21,0)</f>
        <v>直连</v>
      </c>
    </row>
    <row r="7" s="4" customFormat="1" spans="1:9">
      <c r="A7" s="5">
        <v>999229648518864</v>
      </c>
      <c r="B7" s="6">
        <v>45312</v>
      </c>
      <c r="C7" s="6">
        <v>45317</v>
      </c>
      <c r="D7" s="4">
        <v>3080</v>
      </c>
      <c r="E7" s="4" t="str">
        <f>VLOOKUP(A7,HOP!A:L,12,0)</f>
        <v>3080.00</v>
      </c>
      <c r="F7" s="4" t="str">
        <f>VLOOKUP(A7,HOP!A:C,3,0)</f>
        <v>4586543</v>
      </c>
      <c r="G7" s="4">
        <f t="shared" si="0"/>
        <v>0</v>
      </c>
      <c r="H7" s="4" t="str">
        <f t="shared" si="1"/>
        <v>，4586543</v>
      </c>
      <c r="I7" s="4" t="str">
        <f>VLOOKUP(A7,HOP!A:U,21,0)</f>
        <v>直连</v>
      </c>
    </row>
    <row r="8" s="4" customFormat="1" spans="1:9">
      <c r="A8" s="5">
        <v>999229697448790</v>
      </c>
      <c r="B8" s="6">
        <v>45314</v>
      </c>
      <c r="C8" s="6">
        <v>45317</v>
      </c>
      <c r="D8" s="4">
        <v>1878</v>
      </c>
      <c r="E8" s="4" t="str">
        <f>VLOOKUP(A8,HOP!A:L,12,0)</f>
        <v>1878.00</v>
      </c>
      <c r="F8" s="4" t="str">
        <f>VLOOKUP(A8,HOP!A:C,3,0)</f>
        <v>4593613</v>
      </c>
      <c r="G8" s="4">
        <f t="shared" si="0"/>
        <v>0</v>
      </c>
      <c r="H8" s="4" t="str">
        <f t="shared" si="1"/>
        <v>，4593613</v>
      </c>
      <c r="I8" s="4" t="str">
        <f>VLOOKUP(A8,HOP!A:U,21,0)</f>
        <v>直连</v>
      </c>
    </row>
    <row r="9" s="4" customFormat="1" spans="1:9">
      <c r="A9" s="5">
        <v>999229704351506</v>
      </c>
      <c r="B9" s="6">
        <v>45315</v>
      </c>
      <c r="C9" s="6">
        <v>45317</v>
      </c>
      <c r="D9" s="4">
        <v>1252</v>
      </c>
      <c r="E9" s="4" t="str">
        <f>VLOOKUP(A9,HOP!A:L,12,0)</f>
        <v>1252.00</v>
      </c>
      <c r="F9" s="4" t="str">
        <f>VLOOKUP(A9,HOP!A:C,3,0)</f>
        <v>4595620</v>
      </c>
      <c r="G9" s="4">
        <f t="shared" si="0"/>
        <v>0</v>
      </c>
      <c r="H9" s="4" t="str">
        <f t="shared" si="1"/>
        <v>，4595620</v>
      </c>
      <c r="I9" s="4" t="str">
        <f>VLOOKUP(A9,HOP!A:U,21,0)</f>
        <v>直连</v>
      </c>
    </row>
    <row r="10" s="4" customFormat="1" hidden="1" spans="1:9">
      <c r="A10" s="5">
        <v>999229740840500</v>
      </c>
      <c r="B10" s="6">
        <v>45315</v>
      </c>
      <c r="C10" s="6">
        <v>45317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999229749711553</v>
      </c>
      <c r="B11" s="6">
        <v>45314</v>
      </c>
      <c r="C11" s="6">
        <v>45317</v>
      </c>
      <c r="D11" s="4">
        <v>1878</v>
      </c>
      <c r="E11" s="4" t="str">
        <f>VLOOKUP(A11,HOP!A:L,12,0)</f>
        <v>1878.00</v>
      </c>
      <c r="F11" s="4" t="str">
        <f>VLOOKUP(A11,HOP!A:C,3,0)</f>
        <v>4605054</v>
      </c>
      <c r="G11" s="4">
        <f t="shared" si="0"/>
        <v>0</v>
      </c>
      <c r="H11" s="4" t="str">
        <f t="shared" si="1"/>
        <v>，4605054</v>
      </c>
      <c r="I11" s="4" t="str">
        <f>VLOOKUP(A11,HOP!A:U,21,0)</f>
        <v>直连</v>
      </c>
    </row>
    <row r="12" s="4" customFormat="1" spans="1:9">
      <c r="A12" s="5">
        <v>999229757343370</v>
      </c>
      <c r="B12" s="6">
        <v>45314</v>
      </c>
      <c r="C12" s="6">
        <v>45317</v>
      </c>
      <c r="D12" s="4">
        <v>1908</v>
      </c>
      <c r="E12" s="4" t="str">
        <f>VLOOKUP(A12,HOP!A:L,12,0)</f>
        <v>1908.00</v>
      </c>
      <c r="F12" s="4" t="str">
        <f>VLOOKUP(A12,HOP!A:C,3,0)</f>
        <v>4608030</v>
      </c>
      <c r="G12" s="4">
        <f t="shared" si="0"/>
        <v>0</v>
      </c>
      <c r="H12" s="4" t="str">
        <f t="shared" si="1"/>
        <v>，4608030</v>
      </c>
      <c r="I12" s="4" t="str">
        <f>VLOOKUP(A12,HOP!A:U,21,0)</f>
        <v>直连</v>
      </c>
    </row>
    <row r="13" s="4" customFormat="1" hidden="1" spans="1:10">
      <c r="A13" s="5">
        <v>999229901593427</v>
      </c>
      <c r="B13" s="6">
        <v>45315</v>
      </c>
      <c r="C13" s="6">
        <v>45317</v>
      </c>
      <c r="D13" s="4">
        <v>873.6</v>
      </c>
      <c r="E13" s="4">
        <v>873.6</v>
      </c>
      <c r="F13" s="8" t="s">
        <v>354</v>
      </c>
      <c r="G13" s="4">
        <f t="shared" si="0"/>
        <v>0</v>
      </c>
      <c r="H13" s="4" t="str">
        <f t="shared" si="1"/>
        <v>，202401231446440076</v>
      </c>
      <c r="I13" s="4" t="e">
        <f>VLOOKUP(A13,HOP!A:U,21,0)</f>
        <v>#N/A</v>
      </c>
      <c r="J13" s="4">
        <v>1.23</v>
      </c>
    </row>
    <row r="14" s="4" customFormat="1" hidden="1" spans="1:9">
      <c r="A14" s="5">
        <v>999229466517246</v>
      </c>
      <c r="B14" s="6">
        <v>45312</v>
      </c>
      <c r="C14" s="6">
        <v>45318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spans="1:9">
      <c r="A15" s="5">
        <v>999229473359456</v>
      </c>
      <c r="B15" s="6">
        <v>45314</v>
      </c>
      <c r="C15" s="6">
        <v>45318</v>
      </c>
      <c r="D15" s="4">
        <v>2574</v>
      </c>
      <c r="E15" s="4" t="str">
        <f>VLOOKUP(A15,HOP!A:L,12,0)</f>
        <v>2574.00</v>
      </c>
      <c r="F15" s="4" t="str">
        <f>VLOOKUP(A15,HOP!A:C,3,0)</f>
        <v>4545891</v>
      </c>
      <c r="G15" s="4">
        <f t="shared" si="0"/>
        <v>0</v>
      </c>
      <c r="H15" s="4" t="str">
        <f t="shared" si="1"/>
        <v>，4545891</v>
      </c>
      <c r="I15" s="4" t="str">
        <f>VLOOKUP(A15,HOP!A:U,21,0)</f>
        <v>直连</v>
      </c>
    </row>
    <row r="16" s="4" customFormat="1" spans="1:9">
      <c r="A16" s="5">
        <v>999229562570391</v>
      </c>
      <c r="B16" s="6">
        <v>45312</v>
      </c>
      <c r="C16" s="6">
        <v>45318</v>
      </c>
      <c r="D16" s="4">
        <v>4736</v>
      </c>
      <c r="E16" s="4" t="str">
        <f>VLOOKUP(A16,HOP!A:L,12,0)</f>
        <v>4736.00</v>
      </c>
      <c r="F16" s="4" t="str">
        <f>VLOOKUP(A16,HOP!A:C,3,0)</f>
        <v>4569609</v>
      </c>
      <c r="G16" s="4">
        <f t="shared" si="0"/>
        <v>0</v>
      </c>
      <c r="H16" s="4" t="str">
        <f t="shared" si="1"/>
        <v>，4569609</v>
      </c>
      <c r="I16" s="4" t="str">
        <f>VLOOKUP(A16,HOP!A:U,21,0)</f>
        <v>直连</v>
      </c>
    </row>
    <row r="17" s="4" customFormat="1" spans="1:9">
      <c r="A17" s="5">
        <v>29583169379</v>
      </c>
      <c r="B17" s="6">
        <v>45315</v>
      </c>
      <c r="C17" s="6">
        <v>45318</v>
      </c>
      <c r="D17" s="4">
        <v>2583</v>
      </c>
      <c r="E17" s="4" t="str">
        <f>VLOOKUP(A17,HOP!A:L,12,0)</f>
        <v>2583.00</v>
      </c>
      <c r="F17" s="4" t="str">
        <f>VLOOKUP(A17,HOP!A:C,3,0)</f>
        <v>4572924</v>
      </c>
      <c r="G17" s="4">
        <f t="shared" si="0"/>
        <v>0</v>
      </c>
      <c r="H17" s="4" t="str">
        <f t="shared" si="1"/>
        <v>，4572924</v>
      </c>
      <c r="I17" s="4" t="str">
        <f>VLOOKUP(A17,HOP!A:U,21,0)</f>
        <v>直连</v>
      </c>
    </row>
    <row r="18" s="4" customFormat="1" spans="1:9">
      <c r="A18" s="5">
        <v>999229770768557</v>
      </c>
      <c r="B18" s="6">
        <v>45316</v>
      </c>
      <c r="C18" s="6">
        <v>45318</v>
      </c>
      <c r="D18" s="4">
        <v>2788</v>
      </c>
      <c r="E18" s="4" t="str">
        <f>VLOOKUP(A18,HOP!A:L,12,0)</f>
        <v>2788.00</v>
      </c>
      <c r="F18" s="4" t="str">
        <f>VLOOKUP(A18,HOP!A:C,3,0)</f>
        <v>4610672</v>
      </c>
      <c r="G18" s="4">
        <f t="shared" si="0"/>
        <v>0</v>
      </c>
      <c r="H18" s="4" t="str">
        <f t="shared" si="1"/>
        <v>，4610672</v>
      </c>
      <c r="I18" s="4" t="str">
        <f>VLOOKUP(A18,HOP!A:U,21,0)</f>
        <v>直连</v>
      </c>
    </row>
    <row r="19" s="4" customFormat="1" spans="1:9">
      <c r="A19" s="5">
        <v>999229823080304</v>
      </c>
      <c r="B19" s="6">
        <v>45316</v>
      </c>
      <c r="C19" s="6">
        <v>45318</v>
      </c>
      <c r="D19" s="4">
        <v>1414</v>
      </c>
      <c r="E19" s="4" t="str">
        <f>VLOOKUP(A19,HOP!A:L,12,0)</f>
        <v>1414.00</v>
      </c>
      <c r="F19" s="4" t="str">
        <f>VLOOKUP(A19,HOP!A:C,3,0)</f>
        <v>4620737</v>
      </c>
      <c r="G19" s="4">
        <f t="shared" si="0"/>
        <v>0</v>
      </c>
      <c r="H19" s="4" t="str">
        <f t="shared" si="1"/>
        <v>，4620737</v>
      </c>
      <c r="I19" s="4" t="str">
        <f>VLOOKUP(A19,HOP!A:U,21,0)</f>
        <v>直连</v>
      </c>
    </row>
    <row r="20" s="4" customFormat="1" spans="1:9">
      <c r="A20" s="5">
        <v>999229825221534</v>
      </c>
      <c r="B20" s="6">
        <v>45316</v>
      </c>
      <c r="C20" s="6">
        <v>45318</v>
      </c>
      <c r="D20" s="4">
        <v>1434</v>
      </c>
      <c r="E20" s="4" t="str">
        <f>VLOOKUP(A20,HOP!A:L,12,0)</f>
        <v>1434.00</v>
      </c>
      <c r="F20" s="4" t="str">
        <f>VLOOKUP(A20,HOP!A:C,3,0)</f>
        <v>4621147</v>
      </c>
      <c r="G20" s="4">
        <f t="shared" si="0"/>
        <v>0</v>
      </c>
      <c r="H20" s="4" t="str">
        <f t="shared" si="1"/>
        <v>，4621147</v>
      </c>
      <c r="I20" s="4" t="str">
        <f>VLOOKUP(A20,HOP!A:U,21,0)</f>
        <v>直连</v>
      </c>
    </row>
    <row r="21" s="4" customFormat="1" hidden="1" spans="1:10">
      <c r="A21" s="5">
        <v>29926339077</v>
      </c>
      <c r="B21" s="6">
        <v>45317</v>
      </c>
      <c r="C21" s="6">
        <v>45318</v>
      </c>
      <c r="D21" s="4">
        <v>434</v>
      </c>
      <c r="E21" s="4">
        <v>434</v>
      </c>
      <c r="F21" s="8" t="s">
        <v>355</v>
      </c>
      <c r="G21" s="4">
        <f t="shared" si="0"/>
        <v>0</v>
      </c>
      <c r="H21" s="4" t="str">
        <f t="shared" si="1"/>
        <v>，202401251756580077</v>
      </c>
      <c r="I21" s="4" t="e">
        <f>VLOOKUP(A21,HOP!A:U,21,0)</f>
        <v>#N/A</v>
      </c>
      <c r="J21" s="4">
        <v>1.25</v>
      </c>
    </row>
    <row r="22" s="4" customFormat="1" hidden="1" spans="1:10">
      <c r="A22" s="5">
        <v>999229939764440</v>
      </c>
      <c r="B22" s="6">
        <v>45317</v>
      </c>
      <c r="C22" s="6">
        <v>45318</v>
      </c>
      <c r="D22" s="4">
        <v>434</v>
      </c>
      <c r="E22" s="4">
        <v>434</v>
      </c>
      <c r="F22" s="8" t="s">
        <v>356</v>
      </c>
      <c r="G22" s="4">
        <f t="shared" si="0"/>
        <v>0</v>
      </c>
      <c r="H22" s="4" t="str">
        <f t="shared" si="1"/>
        <v>，202401261839260021</v>
      </c>
      <c r="I22" s="4" t="e">
        <f>VLOOKUP(A22,HOP!A:U,21,0)</f>
        <v>#N/A</v>
      </c>
      <c r="J22" s="4">
        <v>1.26</v>
      </c>
    </row>
    <row r="23" s="4" customFormat="1" spans="1:9">
      <c r="A23" s="5">
        <v>999229528399450</v>
      </c>
      <c r="B23" s="6">
        <v>45316</v>
      </c>
      <c r="C23" s="6">
        <v>45319</v>
      </c>
      <c r="D23" s="4">
        <v>2863</v>
      </c>
      <c r="E23" s="4" t="str">
        <f>VLOOKUP(A23,HOP!A:L,12,0)</f>
        <v>2863.00</v>
      </c>
      <c r="F23" s="4" t="str">
        <f>VLOOKUP(A23,HOP!A:C,3,0)</f>
        <v>4555275</v>
      </c>
      <c r="G23" s="4">
        <f t="shared" si="0"/>
        <v>0</v>
      </c>
      <c r="H23" s="4" t="str">
        <f t="shared" si="1"/>
        <v>，4555275</v>
      </c>
      <c r="I23" s="4" t="str">
        <f>VLOOKUP(A23,HOP!A:U,21,0)</f>
        <v>直连</v>
      </c>
    </row>
    <row r="24" s="4" customFormat="1" spans="1:9">
      <c r="A24" s="5">
        <v>999229528465087</v>
      </c>
      <c r="B24" s="6">
        <v>45316</v>
      </c>
      <c r="C24" s="6">
        <v>45319</v>
      </c>
      <c r="D24" s="4">
        <v>2863</v>
      </c>
      <c r="E24" s="4" t="str">
        <f>VLOOKUP(A24,HOP!A:L,12,0)</f>
        <v>2863.00</v>
      </c>
      <c r="F24" s="4" t="str">
        <f>VLOOKUP(A24,HOP!A:C,3,0)</f>
        <v>4555330</v>
      </c>
      <c r="G24" s="4">
        <f t="shared" si="0"/>
        <v>0</v>
      </c>
      <c r="H24" s="4" t="str">
        <f t="shared" si="1"/>
        <v>，4555330</v>
      </c>
      <c r="I24" s="4" t="str">
        <f>VLOOKUP(A24,HOP!A:U,21,0)</f>
        <v>直连</v>
      </c>
    </row>
    <row r="25" s="4" customFormat="1" spans="1:9">
      <c r="A25" s="5">
        <v>999229529213574</v>
      </c>
      <c r="B25" s="6">
        <v>45316</v>
      </c>
      <c r="C25" s="6">
        <v>45319</v>
      </c>
      <c r="D25" s="4">
        <v>2863</v>
      </c>
      <c r="E25" s="4" t="str">
        <f>VLOOKUP(A25,HOP!A:L,12,0)</f>
        <v>2863.00</v>
      </c>
      <c r="F25" s="4" t="str">
        <f>VLOOKUP(A25,HOP!A:C,3,0)</f>
        <v>4555481</v>
      </c>
      <c r="G25" s="4">
        <f t="shared" si="0"/>
        <v>0</v>
      </c>
      <c r="H25" s="4" t="str">
        <f t="shared" si="1"/>
        <v>，4555481</v>
      </c>
      <c r="I25" s="4" t="str">
        <f>VLOOKUP(A25,HOP!A:U,21,0)</f>
        <v>直连</v>
      </c>
    </row>
    <row r="26" s="4" customFormat="1" spans="1:9">
      <c r="A26" s="5">
        <v>999229535194122</v>
      </c>
      <c r="B26" s="6">
        <v>45317</v>
      </c>
      <c r="C26" s="6">
        <v>45319</v>
      </c>
      <c r="D26" s="4">
        <v>2102</v>
      </c>
      <c r="E26" s="4" t="str">
        <f>VLOOKUP(A26,HOP!A:L,12,0)</f>
        <v>2102.00</v>
      </c>
      <c r="F26" s="4" t="str">
        <f>VLOOKUP(A26,HOP!A:C,3,0)</f>
        <v>4558672</v>
      </c>
      <c r="G26" s="4">
        <f t="shared" si="0"/>
        <v>0</v>
      </c>
      <c r="H26" s="4" t="str">
        <f t="shared" si="1"/>
        <v>，4558672</v>
      </c>
      <c r="I26" s="4" t="str">
        <f>VLOOKUP(A26,HOP!A:U,21,0)</f>
        <v>直连</v>
      </c>
    </row>
    <row r="27" s="4" customFormat="1" spans="1:9">
      <c r="A27" s="5">
        <v>999229555051030</v>
      </c>
      <c r="B27" s="6">
        <v>45315</v>
      </c>
      <c r="C27" s="6">
        <v>45319</v>
      </c>
      <c r="D27" s="4">
        <v>3704</v>
      </c>
      <c r="E27" s="4" t="str">
        <f>VLOOKUP(A27,HOP!A:L,12,0)</f>
        <v>3704.00</v>
      </c>
      <c r="F27" s="4" t="str">
        <f>VLOOKUP(A27,HOP!A:C,3,0)</f>
        <v>4566599</v>
      </c>
      <c r="G27" s="4">
        <f t="shared" si="0"/>
        <v>0</v>
      </c>
      <c r="H27" s="4" t="str">
        <f t="shared" si="1"/>
        <v>，4566599</v>
      </c>
      <c r="I27" s="4" t="str">
        <f>VLOOKUP(A27,HOP!A:U,21,0)</f>
        <v>直连</v>
      </c>
    </row>
    <row r="28" s="4" customFormat="1" spans="1:9">
      <c r="A28" s="5">
        <v>999229573472986</v>
      </c>
      <c r="B28" s="6">
        <v>45316</v>
      </c>
      <c r="C28" s="6">
        <v>45319</v>
      </c>
      <c r="D28" s="4">
        <v>3023</v>
      </c>
      <c r="E28" s="4" t="str">
        <f>VLOOKUP(A28,HOP!A:L,12,0)</f>
        <v>3023.00</v>
      </c>
      <c r="F28" s="4" t="str">
        <f>VLOOKUP(A28,HOP!A:C,3,0)</f>
        <v>4571679</v>
      </c>
      <c r="G28" s="4">
        <f t="shared" si="0"/>
        <v>0</v>
      </c>
      <c r="H28" s="4" t="str">
        <f t="shared" si="1"/>
        <v>，4571679</v>
      </c>
      <c r="I28" s="4" t="str">
        <f>VLOOKUP(A28,HOP!A:U,21,0)</f>
        <v>直连</v>
      </c>
    </row>
    <row r="29" s="4" customFormat="1" spans="1:9">
      <c r="A29" s="5">
        <v>999229584462593</v>
      </c>
      <c r="B29" s="6">
        <v>45316</v>
      </c>
      <c r="C29" s="6">
        <v>45319</v>
      </c>
      <c r="D29" s="4">
        <v>2863</v>
      </c>
      <c r="E29" s="4" t="str">
        <f>VLOOKUP(A29,HOP!A:L,12,0)</f>
        <v>2863.00</v>
      </c>
      <c r="F29" s="4" t="str">
        <f>VLOOKUP(A29,HOP!A:C,3,0)</f>
        <v>4573293</v>
      </c>
      <c r="G29" s="4">
        <f t="shared" si="0"/>
        <v>0</v>
      </c>
      <c r="H29" s="4" t="str">
        <f t="shared" si="1"/>
        <v>，4573293</v>
      </c>
      <c r="I29" s="4" t="str">
        <f>VLOOKUP(A29,HOP!A:U,21,0)</f>
        <v>直连</v>
      </c>
    </row>
    <row r="30" s="4" customFormat="1" spans="1:9">
      <c r="A30" s="5">
        <v>999229585206702</v>
      </c>
      <c r="B30" s="6">
        <v>45317</v>
      </c>
      <c r="C30" s="6">
        <v>45319</v>
      </c>
      <c r="D30" s="4">
        <v>2102</v>
      </c>
      <c r="E30" s="4" t="str">
        <f>VLOOKUP(A30,HOP!A:L,12,0)</f>
        <v>2102.00</v>
      </c>
      <c r="F30" s="4" t="str">
        <f>VLOOKUP(A30,HOP!A:C,3,0)</f>
        <v>4573441</v>
      </c>
      <c r="G30" s="4">
        <f t="shared" si="0"/>
        <v>0</v>
      </c>
      <c r="H30" s="4" t="str">
        <f t="shared" si="1"/>
        <v>，4573441</v>
      </c>
      <c r="I30" s="4" t="str">
        <f>VLOOKUP(A30,HOP!A:U,21,0)</f>
        <v>直连</v>
      </c>
    </row>
    <row r="31" s="4" customFormat="1" spans="1:9">
      <c r="A31" s="5">
        <v>999229637169063</v>
      </c>
      <c r="B31" s="6">
        <v>45313</v>
      </c>
      <c r="C31" s="6">
        <v>45319</v>
      </c>
      <c r="D31" s="4">
        <v>4039</v>
      </c>
      <c r="E31" s="4" t="str">
        <f>VLOOKUP(A31,HOP!A:L,12,0)</f>
        <v>4039.00</v>
      </c>
      <c r="F31" s="4" t="str">
        <f>VLOOKUP(A31,HOP!A:C,3,0)</f>
        <v>4582422</v>
      </c>
      <c r="G31" s="4">
        <f t="shared" si="0"/>
        <v>0</v>
      </c>
      <c r="H31" s="4" t="str">
        <f t="shared" si="1"/>
        <v>，4582422</v>
      </c>
      <c r="I31" s="4" t="str">
        <f>VLOOKUP(A31,HOP!A:U,21,0)</f>
        <v>直连</v>
      </c>
    </row>
    <row r="32" s="4" customFormat="1" spans="1:9">
      <c r="A32" s="5">
        <v>999229737346361</v>
      </c>
      <c r="B32" s="6">
        <v>45317</v>
      </c>
      <c r="C32" s="6">
        <v>45319</v>
      </c>
      <c r="D32" s="4">
        <v>2425</v>
      </c>
      <c r="E32" s="4" t="str">
        <f>VLOOKUP(A32,HOP!A:L,12,0)</f>
        <v>2425.00</v>
      </c>
      <c r="F32" s="4" t="str">
        <f>VLOOKUP(A32,HOP!A:C,3,0)</f>
        <v>4598083</v>
      </c>
      <c r="G32" s="4">
        <f t="shared" si="0"/>
        <v>0</v>
      </c>
      <c r="H32" s="4" t="str">
        <f t="shared" si="1"/>
        <v>，4598083</v>
      </c>
      <c r="I32" s="4" t="str">
        <f>VLOOKUP(A32,HOP!A:U,21,0)</f>
        <v>直连</v>
      </c>
    </row>
    <row r="33" s="4" customFormat="1" spans="1:9">
      <c r="A33" s="5">
        <v>999229741402260</v>
      </c>
      <c r="B33" s="6">
        <v>45317</v>
      </c>
      <c r="C33" s="6">
        <v>45319</v>
      </c>
      <c r="D33" s="4">
        <v>2425</v>
      </c>
      <c r="E33" s="4" t="str">
        <f>VLOOKUP(A33,HOP!A:L,12,0)</f>
        <v>2425.00</v>
      </c>
      <c r="F33" s="4" t="str">
        <f>VLOOKUP(A33,HOP!A:C,3,0)</f>
        <v>4602507</v>
      </c>
      <c r="G33" s="4">
        <f t="shared" si="0"/>
        <v>0</v>
      </c>
      <c r="H33" s="4" t="str">
        <f t="shared" si="1"/>
        <v>，4602507</v>
      </c>
      <c r="I33" s="4" t="str">
        <f>VLOOKUP(A33,HOP!A:U,21,0)</f>
        <v>直连</v>
      </c>
    </row>
    <row r="34" s="4" customFormat="1" spans="1:9">
      <c r="A34" s="5">
        <v>999229756421467</v>
      </c>
      <c r="B34" s="6">
        <v>45317</v>
      </c>
      <c r="C34" s="6">
        <v>45319</v>
      </c>
      <c r="D34" s="4">
        <v>1596</v>
      </c>
      <c r="E34" s="4" t="str">
        <f>VLOOKUP(A34,HOP!A:L,12,0)</f>
        <v>1596.00</v>
      </c>
      <c r="F34" s="4" t="str">
        <f>VLOOKUP(A34,HOP!A:C,3,0)</f>
        <v>4607558</v>
      </c>
      <c r="G34" s="4">
        <f t="shared" si="0"/>
        <v>0</v>
      </c>
      <c r="H34" s="4" t="str">
        <f t="shared" si="1"/>
        <v>，4607558</v>
      </c>
      <c r="I34" s="4" t="str">
        <f>VLOOKUP(A34,HOP!A:U,21,0)</f>
        <v>直连</v>
      </c>
    </row>
    <row r="35" s="4" customFormat="1" spans="1:9">
      <c r="A35" s="5">
        <v>999229774275706</v>
      </c>
      <c r="B35" s="6">
        <v>45315</v>
      </c>
      <c r="C35" s="6">
        <v>45319</v>
      </c>
      <c r="D35" s="4">
        <v>2868</v>
      </c>
      <c r="E35" s="4" t="str">
        <f>VLOOKUP(A35,HOP!A:L,12,0)</f>
        <v>2868.00</v>
      </c>
      <c r="F35" s="4" t="str">
        <f>VLOOKUP(A35,HOP!A:C,3,0)</f>
        <v>4611938</v>
      </c>
      <c r="G35" s="4">
        <f t="shared" ref="G35:G66" si="2">D35-E35</f>
        <v>0</v>
      </c>
      <c r="H35" s="4" t="str">
        <f t="shared" ref="H35:H66" si="3">$H$1&amp;F35</f>
        <v>，4611938</v>
      </c>
      <c r="I35" s="4" t="str">
        <f>VLOOKUP(A35,HOP!A:U,21,0)</f>
        <v>直连</v>
      </c>
    </row>
    <row r="36" s="4" customFormat="1" spans="1:9">
      <c r="A36" s="5">
        <v>29800052719</v>
      </c>
      <c r="B36" s="6">
        <v>45317</v>
      </c>
      <c r="C36" s="6">
        <v>45319</v>
      </c>
      <c r="D36" s="4">
        <v>1596</v>
      </c>
      <c r="E36" s="4" t="str">
        <f>VLOOKUP(A36,HOP!A:L,12,0)</f>
        <v>1596.00</v>
      </c>
      <c r="F36" s="4" t="str">
        <f>VLOOKUP(A36,HOP!A:C,3,0)</f>
        <v>4612445</v>
      </c>
      <c r="G36" s="4">
        <f t="shared" si="2"/>
        <v>0</v>
      </c>
      <c r="H36" s="4" t="str">
        <f t="shared" si="3"/>
        <v>，4612445</v>
      </c>
      <c r="I36" s="4" t="str">
        <f>VLOOKUP(A36,HOP!A:U,21,0)</f>
        <v>直连</v>
      </c>
    </row>
    <row r="37" s="4" customFormat="1" spans="1:9">
      <c r="A37" s="5">
        <v>999229818015082</v>
      </c>
      <c r="B37" s="6">
        <v>45317</v>
      </c>
      <c r="C37" s="6">
        <v>45319</v>
      </c>
      <c r="D37" s="4">
        <v>1596</v>
      </c>
      <c r="E37" s="4" t="str">
        <f>VLOOKUP(A37,HOP!A:L,12,0)</f>
        <v>1596.00</v>
      </c>
      <c r="F37" s="4" t="str">
        <f>VLOOKUP(A37,HOP!A:C,3,0)</f>
        <v>4618412</v>
      </c>
      <c r="G37" s="4">
        <f t="shared" si="2"/>
        <v>0</v>
      </c>
      <c r="H37" s="4" t="str">
        <f t="shared" si="3"/>
        <v>，4618412</v>
      </c>
      <c r="I37" s="4" t="str">
        <f>VLOOKUP(A37,HOP!A:U,21,0)</f>
        <v>直连</v>
      </c>
    </row>
    <row r="38" s="4" customFormat="1" spans="1:9">
      <c r="A38" s="5">
        <v>999229824314444</v>
      </c>
      <c r="B38" s="6">
        <v>45317</v>
      </c>
      <c r="C38" s="6">
        <v>45319</v>
      </c>
      <c r="D38" s="4">
        <v>1657</v>
      </c>
      <c r="E38" s="4" t="str">
        <f>VLOOKUP(A38,HOP!A:L,12,0)</f>
        <v>1657.00</v>
      </c>
      <c r="F38" s="4" t="str">
        <f>VLOOKUP(A38,HOP!A:C,3,0)</f>
        <v>4620961</v>
      </c>
      <c r="G38" s="4">
        <f t="shared" si="2"/>
        <v>0</v>
      </c>
      <c r="H38" s="4" t="str">
        <f t="shared" si="3"/>
        <v>，4620961</v>
      </c>
      <c r="I38" s="4" t="str">
        <f>VLOOKUP(A38,HOP!A:U,21,0)</f>
        <v>直连</v>
      </c>
    </row>
    <row r="39" s="4" customFormat="1" spans="1:9">
      <c r="A39" s="5">
        <v>999229830250163</v>
      </c>
      <c r="B39" s="6">
        <v>45316</v>
      </c>
      <c r="C39" s="6">
        <v>45319</v>
      </c>
      <c r="D39" s="4">
        <v>2303</v>
      </c>
      <c r="E39" s="4" t="str">
        <f>VLOOKUP(A39,HOP!A:L,12,0)</f>
        <v>2303.00</v>
      </c>
      <c r="F39" s="4" t="str">
        <f>VLOOKUP(A39,HOP!A:C,3,0)</f>
        <v>4622649</v>
      </c>
      <c r="G39" s="4">
        <f t="shared" si="2"/>
        <v>0</v>
      </c>
      <c r="H39" s="4" t="str">
        <f t="shared" si="3"/>
        <v>，4622649</v>
      </c>
      <c r="I39" s="4" t="str">
        <f>VLOOKUP(A39,HOP!A:U,21,0)</f>
        <v>直连</v>
      </c>
    </row>
    <row r="40" s="4" customFormat="1" spans="1:9">
      <c r="A40" s="5">
        <v>999229831063657</v>
      </c>
      <c r="B40" s="6">
        <v>45317</v>
      </c>
      <c r="C40" s="6">
        <v>45319</v>
      </c>
      <c r="D40" s="4">
        <v>1697</v>
      </c>
      <c r="E40" s="4" t="str">
        <f>VLOOKUP(A40,HOP!A:L,12,0)</f>
        <v>1697.00</v>
      </c>
      <c r="F40" s="4" t="str">
        <f>VLOOKUP(A40,HOP!A:C,3,0)</f>
        <v>4622997</v>
      </c>
      <c r="G40" s="4">
        <f t="shared" si="2"/>
        <v>0</v>
      </c>
      <c r="H40" s="4" t="str">
        <f t="shared" si="3"/>
        <v>，4622997</v>
      </c>
      <c r="I40" s="4" t="str">
        <f>VLOOKUP(A40,HOP!A:U,21,0)</f>
        <v>直连</v>
      </c>
    </row>
    <row r="41" s="4" customFormat="1" spans="1:9">
      <c r="A41" s="5">
        <v>999229832783310</v>
      </c>
      <c r="B41" s="6">
        <v>45317</v>
      </c>
      <c r="C41" s="6">
        <v>45319</v>
      </c>
      <c r="D41" s="4">
        <v>1697</v>
      </c>
      <c r="E41" s="4" t="str">
        <f>VLOOKUP(A41,HOP!A:L,12,0)</f>
        <v>1697.00</v>
      </c>
      <c r="F41" s="4" t="str">
        <f>VLOOKUP(A41,HOP!A:C,3,0)</f>
        <v>4623976</v>
      </c>
      <c r="G41" s="4">
        <f t="shared" si="2"/>
        <v>0</v>
      </c>
      <c r="H41" s="4" t="str">
        <f t="shared" si="3"/>
        <v>，4623976</v>
      </c>
      <c r="I41" s="4" t="str">
        <f>VLOOKUP(A41,HOP!A:U,21,0)</f>
        <v>直连</v>
      </c>
    </row>
    <row r="42" s="4" customFormat="1" hidden="1" spans="1:10">
      <c r="A42" s="5">
        <v>999229931538267</v>
      </c>
      <c r="B42" s="6">
        <v>45318</v>
      </c>
      <c r="C42" s="6">
        <v>45319</v>
      </c>
      <c r="D42" s="4">
        <v>497</v>
      </c>
      <c r="E42" s="4">
        <v>497</v>
      </c>
      <c r="F42" s="8" t="s">
        <v>357</v>
      </c>
      <c r="G42" s="4">
        <f t="shared" si="2"/>
        <v>0</v>
      </c>
      <c r="H42" s="4" t="str">
        <f t="shared" si="3"/>
        <v>，202401252325500077</v>
      </c>
      <c r="I42" s="4" t="e">
        <f>VLOOKUP(A42,HOP!A:U,21,0)</f>
        <v>#N/A</v>
      </c>
      <c r="J42" s="4">
        <v>1.25</v>
      </c>
    </row>
    <row r="43" s="4" customFormat="1" hidden="1" spans="1:10">
      <c r="A43" s="5">
        <v>999229950802658</v>
      </c>
      <c r="B43" s="6">
        <v>45318</v>
      </c>
      <c r="C43" s="6">
        <v>45319</v>
      </c>
      <c r="D43" s="4">
        <v>434</v>
      </c>
      <c r="E43" s="4">
        <v>434</v>
      </c>
      <c r="F43" s="8" t="s">
        <v>358</v>
      </c>
      <c r="G43" s="4">
        <f t="shared" si="2"/>
        <v>0</v>
      </c>
      <c r="H43" s="4" t="str">
        <f t="shared" si="3"/>
        <v>，202401271426390020</v>
      </c>
      <c r="I43" s="4" t="e">
        <f>VLOOKUP(A43,HOP!A:U,21,0)</f>
        <v>#N/A</v>
      </c>
      <c r="J43" s="4">
        <v>1.27</v>
      </c>
    </row>
    <row r="44" s="4" customFormat="1" spans="1:9">
      <c r="A44" s="5">
        <v>999229491793385</v>
      </c>
      <c r="B44" s="6">
        <v>45317</v>
      </c>
      <c r="C44" s="6">
        <v>45320</v>
      </c>
      <c r="D44" s="4">
        <v>2743</v>
      </c>
      <c r="E44" s="4" t="str">
        <f>VLOOKUP(A44,HOP!A:L,12,0)</f>
        <v>2743.00</v>
      </c>
      <c r="F44" s="4" t="str">
        <f>VLOOKUP(A44,HOP!A:C,3,0)</f>
        <v>4550961</v>
      </c>
      <c r="G44" s="4">
        <f t="shared" si="2"/>
        <v>0</v>
      </c>
      <c r="H44" s="4" t="str">
        <f t="shared" si="3"/>
        <v>，4550961</v>
      </c>
      <c r="I44" s="4" t="str">
        <f>VLOOKUP(A44,HOP!A:U,21,0)</f>
        <v>直连</v>
      </c>
    </row>
    <row r="45" s="4" customFormat="1" spans="1:9">
      <c r="A45" s="5">
        <v>999229529271099</v>
      </c>
      <c r="B45" s="6">
        <v>45317</v>
      </c>
      <c r="C45" s="6">
        <v>45320</v>
      </c>
      <c r="D45" s="4">
        <v>2853</v>
      </c>
      <c r="E45" s="4" t="str">
        <f>VLOOKUP(A45,HOP!A:L,12,0)</f>
        <v>2853.00</v>
      </c>
      <c r="F45" s="4" t="str">
        <f>VLOOKUP(A45,HOP!A:C,3,0)</f>
        <v>4555491</v>
      </c>
      <c r="G45" s="4">
        <f t="shared" si="2"/>
        <v>0</v>
      </c>
      <c r="H45" s="4" t="str">
        <f t="shared" si="3"/>
        <v>，4555491</v>
      </c>
      <c r="I45" s="4" t="str">
        <f>VLOOKUP(A45,HOP!A:U,21,0)</f>
        <v>直连</v>
      </c>
    </row>
    <row r="46" s="4" customFormat="1" spans="1:9">
      <c r="A46" s="5">
        <v>999229571834675</v>
      </c>
      <c r="B46" s="6">
        <v>45318</v>
      </c>
      <c r="C46" s="6">
        <v>45320</v>
      </c>
      <c r="D46" s="4">
        <v>1812</v>
      </c>
      <c r="E46" s="4" t="str">
        <f>VLOOKUP(A46,HOP!A:L,12,0)</f>
        <v>1812.00</v>
      </c>
      <c r="F46" s="4" t="str">
        <f>VLOOKUP(A46,HOP!A:C,3,0)</f>
        <v>4570731</v>
      </c>
      <c r="G46" s="4">
        <f t="shared" si="2"/>
        <v>0</v>
      </c>
      <c r="H46" s="4" t="str">
        <f t="shared" si="3"/>
        <v>，4570731</v>
      </c>
      <c r="I46" s="4" t="str">
        <f>VLOOKUP(A46,HOP!A:U,21,0)</f>
        <v>直连</v>
      </c>
    </row>
    <row r="47" s="4" customFormat="1" spans="1:9">
      <c r="A47" s="5">
        <v>999229741642240</v>
      </c>
      <c r="B47" s="6">
        <v>45317</v>
      </c>
      <c r="C47" s="6">
        <v>45320</v>
      </c>
      <c r="D47" s="4">
        <v>2222</v>
      </c>
      <c r="E47" s="4" t="str">
        <f>VLOOKUP(A47,HOP!A:L,12,0)</f>
        <v>2222.00</v>
      </c>
      <c r="F47" s="4" t="str">
        <f>VLOOKUP(A47,HOP!A:C,3,0)</f>
        <v>4602705</v>
      </c>
      <c r="G47" s="4">
        <f t="shared" si="2"/>
        <v>0</v>
      </c>
      <c r="H47" s="4" t="str">
        <f t="shared" si="3"/>
        <v>，4602705</v>
      </c>
      <c r="I47" s="4" t="str">
        <f>VLOOKUP(A47,HOP!A:U,21,0)</f>
        <v>直连</v>
      </c>
    </row>
    <row r="48" s="4" customFormat="1" spans="1:9">
      <c r="A48" s="5">
        <v>999229741911842</v>
      </c>
      <c r="B48" s="6">
        <v>45318</v>
      </c>
      <c r="C48" s="6">
        <v>45320</v>
      </c>
      <c r="D48" s="4">
        <v>2223</v>
      </c>
      <c r="E48" s="4" t="str">
        <f>VLOOKUP(A48,HOP!A:L,12,0)</f>
        <v>2223.00</v>
      </c>
      <c r="F48" s="4" t="str">
        <f>VLOOKUP(A48,HOP!A:C,3,0)</f>
        <v>4602937</v>
      </c>
      <c r="G48" s="4">
        <f t="shared" si="2"/>
        <v>0</v>
      </c>
      <c r="H48" s="4" t="str">
        <f t="shared" si="3"/>
        <v>，4602937</v>
      </c>
      <c r="I48" s="4" t="str">
        <f>VLOOKUP(A48,HOP!A:U,21,0)</f>
        <v>直连</v>
      </c>
    </row>
    <row r="49" s="4" customFormat="1" hidden="1" spans="1:9">
      <c r="A49" s="5">
        <v>999229810522519</v>
      </c>
      <c r="B49" s="6">
        <v>45317</v>
      </c>
      <c r="C49" s="6">
        <v>45320</v>
      </c>
      <c r="D49" s="4">
        <v>0</v>
      </c>
      <c r="E49" s="4" t="str">
        <f>VLOOKUP(A49,HOP!A:L,12,0)</f>
        <v>2232.00</v>
      </c>
      <c r="F49" s="4" t="str">
        <f>VLOOKUP(A49,HOP!A:C,3,0)</f>
        <v>4616228</v>
      </c>
      <c r="G49" s="4">
        <f t="shared" si="2"/>
        <v>-2232</v>
      </c>
      <c r="H49" s="4" t="str">
        <f t="shared" si="3"/>
        <v>，4616228</v>
      </c>
      <c r="I49" s="4" t="str">
        <f>VLOOKUP(A49,HOP!A:U,21,0)</f>
        <v>直连</v>
      </c>
    </row>
    <row r="50" s="4" customFormat="1" spans="1:9">
      <c r="A50" s="5">
        <v>999229823749408</v>
      </c>
      <c r="B50" s="6">
        <v>45316</v>
      </c>
      <c r="C50" s="6">
        <v>45320</v>
      </c>
      <c r="D50" s="4">
        <v>5816</v>
      </c>
      <c r="E50" s="4" t="str">
        <f>VLOOKUP(A50,HOP!A:L,12,0)</f>
        <v>5816.00</v>
      </c>
      <c r="F50" s="4" t="str">
        <f>VLOOKUP(A50,HOP!A:C,3,0)</f>
        <v>4620843</v>
      </c>
      <c r="G50" s="4">
        <f t="shared" si="2"/>
        <v>0</v>
      </c>
      <c r="H50" s="4" t="str">
        <f t="shared" si="3"/>
        <v>，4620843</v>
      </c>
      <c r="I50" s="4" t="str">
        <f>VLOOKUP(A50,HOP!A:U,21,0)</f>
        <v>直连</v>
      </c>
    </row>
    <row r="51" s="4" customFormat="1" spans="1:9">
      <c r="A51" s="5">
        <v>999229831815119</v>
      </c>
      <c r="B51" s="6">
        <v>45316</v>
      </c>
      <c r="C51" s="6">
        <v>45320</v>
      </c>
      <c r="D51" s="4">
        <v>6062</v>
      </c>
      <c r="E51" s="4" t="str">
        <f>VLOOKUP(A51,HOP!A:L,12,0)</f>
        <v>6062.00</v>
      </c>
      <c r="F51" s="4" t="str">
        <f>VLOOKUP(A51,HOP!A:C,3,0)</f>
        <v>4623369</v>
      </c>
      <c r="G51" s="4">
        <f t="shared" si="2"/>
        <v>0</v>
      </c>
      <c r="H51" s="4" t="str">
        <f t="shared" si="3"/>
        <v>，4623369</v>
      </c>
      <c r="I51" s="4" t="str">
        <f>VLOOKUP(A51,HOP!A:U,21,0)</f>
        <v>直连</v>
      </c>
    </row>
    <row r="52" s="4" customFormat="1" spans="1:9">
      <c r="A52" s="5">
        <v>999229832624736</v>
      </c>
      <c r="B52" s="6">
        <v>45317</v>
      </c>
      <c r="C52" s="6">
        <v>45320</v>
      </c>
      <c r="D52" s="4">
        <v>2364</v>
      </c>
      <c r="E52" s="4" t="str">
        <f>VLOOKUP(A52,HOP!A:L,12,0)</f>
        <v>2364.00</v>
      </c>
      <c r="F52" s="4" t="str">
        <f>VLOOKUP(A52,HOP!A:C,3,0)</f>
        <v>4623807</v>
      </c>
      <c r="G52" s="4">
        <f t="shared" si="2"/>
        <v>0</v>
      </c>
      <c r="H52" s="4" t="str">
        <f t="shared" si="3"/>
        <v>，4623807</v>
      </c>
      <c r="I52" s="4" t="str">
        <f>VLOOKUP(A52,HOP!A:U,21,0)</f>
        <v>直连</v>
      </c>
    </row>
    <row r="53" s="4" customFormat="1" hidden="1" spans="1:10">
      <c r="A53" s="5">
        <v>999230003701455</v>
      </c>
      <c r="B53" s="6">
        <v>45319</v>
      </c>
      <c r="C53" s="6">
        <v>45320</v>
      </c>
      <c r="D53" s="4">
        <v>434</v>
      </c>
      <c r="E53" s="4">
        <v>434</v>
      </c>
      <c r="F53" s="8" t="s">
        <v>359</v>
      </c>
      <c r="G53" s="4">
        <f t="shared" si="2"/>
        <v>0</v>
      </c>
      <c r="H53" s="4" t="str">
        <f t="shared" si="3"/>
        <v>，202401281409470071</v>
      </c>
      <c r="I53" s="4" t="e">
        <f>VLOOKUP(A53,HOP!A:U,21,0)</f>
        <v>#N/A</v>
      </c>
      <c r="J53" s="4">
        <v>1.28</v>
      </c>
    </row>
    <row r="54" s="4" customFormat="1" spans="1:9">
      <c r="A54" s="5">
        <v>29301501250</v>
      </c>
      <c r="B54" s="6">
        <v>45319</v>
      </c>
      <c r="C54" s="6">
        <v>45321</v>
      </c>
      <c r="D54" s="4">
        <v>1442</v>
      </c>
      <c r="E54" s="4" t="str">
        <f>VLOOKUP(A54,HOP!A:L,12,0)</f>
        <v>1442.00</v>
      </c>
      <c r="F54" s="4" t="str">
        <f>VLOOKUP(A54,HOP!A:C,3,0)</f>
        <v>4377570</v>
      </c>
      <c r="G54" s="4">
        <f t="shared" si="2"/>
        <v>0</v>
      </c>
      <c r="H54" s="4" t="str">
        <f t="shared" si="3"/>
        <v>，4377570</v>
      </c>
      <c r="I54" s="4" t="str">
        <f>VLOOKUP(A54,HOP!A:U,21,0)</f>
        <v>直连</v>
      </c>
    </row>
    <row r="55" s="4" customFormat="1" spans="1:9">
      <c r="A55" s="5">
        <v>999229351534518</v>
      </c>
      <c r="B55" s="6">
        <v>45319</v>
      </c>
      <c r="C55" s="6">
        <v>45321</v>
      </c>
      <c r="D55" s="4">
        <v>1472</v>
      </c>
      <c r="E55" s="4" t="str">
        <f>VLOOKUP(A55,HOP!A:L,12,0)</f>
        <v>1472.00</v>
      </c>
      <c r="F55" s="4" t="str">
        <f>VLOOKUP(A55,HOP!A:C,3,0)</f>
        <v>4404050</v>
      </c>
      <c r="G55" s="4">
        <f t="shared" si="2"/>
        <v>0</v>
      </c>
      <c r="H55" s="4" t="str">
        <f t="shared" si="3"/>
        <v>，4404050</v>
      </c>
      <c r="I55" s="4" t="str">
        <f>VLOOKUP(A55,HOP!A:U,21,0)</f>
        <v>直连</v>
      </c>
    </row>
    <row r="56" s="4" customFormat="1" spans="1:9">
      <c r="A56" s="5">
        <v>999229355412254</v>
      </c>
      <c r="B56" s="6">
        <v>45319</v>
      </c>
      <c r="C56" s="6">
        <v>45321</v>
      </c>
      <c r="D56" s="4">
        <v>4326</v>
      </c>
      <c r="E56" s="4" t="str">
        <f>VLOOKUP(A56,HOP!A:L,12,0)</f>
        <v>4326.00</v>
      </c>
      <c r="F56" s="4" t="str">
        <f>VLOOKUP(A56,HOP!A:C,3,0)</f>
        <v>4407487</v>
      </c>
      <c r="G56" s="4">
        <f t="shared" si="2"/>
        <v>0</v>
      </c>
      <c r="H56" s="4" t="str">
        <f t="shared" si="3"/>
        <v>，4407487</v>
      </c>
      <c r="I56" s="4" t="str">
        <f>VLOOKUP(A56,HOP!A:U,21,0)</f>
        <v>直连</v>
      </c>
    </row>
    <row r="57" s="4" customFormat="1" spans="1:9">
      <c r="A57" s="5">
        <v>999229405333243</v>
      </c>
      <c r="B57" s="6">
        <v>45319</v>
      </c>
      <c r="C57" s="6">
        <v>45321</v>
      </c>
      <c r="D57" s="4">
        <v>1342</v>
      </c>
      <c r="E57" s="4" t="str">
        <f>VLOOKUP(A57,HOP!A:L,12,0)</f>
        <v>1342.00</v>
      </c>
      <c r="F57" s="4" t="str">
        <f>VLOOKUP(A57,HOP!A:C,3,0)</f>
        <v>4461128</v>
      </c>
      <c r="G57" s="4">
        <f t="shared" si="2"/>
        <v>0</v>
      </c>
      <c r="H57" s="4" t="str">
        <f t="shared" si="3"/>
        <v>，4461128</v>
      </c>
      <c r="I57" s="4" t="str">
        <f>VLOOKUP(A57,HOP!A:U,21,0)</f>
        <v>直连</v>
      </c>
    </row>
    <row r="58" s="4" customFormat="1" spans="1:9">
      <c r="A58" s="5">
        <v>999229423197053</v>
      </c>
      <c r="B58" s="6">
        <v>45319</v>
      </c>
      <c r="C58" s="6">
        <v>45321</v>
      </c>
      <c r="D58" s="4">
        <v>1362</v>
      </c>
      <c r="E58" s="4" t="str">
        <f>VLOOKUP(A58,HOP!A:L,12,0)</f>
        <v>1362.00</v>
      </c>
      <c r="F58" s="4" t="str">
        <f>VLOOKUP(A58,HOP!A:C,3,0)</f>
        <v>4485879</v>
      </c>
      <c r="G58" s="4">
        <f t="shared" si="2"/>
        <v>0</v>
      </c>
      <c r="H58" s="4" t="str">
        <f t="shared" si="3"/>
        <v>，4485879</v>
      </c>
      <c r="I58" s="4" t="str">
        <f>VLOOKUP(A58,HOP!A:U,21,0)</f>
        <v>直连</v>
      </c>
    </row>
    <row r="59" s="4" customFormat="1" spans="1:9">
      <c r="A59" s="5">
        <v>999229437251859</v>
      </c>
      <c r="B59" s="6">
        <v>45319</v>
      </c>
      <c r="C59" s="6">
        <v>45321</v>
      </c>
      <c r="D59" s="4">
        <v>1402</v>
      </c>
      <c r="E59" s="4" t="str">
        <f>VLOOKUP(A59,HOP!A:L,12,0)</f>
        <v>1402.00</v>
      </c>
      <c r="F59" s="4" t="str">
        <f>VLOOKUP(A59,HOP!A:C,3,0)</f>
        <v>4504389</v>
      </c>
      <c r="G59" s="4">
        <f t="shared" si="2"/>
        <v>0</v>
      </c>
      <c r="H59" s="4" t="str">
        <f t="shared" si="3"/>
        <v>，4504389</v>
      </c>
      <c r="I59" s="4" t="str">
        <f>VLOOKUP(A59,HOP!A:U,21,0)</f>
        <v>直连</v>
      </c>
    </row>
    <row r="60" s="4" customFormat="1" spans="1:9">
      <c r="A60" s="5">
        <v>999229464514293</v>
      </c>
      <c r="B60" s="6">
        <v>45319</v>
      </c>
      <c r="C60" s="6">
        <v>45321</v>
      </c>
      <c r="D60" s="4">
        <v>1382</v>
      </c>
      <c r="E60" s="4" t="str">
        <f>VLOOKUP(A60,HOP!A:L,12,0)</f>
        <v>1382.00</v>
      </c>
      <c r="F60" s="4" t="str">
        <f>VLOOKUP(A60,HOP!A:C,3,0)</f>
        <v>4541001</v>
      </c>
      <c r="G60" s="4">
        <f t="shared" si="2"/>
        <v>0</v>
      </c>
      <c r="H60" s="4" t="str">
        <f t="shared" si="3"/>
        <v>，4541001</v>
      </c>
      <c r="I60" s="4" t="str">
        <f>VLOOKUP(A60,HOP!A:U,21,0)</f>
        <v>直连</v>
      </c>
    </row>
    <row r="61" s="4" customFormat="1" spans="1:9">
      <c r="A61" s="5">
        <v>999229500308510</v>
      </c>
      <c r="B61" s="6">
        <v>45319</v>
      </c>
      <c r="C61" s="6">
        <v>45321</v>
      </c>
      <c r="D61" s="4">
        <v>1382</v>
      </c>
      <c r="E61" s="4" t="str">
        <f>VLOOKUP(A61,HOP!A:L,12,0)</f>
        <v>1382.00</v>
      </c>
      <c r="F61" s="4" t="str">
        <f>VLOOKUP(A61,HOP!A:C,3,0)</f>
        <v>4554344</v>
      </c>
      <c r="G61" s="4">
        <f t="shared" si="2"/>
        <v>0</v>
      </c>
      <c r="H61" s="4" t="str">
        <f t="shared" si="3"/>
        <v>，4554344</v>
      </c>
      <c r="I61" s="4" t="str">
        <f>VLOOKUP(A61,HOP!A:U,21,0)</f>
        <v>直连</v>
      </c>
    </row>
    <row r="62" s="4" customFormat="1" spans="1:9">
      <c r="A62" s="5">
        <v>999229535151480</v>
      </c>
      <c r="B62" s="6">
        <v>45317</v>
      </c>
      <c r="C62" s="6">
        <v>45321</v>
      </c>
      <c r="D62" s="4">
        <v>3614</v>
      </c>
      <c r="E62" s="4" t="str">
        <f>VLOOKUP(A62,HOP!A:L,12,0)</f>
        <v>3614.00</v>
      </c>
      <c r="F62" s="4" t="str">
        <f>VLOOKUP(A62,HOP!A:C,3,0)</f>
        <v>4558609</v>
      </c>
      <c r="G62" s="4">
        <f t="shared" si="2"/>
        <v>0</v>
      </c>
      <c r="H62" s="4" t="str">
        <f t="shared" si="3"/>
        <v>，4558609</v>
      </c>
      <c r="I62" s="4" t="str">
        <f>VLOOKUP(A62,HOP!A:U,21,0)</f>
        <v>直连</v>
      </c>
    </row>
    <row r="63" s="4" customFormat="1" spans="1:9">
      <c r="A63" s="5">
        <v>999229535870016</v>
      </c>
      <c r="B63" s="6">
        <v>45319</v>
      </c>
      <c r="C63" s="6">
        <v>45321</v>
      </c>
      <c r="D63" s="4">
        <v>1382</v>
      </c>
      <c r="E63" s="4" t="str">
        <f>VLOOKUP(A63,HOP!A:L,12,0)</f>
        <v>1382.00</v>
      </c>
      <c r="F63" s="4" t="str">
        <f>VLOOKUP(A63,HOP!A:C,3,0)</f>
        <v>4559244</v>
      </c>
      <c r="G63" s="4">
        <f t="shared" si="2"/>
        <v>0</v>
      </c>
      <c r="H63" s="4" t="str">
        <f t="shared" si="3"/>
        <v>，4559244</v>
      </c>
      <c r="I63" s="4" t="str">
        <f>VLOOKUP(A63,HOP!A:U,21,0)</f>
        <v>直连</v>
      </c>
    </row>
    <row r="64" s="4" customFormat="1" spans="1:9">
      <c r="A64" s="5">
        <v>999229535925139</v>
      </c>
      <c r="B64" s="6">
        <v>45319</v>
      </c>
      <c r="C64" s="6">
        <v>45321</v>
      </c>
      <c r="D64" s="4">
        <v>1382</v>
      </c>
      <c r="E64" s="4" t="str">
        <f>VLOOKUP(A64,HOP!A:L,12,0)</f>
        <v>1382.00</v>
      </c>
      <c r="F64" s="4" t="str">
        <f>VLOOKUP(A64,HOP!A:C,3,0)</f>
        <v>4559288</v>
      </c>
      <c r="G64" s="4">
        <f t="shared" si="2"/>
        <v>0</v>
      </c>
      <c r="H64" s="4" t="str">
        <f t="shared" si="3"/>
        <v>，4559288</v>
      </c>
      <c r="I64" s="4" t="str">
        <f>VLOOKUP(A64,HOP!A:U,21,0)</f>
        <v>直连</v>
      </c>
    </row>
    <row r="65" s="4" customFormat="1" spans="1:9">
      <c r="A65" s="5">
        <v>999229544118276</v>
      </c>
      <c r="B65" s="6">
        <v>45319</v>
      </c>
      <c r="C65" s="6">
        <v>45321</v>
      </c>
      <c r="D65" s="4">
        <v>1402</v>
      </c>
      <c r="E65" s="4" t="str">
        <f>VLOOKUP(A65,HOP!A:L,12,0)</f>
        <v>1402.00</v>
      </c>
      <c r="F65" s="4" t="str">
        <f>VLOOKUP(A65,HOP!A:C,3,0)</f>
        <v>4563010</v>
      </c>
      <c r="G65" s="4">
        <f t="shared" si="2"/>
        <v>0</v>
      </c>
      <c r="H65" s="4" t="str">
        <f t="shared" si="3"/>
        <v>，4563010</v>
      </c>
      <c r="I65" s="4" t="str">
        <f>VLOOKUP(A65,HOP!A:U,21,0)</f>
        <v>直连</v>
      </c>
    </row>
    <row r="66" s="4" customFormat="1" spans="1:9">
      <c r="A66" s="5">
        <v>999229580606262</v>
      </c>
      <c r="B66" s="6">
        <v>45316</v>
      </c>
      <c r="C66" s="6">
        <v>45321</v>
      </c>
      <c r="D66" s="4">
        <v>4555</v>
      </c>
      <c r="E66" s="4" t="str">
        <f>VLOOKUP(A66,HOP!A:L,12,0)</f>
        <v>4555.00</v>
      </c>
      <c r="F66" s="4" t="str">
        <f>VLOOKUP(A66,HOP!A:C,3,0)</f>
        <v>4572313</v>
      </c>
      <c r="G66" s="4">
        <f t="shared" si="2"/>
        <v>0</v>
      </c>
      <c r="H66" s="4" t="str">
        <f t="shared" si="3"/>
        <v>，4572313</v>
      </c>
      <c r="I66" s="4" t="str">
        <f>VLOOKUP(A66,HOP!A:U,21,0)</f>
        <v>直连</v>
      </c>
    </row>
    <row r="67" s="4" customFormat="1" spans="1:9">
      <c r="A67" s="5">
        <v>999229580670383</v>
      </c>
      <c r="B67" s="6">
        <v>45316</v>
      </c>
      <c r="C67" s="6">
        <v>45321</v>
      </c>
      <c r="D67" s="4">
        <v>4555</v>
      </c>
      <c r="E67" s="4" t="str">
        <f>VLOOKUP(A67,HOP!A:L,12,0)</f>
        <v>4555.00</v>
      </c>
      <c r="F67" s="4" t="str">
        <f>VLOOKUP(A67,HOP!A:C,3,0)</f>
        <v>4572328</v>
      </c>
      <c r="G67" s="4">
        <f t="shared" ref="G67:G98" si="4">D67-E67</f>
        <v>0</v>
      </c>
      <c r="H67" s="4" t="str">
        <f t="shared" ref="H67:H98" si="5">$H$1&amp;F67</f>
        <v>，4572328</v>
      </c>
      <c r="I67" s="4" t="str">
        <f>VLOOKUP(A67,HOP!A:U,21,0)</f>
        <v>直连</v>
      </c>
    </row>
    <row r="68" s="4" customFormat="1" spans="1:9">
      <c r="A68" s="5">
        <v>999229606372244</v>
      </c>
      <c r="B68" s="6">
        <v>45319</v>
      </c>
      <c r="C68" s="6">
        <v>45321</v>
      </c>
      <c r="D68" s="4">
        <v>1414</v>
      </c>
      <c r="E68" s="4" t="str">
        <f>VLOOKUP(A68,HOP!A:L,12,0)</f>
        <v>1414.00</v>
      </c>
      <c r="F68" s="4" t="str">
        <f>VLOOKUP(A68,HOP!A:C,3,0)</f>
        <v>4579250</v>
      </c>
      <c r="G68" s="4">
        <f t="shared" si="4"/>
        <v>0</v>
      </c>
      <c r="H68" s="4" t="str">
        <f t="shared" si="5"/>
        <v>，4579250</v>
      </c>
      <c r="I68" s="4" t="str">
        <f>VLOOKUP(A68,HOP!A:U,21,0)</f>
        <v>直连</v>
      </c>
    </row>
    <row r="69" s="4" customFormat="1" spans="1:9">
      <c r="A69" s="5">
        <v>999229682927317</v>
      </c>
      <c r="B69" s="6">
        <v>45317</v>
      </c>
      <c r="C69" s="6">
        <v>45321</v>
      </c>
      <c r="D69" s="4">
        <v>2807</v>
      </c>
      <c r="E69" s="4" t="str">
        <f>VLOOKUP(A69,HOP!A:L,12,0)</f>
        <v>2807.00</v>
      </c>
      <c r="F69" s="4" t="str">
        <f>VLOOKUP(A69,HOP!A:C,3,0)</f>
        <v>4589003</v>
      </c>
      <c r="G69" s="4">
        <f t="shared" si="4"/>
        <v>0</v>
      </c>
      <c r="H69" s="4" t="str">
        <f t="shared" si="5"/>
        <v>，4589003</v>
      </c>
      <c r="I69" s="4" t="str">
        <f>VLOOKUP(A69,HOP!A:U,21,0)</f>
        <v>直连</v>
      </c>
    </row>
    <row r="70" s="4" customFormat="1" spans="1:9">
      <c r="A70" s="5">
        <v>999229682932774</v>
      </c>
      <c r="B70" s="6">
        <v>45317</v>
      </c>
      <c r="C70" s="6">
        <v>45321</v>
      </c>
      <c r="D70" s="4">
        <v>2807</v>
      </c>
      <c r="E70" s="4" t="str">
        <f>VLOOKUP(A70,HOP!A:L,12,0)</f>
        <v>2807.00</v>
      </c>
      <c r="F70" s="4" t="str">
        <f>VLOOKUP(A70,HOP!A:C,3,0)</f>
        <v>4589008</v>
      </c>
      <c r="G70" s="4">
        <f t="shared" si="4"/>
        <v>0</v>
      </c>
      <c r="H70" s="4" t="str">
        <f t="shared" si="5"/>
        <v>，4589008</v>
      </c>
      <c r="I70" s="4" t="str">
        <f>VLOOKUP(A70,HOP!A:U,21,0)</f>
        <v>直连</v>
      </c>
    </row>
    <row r="71" s="4" customFormat="1" spans="1:9">
      <c r="A71" s="5">
        <v>999229747775504</v>
      </c>
      <c r="B71" s="6">
        <v>45319</v>
      </c>
      <c r="C71" s="6">
        <v>45321</v>
      </c>
      <c r="D71" s="4">
        <v>1414</v>
      </c>
      <c r="E71" s="4" t="str">
        <f>VLOOKUP(A71,HOP!A:L,12,0)</f>
        <v>1414.00</v>
      </c>
      <c r="F71" s="4" t="str">
        <f>VLOOKUP(A71,HOP!A:C,3,0)</f>
        <v>4604577</v>
      </c>
      <c r="G71" s="4">
        <f t="shared" si="4"/>
        <v>0</v>
      </c>
      <c r="H71" s="4" t="str">
        <f t="shared" si="5"/>
        <v>，4604577</v>
      </c>
      <c r="I71" s="4" t="str">
        <f>VLOOKUP(A71,HOP!A:U,21,0)</f>
        <v>直连</v>
      </c>
    </row>
    <row r="72" s="4" customFormat="1" spans="1:9">
      <c r="A72" s="5">
        <v>999229763906180</v>
      </c>
      <c r="B72" s="6">
        <v>45319</v>
      </c>
      <c r="C72" s="6">
        <v>45321</v>
      </c>
      <c r="D72" s="4">
        <v>1414</v>
      </c>
      <c r="E72" s="4" t="str">
        <f>VLOOKUP(A72,HOP!A:L,12,0)</f>
        <v>1414.00</v>
      </c>
      <c r="F72" s="4" t="str">
        <f>VLOOKUP(A72,HOP!A:C,3,0)</f>
        <v>4608898</v>
      </c>
      <c r="G72" s="4">
        <f t="shared" si="4"/>
        <v>0</v>
      </c>
      <c r="H72" s="4" t="str">
        <f t="shared" si="5"/>
        <v>，4608898</v>
      </c>
      <c r="I72" s="4" t="str">
        <f>VLOOKUP(A72,HOP!A:U,21,0)</f>
        <v>直连</v>
      </c>
    </row>
    <row r="73" s="4" customFormat="1" spans="1:9">
      <c r="A73" s="5">
        <v>999229807822842</v>
      </c>
      <c r="B73" s="6">
        <v>45319</v>
      </c>
      <c r="C73" s="6">
        <v>45321</v>
      </c>
      <c r="D73" s="4">
        <v>1272</v>
      </c>
      <c r="E73" s="4" t="str">
        <f>VLOOKUP(A73,HOP!A:L,12,0)</f>
        <v>1272.00</v>
      </c>
      <c r="F73" s="4" t="str">
        <f>VLOOKUP(A73,HOP!A:C,3,0)</f>
        <v>4614275</v>
      </c>
      <c r="G73" s="4">
        <f t="shared" si="4"/>
        <v>0</v>
      </c>
      <c r="H73" s="4" t="str">
        <f t="shared" si="5"/>
        <v>，4614275</v>
      </c>
      <c r="I73" s="4" t="str">
        <f>VLOOKUP(A73,HOP!A:U,21,0)</f>
        <v>直连</v>
      </c>
    </row>
    <row r="74" s="4" customFormat="1" spans="1:9">
      <c r="A74" s="5">
        <v>999229810465923</v>
      </c>
      <c r="B74" s="6">
        <v>45319</v>
      </c>
      <c r="C74" s="6">
        <v>45321</v>
      </c>
      <c r="D74" s="4">
        <v>2544</v>
      </c>
      <c r="E74" s="4" t="str">
        <f>VLOOKUP(A74,HOP!A:L,12,0)</f>
        <v>2544.00</v>
      </c>
      <c r="F74" s="4" t="str">
        <f>VLOOKUP(A74,HOP!A:C,3,0)</f>
        <v>4616161</v>
      </c>
      <c r="G74" s="4">
        <f t="shared" si="4"/>
        <v>0</v>
      </c>
      <c r="H74" s="4" t="str">
        <f t="shared" si="5"/>
        <v>，4616161</v>
      </c>
      <c r="I74" s="4" t="str">
        <f>VLOOKUP(A74,HOP!A:U,21,0)</f>
        <v>直连</v>
      </c>
    </row>
    <row r="75" s="4" customFormat="1" spans="1:9">
      <c r="A75" s="5">
        <v>999229816654903</v>
      </c>
      <c r="B75" s="6">
        <v>45319</v>
      </c>
      <c r="C75" s="6">
        <v>45321</v>
      </c>
      <c r="D75" s="4">
        <v>1920</v>
      </c>
      <c r="E75" s="4" t="str">
        <f>VLOOKUP(A75,HOP!A:L,12,0)</f>
        <v>1920.00</v>
      </c>
      <c r="F75" s="4" t="str">
        <f>VLOOKUP(A75,HOP!A:C,3,0)</f>
        <v>4617980</v>
      </c>
      <c r="G75" s="4">
        <f t="shared" si="4"/>
        <v>0</v>
      </c>
      <c r="H75" s="4" t="str">
        <f t="shared" si="5"/>
        <v>，4617980</v>
      </c>
      <c r="I75" s="4" t="str">
        <f>VLOOKUP(A75,HOP!A:U,21,0)</f>
        <v>直连</v>
      </c>
    </row>
    <row r="76" s="4" customFormat="1" spans="1:9">
      <c r="A76" s="5">
        <v>999229819314410</v>
      </c>
      <c r="B76" s="6">
        <v>45319</v>
      </c>
      <c r="C76" s="6">
        <v>45321</v>
      </c>
      <c r="D76" s="4">
        <v>5816</v>
      </c>
      <c r="E76" s="4" t="str">
        <f>VLOOKUP(A76,HOP!A:L,12,0)</f>
        <v>5816.00</v>
      </c>
      <c r="F76" s="4" t="str">
        <f>VLOOKUP(A76,HOP!A:C,3,0)</f>
        <v>4618932</v>
      </c>
      <c r="G76" s="4">
        <f t="shared" si="4"/>
        <v>0</v>
      </c>
      <c r="H76" s="4" t="str">
        <f t="shared" si="5"/>
        <v>，4618932</v>
      </c>
      <c r="I76" s="4" t="str">
        <f>VLOOKUP(A76,HOP!A:U,21,0)</f>
        <v>直连</v>
      </c>
    </row>
    <row r="77" s="4" customFormat="1" spans="1:9">
      <c r="A77" s="5">
        <v>999229819480974</v>
      </c>
      <c r="B77" s="6">
        <v>45319</v>
      </c>
      <c r="C77" s="6">
        <v>45321</v>
      </c>
      <c r="D77" s="4">
        <v>1454</v>
      </c>
      <c r="E77" s="4" t="str">
        <f>VLOOKUP(A77,HOP!A:L,12,0)</f>
        <v>1454.00</v>
      </c>
      <c r="F77" s="4" t="str">
        <f>VLOOKUP(A77,HOP!A:C,3,0)</f>
        <v>4619027</v>
      </c>
      <c r="G77" s="4">
        <f t="shared" si="4"/>
        <v>0</v>
      </c>
      <c r="H77" s="4" t="str">
        <f t="shared" si="5"/>
        <v>，4619027</v>
      </c>
      <c r="I77" s="4" t="str">
        <f>VLOOKUP(A77,HOP!A:U,21,0)</f>
        <v>直连</v>
      </c>
    </row>
    <row r="78" s="4" customFormat="1" spans="1:9">
      <c r="A78" s="5">
        <v>999229827808360</v>
      </c>
      <c r="B78" s="6">
        <v>45319</v>
      </c>
      <c r="C78" s="6">
        <v>45321</v>
      </c>
      <c r="D78" s="4">
        <v>1292</v>
      </c>
      <c r="E78" s="4" t="str">
        <f>VLOOKUP(A78,HOP!A:L,12,0)</f>
        <v>1292.00</v>
      </c>
      <c r="F78" s="4" t="str">
        <f>VLOOKUP(A78,HOP!A:C,3,0)</f>
        <v>4621936</v>
      </c>
      <c r="G78" s="4">
        <f t="shared" si="4"/>
        <v>0</v>
      </c>
      <c r="H78" s="4" t="str">
        <f t="shared" si="5"/>
        <v>，4621936</v>
      </c>
      <c r="I78" s="4" t="str">
        <f>VLOOKUP(A78,HOP!A:U,21,0)</f>
        <v>直连</v>
      </c>
    </row>
    <row r="79" s="4" customFormat="1" spans="1:9">
      <c r="A79" s="5">
        <v>999229827813571</v>
      </c>
      <c r="B79" s="6">
        <v>45319</v>
      </c>
      <c r="C79" s="6">
        <v>45321</v>
      </c>
      <c r="D79" s="4">
        <v>1292</v>
      </c>
      <c r="E79" s="4" t="str">
        <f>VLOOKUP(A79,HOP!A:L,12,0)</f>
        <v>1292.00</v>
      </c>
      <c r="F79" s="4" t="str">
        <f>VLOOKUP(A79,HOP!A:C,3,0)</f>
        <v>4621938</v>
      </c>
      <c r="G79" s="4">
        <f t="shared" si="4"/>
        <v>0</v>
      </c>
      <c r="H79" s="4" t="str">
        <f t="shared" si="5"/>
        <v>，4621938</v>
      </c>
      <c r="I79" s="4" t="str">
        <f>VLOOKUP(A79,HOP!A:U,21,0)</f>
        <v>直连</v>
      </c>
    </row>
    <row r="80" s="4" customFormat="1" spans="1:9">
      <c r="A80" s="5">
        <v>999229828469892</v>
      </c>
      <c r="B80" s="6">
        <v>45319</v>
      </c>
      <c r="C80" s="6">
        <v>45321</v>
      </c>
      <c r="D80" s="4">
        <v>1292</v>
      </c>
      <c r="E80" s="4" t="str">
        <f>VLOOKUP(A80,HOP!A:L,12,0)</f>
        <v>1292.00</v>
      </c>
      <c r="F80" s="4" t="str">
        <f>VLOOKUP(A80,HOP!A:C,3,0)</f>
        <v>4622157</v>
      </c>
      <c r="G80" s="4">
        <f t="shared" si="4"/>
        <v>0</v>
      </c>
      <c r="H80" s="4" t="str">
        <f t="shared" si="5"/>
        <v>，4622157</v>
      </c>
      <c r="I80" s="4" t="str">
        <f>VLOOKUP(A80,HOP!A:U,21,0)</f>
        <v>直连</v>
      </c>
    </row>
    <row r="81" s="4" customFormat="1" spans="1:9">
      <c r="A81" s="5">
        <v>999229829744774</v>
      </c>
      <c r="B81" s="6">
        <v>45318</v>
      </c>
      <c r="C81" s="6">
        <v>45321</v>
      </c>
      <c r="D81" s="4">
        <v>2183</v>
      </c>
      <c r="E81" s="4" t="str">
        <f>VLOOKUP(A81,HOP!A:L,12,0)</f>
        <v>2183.00</v>
      </c>
      <c r="F81" s="4" t="str">
        <f>VLOOKUP(A81,HOP!A:C,3,0)</f>
        <v>4622525</v>
      </c>
      <c r="G81" s="4">
        <f t="shared" si="4"/>
        <v>0</v>
      </c>
      <c r="H81" s="4" t="str">
        <f t="shared" si="5"/>
        <v>，4622525</v>
      </c>
      <c r="I81" s="4" t="str">
        <f>VLOOKUP(A81,HOP!A:U,21,0)</f>
        <v>直连</v>
      </c>
    </row>
    <row r="82" s="4" customFormat="1" spans="1:9">
      <c r="A82" s="5">
        <v>999229832298278</v>
      </c>
      <c r="B82" s="6">
        <v>45318</v>
      </c>
      <c r="C82" s="6">
        <v>45321</v>
      </c>
      <c r="D82" s="4">
        <v>2223</v>
      </c>
      <c r="E82" s="4" t="str">
        <f>VLOOKUP(A82,HOP!A:L,12,0)</f>
        <v>2223.00</v>
      </c>
      <c r="F82" s="4" t="str">
        <f>VLOOKUP(A82,HOP!A:C,3,0)</f>
        <v>4623631</v>
      </c>
      <c r="G82" s="4">
        <f t="shared" si="4"/>
        <v>0</v>
      </c>
      <c r="H82" s="4" t="str">
        <f t="shared" si="5"/>
        <v>，4623631</v>
      </c>
      <c r="I82" s="4" t="str">
        <f>VLOOKUP(A82,HOP!A:U,21,0)</f>
        <v>直连</v>
      </c>
    </row>
    <row r="83" s="4" customFormat="1" spans="1:9">
      <c r="A83" s="5">
        <v>999229837312060</v>
      </c>
      <c r="B83" s="6">
        <v>45319</v>
      </c>
      <c r="C83" s="6">
        <v>45321</v>
      </c>
      <c r="D83" s="4">
        <v>1494</v>
      </c>
      <c r="E83" s="4" t="str">
        <f>VLOOKUP(A83,HOP!A:L,12,0)</f>
        <v>1494.00</v>
      </c>
      <c r="F83" s="4" t="str">
        <f>VLOOKUP(A83,HOP!A:C,3,0)</f>
        <v>4624821</v>
      </c>
      <c r="G83" s="4">
        <f t="shared" si="4"/>
        <v>0</v>
      </c>
      <c r="H83" s="4" t="str">
        <f t="shared" si="5"/>
        <v>，4624821</v>
      </c>
      <c r="I83" s="4" t="str">
        <f>VLOOKUP(A83,HOP!A:U,21,0)</f>
        <v>直连</v>
      </c>
    </row>
    <row r="84" s="4" customFormat="1" spans="1:9">
      <c r="A84" s="5">
        <v>999229837322300</v>
      </c>
      <c r="B84" s="6">
        <v>45319</v>
      </c>
      <c r="C84" s="6">
        <v>45321</v>
      </c>
      <c r="D84" s="4">
        <v>1494</v>
      </c>
      <c r="E84" s="4" t="str">
        <f>VLOOKUP(A84,HOP!A:L,12,0)</f>
        <v>1494.00</v>
      </c>
      <c r="F84" s="4" t="str">
        <f>VLOOKUP(A84,HOP!A:C,3,0)</f>
        <v>4624825</v>
      </c>
      <c r="G84" s="4">
        <f t="shared" si="4"/>
        <v>0</v>
      </c>
      <c r="H84" s="4" t="str">
        <f t="shared" si="5"/>
        <v>，4624825</v>
      </c>
      <c r="I84" s="4" t="str">
        <f>VLOOKUP(A84,HOP!A:U,21,0)</f>
        <v>直连</v>
      </c>
    </row>
    <row r="85" s="4" customFormat="1" hidden="1" spans="1:9">
      <c r="A85" s="5">
        <v>999230005798361</v>
      </c>
      <c r="B85" s="6">
        <v>45319</v>
      </c>
      <c r="C85" s="6">
        <v>45321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spans="1:9">
      <c r="A86" s="5">
        <v>999229420164017</v>
      </c>
      <c r="B86" s="6">
        <v>45319</v>
      </c>
      <c r="C86" s="6">
        <v>45322</v>
      </c>
      <c r="D86" s="4">
        <v>2043</v>
      </c>
      <c r="E86" s="4" t="str">
        <f>VLOOKUP(A86,HOP!A:L,12,0)</f>
        <v>2043.00</v>
      </c>
      <c r="F86" s="4" t="str">
        <f>VLOOKUP(A86,HOP!A:C,3,0)</f>
        <v>4481274</v>
      </c>
      <c r="G86" s="4">
        <f t="shared" si="4"/>
        <v>0</v>
      </c>
      <c r="H86" s="4" t="str">
        <f t="shared" si="5"/>
        <v>，4481274</v>
      </c>
      <c r="I86" s="4" t="str">
        <f>VLOOKUP(A86,HOP!A:U,21,0)</f>
        <v>直连</v>
      </c>
    </row>
    <row r="87" s="4" customFormat="1" spans="1:9">
      <c r="A87" s="5">
        <v>999229573767514</v>
      </c>
      <c r="B87" s="6">
        <v>45318</v>
      </c>
      <c r="C87" s="6">
        <v>45322</v>
      </c>
      <c r="D87" s="4">
        <v>3274</v>
      </c>
      <c r="E87" s="4" t="str">
        <f>VLOOKUP(A87,HOP!A:L,12,0)</f>
        <v>3274.00</v>
      </c>
      <c r="F87" s="4" t="str">
        <f>VLOOKUP(A87,HOP!A:C,3,0)</f>
        <v>4571927</v>
      </c>
      <c r="G87" s="4">
        <f t="shared" si="4"/>
        <v>0</v>
      </c>
      <c r="H87" s="4" t="str">
        <f t="shared" si="5"/>
        <v>，4571927</v>
      </c>
      <c r="I87" s="4" t="str">
        <f>VLOOKUP(A87,HOP!A:U,21,0)</f>
        <v>直连</v>
      </c>
    </row>
    <row r="88" s="4" customFormat="1" spans="1:9">
      <c r="A88" s="5">
        <v>999229573895574</v>
      </c>
      <c r="B88" s="6">
        <v>45319</v>
      </c>
      <c r="C88" s="6">
        <v>45322</v>
      </c>
      <c r="D88" s="4">
        <v>2293</v>
      </c>
      <c r="E88" s="4" t="str">
        <f>VLOOKUP(A88,HOP!A:L,12,0)</f>
        <v>2293.00</v>
      </c>
      <c r="F88" s="4" t="str">
        <f>VLOOKUP(A88,HOP!A:C,3,0)</f>
        <v>4572000</v>
      </c>
      <c r="G88" s="4">
        <f t="shared" si="4"/>
        <v>0</v>
      </c>
      <c r="H88" s="4" t="str">
        <f t="shared" si="5"/>
        <v>，4572000</v>
      </c>
      <c r="I88" s="4" t="str">
        <f>VLOOKUP(A88,HOP!A:U,21,0)</f>
        <v>直连</v>
      </c>
    </row>
    <row r="89" s="4" customFormat="1" spans="1:9">
      <c r="A89" s="5">
        <v>999229639620631</v>
      </c>
      <c r="B89" s="6">
        <v>45320</v>
      </c>
      <c r="C89" s="6">
        <v>45322</v>
      </c>
      <c r="D89" s="4">
        <v>1232</v>
      </c>
      <c r="E89" s="4" t="str">
        <f>VLOOKUP(A89,HOP!A:L,12,0)</f>
        <v>1232.00</v>
      </c>
      <c r="F89" s="4" t="str">
        <f>VLOOKUP(A89,HOP!A:C,3,0)</f>
        <v>4583089</v>
      </c>
      <c r="G89" s="4">
        <f t="shared" si="4"/>
        <v>0</v>
      </c>
      <c r="H89" s="4" t="str">
        <f t="shared" si="5"/>
        <v>，4583089</v>
      </c>
      <c r="I89" s="4" t="str">
        <f>VLOOKUP(A89,HOP!A:U,21,0)</f>
        <v>直连</v>
      </c>
    </row>
    <row r="90" s="4" customFormat="1" spans="1:9">
      <c r="A90" s="5">
        <v>999229683836909</v>
      </c>
      <c r="B90" s="6">
        <v>45320</v>
      </c>
      <c r="C90" s="6">
        <v>45322</v>
      </c>
      <c r="D90" s="4">
        <v>3032</v>
      </c>
      <c r="E90" s="4" t="str">
        <f>VLOOKUP(A90,HOP!A:L,12,0)</f>
        <v>3032.00</v>
      </c>
      <c r="F90" s="4" t="str">
        <f>VLOOKUP(A90,HOP!A:C,3,0)</f>
        <v>4589559</v>
      </c>
      <c r="G90" s="4">
        <f t="shared" si="4"/>
        <v>0</v>
      </c>
      <c r="H90" s="4" t="str">
        <f t="shared" si="5"/>
        <v>，4589559</v>
      </c>
      <c r="I90" s="4" t="str">
        <f>VLOOKUP(A90,HOP!A:U,21,0)</f>
        <v>直连</v>
      </c>
    </row>
    <row r="91" s="4" customFormat="1" spans="1:9">
      <c r="A91" s="5">
        <v>999229808246831</v>
      </c>
      <c r="B91" s="6">
        <v>45320</v>
      </c>
      <c r="C91" s="6">
        <v>45322</v>
      </c>
      <c r="D91" s="4">
        <v>1272</v>
      </c>
      <c r="E91" s="4" t="str">
        <f>VLOOKUP(A91,HOP!A:L,12,0)</f>
        <v>1272.00</v>
      </c>
      <c r="F91" s="4" t="str">
        <f>VLOOKUP(A91,HOP!A:C,3,0)</f>
        <v>4614450</v>
      </c>
      <c r="G91" s="4">
        <f t="shared" si="4"/>
        <v>0</v>
      </c>
      <c r="H91" s="4" t="str">
        <f t="shared" si="5"/>
        <v>，4614450</v>
      </c>
      <c r="I91" s="4" t="str">
        <f>VLOOKUP(A91,HOP!A:U,21,0)</f>
        <v>直连</v>
      </c>
    </row>
    <row r="92" s="4" customFormat="1" spans="1:9">
      <c r="A92" s="5">
        <v>999229843901884</v>
      </c>
      <c r="B92" s="6">
        <v>45320</v>
      </c>
      <c r="C92" s="6">
        <v>45322</v>
      </c>
      <c r="D92" s="4">
        <v>3070</v>
      </c>
      <c r="E92" s="4" t="str">
        <f>VLOOKUP(A92,HOP!A:L,12,0)</f>
        <v>3070.00</v>
      </c>
      <c r="F92" s="4" t="str">
        <f>VLOOKUP(A92,HOP!A:C,3,0)</f>
        <v>4626407</v>
      </c>
      <c r="G92" s="4">
        <f t="shared" si="4"/>
        <v>0</v>
      </c>
      <c r="H92" s="4" t="str">
        <f t="shared" si="5"/>
        <v>，4626407</v>
      </c>
      <c r="I92" s="4" t="str">
        <f>VLOOKUP(A92,HOP!A:U,21,0)</f>
        <v>直连</v>
      </c>
    </row>
    <row r="93" s="4" customFormat="1" spans="1:9">
      <c r="A93" s="5">
        <v>999229340779482</v>
      </c>
      <c r="B93" s="6">
        <v>45320</v>
      </c>
      <c r="C93" s="6">
        <v>45323</v>
      </c>
      <c r="D93" s="4">
        <v>4416</v>
      </c>
      <c r="E93" s="4" t="str">
        <f>VLOOKUP(A93,HOP!A:L,12,0)</f>
        <v>4416.00</v>
      </c>
      <c r="F93" s="4" t="str">
        <f>VLOOKUP(A93,HOP!A:C,3,0)</f>
        <v>4396260</v>
      </c>
      <c r="G93" s="4">
        <f t="shared" si="4"/>
        <v>0</v>
      </c>
      <c r="H93" s="4" t="str">
        <f t="shared" si="5"/>
        <v>，4396260</v>
      </c>
      <c r="I93" s="4" t="str">
        <f>VLOOKUP(A93,HOP!A:U,21,0)</f>
        <v>直连</v>
      </c>
    </row>
    <row r="94" s="4" customFormat="1" spans="1:9">
      <c r="A94" s="5">
        <v>999229381108350</v>
      </c>
      <c r="B94" s="6">
        <v>45321</v>
      </c>
      <c r="C94" s="6">
        <v>45323</v>
      </c>
      <c r="D94" s="4">
        <v>1484</v>
      </c>
      <c r="E94" s="4" t="str">
        <f>VLOOKUP(A94,HOP!A:L,12,0)</f>
        <v>1484.00</v>
      </c>
      <c r="F94" s="4" t="str">
        <f>VLOOKUP(A94,HOP!A:C,3,0)</f>
        <v>4427476</v>
      </c>
      <c r="G94" s="4">
        <f t="shared" si="4"/>
        <v>0</v>
      </c>
      <c r="H94" s="4" t="str">
        <f t="shared" si="5"/>
        <v>，4427476</v>
      </c>
      <c r="I94" s="4" t="str">
        <f>VLOOKUP(A94,HOP!A:U,21,0)</f>
        <v>直连</v>
      </c>
    </row>
    <row r="95" s="4" customFormat="1" spans="1:9">
      <c r="A95" s="5">
        <v>999229404798676</v>
      </c>
      <c r="B95" s="6">
        <v>45319</v>
      </c>
      <c r="C95" s="6">
        <v>45323</v>
      </c>
      <c r="D95" s="4">
        <v>5288</v>
      </c>
      <c r="E95" s="4" t="str">
        <f>VLOOKUP(A95,HOP!A:L,12,0)</f>
        <v>5288.00</v>
      </c>
      <c r="F95" s="4" t="str">
        <f>VLOOKUP(A95,HOP!A:C,3,0)</f>
        <v>4460462</v>
      </c>
      <c r="G95" s="4">
        <f t="shared" si="4"/>
        <v>0</v>
      </c>
      <c r="H95" s="4" t="str">
        <f t="shared" si="5"/>
        <v>，4460462</v>
      </c>
      <c r="I95" s="4" t="str">
        <f>VLOOKUP(A95,HOP!A:U,21,0)</f>
        <v>直连</v>
      </c>
    </row>
    <row r="96" s="4" customFormat="1" spans="1:9">
      <c r="A96" s="5">
        <v>999229435281050</v>
      </c>
      <c r="B96" s="6">
        <v>45320</v>
      </c>
      <c r="C96" s="6">
        <v>45323</v>
      </c>
      <c r="D96" s="4">
        <v>2103</v>
      </c>
      <c r="E96" s="4" t="str">
        <f>VLOOKUP(A96,HOP!A:L,12,0)</f>
        <v>2103.00</v>
      </c>
      <c r="F96" s="4" t="str">
        <f>VLOOKUP(A96,HOP!A:C,3,0)</f>
        <v>4501905</v>
      </c>
      <c r="G96" s="4">
        <f t="shared" si="4"/>
        <v>0</v>
      </c>
      <c r="H96" s="4" t="str">
        <f t="shared" si="5"/>
        <v>，4501905</v>
      </c>
      <c r="I96" s="4" t="str">
        <f>VLOOKUP(A96,HOP!A:U,21,0)</f>
        <v>直连</v>
      </c>
    </row>
    <row r="97" s="4" customFormat="1" spans="1:9">
      <c r="A97" s="5">
        <v>999229693559547</v>
      </c>
      <c r="B97" s="6">
        <v>45320</v>
      </c>
      <c r="C97" s="6">
        <v>45323</v>
      </c>
      <c r="D97" s="4">
        <v>2274</v>
      </c>
      <c r="E97" s="4" t="str">
        <f>VLOOKUP(A97,HOP!A:L,12,0)</f>
        <v>2274.00</v>
      </c>
      <c r="F97" s="4" t="str">
        <f>VLOOKUP(A97,HOP!A:C,3,0)</f>
        <v>4593134</v>
      </c>
      <c r="G97" s="4">
        <f t="shared" si="4"/>
        <v>0</v>
      </c>
      <c r="H97" s="4" t="str">
        <f t="shared" si="5"/>
        <v>，4593134</v>
      </c>
      <c r="I97" s="4" t="str">
        <f>VLOOKUP(A97,HOP!A:U,21,0)</f>
        <v>直连</v>
      </c>
    </row>
    <row r="98" s="4" customFormat="1" spans="1:9">
      <c r="A98" s="5">
        <v>999229699235324</v>
      </c>
      <c r="B98" s="6">
        <v>45320</v>
      </c>
      <c r="C98" s="6">
        <v>45323</v>
      </c>
      <c r="D98" s="4">
        <v>2274</v>
      </c>
      <c r="E98" s="4" t="str">
        <f>VLOOKUP(A98,HOP!A:L,12,0)</f>
        <v>2274.00</v>
      </c>
      <c r="F98" s="4" t="str">
        <f>VLOOKUP(A98,HOP!A:C,3,0)</f>
        <v>4593960</v>
      </c>
      <c r="G98" s="4">
        <f t="shared" si="4"/>
        <v>0</v>
      </c>
      <c r="H98" s="4" t="str">
        <f t="shared" si="5"/>
        <v>，4593960</v>
      </c>
      <c r="I98" s="4" t="str">
        <f>VLOOKUP(A98,HOP!A:U,21,0)</f>
        <v>直连</v>
      </c>
    </row>
    <row r="99" s="4" customFormat="1" hidden="1" spans="1:10">
      <c r="A99" s="5">
        <v>999230042266545</v>
      </c>
      <c r="B99" s="6">
        <v>45322</v>
      </c>
      <c r="C99" s="6">
        <v>45323</v>
      </c>
      <c r="D99" s="4">
        <v>434</v>
      </c>
      <c r="E99" s="4">
        <v>434</v>
      </c>
      <c r="F99" s="8" t="s">
        <v>360</v>
      </c>
      <c r="G99" s="4">
        <f>D99-E99</f>
        <v>0</v>
      </c>
      <c r="H99" s="4" t="str">
        <f>$H$1&amp;F99</f>
        <v>，202401311317110071</v>
      </c>
      <c r="I99" s="4" t="e">
        <f>VLOOKUP(A99,HOP!A:U,21,0)</f>
        <v>#N/A</v>
      </c>
      <c r="J99" s="4">
        <v>1.31</v>
      </c>
    </row>
    <row r="101" spans="4:4">
      <c r="D101" s="4">
        <f>SUM(D2:D100)</f>
        <v>214944.6</v>
      </c>
    </row>
    <row r="108" spans="1:4">
      <c r="A108" s="4" t="s">
        <v>361</v>
      </c>
      <c r="C108" s="4">
        <v>211404</v>
      </c>
      <c r="D108" s="4">
        <v>229037.6</v>
      </c>
    </row>
    <row r="109" spans="1:4">
      <c r="A109" s="4" t="s">
        <v>362</v>
      </c>
      <c r="C109" s="4">
        <v>3540.6</v>
      </c>
      <c r="D109" s="4">
        <v>3835.93</v>
      </c>
    </row>
    <row r="110" spans="1:4">
      <c r="A110" s="4" t="s">
        <v>363</v>
      </c>
      <c r="C110" s="4">
        <f>SUBTOTAL(9,C108:C109)</f>
        <v>214944.6</v>
      </c>
      <c r="D110" s="4">
        <f>SUBTOTAL(9,D108:D109)</f>
        <v>232873.53</v>
      </c>
    </row>
    <row r="111" spans="1:1">
      <c r="A111" s="4" t="s">
        <v>364</v>
      </c>
    </row>
  </sheetData>
  <autoFilter ref="A1:XFD101">
    <filterColumn colId="3">
      <filters blank="1">
        <filter val="873.6"/>
        <filter val="1402"/>
        <filter val="2102"/>
        <filter val="2103"/>
        <filter val="2303"/>
        <filter val="1504"/>
        <filter val="3704"/>
        <filter val="2807"/>
        <filter val="1908"/>
        <filter val="6008"/>
        <filter val="1812"/>
        <filter val="1414"/>
        <filter val="3614"/>
        <filter val="4416"/>
        <filter val="5816"/>
        <filter val="214944.6"/>
        <filter val="1920"/>
        <filter val="2222"/>
        <filter val="2223"/>
        <filter val="3023"/>
        <filter val="2425"/>
        <filter val="2226"/>
        <filter val="4326"/>
        <filter val="1232"/>
        <filter val="3032"/>
        <filter val="2133"/>
        <filter val="434"/>
        <filter val="1434"/>
        <filter val="4736"/>
        <filter val="4039"/>
        <filter val="1342"/>
        <filter val="1442"/>
        <filter val="2043"/>
        <filter val="2743"/>
        <filter val="2444"/>
        <filter val="2544"/>
        <filter val="1252"/>
        <filter val="2853"/>
        <filter val="1454"/>
        <filter val="4555"/>
        <filter val="1657"/>
        <filter val="1362"/>
        <filter val="6062"/>
        <filter val="2863"/>
        <filter val="2364"/>
        <filter val="2868"/>
        <filter val="3070"/>
        <filter val="1272"/>
        <filter val="1472"/>
        <filter val="2274"/>
        <filter val="2574"/>
        <filter val="3274"/>
        <filter val="1878"/>
        <filter val="3080"/>
        <filter val="1382"/>
        <filter val="2183"/>
        <filter val="2583"/>
        <filter val="1484"/>
        <filter val="2788"/>
        <filter val="5288"/>
        <filter val="1292"/>
        <filter val="2293"/>
        <filter val="1494"/>
        <filter val="1596"/>
        <filter val="497"/>
        <filter val="1697"/>
      </filters>
    </filterColumn>
    <filterColumn colId="8">
      <filters blank="1">
        <filter val="直连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365</v>
      </c>
      <c r="B1" s="2" t="s">
        <v>366</v>
      </c>
      <c r="C1" s="2" t="s">
        <v>367</v>
      </c>
      <c r="D1" s="2" t="s">
        <v>368</v>
      </c>
      <c r="E1" s="2" t="s">
        <v>13</v>
      </c>
      <c r="F1" s="2" t="s">
        <v>5</v>
      </c>
      <c r="G1" s="2" t="s">
        <v>6</v>
      </c>
      <c r="H1" s="2" t="s">
        <v>369</v>
      </c>
      <c r="I1" s="2" t="s">
        <v>370</v>
      </c>
      <c r="J1" s="2" t="s">
        <v>371</v>
      </c>
      <c r="K1" s="2" t="s">
        <v>372</v>
      </c>
      <c r="L1" s="2" t="s">
        <v>373</v>
      </c>
      <c r="M1" s="2" t="s">
        <v>374</v>
      </c>
      <c r="N1" s="2" t="s">
        <v>375</v>
      </c>
      <c r="O1" s="2" t="s">
        <v>376</v>
      </c>
      <c r="P1" s="2" t="s">
        <v>377</v>
      </c>
      <c r="Q1" s="2" t="s">
        <v>378</v>
      </c>
      <c r="R1" s="2" t="s">
        <v>379</v>
      </c>
      <c r="S1" s="2" t="s">
        <v>380</v>
      </c>
      <c r="T1" s="2" t="s">
        <v>381</v>
      </c>
      <c r="U1" s="2" t="s">
        <v>382</v>
      </c>
      <c r="V1" s="2" t="s">
        <v>383</v>
      </c>
    </row>
    <row r="2" s="1" customFormat="1" spans="1:22">
      <c r="A2" s="3">
        <v>999229843901884</v>
      </c>
      <c r="B2" s="1" t="s">
        <v>384</v>
      </c>
      <c r="C2" s="1" t="s">
        <v>385</v>
      </c>
      <c r="D2" s="1" t="s">
        <v>386</v>
      </c>
      <c r="E2" s="1" t="s">
        <v>387</v>
      </c>
      <c r="F2" s="1" t="s">
        <v>388</v>
      </c>
      <c r="G2" s="1" t="s">
        <v>389</v>
      </c>
      <c r="H2" s="1" t="s">
        <v>390</v>
      </c>
      <c r="I2" s="1" t="s">
        <v>391</v>
      </c>
      <c r="J2" s="1" t="s">
        <v>392</v>
      </c>
      <c r="K2" s="1" t="s">
        <v>391</v>
      </c>
      <c r="L2" s="1" t="s">
        <v>391</v>
      </c>
      <c r="M2" s="1" t="s">
        <v>393</v>
      </c>
      <c r="N2" s="1" t="s">
        <v>393</v>
      </c>
      <c r="O2" s="1" t="s">
        <v>394</v>
      </c>
      <c r="P2" s="1" t="s">
        <v>395</v>
      </c>
      <c r="Q2" s="1" t="s">
        <v>396</v>
      </c>
      <c r="R2" s="1" t="s">
        <v>397</v>
      </c>
      <c r="S2" s="1" t="s">
        <v>398</v>
      </c>
      <c r="T2" s="1" t="s">
        <v>399</v>
      </c>
      <c r="U2" s="1" t="s">
        <v>400</v>
      </c>
      <c r="V2" s="1" t="s">
        <v>401</v>
      </c>
    </row>
    <row r="3" s="1" customFormat="1" spans="1:22">
      <c r="A3" s="3">
        <v>999229837322300</v>
      </c>
      <c r="B3" s="1" t="s">
        <v>384</v>
      </c>
      <c r="C3" s="1" t="s">
        <v>402</v>
      </c>
      <c r="D3" s="1" t="s">
        <v>386</v>
      </c>
      <c r="E3" s="1" t="s">
        <v>403</v>
      </c>
      <c r="F3" s="1" t="s">
        <v>404</v>
      </c>
      <c r="G3" s="1" t="s">
        <v>405</v>
      </c>
      <c r="H3" s="1" t="s">
        <v>390</v>
      </c>
      <c r="I3" s="1" t="s">
        <v>406</v>
      </c>
      <c r="J3" s="1" t="s">
        <v>392</v>
      </c>
      <c r="K3" s="1" t="s">
        <v>406</v>
      </c>
      <c r="L3" s="1" t="s">
        <v>406</v>
      </c>
      <c r="M3" s="1" t="s">
        <v>393</v>
      </c>
      <c r="N3" s="1" t="s">
        <v>393</v>
      </c>
      <c r="O3" s="1" t="s">
        <v>394</v>
      </c>
      <c r="P3" s="1" t="s">
        <v>395</v>
      </c>
      <c r="Q3" s="1" t="s">
        <v>396</v>
      </c>
      <c r="R3" s="1" t="s">
        <v>407</v>
      </c>
      <c r="S3" s="1" t="s">
        <v>398</v>
      </c>
      <c r="T3" s="1" t="s">
        <v>399</v>
      </c>
      <c r="U3" s="1" t="s">
        <v>400</v>
      </c>
      <c r="V3" s="1" t="s">
        <v>401</v>
      </c>
    </row>
    <row r="4" s="1" customFormat="1" spans="1:22">
      <c r="A4" s="3">
        <v>999229837312060</v>
      </c>
      <c r="B4" s="1" t="s">
        <v>384</v>
      </c>
      <c r="C4" s="1" t="s">
        <v>408</v>
      </c>
      <c r="D4" s="1" t="s">
        <v>386</v>
      </c>
      <c r="E4" s="1" t="s">
        <v>409</v>
      </c>
      <c r="F4" s="1" t="s">
        <v>404</v>
      </c>
      <c r="G4" s="1" t="s">
        <v>405</v>
      </c>
      <c r="H4" s="1" t="s">
        <v>390</v>
      </c>
      <c r="I4" s="1" t="s">
        <v>406</v>
      </c>
      <c r="J4" s="1" t="s">
        <v>392</v>
      </c>
      <c r="K4" s="1" t="s">
        <v>406</v>
      </c>
      <c r="L4" s="1" t="s">
        <v>406</v>
      </c>
      <c r="M4" s="1" t="s">
        <v>393</v>
      </c>
      <c r="N4" s="1" t="s">
        <v>393</v>
      </c>
      <c r="O4" s="1" t="s">
        <v>394</v>
      </c>
      <c r="P4" s="1" t="s">
        <v>395</v>
      </c>
      <c r="Q4" s="1" t="s">
        <v>396</v>
      </c>
      <c r="R4" s="1" t="s">
        <v>410</v>
      </c>
      <c r="S4" s="1" t="s">
        <v>398</v>
      </c>
      <c r="T4" s="1" t="s">
        <v>399</v>
      </c>
      <c r="U4" s="1" t="s">
        <v>400</v>
      </c>
      <c r="V4" s="1" t="s">
        <v>401</v>
      </c>
    </row>
    <row r="5" s="1" customFormat="1" spans="1:22">
      <c r="A5" s="3">
        <v>999229832783310</v>
      </c>
      <c r="B5" s="1" t="s">
        <v>384</v>
      </c>
      <c r="C5" s="1" t="s">
        <v>411</v>
      </c>
      <c r="D5" s="1" t="s">
        <v>412</v>
      </c>
      <c r="E5" s="1" t="s">
        <v>413</v>
      </c>
      <c r="F5" s="1" t="s">
        <v>414</v>
      </c>
      <c r="G5" s="1" t="s">
        <v>404</v>
      </c>
      <c r="H5" s="1" t="s">
        <v>390</v>
      </c>
      <c r="I5" s="1" t="s">
        <v>415</v>
      </c>
      <c r="J5" s="1" t="s">
        <v>392</v>
      </c>
      <c r="K5" s="1" t="s">
        <v>415</v>
      </c>
      <c r="L5" s="1" t="s">
        <v>415</v>
      </c>
      <c r="M5" s="1" t="s">
        <v>393</v>
      </c>
      <c r="N5" s="1" t="s">
        <v>393</v>
      </c>
      <c r="O5" s="1" t="s">
        <v>394</v>
      </c>
      <c r="P5" s="1" t="s">
        <v>395</v>
      </c>
      <c r="Q5" s="1" t="s">
        <v>396</v>
      </c>
      <c r="R5" s="1" t="s">
        <v>416</v>
      </c>
      <c r="S5" s="1" t="s">
        <v>398</v>
      </c>
      <c r="T5" s="1" t="s">
        <v>399</v>
      </c>
      <c r="U5" s="1" t="s">
        <v>400</v>
      </c>
      <c r="V5" s="1" t="s">
        <v>401</v>
      </c>
    </row>
    <row r="6" s="1" customFormat="1" spans="1:22">
      <c r="A6" s="3">
        <v>999229832624736</v>
      </c>
      <c r="B6" s="1" t="s">
        <v>384</v>
      </c>
      <c r="C6" s="1" t="s">
        <v>417</v>
      </c>
      <c r="D6" s="1" t="s">
        <v>412</v>
      </c>
      <c r="E6" s="1" t="s">
        <v>418</v>
      </c>
      <c r="F6" s="1" t="s">
        <v>414</v>
      </c>
      <c r="G6" s="1" t="s">
        <v>388</v>
      </c>
      <c r="H6" s="1" t="s">
        <v>390</v>
      </c>
      <c r="I6" s="1" t="s">
        <v>419</v>
      </c>
      <c r="J6" s="1" t="s">
        <v>392</v>
      </c>
      <c r="K6" s="1" t="s">
        <v>419</v>
      </c>
      <c r="L6" s="1" t="s">
        <v>419</v>
      </c>
      <c r="M6" s="1" t="s">
        <v>393</v>
      </c>
      <c r="N6" s="1" t="s">
        <v>393</v>
      </c>
      <c r="O6" s="1" t="s">
        <v>394</v>
      </c>
      <c r="P6" s="1" t="s">
        <v>395</v>
      </c>
      <c r="Q6" s="1" t="s">
        <v>396</v>
      </c>
      <c r="R6" s="1" t="s">
        <v>420</v>
      </c>
      <c r="S6" s="1" t="s">
        <v>398</v>
      </c>
      <c r="T6" s="1" t="s">
        <v>399</v>
      </c>
      <c r="U6" s="1" t="s">
        <v>400</v>
      </c>
      <c r="V6" s="1" t="s">
        <v>401</v>
      </c>
    </row>
    <row r="7" s="1" customFormat="1" spans="1:22">
      <c r="A7" s="3">
        <v>999229832298278</v>
      </c>
      <c r="B7" s="1" t="s">
        <v>421</v>
      </c>
      <c r="C7" s="1" t="s">
        <v>422</v>
      </c>
      <c r="D7" s="1" t="s">
        <v>412</v>
      </c>
      <c r="E7" s="1" t="s">
        <v>423</v>
      </c>
      <c r="F7" s="1" t="s">
        <v>424</v>
      </c>
      <c r="G7" s="1" t="s">
        <v>405</v>
      </c>
      <c r="H7" s="1" t="s">
        <v>390</v>
      </c>
      <c r="I7" s="1" t="s">
        <v>425</v>
      </c>
      <c r="J7" s="1" t="s">
        <v>392</v>
      </c>
      <c r="K7" s="1" t="s">
        <v>425</v>
      </c>
      <c r="L7" s="1" t="s">
        <v>425</v>
      </c>
      <c r="M7" s="1" t="s">
        <v>393</v>
      </c>
      <c r="N7" s="1" t="s">
        <v>393</v>
      </c>
      <c r="O7" s="1" t="s">
        <v>394</v>
      </c>
      <c r="P7" s="1" t="s">
        <v>395</v>
      </c>
      <c r="Q7" s="1" t="s">
        <v>396</v>
      </c>
      <c r="R7" s="1" t="s">
        <v>426</v>
      </c>
      <c r="S7" s="1" t="s">
        <v>398</v>
      </c>
      <c r="T7" s="1" t="s">
        <v>399</v>
      </c>
      <c r="U7" s="1" t="s">
        <v>400</v>
      </c>
      <c r="V7" s="1" t="s">
        <v>401</v>
      </c>
    </row>
    <row r="8" s="1" customFormat="1" spans="1:22">
      <c r="A8" s="3">
        <v>999229831815119</v>
      </c>
      <c r="B8" s="1" t="s">
        <v>421</v>
      </c>
      <c r="C8" s="1" t="s">
        <v>427</v>
      </c>
      <c r="D8" s="1" t="s">
        <v>412</v>
      </c>
      <c r="E8" s="1" t="s">
        <v>428</v>
      </c>
      <c r="F8" s="1" t="s">
        <v>429</v>
      </c>
      <c r="G8" s="1" t="s">
        <v>388</v>
      </c>
      <c r="H8" s="1" t="s">
        <v>390</v>
      </c>
      <c r="I8" s="1" t="s">
        <v>430</v>
      </c>
      <c r="J8" s="1" t="s">
        <v>392</v>
      </c>
      <c r="K8" s="1" t="s">
        <v>430</v>
      </c>
      <c r="L8" s="1" t="s">
        <v>430</v>
      </c>
      <c r="M8" s="1" t="s">
        <v>393</v>
      </c>
      <c r="N8" s="1" t="s">
        <v>393</v>
      </c>
      <c r="O8" s="1" t="s">
        <v>394</v>
      </c>
      <c r="P8" s="1" t="s">
        <v>395</v>
      </c>
      <c r="Q8" s="1" t="s">
        <v>396</v>
      </c>
      <c r="R8" s="1" t="s">
        <v>431</v>
      </c>
      <c r="S8" s="1" t="s">
        <v>398</v>
      </c>
      <c r="T8" s="1" t="s">
        <v>399</v>
      </c>
      <c r="U8" s="1" t="s">
        <v>400</v>
      </c>
      <c r="V8" s="1" t="s">
        <v>401</v>
      </c>
    </row>
    <row r="9" s="1" customFormat="1" spans="1:22">
      <c r="A9" s="3">
        <v>999229831063657</v>
      </c>
      <c r="B9" s="1" t="s">
        <v>421</v>
      </c>
      <c r="C9" s="1" t="s">
        <v>432</v>
      </c>
      <c r="D9" s="1" t="s">
        <v>412</v>
      </c>
      <c r="E9" s="1" t="s">
        <v>433</v>
      </c>
      <c r="F9" s="1" t="s">
        <v>414</v>
      </c>
      <c r="G9" s="1" t="s">
        <v>404</v>
      </c>
      <c r="H9" s="1" t="s">
        <v>390</v>
      </c>
      <c r="I9" s="1" t="s">
        <v>415</v>
      </c>
      <c r="J9" s="1" t="s">
        <v>392</v>
      </c>
      <c r="K9" s="1" t="s">
        <v>415</v>
      </c>
      <c r="L9" s="1" t="s">
        <v>415</v>
      </c>
      <c r="M9" s="1" t="s">
        <v>393</v>
      </c>
      <c r="N9" s="1" t="s">
        <v>393</v>
      </c>
      <c r="O9" s="1" t="s">
        <v>394</v>
      </c>
      <c r="P9" s="1" t="s">
        <v>395</v>
      </c>
      <c r="Q9" s="1" t="s">
        <v>396</v>
      </c>
      <c r="R9" s="1" t="s">
        <v>434</v>
      </c>
      <c r="S9" s="1" t="s">
        <v>398</v>
      </c>
      <c r="T9" s="1" t="s">
        <v>399</v>
      </c>
      <c r="U9" s="1" t="s">
        <v>400</v>
      </c>
      <c r="V9" s="1" t="s">
        <v>401</v>
      </c>
    </row>
    <row r="10" s="1" customFormat="1" spans="1:22">
      <c r="A10" s="3">
        <v>999229830250163</v>
      </c>
      <c r="B10" s="1" t="s">
        <v>421</v>
      </c>
      <c r="C10" s="1" t="s">
        <v>435</v>
      </c>
      <c r="D10" s="1" t="s">
        <v>412</v>
      </c>
      <c r="E10" s="1" t="s">
        <v>436</v>
      </c>
      <c r="F10" s="1" t="s">
        <v>429</v>
      </c>
      <c r="G10" s="1" t="s">
        <v>404</v>
      </c>
      <c r="H10" s="1" t="s">
        <v>390</v>
      </c>
      <c r="I10" s="1" t="s">
        <v>437</v>
      </c>
      <c r="J10" s="1" t="s">
        <v>392</v>
      </c>
      <c r="K10" s="1" t="s">
        <v>437</v>
      </c>
      <c r="L10" s="1" t="s">
        <v>437</v>
      </c>
      <c r="M10" s="1" t="s">
        <v>393</v>
      </c>
      <c r="N10" s="1" t="s">
        <v>393</v>
      </c>
      <c r="O10" s="1" t="s">
        <v>394</v>
      </c>
      <c r="P10" s="1" t="s">
        <v>395</v>
      </c>
      <c r="Q10" s="1" t="s">
        <v>396</v>
      </c>
      <c r="R10" s="1" t="s">
        <v>438</v>
      </c>
      <c r="S10" s="1" t="s">
        <v>398</v>
      </c>
      <c r="T10" s="1" t="s">
        <v>399</v>
      </c>
      <c r="U10" s="1" t="s">
        <v>400</v>
      </c>
      <c r="V10" s="1" t="s">
        <v>401</v>
      </c>
    </row>
    <row r="11" s="1" customFormat="1" spans="1:22">
      <c r="A11" s="3">
        <v>999229829744774</v>
      </c>
      <c r="B11" s="1" t="s">
        <v>421</v>
      </c>
      <c r="C11" s="1" t="s">
        <v>439</v>
      </c>
      <c r="D11" s="1" t="s">
        <v>412</v>
      </c>
      <c r="E11" s="1" t="s">
        <v>440</v>
      </c>
      <c r="F11" s="1" t="s">
        <v>424</v>
      </c>
      <c r="G11" s="1" t="s">
        <v>405</v>
      </c>
      <c r="H11" s="1" t="s">
        <v>390</v>
      </c>
      <c r="I11" s="1" t="s">
        <v>441</v>
      </c>
      <c r="J11" s="1" t="s">
        <v>392</v>
      </c>
      <c r="K11" s="1" t="s">
        <v>441</v>
      </c>
      <c r="L11" s="1" t="s">
        <v>441</v>
      </c>
      <c r="M11" s="1" t="s">
        <v>393</v>
      </c>
      <c r="N11" s="1" t="s">
        <v>393</v>
      </c>
      <c r="O11" s="1" t="s">
        <v>394</v>
      </c>
      <c r="P11" s="1" t="s">
        <v>395</v>
      </c>
      <c r="Q11" s="1" t="s">
        <v>396</v>
      </c>
      <c r="R11" s="1" t="s">
        <v>442</v>
      </c>
      <c r="S11" s="1" t="s">
        <v>398</v>
      </c>
      <c r="T11" s="1" t="s">
        <v>399</v>
      </c>
      <c r="U11" s="1" t="s">
        <v>400</v>
      </c>
      <c r="V11" s="1" t="s">
        <v>401</v>
      </c>
    </row>
    <row r="12" s="1" customFormat="1" spans="1:22">
      <c r="A12" s="3">
        <v>999229828469892</v>
      </c>
      <c r="B12" s="1" t="s">
        <v>421</v>
      </c>
      <c r="C12" s="1" t="s">
        <v>443</v>
      </c>
      <c r="D12" s="1" t="s">
        <v>412</v>
      </c>
      <c r="E12" s="1" t="s">
        <v>444</v>
      </c>
      <c r="F12" s="1" t="s">
        <v>404</v>
      </c>
      <c r="G12" s="1" t="s">
        <v>405</v>
      </c>
      <c r="H12" s="1" t="s">
        <v>390</v>
      </c>
      <c r="I12" s="1" t="s">
        <v>445</v>
      </c>
      <c r="J12" s="1" t="s">
        <v>392</v>
      </c>
      <c r="K12" s="1" t="s">
        <v>445</v>
      </c>
      <c r="L12" s="1" t="s">
        <v>445</v>
      </c>
      <c r="M12" s="1" t="s">
        <v>393</v>
      </c>
      <c r="N12" s="1" t="s">
        <v>393</v>
      </c>
      <c r="O12" s="1" t="s">
        <v>394</v>
      </c>
      <c r="P12" s="1" t="s">
        <v>395</v>
      </c>
      <c r="Q12" s="1" t="s">
        <v>396</v>
      </c>
      <c r="R12" s="1" t="s">
        <v>446</v>
      </c>
      <c r="S12" s="1" t="s">
        <v>398</v>
      </c>
      <c r="T12" s="1" t="s">
        <v>399</v>
      </c>
      <c r="U12" s="1" t="s">
        <v>400</v>
      </c>
      <c r="V12" s="1" t="s">
        <v>401</v>
      </c>
    </row>
    <row r="13" s="1" customFormat="1" spans="1:22">
      <c r="A13" s="3">
        <v>999229827813571</v>
      </c>
      <c r="B13" s="1" t="s">
        <v>421</v>
      </c>
      <c r="C13" s="1" t="s">
        <v>447</v>
      </c>
      <c r="D13" s="1" t="s">
        <v>412</v>
      </c>
      <c r="E13" s="1" t="s">
        <v>448</v>
      </c>
      <c r="F13" s="1" t="s">
        <v>404</v>
      </c>
      <c r="G13" s="1" t="s">
        <v>405</v>
      </c>
      <c r="H13" s="1" t="s">
        <v>390</v>
      </c>
      <c r="I13" s="1" t="s">
        <v>445</v>
      </c>
      <c r="J13" s="1" t="s">
        <v>392</v>
      </c>
      <c r="K13" s="1" t="s">
        <v>445</v>
      </c>
      <c r="L13" s="1" t="s">
        <v>445</v>
      </c>
      <c r="M13" s="1" t="s">
        <v>393</v>
      </c>
      <c r="N13" s="1" t="s">
        <v>393</v>
      </c>
      <c r="O13" s="1" t="s">
        <v>394</v>
      </c>
      <c r="P13" s="1" t="s">
        <v>395</v>
      </c>
      <c r="Q13" s="1" t="s">
        <v>396</v>
      </c>
      <c r="R13" s="1" t="s">
        <v>449</v>
      </c>
      <c r="S13" s="1" t="s">
        <v>398</v>
      </c>
      <c r="T13" s="1" t="s">
        <v>399</v>
      </c>
      <c r="U13" s="1" t="s">
        <v>400</v>
      </c>
      <c r="V13" s="1" t="s">
        <v>401</v>
      </c>
    </row>
    <row r="14" s="1" customFormat="1" spans="1:22">
      <c r="A14" s="3">
        <v>999229827808360</v>
      </c>
      <c r="B14" s="1" t="s">
        <v>421</v>
      </c>
      <c r="C14" s="1" t="s">
        <v>450</v>
      </c>
      <c r="D14" s="1" t="s">
        <v>412</v>
      </c>
      <c r="E14" s="1" t="s">
        <v>451</v>
      </c>
      <c r="F14" s="1" t="s">
        <v>404</v>
      </c>
      <c r="G14" s="1" t="s">
        <v>405</v>
      </c>
      <c r="H14" s="1" t="s">
        <v>390</v>
      </c>
      <c r="I14" s="1" t="s">
        <v>445</v>
      </c>
      <c r="J14" s="1" t="s">
        <v>392</v>
      </c>
      <c r="K14" s="1" t="s">
        <v>445</v>
      </c>
      <c r="L14" s="1" t="s">
        <v>445</v>
      </c>
      <c r="M14" s="1" t="s">
        <v>393</v>
      </c>
      <c r="N14" s="1" t="s">
        <v>393</v>
      </c>
      <c r="O14" s="1" t="s">
        <v>394</v>
      </c>
      <c r="P14" s="1" t="s">
        <v>395</v>
      </c>
      <c r="Q14" s="1" t="s">
        <v>396</v>
      </c>
      <c r="R14" s="1" t="s">
        <v>452</v>
      </c>
      <c r="S14" s="1" t="s">
        <v>398</v>
      </c>
      <c r="T14" s="1" t="s">
        <v>399</v>
      </c>
      <c r="U14" s="1" t="s">
        <v>400</v>
      </c>
      <c r="V14" s="1" t="s">
        <v>401</v>
      </c>
    </row>
    <row r="15" s="1" customFormat="1" spans="1:22">
      <c r="A15" s="3">
        <v>999229825221534</v>
      </c>
      <c r="B15" s="1" t="s">
        <v>421</v>
      </c>
      <c r="C15" s="1" t="s">
        <v>453</v>
      </c>
      <c r="D15" s="1" t="s">
        <v>412</v>
      </c>
      <c r="E15" s="1" t="s">
        <v>454</v>
      </c>
      <c r="F15" s="1" t="s">
        <v>429</v>
      </c>
      <c r="G15" s="1" t="s">
        <v>424</v>
      </c>
      <c r="H15" s="1" t="s">
        <v>390</v>
      </c>
      <c r="I15" s="1" t="s">
        <v>455</v>
      </c>
      <c r="J15" s="1" t="s">
        <v>392</v>
      </c>
      <c r="K15" s="1" t="s">
        <v>455</v>
      </c>
      <c r="L15" s="1" t="s">
        <v>455</v>
      </c>
      <c r="M15" s="1" t="s">
        <v>393</v>
      </c>
      <c r="N15" s="1" t="s">
        <v>393</v>
      </c>
      <c r="O15" s="1" t="s">
        <v>394</v>
      </c>
      <c r="P15" s="1" t="s">
        <v>395</v>
      </c>
      <c r="Q15" s="1" t="s">
        <v>396</v>
      </c>
      <c r="R15" s="1" t="s">
        <v>456</v>
      </c>
      <c r="S15" s="1" t="s">
        <v>398</v>
      </c>
      <c r="T15" s="1" t="s">
        <v>399</v>
      </c>
      <c r="U15" s="1" t="s">
        <v>400</v>
      </c>
      <c r="V15" s="1" t="s">
        <v>401</v>
      </c>
    </row>
    <row r="16" s="1" customFormat="1" spans="1:22">
      <c r="A16" s="3">
        <v>999229824314444</v>
      </c>
      <c r="B16" s="1" t="s">
        <v>421</v>
      </c>
      <c r="C16" s="1" t="s">
        <v>457</v>
      </c>
      <c r="D16" s="1" t="s">
        <v>412</v>
      </c>
      <c r="E16" s="1" t="s">
        <v>458</v>
      </c>
      <c r="F16" s="1" t="s">
        <v>414</v>
      </c>
      <c r="G16" s="1" t="s">
        <v>404</v>
      </c>
      <c r="H16" s="1" t="s">
        <v>390</v>
      </c>
      <c r="I16" s="1" t="s">
        <v>459</v>
      </c>
      <c r="J16" s="1" t="s">
        <v>392</v>
      </c>
      <c r="K16" s="1" t="s">
        <v>459</v>
      </c>
      <c r="L16" s="1" t="s">
        <v>459</v>
      </c>
      <c r="M16" s="1" t="s">
        <v>393</v>
      </c>
      <c r="N16" s="1" t="s">
        <v>393</v>
      </c>
      <c r="O16" s="1" t="s">
        <v>394</v>
      </c>
      <c r="P16" s="1" t="s">
        <v>395</v>
      </c>
      <c r="Q16" s="1" t="s">
        <v>396</v>
      </c>
      <c r="R16" s="1" t="s">
        <v>460</v>
      </c>
      <c r="S16" s="1" t="s">
        <v>398</v>
      </c>
      <c r="T16" s="1" t="s">
        <v>399</v>
      </c>
      <c r="U16" s="1" t="s">
        <v>400</v>
      </c>
      <c r="V16" s="1" t="s">
        <v>401</v>
      </c>
    </row>
    <row r="17" s="1" customFormat="1" spans="1:22">
      <c r="A17" s="3">
        <v>999229823749408</v>
      </c>
      <c r="B17" s="1" t="s">
        <v>421</v>
      </c>
      <c r="C17" s="1" t="s">
        <v>461</v>
      </c>
      <c r="D17" s="1" t="s">
        <v>412</v>
      </c>
      <c r="E17" s="1" t="s">
        <v>462</v>
      </c>
      <c r="F17" s="1" t="s">
        <v>429</v>
      </c>
      <c r="G17" s="1" t="s">
        <v>388</v>
      </c>
      <c r="H17" s="1" t="s">
        <v>390</v>
      </c>
      <c r="I17" s="1" t="s">
        <v>463</v>
      </c>
      <c r="J17" s="1" t="s">
        <v>392</v>
      </c>
      <c r="K17" s="1" t="s">
        <v>463</v>
      </c>
      <c r="L17" s="1" t="s">
        <v>463</v>
      </c>
      <c r="M17" s="1" t="s">
        <v>393</v>
      </c>
      <c r="N17" s="1" t="s">
        <v>393</v>
      </c>
      <c r="O17" s="1" t="s">
        <v>394</v>
      </c>
      <c r="P17" s="1" t="s">
        <v>395</v>
      </c>
      <c r="Q17" s="1" t="s">
        <v>396</v>
      </c>
      <c r="R17" s="1" t="s">
        <v>464</v>
      </c>
      <c r="S17" s="1" t="s">
        <v>398</v>
      </c>
      <c r="T17" s="1" t="s">
        <v>399</v>
      </c>
      <c r="U17" s="1" t="s">
        <v>400</v>
      </c>
      <c r="V17" s="1" t="s">
        <v>401</v>
      </c>
    </row>
    <row r="18" s="1" customFormat="1" spans="1:22">
      <c r="A18" s="3">
        <v>999229823080304</v>
      </c>
      <c r="B18" s="1" t="s">
        <v>421</v>
      </c>
      <c r="C18" s="1" t="s">
        <v>465</v>
      </c>
      <c r="D18" s="1" t="s">
        <v>412</v>
      </c>
      <c r="E18" s="1" t="s">
        <v>466</v>
      </c>
      <c r="F18" s="1" t="s">
        <v>429</v>
      </c>
      <c r="G18" s="1" t="s">
        <v>424</v>
      </c>
      <c r="H18" s="1" t="s">
        <v>390</v>
      </c>
      <c r="I18" s="1" t="s">
        <v>467</v>
      </c>
      <c r="J18" s="1" t="s">
        <v>392</v>
      </c>
      <c r="K18" s="1" t="s">
        <v>467</v>
      </c>
      <c r="L18" s="1" t="s">
        <v>467</v>
      </c>
      <c r="M18" s="1" t="s">
        <v>393</v>
      </c>
      <c r="N18" s="1" t="s">
        <v>393</v>
      </c>
      <c r="O18" s="1" t="s">
        <v>394</v>
      </c>
      <c r="P18" s="1" t="s">
        <v>395</v>
      </c>
      <c r="Q18" s="1" t="s">
        <v>396</v>
      </c>
      <c r="R18" s="1" t="s">
        <v>468</v>
      </c>
      <c r="S18" s="1" t="s">
        <v>398</v>
      </c>
      <c r="T18" s="1" t="s">
        <v>399</v>
      </c>
      <c r="U18" s="1" t="s">
        <v>400</v>
      </c>
      <c r="V18" s="1" t="s">
        <v>401</v>
      </c>
    </row>
    <row r="19" s="1" customFormat="1" spans="1:22">
      <c r="A19" s="3">
        <v>999229819480974</v>
      </c>
      <c r="B19" s="1" t="s">
        <v>469</v>
      </c>
      <c r="C19" s="1" t="s">
        <v>470</v>
      </c>
      <c r="D19" s="1" t="s">
        <v>386</v>
      </c>
      <c r="E19" s="1" t="s">
        <v>471</v>
      </c>
      <c r="F19" s="1" t="s">
        <v>404</v>
      </c>
      <c r="G19" s="1" t="s">
        <v>405</v>
      </c>
      <c r="H19" s="1" t="s">
        <v>390</v>
      </c>
      <c r="I19" s="1" t="s">
        <v>472</v>
      </c>
      <c r="J19" s="1" t="s">
        <v>392</v>
      </c>
      <c r="K19" s="1" t="s">
        <v>472</v>
      </c>
      <c r="L19" s="1" t="s">
        <v>472</v>
      </c>
      <c r="M19" s="1" t="s">
        <v>393</v>
      </c>
      <c r="N19" s="1" t="s">
        <v>393</v>
      </c>
      <c r="O19" s="1" t="s">
        <v>394</v>
      </c>
      <c r="P19" s="1" t="s">
        <v>395</v>
      </c>
      <c r="Q19" s="1" t="s">
        <v>396</v>
      </c>
      <c r="R19" s="1" t="s">
        <v>473</v>
      </c>
      <c r="S19" s="1" t="s">
        <v>398</v>
      </c>
      <c r="T19" s="1" t="s">
        <v>399</v>
      </c>
      <c r="U19" s="1" t="s">
        <v>400</v>
      </c>
      <c r="V19" s="1" t="s">
        <v>401</v>
      </c>
    </row>
    <row r="20" s="1" customFormat="1" spans="1:22">
      <c r="A20" s="3">
        <v>999229819314410</v>
      </c>
      <c r="B20" s="1" t="s">
        <v>469</v>
      </c>
      <c r="C20" s="1" t="s">
        <v>474</v>
      </c>
      <c r="D20" s="1" t="s">
        <v>386</v>
      </c>
      <c r="E20" s="1" t="s">
        <v>475</v>
      </c>
      <c r="F20" s="1" t="s">
        <v>404</v>
      </c>
      <c r="G20" s="1" t="s">
        <v>405</v>
      </c>
      <c r="H20" s="1" t="s">
        <v>390</v>
      </c>
      <c r="I20" s="1" t="s">
        <v>463</v>
      </c>
      <c r="J20" s="1" t="s">
        <v>392</v>
      </c>
      <c r="K20" s="1" t="s">
        <v>463</v>
      </c>
      <c r="L20" s="1" t="s">
        <v>463</v>
      </c>
      <c r="M20" s="1" t="s">
        <v>393</v>
      </c>
      <c r="N20" s="1" t="s">
        <v>393</v>
      </c>
      <c r="O20" s="1" t="s">
        <v>394</v>
      </c>
      <c r="P20" s="1" t="s">
        <v>395</v>
      </c>
      <c r="Q20" s="1" t="s">
        <v>396</v>
      </c>
      <c r="R20" s="1" t="s">
        <v>476</v>
      </c>
      <c r="S20" s="1" t="s">
        <v>398</v>
      </c>
      <c r="T20" s="1" t="s">
        <v>399</v>
      </c>
      <c r="U20" s="1" t="s">
        <v>400</v>
      </c>
      <c r="V20" s="1" t="s">
        <v>401</v>
      </c>
    </row>
    <row r="21" s="1" customFormat="1" spans="1:22">
      <c r="A21" s="3">
        <v>999229818015082</v>
      </c>
      <c r="B21" s="1" t="s">
        <v>469</v>
      </c>
      <c r="C21" s="1" t="s">
        <v>477</v>
      </c>
      <c r="D21" s="1" t="s">
        <v>412</v>
      </c>
      <c r="E21" s="1" t="s">
        <v>478</v>
      </c>
      <c r="F21" s="1" t="s">
        <v>414</v>
      </c>
      <c r="G21" s="1" t="s">
        <v>404</v>
      </c>
      <c r="H21" s="1" t="s">
        <v>390</v>
      </c>
      <c r="I21" s="1" t="s">
        <v>479</v>
      </c>
      <c r="J21" s="1" t="s">
        <v>392</v>
      </c>
      <c r="K21" s="1" t="s">
        <v>479</v>
      </c>
      <c r="L21" s="1" t="s">
        <v>479</v>
      </c>
      <c r="M21" s="1" t="s">
        <v>393</v>
      </c>
      <c r="N21" s="1" t="s">
        <v>393</v>
      </c>
      <c r="O21" s="1" t="s">
        <v>394</v>
      </c>
      <c r="P21" s="1" t="s">
        <v>395</v>
      </c>
      <c r="Q21" s="1" t="s">
        <v>396</v>
      </c>
      <c r="R21" s="1" t="s">
        <v>480</v>
      </c>
      <c r="S21" s="1" t="s">
        <v>398</v>
      </c>
      <c r="T21" s="1" t="s">
        <v>399</v>
      </c>
      <c r="U21" s="1" t="s">
        <v>400</v>
      </c>
      <c r="V21" s="1" t="s">
        <v>401</v>
      </c>
    </row>
    <row r="22" s="1" customFormat="1" spans="1:22">
      <c r="A22" s="3">
        <v>999229816654903</v>
      </c>
      <c r="B22" s="1" t="s">
        <v>469</v>
      </c>
      <c r="C22" s="1" t="s">
        <v>481</v>
      </c>
      <c r="D22" s="1" t="s">
        <v>482</v>
      </c>
      <c r="E22" s="1" t="s">
        <v>483</v>
      </c>
      <c r="F22" s="1" t="s">
        <v>404</v>
      </c>
      <c r="G22" s="1" t="s">
        <v>405</v>
      </c>
      <c r="H22" s="1" t="s">
        <v>390</v>
      </c>
      <c r="I22" s="1" t="s">
        <v>484</v>
      </c>
      <c r="J22" s="1" t="s">
        <v>392</v>
      </c>
      <c r="K22" s="1" t="s">
        <v>484</v>
      </c>
      <c r="L22" s="1" t="s">
        <v>484</v>
      </c>
      <c r="M22" s="1" t="s">
        <v>393</v>
      </c>
      <c r="N22" s="1" t="s">
        <v>393</v>
      </c>
      <c r="O22" s="1" t="s">
        <v>394</v>
      </c>
      <c r="P22" s="1" t="s">
        <v>395</v>
      </c>
      <c r="Q22" s="1" t="s">
        <v>396</v>
      </c>
      <c r="R22" s="1" t="s">
        <v>485</v>
      </c>
      <c r="S22" s="1" t="s">
        <v>398</v>
      </c>
      <c r="T22" s="1" t="s">
        <v>399</v>
      </c>
      <c r="U22" s="1" t="s">
        <v>400</v>
      </c>
      <c r="V22" s="1" t="s">
        <v>401</v>
      </c>
    </row>
    <row r="23" s="1" customFormat="1" spans="1:22">
      <c r="A23" s="3">
        <v>999229810522519</v>
      </c>
      <c r="B23" s="1" t="s">
        <v>469</v>
      </c>
      <c r="C23" s="1" t="s">
        <v>486</v>
      </c>
      <c r="D23" s="1" t="s">
        <v>412</v>
      </c>
      <c r="E23" s="1" t="s">
        <v>487</v>
      </c>
      <c r="F23" s="1" t="s">
        <v>414</v>
      </c>
      <c r="G23" s="1" t="s">
        <v>388</v>
      </c>
      <c r="H23" s="1" t="s">
        <v>390</v>
      </c>
      <c r="I23" s="1" t="s">
        <v>488</v>
      </c>
      <c r="J23" s="1" t="s">
        <v>392</v>
      </c>
      <c r="K23" s="1" t="s">
        <v>488</v>
      </c>
      <c r="L23" s="1" t="s">
        <v>488</v>
      </c>
      <c r="M23" s="1" t="s">
        <v>393</v>
      </c>
      <c r="N23" s="1" t="s">
        <v>393</v>
      </c>
      <c r="O23" s="1" t="s">
        <v>394</v>
      </c>
      <c r="P23" s="1" t="s">
        <v>395</v>
      </c>
      <c r="Q23" s="1" t="s">
        <v>396</v>
      </c>
      <c r="R23" s="1" t="s">
        <v>489</v>
      </c>
      <c r="S23" s="1" t="s">
        <v>398</v>
      </c>
      <c r="T23" s="1" t="s">
        <v>399</v>
      </c>
      <c r="U23" s="1" t="s">
        <v>400</v>
      </c>
      <c r="V23" s="1" t="s">
        <v>401</v>
      </c>
    </row>
    <row r="24" s="1" customFormat="1" spans="1:22">
      <c r="A24" s="3">
        <v>999229810465923</v>
      </c>
      <c r="B24" s="1" t="s">
        <v>469</v>
      </c>
      <c r="C24" s="1" t="s">
        <v>490</v>
      </c>
      <c r="D24" s="1" t="s">
        <v>412</v>
      </c>
      <c r="E24" s="1" t="s">
        <v>491</v>
      </c>
      <c r="F24" s="1" t="s">
        <v>404</v>
      </c>
      <c r="G24" s="1" t="s">
        <v>405</v>
      </c>
      <c r="H24" s="1" t="s">
        <v>390</v>
      </c>
      <c r="I24" s="1" t="s">
        <v>492</v>
      </c>
      <c r="J24" s="1" t="s">
        <v>392</v>
      </c>
      <c r="K24" s="1" t="s">
        <v>492</v>
      </c>
      <c r="L24" s="1" t="s">
        <v>492</v>
      </c>
      <c r="M24" s="1" t="s">
        <v>393</v>
      </c>
      <c r="N24" s="1" t="s">
        <v>393</v>
      </c>
      <c r="O24" s="1" t="s">
        <v>394</v>
      </c>
      <c r="P24" s="1" t="s">
        <v>395</v>
      </c>
      <c r="Q24" s="1" t="s">
        <v>396</v>
      </c>
      <c r="R24" s="1" t="s">
        <v>493</v>
      </c>
      <c r="S24" s="1" t="s">
        <v>398</v>
      </c>
      <c r="T24" s="1" t="s">
        <v>399</v>
      </c>
      <c r="U24" s="1" t="s">
        <v>400</v>
      </c>
      <c r="V24" s="1" t="s">
        <v>401</v>
      </c>
    </row>
    <row r="25" s="1" customFormat="1" spans="1:22">
      <c r="A25" s="3">
        <v>999229808246831</v>
      </c>
      <c r="B25" s="1" t="s">
        <v>494</v>
      </c>
      <c r="C25" s="1" t="s">
        <v>495</v>
      </c>
      <c r="D25" s="1" t="s">
        <v>412</v>
      </c>
      <c r="E25" s="1" t="s">
        <v>496</v>
      </c>
      <c r="F25" s="1" t="s">
        <v>388</v>
      </c>
      <c r="G25" s="1" t="s">
        <v>389</v>
      </c>
      <c r="H25" s="1" t="s">
        <v>390</v>
      </c>
      <c r="I25" s="1" t="s">
        <v>497</v>
      </c>
      <c r="J25" s="1" t="s">
        <v>392</v>
      </c>
      <c r="K25" s="1" t="s">
        <v>497</v>
      </c>
      <c r="L25" s="1" t="s">
        <v>497</v>
      </c>
      <c r="M25" s="1" t="s">
        <v>393</v>
      </c>
      <c r="N25" s="1" t="s">
        <v>393</v>
      </c>
      <c r="O25" s="1" t="s">
        <v>394</v>
      </c>
      <c r="P25" s="1" t="s">
        <v>395</v>
      </c>
      <c r="Q25" s="1" t="s">
        <v>396</v>
      </c>
      <c r="R25" s="1" t="s">
        <v>498</v>
      </c>
      <c r="S25" s="1" t="s">
        <v>398</v>
      </c>
      <c r="T25" s="1" t="s">
        <v>399</v>
      </c>
      <c r="U25" s="1" t="s">
        <v>400</v>
      </c>
      <c r="V25" s="1" t="s">
        <v>401</v>
      </c>
    </row>
    <row r="26" s="1" customFormat="1" spans="1:22">
      <c r="A26" s="3">
        <v>999229807822842</v>
      </c>
      <c r="B26" s="1" t="s">
        <v>494</v>
      </c>
      <c r="C26" s="1" t="s">
        <v>499</v>
      </c>
      <c r="D26" s="1" t="s">
        <v>412</v>
      </c>
      <c r="E26" s="1" t="s">
        <v>500</v>
      </c>
      <c r="F26" s="1" t="s">
        <v>404</v>
      </c>
      <c r="G26" s="1" t="s">
        <v>405</v>
      </c>
      <c r="H26" s="1" t="s">
        <v>390</v>
      </c>
      <c r="I26" s="1" t="s">
        <v>497</v>
      </c>
      <c r="J26" s="1" t="s">
        <v>392</v>
      </c>
      <c r="K26" s="1" t="s">
        <v>497</v>
      </c>
      <c r="L26" s="1" t="s">
        <v>497</v>
      </c>
      <c r="M26" s="1" t="s">
        <v>393</v>
      </c>
      <c r="N26" s="1" t="s">
        <v>393</v>
      </c>
      <c r="O26" s="1" t="s">
        <v>394</v>
      </c>
      <c r="P26" s="1" t="s">
        <v>395</v>
      </c>
      <c r="Q26" s="1" t="s">
        <v>396</v>
      </c>
      <c r="R26" s="1" t="s">
        <v>501</v>
      </c>
      <c r="S26" s="1" t="s">
        <v>398</v>
      </c>
      <c r="T26" s="1" t="s">
        <v>399</v>
      </c>
      <c r="U26" s="1" t="s">
        <v>400</v>
      </c>
      <c r="V26" s="1" t="s">
        <v>401</v>
      </c>
    </row>
    <row r="27" s="1" customFormat="1" spans="1:22">
      <c r="A27" s="3">
        <v>29800052719</v>
      </c>
      <c r="B27" s="1" t="s">
        <v>494</v>
      </c>
      <c r="C27" s="1" t="s">
        <v>502</v>
      </c>
      <c r="D27" s="1" t="s">
        <v>412</v>
      </c>
      <c r="E27" s="1" t="s">
        <v>503</v>
      </c>
      <c r="F27" s="1" t="s">
        <v>414</v>
      </c>
      <c r="G27" s="1" t="s">
        <v>404</v>
      </c>
      <c r="H27" s="1" t="s">
        <v>390</v>
      </c>
      <c r="I27" s="1" t="s">
        <v>479</v>
      </c>
      <c r="J27" s="1" t="s">
        <v>392</v>
      </c>
      <c r="K27" s="1" t="s">
        <v>479</v>
      </c>
      <c r="L27" s="1" t="s">
        <v>479</v>
      </c>
      <c r="M27" s="1" t="s">
        <v>393</v>
      </c>
      <c r="N27" s="1" t="s">
        <v>393</v>
      </c>
      <c r="O27" s="1" t="s">
        <v>394</v>
      </c>
      <c r="P27" s="1" t="s">
        <v>395</v>
      </c>
      <c r="Q27" s="1" t="s">
        <v>396</v>
      </c>
      <c r="R27" s="1" t="s">
        <v>504</v>
      </c>
      <c r="S27" s="1" t="s">
        <v>398</v>
      </c>
      <c r="T27" s="1" t="s">
        <v>399</v>
      </c>
      <c r="U27" s="1" t="s">
        <v>400</v>
      </c>
      <c r="V27" s="1" t="s">
        <v>401</v>
      </c>
    </row>
    <row r="28" s="1" customFormat="1" spans="1:22">
      <c r="A28" s="3">
        <v>999229774275706</v>
      </c>
      <c r="B28" s="1" t="s">
        <v>494</v>
      </c>
      <c r="C28" s="1" t="s">
        <v>505</v>
      </c>
      <c r="D28" s="1" t="s">
        <v>412</v>
      </c>
      <c r="E28" s="1" t="s">
        <v>506</v>
      </c>
      <c r="F28" s="1" t="s">
        <v>507</v>
      </c>
      <c r="G28" s="1" t="s">
        <v>404</v>
      </c>
      <c r="H28" s="1" t="s">
        <v>390</v>
      </c>
      <c r="I28" s="1" t="s">
        <v>508</v>
      </c>
      <c r="J28" s="1" t="s">
        <v>392</v>
      </c>
      <c r="K28" s="1" t="s">
        <v>508</v>
      </c>
      <c r="L28" s="1" t="s">
        <v>508</v>
      </c>
      <c r="M28" s="1" t="s">
        <v>393</v>
      </c>
      <c r="N28" s="1" t="s">
        <v>393</v>
      </c>
      <c r="O28" s="1" t="s">
        <v>394</v>
      </c>
      <c r="P28" s="1" t="s">
        <v>395</v>
      </c>
      <c r="Q28" s="1" t="s">
        <v>396</v>
      </c>
      <c r="R28" s="1" t="s">
        <v>509</v>
      </c>
      <c r="S28" s="1" t="s">
        <v>398</v>
      </c>
      <c r="T28" s="1" t="s">
        <v>399</v>
      </c>
      <c r="U28" s="1" t="s">
        <v>400</v>
      </c>
      <c r="V28" s="1" t="s">
        <v>401</v>
      </c>
    </row>
    <row r="29" s="1" customFormat="1" spans="1:22">
      <c r="A29" s="3">
        <v>999229770768557</v>
      </c>
      <c r="B29" s="1" t="s">
        <v>494</v>
      </c>
      <c r="C29" s="1" t="s">
        <v>510</v>
      </c>
      <c r="D29" s="1" t="s">
        <v>412</v>
      </c>
      <c r="E29" s="1" t="s">
        <v>511</v>
      </c>
      <c r="F29" s="1" t="s">
        <v>429</v>
      </c>
      <c r="G29" s="1" t="s">
        <v>424</v>
      </c>
      <c r="H29" s="1" t="s">
        <v>390</v>
      </c>
      <c r="I29" s="1" t="s">
        <v>512</v>
      </c>
      <c r="J29" s="1" t="s">
        <v>392</v>
      </c>
      <c r="K29" s="1" t="s">
        <v>512</v>
      </c>
      <c r="L29" s="1" t="s">
        <v>512</v>
      </c>
      <c r="M29" s="1" t="s">
        <v>393</v>
      </c>
      <c r="N29" s="1" t="s">
        <v>393</v>
      </c>
      <c r="O29" s="1" t="s">
        <v>394</v>
      </c>
      <c r="P29" s="1" t="s">
        <v>395</v>
      </c>
      <c r="Q29" s="1" t="s">
        <v>396</v>
      </c>
      <c r="R29" s="1" t="s">
        <v>513</v>
      </c>
      <c r="S29" s="1" t="s">
        <v>398</v>
      </c>
      <c r="T29" s="1" t="s">
        <v>399</v>
      </c>
      <c r="U29" s="1" t="s">
        <v>400</v>
      </c>
      <c r="V29" s="1" t="s">
        <v>401</v>
      </c>
    </row>
    <row r="30" s="1" customFormat="1" spans="1:22">
      <c r="A30" s="3">
        <v>999229763906180</v>
      </c>
      <c r="B30" s="1" t="s">
        <v>514</v>
      </c>
      <c r="C30" s="1" t="s">
        <v>515</v>
      </c>
      <c r="D30" s="1" t="s">
        <v>386</v>
      </c>
      <c r="E30" s="1" t="s">
        <v>516</v>
      </c>
      <c r="F30" s="1" t="s">
        <v>404</v>
      </c>
      <c r="G30" s="1" t="s">
        <v>405</v>
      </c>
      <c r="H30" s="1" t="s">
        <v>390</v>
      </c>
      <c r="I30" s="1" t="s">
        <v>467</v>
      </c>
      <c r="J30" s="1" t="s">
        <v>392</v>
      </c>
      <c r="K30" s="1" t="s">
        <v>467</v>
      </c>
      <c r="L30" s="1" t="s">
        <v>467</v>
      </c>
      <c r="M30" s="1" t="s">
        <v>393</v>
      </c>
      <c r="N30" s="1" t="s">
        <v>393</v>
      </c>
      <c r="O30" s="1" t="s">
        <v>394</v>
      </c>
      <c r="P30" s="1" t="s">
        <v>395</v>
      </c>
      <c r="Q30" s="1" t="s">
        <v>396</v>
      </c>
      <c r="R30" s="1" t="s">
        <v>517</v>
      </c>
      <c r="S30" s="1" t="s">
        <v>398</v>
      </c>
      <c r="T30" s="1" t="s">
        <v>399</v>
      </c>
      <c r="U30" s="1" t="s">
        <v>400</v>
      </c>
      <c r="V30" s="1" t="s">
        <v>401</v>
      </c>
    </row>
    <row r="31" s="1" customFormat="1" spans="1:22">
      <c r="A31" s="3">
        <v>999229757343370</v>
      </c>
      <c r="B31" s="1" t="s">
        <v>514</v>
      </c>
      <c r="C31" s="1" t="s">
        <v>518</v>
      </c>
      <c r="D31" s="1" t="s">
        <v>412</v>
      </c>
      <c r="E31" s="1" t="s">
        <v>519</v>
      </c>
      <c r="F31" s="1" t="s">
        <v>520</v>
      </c>
      <c r="G31" s="1" t="s">
        <v>414</v>
      </c>
      <c r="H31" s="1" t="s">
        <v>390</v>
      </c>
      <c r="I31" s="1" t="s">
        <v>521</v>
      </c>
      <c r="J31" s="1" t="s">
        <v>392</v>
      </c>
      <c r="K31" s="1" t="s">
        <v>521</v>
      </c>
      <c r="L31" s="1" t="s">
        <v>521</v>
      </c>
      <c r="M31" s="1" t="s">
        <v>393</v>
      </c>
      <c r="N31" s="1" t="s">
        <v>393</v>
      </c>
      <c r="O31" s="1" t="s">
        <v>394</v>
      </c>
      <c r="P31" s="1" t="s">
        <v>395</v>
      </c>
      <c r="Q31" s="1" t="s">
        <v>396</v>
      </c>
      <c r="R31" s="1" t="s">
        <v>522</v>
      </c>
      <c r="S31" s="1" t="s">
        <v>398</v>
      </c>
      <c r="T31" s="1" t="s">
        <v>399</v>
      </c>
      <c r="U31" s="1" t="s">
        <v>400</v>
      </c>
      <c r="V31" s="1" t="s">
        <v>401</v>
      </c>
    </row>
    <row r="32" s="1" customFormat="1" spans="1:22">
      <c r="A32" s="3">
        <v>999229756421467</v>
      </c>
      <c r="B32" s="1" t="s">
        <v>514</v>
      </c>
      <c r="C32" s="1" t="s">
        <v>523</v>
      </c>
      <c r="D32" s="1" t="s">
        <v>412</v>
      </c>
      <c r="E32" s="1" t="s">
        <v>524</v>
      </c>
      <c r="F32" s="1" t="s">
        <v>414</v>
      </c>
      <c r="G32" s="1" t="s">
        <v>404</v>
      </c>
      <c r="H32" s="1" t="s">
        <v>390</v>
      </c>
      <c r="I32" s="1" t="s">
        <v>479</v>
      </c>
      <c r="J32" s="1" t="s">
        <v>392</v>
      </c>
      <c r="K32" s="1" t="s">
        <v>479</v>
      </c>
      <c r="L32" s="1" t="s">
        <v>479</v>
      </c>
      <c r="M32" s="1" t="s">
        <v>393</v>
      </c>
      <c r="N32" s="1" t="s">
        <v>393</v>
      </c>
      <c r="O32" s="1" t="s">
        <v>394</v>
      </c>
      <c r="P32" s="1" t="s">
        <v>395</v>
      </c>
      <c r="Q32" s="1" t="s">
        <v>396</v>
      </c>
      <c r="R32" s="1" t="s">
        <v>525</v>
      </c>
      <c r="S32" s="1" t="s">
        <v>398</v>
      </c>
      <c r="T32" s="1" t="s">
        <v>399</v>
      </c>
      <c r="U32" s="1" t="s">
        <v>400</v>
      </c>
      <c r="V32" s="1" t="s">
        <v>401</v>
      </c>
    </row>
    <row r="33" s="1" customFormat="1" spans="1:22">
      <c r="A33" s="3">
        <v>999229749711553</v>
      </c>
      <c r="B33" s="1" t="s">
        <v>526</v>
      </c>
      <c r="C33" s="1" t="s">
        <v>527</v>
      </c>
      <c r="D33" s="1" t="s">
        <v>412</v>
      </c>
      <c r="E33" s="1" t="s">
        <v>528</v>
      </c>
      <c r="F33" s="1" t="s">
        <v>520</v>
      </c>
      <c r="G33" s="1" t="s">
        <v>414</v>
      </c>
      <c r="H33" s="1" t="s">
        <v>390</v>
      </c>
      <c r="I33" s="1" t="s">
        <v>529</v>
      </c>
      <c r="J33" s="1" t="s">
        <v>392</v>
      </c>
      <c r="K33" s="1" t="s">
        <v>529</v>
      </c>
      <c r="L33" s="1" t="s">
        <v>529</v>
      </c>
      <c r="M33" s="1" t="s">
        <v>393</v>
      </c>
      <c r="N33" s="1" t="s">
        <v>393</v>
      </c>
      <c r="O33" s="1" t="s">
        <v>394</v>
      </c>
      <c r="P33" s="1" t="s">
        <v>395</v>
      </c>
      <c r="Q33" s="1" t="s">
        <v>396</v>
      </c>
      <c r="R33" s="1" t="s">
        <v>530</v>
      </c>
      <c r="S33" s="1" t="s">
        <v>398</v>
      </c>
      <c r="T33" s="1" t="s">
        <v>399</v>
      </c>
      <c r="U33" s="1" t="s">
        <v>400</v>
      </c>
      <c r="V33" s="1" t="s">
        <v>401</v>
      </c>
    </row>
    <row r="34" s="1" customFormat="1" spans="1:22">
      <c r="A34" s="3">
        <v>999229747775504</v>
      </c>
      <c r="B34" s="1" t="s">
        <v>526</v>
      </c>
      <c r="C34" s="1" t="s">
        <v>531</v>
      </c>
      <c r="D34" s="1" t="s">
        <v>386</v>
      </c>
      <c r="E34" s="1" t="s">
        <v>532</v>
      </c>
      <c r="F34" s="1" t="s">
        <v>404</v>
      </c>
      <c r="G34" s="1" t="s">
        <v>405</v>
      </c>
      <c r="H34" s="1" t="s">
        <v>390</v>
      </c>
      <c r="I34" s="1" t="s">
        <v>467</v>
      </c>
      <c r="J34" s="1" t="s">
        <v>392</v>
      </c>
      <c r="K34" s="1" t="s">
        <v>467</v>
      </c>
      <c r="L34" s="1" t="s">
        <v>467</v>
      </c>
      <c r="M34" s="1" t="s">
        <v>393</v>
      </c>
      <c r="N34" s="1" t="s">
        <v>393</v>
      </c>
      <c r="O34" s="1" t="s">
        <v>394</v>
      </c>
      <c r="P34" s="1" t="s">
        <v>395</v>
      </c>
      <c r="Q34" s="1" t="s">
        <v>396</v>
      </c>
      <c r="R34" s="1" t="s">
        <v>533</v>
      </c>
      <c r="S34" s="1" t="s">
        <v>398</v>
      </c>
      <c r="T34" s="1" t="s">
        <v>399</v>
      </c>
      <c r="U34" s="1" t="s">
        <v>400</v>
      </c>
      <c r="V34" s="1" t="s">
        <v>401</v>
      </c>
    </row>
    <row r="35" s="1" customFormat="1" spans="1:22">
      <c r="A35" s="3">
        <v>999229741911842</v>
      </c>
      <c r="B35" s="1" t="s">
        <v>526</v>
      </c>
      <c r="C35" s="1" t="s">
        <v>534</v>
      </c>
      <c r="D35" s="1" t="s">
        <v>482</v>
      </c>
      <c r="E35" s="1" t="s">
        <v>535</v>
      </c>
      <c r="F35" s="1" t="s">
        <v>424</v>
      </c>
      <c r="G35" s="1" t="s">
        <v>388</v>
      </c>
      <c r="H35" s="1" t="s">
        <v>390</v>
      </c>
      <c r="I35" s="1" t="s">
        <v>425</v>
      </c>
      <c r="J35" s="1" t="s">
        <v>392</v>
      </c>
      <c r="K35" s="1" t="s">
        <v>425</v>
      </c>
      <c r="L35" s="1" t="s">
        <v>425</v>
      </c>
      <c r="M35" s="1" t="s">
        <v>393</v>
      </c>
      <c r="N35" s="1" t="s">
        <v>393</v>
      </c>
      <c r="O35" s="1" t="s">
        <v>394</v>
      </c>
      <c r="P35" s="1" t="s">
        <v>395</v>
      </c>
      <c r="Q35" s="1" t="s">
        <v>396</v>
      </c>
      <c r="R35" s="1" t="s">
        <v>536</v>
      </c>
      <c r="S35" s="1" t="s">
        <v>398</v>
      </c>
      <c r="T35" s="1" t="s">
        <v>399</v>
      </c>
      <c r="U35" s="1" t="s">
        <v>400</v>
      </c>
      <c r="V35" s="1" t="s">
        <v>401</v>
      </c>
    </row>
    <row r="36" s="1" customFormat="1" spans="1:22">
      <c r="A36" s="3">
        <v>999229741642240</v>
      </c>
      <c r="B36" s="1" t="s">
        <v>526</v>
      </c>
      <c r="C36" s="1" t="s">
        <v>537</v>
      </c>
      <c r="D36" s="1" t="s">
        <v>412</v>
      </c>
      <c r="E36" s="1" t="s">
        <v>538</v>
      </c>
      <c r="F36" s="1" t="s">
        <v>414</v>
      </c>
      <c r="G36" s="1" t="s">
        <v>388</v>
      </c>
      <c r="H36" s="1" t="s">
        <v>390</v>
      </c>
      <c r="I36" s="1" t="s">
        <v>539</v>
      </c>
      <c r="J36" s="1" t="s">
        <v>392</v>
      </c>
      <c r="K36" s="1" t="s">
        <v>539</v>
      </c>
      <c r="L36" s="1" t="s">
        <v>539</v>
      </c>
      <c r="M36" s="1" t="s">
        <v>393</v>
      </c>
      <c r="N36" s="1" t="s">
        <v>393</v>
      </c>
      <c r="O36" s="1" t="s">
        <v>394</v>
      </c>
      <c r="P36" s="1" t="s">
        <v>395</v>
      </c>
      <c r="Q36" s="1" t="s">
        <v>396</v>
      </c>
      <c r="R36" s="1" t="s">
        <v>540</v>
      </c>
      <c r="S36" s="1" t="s">
        <v>398</v>
      </c>
      <c r="T36" s="1" t="s">
        <v>399</v>
      </c>
      <c r="U36" s="1" t="s">
        <v>400</v>
      </c>
      <c r="V36" s="1" t="s">
        <v>401</v>
      </c>
    </row>
    <row r="37" s="1" customFormat="1" spans="1:22">
      <c r="A37" s="3">
        <v>999229741402260</v>
      </c>
      <c r="B37" s="1" t="s">
        <v>526</v>
      </c>
      <c r="C37" s="1" t="s">
        <v>541</v>
      </c>
      <c r="D37" s="1" t="s">
        <v>482</v>
      </c>
      <c r="E37" s="1" t="s">
        <v>542</v>
      </c>
      <c r="F37" s="1" t="s">
        <v>414</v>
      </c>
      <c r="G37" s="1" t="s">
        <v>404</v>
      </c>
      <c r="H37" s="1" t="s">
        <v>390</v>
      </c>
      <c r="I37" s="1" t="s">
        <v>543</v>
      </c>
      <c r="J37" s="1" t="s">
        <v>392</v>
      </c>
      <c r="K37" s="1" t="s">
        <v>543</v>
      </c>
      <c r="L37" s="1" t="s">
        <v>543</v>
      </c>
      <c r="M37" s="1" t="s">
        <v>393</v>
      </c>
      <c r="N37" s="1" t="s">
        <v>393</v>
      </c>
      <c r="O37" s="1" t="s">
        <v>394</v>
      </c>
      <c r="P37" s="1" t="s">
        <v>395</v>
      </c>
      <c r="Q37" s="1" t="s">
        <v>396</v>
      </c>
      <c r="R37" s="1" t="s">
        <v>544</v>
      </c>
      <c r="S37" s="1" t="s">
        <v>398</v>
      </c>
      <c r="T37" s="1" t="s">
        <v>399</v>
      </c>
      <c r="U37" s="1" t="s">
        <v>400</v>
      </c>
      <c r="V37" s="1" t="s">
        <v>401</v>
      </c>
    </row>
    <row r="38" s="1" customFormat="1" spans="1:22">
      <c r="A38" s="3">
        <v>999229737346361</v>
      </c>
      <c r="B38" s="1" t="s">
        <v>545</v>
      </c>
      <c r="C38" s="1" t="s">
        <v>546</v>
      </c>
      <c r="D38" s="1" t="s">
        <v>482</v>
      </c>
      <c r="E38" s="1" t="s">
        <v>547</v>
      </c>
      <c r="F38" s="1" t="s">
        <v>414</v>
      </c>
      <c r="G38" s="1" t="s">
        <v>404</v>
      </c>
      <c r="H38" s="1" t="s">
        <v>390</v>
      </c>
      <c r="I38" s="1" t="s">
        <v>543</v>
      </c>
      <c r="J38" s="1" t="s">
        <v>392</v>
      </c>
      <c r="K38" s="1" t="s">
        <v>543</v>
      </c>
      <c r="L38" s="1" t="s">
        <v>543</v>
      </c>
      <c r="M38" s="1" t="s">
        <v>393</v>
      </c>
      <c r="N38" s="1" t="s">
        <v>393</v>
      </c>
      <c r="O38" s="1" t="s">
        <v>394</v>
      </c>
      <c r="P38" s="1" t="s">
        <v>395</v>
      </c>
      <c r="Q38" s="1" t="s">
        <v>396</v>
      </c>
      <c r="R38" s="1" t="s">
        <v>548</v>
      </c>
      <c r="S38" s="1" t="s">
        <v>398</v>
      </c>
      <c r="T38" s="1" t="s">
        <v>399</v>
      </c>
      <c r="U38" s="1" t="s">
        <v>400</v>
      </c>
      <c r="V38" s="1" t="s">
        <v>401</v>
      </c>
    </row>
    <row r="39" s="1" customFormat="1" spans="1:22">
      <c r="A39" s="3">
        <v>999229704351506</v>
      </c>
      <c r="B39" s="1" t="s">
        <v>545</v>
      </c>
      <c r="C39" s="1" t="s">
        <v>549</v>
      </c>
      <c r="D39" s="1" t="s">
        <v>412</v>
      </c>
      <c r="E39" s="1" t="s">
        <v>550</v>
      </c>
      <c r="F39" s="1" t="s">
        <v>507</v>
      </c>
      <c r="G39" s="1" t="s">
        <v>414</v>
      </c>
      <c r="H39" s="1" t="s">
        <v>390</v>
      </c>
      <c r="I39" s="1" t="s">
        <v>551</v>
      </c>
      <c r="J39" s="1" t="s">
        <v>392</v>
      </c>
      <c r="K39" s="1" t="s">
        <v>551</v>
      </c>
      <c r="L39" s="1" t="s">
        <v>551</v>
      </c>
      <c r="M39" s="1" t="s">
        <v>393</v>
      </c>
      <c r="N39" s="1" t="s">
        <v>393</v>
      </c>
      <c r="O39" s="1" t="s">
        <v>394</v>
      </c>
      <c r="P39" s="1" t="s">
        <v>395</v>
      </c>
      <c r="Q39" s="1" t="s">
        <v>396</v>
      </c>
      <c r="R39" s="1" t="s">
        <v>552</v>
      </c>
      <c r="S39" s="1" t="s">
        <v>398</v>
      </c>
      <c r="T39" s="1" t="s">
        <v>399</v>
      </c>
      <c r="U39" s="1" t="s">
        <v>400</v>
      </c>
      <c r="V39" s="1" t="s">
        <v>401</v>
      </c>
    </row>
    <row r="40" s="1" customFormat="1" spans="1:22">
      <c r="A40" s="3">
        <v>999229699235324</v>
      </c>
      <c r="B40" s="1" t="s">
        <v>553</v>
      </c>
      <c r="C40" s="1" t="s">
        <v>554</v>
      </c>
      <c r="D40" s="1" t="s">
        <v>555</v>
      </c>
      <c r="E40" s="1" t="s">
        <v>556</v>
      </c>
      <c r="F40" s="1" t="s">
        <v>388</v>
      </c>
      <c r="G40" s="1" t="s">
        <v>557</v>
      </c>
      <c r="H40" s="1" t="s">
        <v>390</v>
      </c>
      <c r="I40" s="1" t="s">
        <v>558</v>
      </c>
      <c r="J40" s="1" t="s">
        <v>392</v>
      </c>
      <c r="K40" s="1" t="s">
        <v>558</v>
      </c>
      <c r="L40" s="1" t="s">
        <v>558</v>
      </c>
      <c r="M40" s="1" t="s">
        <v>393</v>
      </c>
      <c r="N40" s="1" t="s">
        <v>393</v>
      </c>
      <c r="O40" s="1" t="s">
        <v>394</v>
      </c>
      <c r="P40" s="1" t="s">
        <v>395</v>
      </c>
      <c r="Q40" s="1" t="s">
        <v>396</v>
      </c>
      <c r="R40" s="1" t="s">
        <v>559</v>
      </c>
      <c r="S40" s="1" t="s">
        <v>398</v>
      </c>
      <c r="T40" s="1" t="s">
        <v>399</v>
      </c>
      <c r="U40" s="1" t="s">
        <v>400</v>
      </c>
      <c r="V40" s="1" t="s">
        <v>401</v>
      </c>
    </row>
    <row r="41" s="1" customFormat="1" spans="1:22">
      <c r="A41" s="3">
        <v>999229697448790</v>
      </c>
      <c r="B41" s="1" t="s">
        <v>553</v>
      </c>
      <c r="C41" s="1" t="s">
        <v>560</v>
      </c>
      <c r="D41" s="1" t="s">
        <v>412</v>
      </c>
      <c r="E41" s="1" t="s">
        <v>561</v>
      </c>
      <c r="F41" s="1" t="s">
        <v>520</v>
      </c>
      <c r="G41" s="1" t="s">
        <v>414</v>
      </c>
      <c r="H41" s="1" t="s">
        <v>390</v>
      </c>
      <c r="I41" s="1" t="s">
        <v>529</v>
      </c>
      <c r="J41" s="1" t="s">
        <v>392</v>
      </c>
      <c r="K41" s="1" t="s">
        <v>529</v>
      </c>
      <c r="L41" s="1" t="s">
        <v>529</v>
      </c>
      <c r="M41" s="1" t="s">
        <v>393</v>
      </c>
      <c r="N41" s="1" t="s">
        <v>393</v>
      </c>
      <c r="O41" s="1" t="s">
        <v>394</v>
      </c>
      <c r="P41" s="1" t="s">
        <v>395</v>
      </c>
      <c r="Q41" s="1" t="s">
        <v>396</v>
      </c>
      <c r="R41" s="1" t="s">
        <v>562</v>
      </c>
      <c r="S41" s="1" t="s">
        <v>398</v>
      </c>
      <c r="T41" s="1" t="s">
        <v>399</v>
      </c>
      <c r="U41" s="1" t="s">
        <v>400</v>
      </c>
      <c r="V41" s="1" t="s">
        <v>401</v>
      </c>
    </row>
    <row r="42" s="1" customFormat="1" spans="1:22">
      <c r="A42" s="3">
        <v>999229693559547</v>
      </c>
      <c r="B42" s="1" t="s">
        <v>553</v>
      </c>
      <c r="C42" s="1" t="s">
        <v>563</v>
      </c>
      <c r="D42" s="1" t="s">
        <v>555</v>
      </c>
      <c r="E42" s="1" t="s">
        <v>564</v>
      </c>
      <c r="F42" s="1" t="s">
        <v>388</v>
      </c>
      <c r="G42" s="1" t="s">
        <v>557</v>
      </c>
      <c r="H42" s="1" t="s">
        <v>390</v>
      </c>
      <c r="I42" s="1" t="s">
        <v>558</v>
      </c>
      <c r="J42" s="1" t="s">
        <v>392</v>
      </c>
      <c r="K42" s="1" t="s">
        <v>558</v>
      </c>
      <c r="L42" s="1" t="s">
        <v>558</v>
      </c>
      <c r="M42" s="1" t="s">
        <v>393</v>
      </c>
      <c r="N42" s="1" t="s">
        <v>393</v>
      </c>
      <c r="O42" s="1" t="s">
        <v>394</v>
      </c>
      <c r="P42" s="1" t="s">
        <v>395</v>
      </c>
      <c r="Q42" s="1" t="s">
        <v>396</v>
      </c>
      <c r="R42" s="1" t="s">
        <v>565</v>
      </c>
      <c r="S42" s="1" t="s">
        <v>398</v>
      </c>
      <c r="T42" s="1" t="s">
        <v>399</v>
      </c>
      <c r="U42" s="1" t="s">
        <v>400</v>
      </c>
      <c r="V42" s="1" t="s">
        <v>401</v>
      </c>
    </row>
    <row r="43" s="1" customFormat="1" spans="1:22">
      <c r="A43" s="3">
        <v>999229683836909</v>
      </c>
      <c r="B43" s="1" t="s">
        <v>566</v>
      </c>
      <c r="C43" s="1" t="s">
        <v>567</v>
      </c>
      <c r="D43" s="1" t="s">
        <v>555</v>
      </c>
      <c r="E43" s="1" t="s">
        <v>568</v>
      </c>
      <c r="F43" s="1" t="s">
        <v>388</v>
      </c>
      <c r="G43" s="1" t="s">
        <v>389</v>
      </c>
      <c r="H43" s="1" t="s">
        <v>390</v>
      </c>
      <c r="I43" s="1" t="s">
        <v>569</v>
      </c>
      <c r="J43" s="1" t="s">
        <v>392</v>
      </c>
      <c r="K43" s="1" t="s">
        <v>569</v>
      </c>
      <c r="L43" s="1" t="s">
        <v>569</v>
      </c>
      <c r="M43" s="1" t="s">
        <v>393</v>
      </c>
      <c r="N43" s="1" t="s">
        <v>393</v>
      </c>
      <c r="O43" s="1" t="s">
        <v>394</v>
      </c>
      <c r="P43" s="1" t="s">
        <v>395</v>
      </c>
      <c r="Q43" s="1" t="s">
        <v>396</v>
      </c>
      <c r="R43" s="1" t="s">
        <v>570</v>
      </c>
      <c r="S43" s="1" t="s">
        <v>398</v>
      </c>
      <c r="T43" s="1" t="s">
        <v>399</v>
      </c>
      <c r="U43" s="1" t="s">
        <v>400</v>
      </c>
      <c r="V43" s="1" t="s">
        <v>401</v>
      </c>
    </row>
    <row r="44" s="1" customFormat="1" spans="1:22">
      <c r="A44" s="3">
        <v>999229682932774</v>
      </c>
      <c r="B44" s="1" t="s">
        <v>566</v>
      </c>
      <c r="C44" s="1" t="s">
        <v>571</v>
      </c>
      <c r="D44" s="1" t="s">
        <v>412</v>
      </c>
      <c r="E44" s="1" t="s">
        <v>572</v>
      </c>
      <c r="F44" s="1" t="s">
        <v>414</v>
      </c>
      <c r="G44" s="1" t="s">
        <v>405</v>
      </c>
      <c r="H44" s="1" t="s">
        <v>390</v>
      </c>
      <c r="I44" s="1" t="s">
        <v>573</v>
      </c>
      <c r="J44" s="1" t="s">
        <v>392</v>
      </c>
      <c r="K44" s="1" t="s">
        <v>573</v>
      </c>
      <c r="L44" s="1" t="s">
        <v>573</v>
      </c>
      <c r="M44" s="1" t="s">
        <v>393</v>
      </c>
      <c r="N44" s="1" t="s">
        <v>393</v>
      </c>
      <c r="O44" s="1" t="s">
        <v>394</v>
      </c>
      <c r="P44" s="1" t="s">
        <v>395</v>
      </c>
      <c r="Q44" s="1" t="s">
        <v>396</v>
      </c>
      <c r="R44" s="1" t="s">
        <v>574</v>
      </c>
      <c r="S44" s="1" t="s">
        <v>398</v>
      </c>
      <c r="T44" s="1" t="s">
        <v>399</v>
      </c>
      <c r="U44" s="1" t="s">
        <v>400</v>
      </c>
      <c r="V44" s="1" t="s">
        <v>401</v>
      </c>
    </row>
    <row r="45" s="1" customFormat="1" spans="1:22">
      <c r="A45" s="3">
        <v>999229682927317</v>
      </c>
      <c r="B45" s="1" t="s">
        <v>566</v>
      </c>
      <c r="C45" s="1" t="s">
        <v>575</v>
      </c>
      <c r="D45" s="1" t="s">
        <v>412</v>
      </c>
      <c r="E45" s="1" t="s">
        <v>576</v>
      </c>
      <c r="F45" s="1" t="s">
        <v>414</v>
      </c>
      <c r="G45" s="1" t="s">
        <v>405</v>
      </c>
      <c r="H45" s="1" t="s">
        <v>390</v>
      </c>
      <c r="I45" s="1" t="s">
        <v>573</v>
      </c>
      <c r="J45" s="1" t="s">
        <v>392</v>
      </c>
      <c r="K45" s="1" t="s">
        <v>573</v>
      </c>
      <c r="L45" s="1" t="s">
        <v>573</v>
      </c>
      <c r="M45" s="1" t="s">
        <v>393</v>
      </c>
      <c r="N45" s="1" t="s">
        <v>393</v>
      </c>
      <c r="O45" s="1" t="s">
        <v>394</v>
      </c>
      <c r="P45" s="1" t="s">
        <v>395</v>
      </c>
      <c r="Q45" s="1" t="s">
        <v>396</v>
      </c>
      <c r="R45" s="1" t="s">
        <v>577</v>
      </c>
      <c r="S45" s="1" t="s">
        <v>398</v>
      </c>
      <c r="T45" s="1" t="s">
        <v>399</v>
      </c>
      <c r="U45" s="1" t="s">
        <v>400</v>
      </c>
      <c r="V45" s="1" t="s">
        <v>401</v>
      </c>
    </row>
    <row r="46" s="1" customFormat="1" spans="1:22">
      <c r="A46" s="3">
        <v>999229648518864</v>
      </c>
      <c r="B46" s="1" t="s">
        <v>578</v>
      </c>
      <c r="C46" s="1" t="s">
        <v>579</v>
      </c>
      <c r="D46" s="1" t="s">
        <v>412</v>
      </c>
      <c r="E46" s="1" t="s">
        <v>580</v>
      </c>
      <c r="F46" s="1" t="s">
        <v>384</v>
      </c>
      <c r="G46" s="1" t="s">
        <v>414</v>
      </c>
      <c r="H46" s="1" t="s">
        <v>390</v>
      </c>
      <c r="I46" s="1" t="s">
        <v>581</v>
      </c>
      <c r="J46" s="1" t="s">
        <v>392</v>
      </c>
      <c r="K46" s="1" t="s">
        <v>581</v>
      </c>
      <c r="L46" s="1" t="s">
        <v>581</v>
      </c>
      <c r="M46" s="1" t="s">
        <v>393</v>
      </c>
      <c r="N46" s="1" t="s">
        <v>393</v>
      </c>
      <c r="O46" s="1" t="s">
        <v>394</v>
      </c>
      <c r="P46" s="1" t="s">
        <v>395</v>
      </c>
      <c r="Q46" s="1" t="s">
        <v>396</v>
      </c>
      <c r="R46" s="1" t="s">
        <v>582</v>
      </c>
      <c r="S46" s="1" t="s">
        <v>398</v>
      </c>
      <c r="T46" s="1" t="s">
        <v>399</v>
      </c>
      <c r="U46" s="1" t="s">
        <v>400</v>
      </c>
      <c r="V46" s="1" t="s">
        <v>401</v>
      </c>
    </row>
    <row r="47" s="1" customFormat="1" spans="1:22">
      <c r="A47" s="3">
        <v>999229639620631</v>
      </c>
      <c r="B47" s="1" t="s">
        <v>583</v>
      </c>
      <c r="C47" s="1" t="s">
        <v>584</v>
      </c>
      <c r="D47" s="1" t="s">
        <v>412</v>
      </c>
      <c r="E47" s="1" t="s">
        <v>585</v>
      </c>
      <c r="F47" s="1" t="s">
        <v>388</v>
      </c>
      <c r="G47" s="1" t="s">
        <v>389</v>
      </c>
      <c r="H47" s="1" t="s">
        <v>390</v>
      </c>
      <c r="I47" s="1" t="s">
        <v>586</v>
      </c>
      <c r="J47" s="1" t="s">
        <v>392</v>
      </c>
      <c r="K47" s="1" t="s">
        <v>586</v>
      </c>
      <c r="L47" s="1" t="s">
        <v>586</v>
      </c>
      <c r="M47" s="1" t="s">
        <v>393</v>
      </c>
      <c r="N47" s="1" t="s">
        <v>393</v>
      </c>
      <c r="O47" s="1" t="s">
        <v>394</v>
      </c>
      <c r="P47" s="1" t="s">
        <v>395</v>
      </c>
      <c r="Q47" s="1" t="s">
        <v>396</v>
      </c>
      <c r="R47" s="1" t="s">
        <v>587</v>
      </c>
      <c r="S47" s="1" t="s">
        <v>398</v>
      </c>
      <c r="T47" s="1" t="s">
        <v>399</v>
      </c>
      <c r="U47" s="1" t="s">
        <v>400</v>
      </c>
      <c r="V47" s="1" t="s">
        <v>401</v>
      </c>
    </row>
    <row r="48" s="1" customFormat="1" spans="1:22">
      <c r="A48" s="3">
        <v>999229637169063</v>
      </c>
      <c r="B48" s="1" t="s">
        <v>583</v>
      </c>
      <c r="C48" s="1" t="s">
        <v>588</v>
      </c>
      <c r="D48" s="1" t="s">
        <v>412</v>
      </c>
      <c r="E48" s="1" t="s">
        <v>589</v>
      </c>
      <c r="F48" s="1" t="s">
        <v>590</v>
      </c>
      <c r="G48" s="1" t="s">
        <v>404</v>
      </c>
      <c r="H48" s="1" t="s">
        <v>390</v>
      </c>
      <c r="I48" s="1" t="s">
        <v>591</v>
      </c>
      <c r="J48" s="1" t="s">
        <v>392</v>
      </c>
      <c r="K48" s="1" t="s">
        <v>591</v>
      </c>
      <c r="L48" s="1" t="s">
        <v>591</v>
      </c>
      <c r="M48" s="1" t="s">
        <v>393</v>
      </c>
      <c r="N48" s="1" t="s">
        <v>393</v>
      </c>
      <c r="O48" s="1" t="s">
        <v>394</v>
      </c>
      <c r="P48" s="1" t="s">
        <v>395</v>
      </c>
      <c r="Q48" s="1" t="s">
        <v>396</v>
      </c>
      <c r="R48" s="1" t="s">
        <v>592</v>
      </c>
      <c r="S48" s="1" t="s">
        <v>398</v>
      </c>
      <c r="T48" s="1" t="s">
        <v>399</v>
      </c>
      <c r="U48" s="1" t="s">
        <v>400</v>
      </c>
      <c r="V48" s="1" t="s">
        <v>401</v>
      </c>
    </row>
    <row r="49" s="1" customFormat="1" spans="1:22">
      <c r="A49" s="3">
        <v>999229606372244</v>
      </c>
      <c r="B49" s="1" t="s">
        <v>583</v>
      </c>
      <c r="C49" s="1" t="s">
        <v>593</v>
      </c>
      <c r="D49" s="1" t="s">
        <v>386</v>
      </c>
      <c r="E49" s="1" t="s">
        <v>594</v>
      </c>
      <c r="F49" s="1" t="s">
        <v>404</v>
      </c>
      <c r="G49" s="1" t="s">
        <v>405</v>
      </c>
      <c r="H49" s="1" t="s">
        <v>390</v>
      </c>
      <c r="I49" s="1" t="s">
        <v>467</v>
      </c>
      <c r="J49" s="1" t="s">
        <v>392</v>
      </c>
      <c r="K49" s="1" t="s">
        <v>467</v>
      </c>
      <c r="L49" s="1" t="s">
        <v>467</v>
      </c>
      <c r="M49" s="1" t="s">
        <v>393</v>
      </c>
      <c r="N49" s="1" t="s">
        <v>393</v>
      </c>
      <c r="O49" s="1" t="s">
        <v>394</v>
      </c>
      <c r="P49" s="1" t="s">
        <v>395</v>
      </c>
      <c r="Q49" s="1" t="s">
        <v>396</v>
      </c>
      <c r="R49" s="1" t="s">
        <v>595</v>
      </c>
      <c r="S49" s="1" t="s">
        <v>398</v>
      </c>
      <c r="T49" s="1" t="s">
        <v>399</v>
      </c>
      <c r="U49" s="1" t="s">
        <v>400</v>
      </c>
      <c r="V49" s="1" t="s">
        <v>401</v>
      </c>
    </row>
    <row r="50" s="1" customFormat="1" spans="1:22">
      <c r="A50" s="3">
        <v>999229585206702</v>
      </c>
      <c r="B50" s="1" t="s">
        <v>596</v>
      </c>
      <c r="C50" s="1" t="s">
        <v>597</v>
      </c>
      <c r="D50" s="1" t="s">
        <v>555</v>
      </c>
      <c r="E50" s="1" t="s">
        <v>598</v>
      </c>
      <c r="F50" s="1" t="s">
        <v>414</v>
      </c>
      <c r="G50" s="1" t="s">
        <v>404</v>
      </c>
      <c r="H50" s="1" t="s">
        <v>390</v>
      </c>
      <c r="I50" s="1" t="s">
        <v>599</v>
      </c>
      <c r="J50" s="1" t="s">
        <v>392</v>
      </c>
      <c r="K50" s="1" t="s">
        <v>599</v>
      </c>
      <c r="L50" s="1" t="s">
        <v>599</v>
      </c>
      <c r="M50" s="1" t="s">
        <v>393</v>
      </c>
      <c r="N50" s="1" t="s">
        <v>393</v>
      </c>
      <c r="O50" s="1" t="s">
        <v>394</v>
      </c>
      <c r="P50" s="1" t="s">
        <v>395</v>
      </c>
      <c r="Q50" s="1" t="s">
        <v>396</v>
      </c>
      <c r="R50" s="1" t="s">
        <v>600</v>
      </c>
      <c r="S50" s="1" t="s">
        <v>398</v>
      </c>
      <c r="T50" s="1" t="s">
        <v>399</v>
      </c>
      <c r="U50" s="1" t="s">
        <v>400</v>
      </c>
      <c r="V50" s="1" t="s">
        <v>401</v>
      </c>
    </row>
    <row r="51" s="1" customFormat="1" spans="1:22">
      <c r="A51" s="3">
        <v>999229584462593</v>
      </c>
      <c r="B51" s="1" t="s">
        <v>596</v>
      </c>
      <c r="C51" s="1" t="s">
        <v>601</v>
      </c>
      <c r="D51" s="1" t="s">
        <v>555</v>
      </c>
      <c r="E51" s="1" t="s">
        <v>602</v>
      </c>
      <c r="F51" s="1" t="s">
        <v>429</v>
      </c>
      <c r="G51" s="1" t="s">
        <v>404</v>
      </c>
      <c r="H51" s="1" t="s">
        <v>390</v>
      </c>
      <c r="I51" s="1" t="s">
        <v>603</v>
      </c>
      <c r="J51" s="1" t="s">
        <v>392</v>
      </c>
      <c r="K51" s="1" t="s">
        <v>603</v>
      </c>
      <c r="L51" s="1" t="s">
        <v>603</v>
      </c>
      <c r="M51" s="1" t="s">
        <v>393</v>
      </c>
      <c r="N51" s="1" t="s">
        <v>393</v>
      </c>
      <c r="O51" s="1" t="s">
        <v>394</v>
      </c>
      <c r="P51" s="1" t="s">
        <v>395</v>
      </c>
      <c r="Q51" s="1" t="s">
        <v>396</v>
      </c>
      <c r="R51" s="1" t="s">
        <v>604</v>
      </c>
      <c r="S51" s="1" t="s">
        <v>398</v>
      </c>
      <c r="T51" s="1" t="s">
        <v>399</v>
      </c>
      <c r="U51" s="1" t="s">
        <v>400</v>
      </c>
      <c r="V51" s="1" t="s">
        <v>401</v>
      </c>
    </row>
    <row r="52" s="1" customFormat="1" spans="1:22">
      <c r="A52" s="3">
        <v>29583169379</v>
      </c>
      <c r="B52" s="1" t="s">
        <v>596</v>
      </c>
      <c r="C52" s="1" t="s">
        <v>605</v>
      </c>
      <c r="D52" s="1" t="s">
        <v>555</v>
      </c>
      <c r="E52" s="1" t="s">
        <v>606</v>
      </c>
      <c r="F52" s="1" t="s">
        <v>507</v>
      </c>
      <c r="G52" s="1" t="s">
        <v>424</v>
      </c>
      <c r="H52" s="1" t="s">
        <v>390</v>
      </c>
      <c r="I52" s="1" t="s">
        <v>607</v>
      </c>
      <c r="J52" s="1" t="s">
        <v>392</v>
      </c>
      <c r="K52" s="1" t="s">
        <v>607</v>
      </c>
      <c r="L52" s="1" t="s">
        <v>607</v>
      </c>
      <c r="M52" s="1" t="s">
        <v>393</v>
      </c>
      <c r="N52" s="1" t="s">
        <v>393</v>
      </c>
      <c r="O52" s="1" t="s">
        <v>394</v>
      </c>
      <c r="P52" s="1" t="s">
        <v>395</v>
      </c>
      <c r="Q52" s="1" t="s">
        <v>396</v>
      </c>
      <c r="R52" s="1" t="s">
        <v>608</v>
      </c>
      <c r="S52" s="1" t="s">
        <v>398</v>
      </c>
      <c r="T52" s="1" t="s">
        <v>399</v>
      </c>
      <c r="U52" s="1" t="s">
        <v>400</v>
      </c>
      <c r="V52" s="1" t="s">
        <v>401</v>
      </c>
    </row>
    <row r="53" s="1" customFormat="1" spans="1:22">
      <c r="A53" s="3">
        <v>999229580670383</v>
      </c>
      <c r="B53" s="1" t="s">
        <v>609</v>
      </c>
      <c r="C53" s="1" t="s">
        <v>610</v>
      </c>
      <c r="D53" s="1" t="s">
        <v>555</v>
      </c>
      <c r="E53" s="1" t="s">
        <v>611</v>
      </c>
      <c r="F53" s="1" t="s">
        <v>429</v>
      </c>
      <c r="G53" s="1" t="s">
        <v>405</v>
      </c>
      <c r="H53" s="1" t="s">
        <v>390</v>
      </c>
      <c r="I53" s="1" t="s">
        <v>612</v>
      </c>
      <c r="J53" s="1" t="s">
        <v>392</v>
      </c>
      <c r="K53" s="1" t="s">
        <v>612</v>
      </c>
      <c r="L53" s="1" t="s">
        <v>612</v>
      </c>
      <c r="M53" s="1" t="s">
        <v>393</v>
      </c>
      <c r="N53" s="1" t="s">
        <v>393</v>
      </c>
      <c r="O53" s="1" t="s">
        <v>394</v>
      </c>
      <c r="P53" s="1" t="s">
        <v>395</v>
      </c>
      <c r="Q53" s="1" t="s">
        <v>396</v>
      </c>
      <c r="R53" s="1" t="s">
        <v>613</v>
      </c>
      <c r="S53" s="1" t="s">
        <v>398</v>
      </c>
      <c r="T53" s="1" t="s">
        <v>399</v>
      </c>
      <c r="U53" s="1" t="s">
        <v>400</v>
      </c>
      <c r="V53" s="1" t="s">
        <v>401</v>
      </c>
    </row>
    <row r="54" s="1" customFormat="1" spans="1:22">
      <c r="A54" s="3">
        <v>999229580606262</v>
      </c>
      <c r="B54" s="1" t="s">
        <v>609</v>
      </c>
      <c r="C54" s="1" t="s">
        <v>614</v>
      </c>
      <c r="D54" s="1" t="s">
        <v>555</v>
      </c>
      <c r="E54" s="1" t="s">
        <v>615</v>
      </c>
      <c r="F54" s="1" t="s">
        <v>429</v>
      </c>
      <c r="G54" s="1" t="s">
        <v>405</v>
      </c>
      <c r="H54" s="1" t="s">
        <v>390</v>
      </c>
      <c r="I54" s="1" t="s">
        <v>612</v>
      </c>
      <c r="J54" s="1" t="s">
        <v>392</v>
      </c>
      <c r="K54" s="1" t="s">
        <v>612</v>
      </c>
      <c r="L54" s="1" t="s">
        <v>612</v>
      </c>
      <c r="M54" s="1" t="s">
        <v>393</v>
      </c>
      <c r="N54" s="1" t="s">
        <v>393</v>
      </c>
      <c r="O54" s="1" t="s">
        <v>394</v>
      </c>
      <c r="P54" s="1" t="s">
        <v>395</v>
      </c>
      <c r="Q54" s="1" t="s">
        <v>396</v>
      </c>
      <c r="R54" s="1" t="s">
        <v>616</v>
      </c>
      <c r="S54" s="1" t="s">
        <v>398</v>
      </c>
      <c r="T54" s="1" t="s">
        <v>399</v>
      </c>
      <c r="U54" s="1" t="s">
        <v>400</v>
      </c>
      <c r="V54" s="1" t="s">
        <v>401</v>
      </c>
    </row>
    <row r="55" s="1" customFormat="1" spans="1:22">
      <c r="A55" s="3">
        <v>999229573895574</v>
      </c>
      <c r="B55" s="1" t="s">
        <v>609</v>
      </c>
      <c r="C55" s="1" t="s">
        <v>617</v>
      </c>
      <c r="D55" s="1" t="s">
        <v>555</v>
      </c>
      <c r="E55" s="1" t="s">
        <v>618</v>
      </c>
      <c r="F55" s="1" t="s">
        <v>404</v>
      </c>
      <c r="G55" s="1" t="s">
        <v>389</v>
      </c>
      <c r="H55" s="1" t="s">
        <v>390</v>
      </c>
      <c r="I55" s="1" t="s">
        <v>619</v>
      </c>
      <c r="J55" s="1" t="s">
        <v>392</v>
      </c>
      <c r="K55" s="1" t="s">
        <v>619</v>
      </c>
      <c r="L55" s="1" t="s">
        <v>619</v>
      </c>
      <c r="M55" s="1" t="s">
        <v>393</v>
      </c>
      <c r="N55" s="1" t="s">
        <v>393</v>
      </c>
      <c r="O55" s="1" t="s">
        <v>394</v>
      </c>
      <c r="P55" s="1" t="s">
        <v>395</v>
      </c>
      <c r="Q55" s="1" t="s">
        <v>396</v>
      </c>
      <c r="R55" s="1" t="s">
        <v>620</v>
      </c>
      <c r="S55" s="1" t="s">
        <v>398</v>
      </c>
      <c r="T55" s="1" t="s">
        <v>399</v>
      </c>
      <c r="U55" s="1" t="s">
        <v>400</v>
      </c>
      <c r="V55" s="1" t="s">
        <v>401</v>
      </c>
    </row>
    <row r="56" s="1" customFormat="1" spans="1:22">
      <c r="A56" s="3">
        <v>999229573767514</v>
      </c>
      <c r="B56" s="1" t="s">
        <v>609</v>
      </c>
      <c r="C56" s="1" t="s">
        <v>621</v>
      </c>
      <c r="D56" s="1" t="s">
        <v>555</v>
      </c>
      <c r="E56" s="1" t="s">
        <v>622</v>
      </c>
      <c r="F56" s="1" t="s">
        <v>424</v>
      </c>
      <c r="G56" s="1" t="s">
        <v>389</v>
      </c>
      <c r="H56" s="1" t="s">
        <v>390</v>
      </c>
      <c r="I56" s="1" t="s">
        <v>623</v>
      </c>
      <c r="J56" s="1" t="s">
        <v>392</v>
      </c>
      <c r="K56" s="1" t="s">
        <v>623</v>
      </c>
      <c r="L56" s="1" t="s">
        <v>623</v>
      </c>
      <c r="M56" s="1" t="s">
        <v>393</v>
      </c>
      <c r="N56" s="1" t="s">
        <v>393</v>
      </c>
      <c r="O56" s="1" t="s">
        <v>394</v>
      </c>
      <c r="P56" s="1" t="s">
        <v>395</v>
      </c>
      <c r="Q56" s="1" t="s">
        <v>396</v>
      </c>
      <c r="R56" s="1" t="s">
        <v>624</v>
      </c>
      <c r="S56" s="1" t="s">
        <v>398</v>
      </c>
      <c r="T56" s="1" t="s">
        <v>399</v>
      </c>
      <c r="U56" s="1" t="s">
        <v>400</v>
      </c>
      <c r="V56" s="1" t="s">
        <v>401</v>
      </c>
    </row>
    <row r="57" s="1" customFormat="1" spans="1:22">
      <c r="A57" s="3">
        <v>999229573472986</v>
      </c>
      <c r="B57" s="1" t="s">
        <v>609</v>
      </c>
      <c r="C57" s="1" t="s">
        <v>625</v>
      </c>
      <c r="D57" s="1" t="s">
        <v>555</v>
      </c>
      <c r="E57" s="1" t="s">
        <v>626</v>
      </c>
      <c r="F57" s="1" t="s">
        <v>429</v>
      </c>
      <c r="G57" s="1" t="s">
        <v>404</v>
      </c>
      <c r="H57" s="1" t="s">
        <v>390</v>
      </c>
      <c r="I57" s="1" t="s">
        <v>627</v>
      </c>
      <c r="J57" s="1" t="s">
        <v>392</v>
      </c>
      <c r="K57" s="1" t="s">
        <v>627</v>
      </c>
      <c r="L57" s="1" t="s">
        <v>627</v>
      </c>
      <c r="M57" s="1" t="s">
        <v>393</v>
      </c>
      <c r="N57" s="1" t="s">
        <v>393</v>
      </c>
      <c r="O57" s="1" t="s">
        <v>394</v>
      </c>
      <c r="P57" s="1" t="s">
        <v>395</v>
      </c>
      <c r="Q57" s="1" t="s">
        <v>396</v>
      </c>
      <c r="R57" s="1" t="s">
        <v>628</v>
      </c>
      <c r="S57" s="1" t="s">
        <v>398</v>
      </c>
      <c r="T57" s="1" t="s">
        <v>399</v>
      </c>
      <c r="U57" s="1" t="s">
        <v>400</v>
      </c>
      <c r="V57" s="1" t="s">
        <v>401</v>
      </c>
    </row>
    <row r="58" s="1" customFormat="1" spans="1:22">
      <c r="A58" s="3">
        <v>999229571834675</v>
      </c>
      <c r="B58" s="1" t="s">
        <v>609</v>
      </c>
      <c r="C58" s="1" t="s">
        <v>629</v>
      </c>
      <c r="D58" s="1" t="s">
        <v>555</v>
      </c>
      <c r="E58" s="1" t="s">
        <v>630</v>
      </c>
      <c r="F58" s="1" t="s">
        <v>424</v>
      </c>
      <c r="G58" s="1" t="s">
        <v>388</v>
      </c>
      <c r="H58" s="1" t="s">
        <v>390</v>
      </c>
      <c r="I58" s="1" t="s">
        <v>631</v>
      </c>
      <c r="J58" s="1" t="s">
        <v>392</v>
      </c>
      <c r="K58" s="1" t="s">
        <v>631</v>
      </c>
      <c r="L58" s="1" t="s">
        <v>631</v>
      </c>
      <c r="M58" s="1" t="s">
        <v>393</v>
      </c>
      <c r="N58" s="1" t="s">
        <v>393</v>
      </c>
      <c r="O58" s="1" t="s">
        <v>394</v>
      </c>
      <c r="P58" s="1" t="s">
        <v>395</v>
      </c>
      <c r="Q58" s="1" t="s">
        <v>396</v>
      </c>
      <c r="R58" s="1" t="s">
        <v>632</v>
      </c>
      <c r="S58" s="1" t="s">
        <v>398</v>
      </c>
      <c r="T58" s="1" t="s">
        <v>399</v>
      </c>
      <c r="U58" s="1" t="s">
        <v>400</v>
      </c>
      <c r="V58" s="1" t="s">
        <v>401</v>
      </c>
    </row>
    <row r="59" s="1" customFormat="1" spans="1:22">
      <c r="A59" s="3">
        <v>999229562570391</v>
      </c>
      <c r="B59" s="1" t="s">
        <v>609</v>
      </c>
      <c r="C59" s="1" t="s">
        <v>633</v>
      </c>
      <c r="D59" s="1" t="s">
        <v>555</v>
      </c>
      <c r="E59" s="1" t="s">
        <v>634</v>
      </c>
      <c r="F59" s="1" t="s">
        <v>384</v>
      </c>
      <c r="G59" s="1" t="s">
        <v>424</v>
      </c>
      <c r="H59" s="1" t="s">
        <v>390</v>
      </c>
      <c r="I59" s="1" t="s">
        <v>635</v>
      </c>
      <c r="J59" s="1" t="s">
        <v>392</v>
      </c>
      <c r="K59" s="1" t="s">
        <v>635</v>
      </c>
      <c r="L59" s="1" t="s">
        <v>635</v>
      </c>
      <c r="M59" s="1" t="s">
        <v>393</v>
      </c>
      <c r="N59" s="1" t="s">
        <v>393</v>
      </c>
      <c r="O59" s="1" t="s">
        <v>394</v>
      </c>
      <c r="P59" s="1" t="s">
        <v>395</v>
      </c>
      <c r="Q59" s="1" t="s">
        <v>396</v>
      </c>
      <c r="R59" s="1" t="s">
        <v>636</v>
      </c>
      <c r="S59" s="1" t="s">
        <v>398</v>
      </c>
      <c r="T59" s="1" t="s">
        <v>399</v>
      </c>
      <c r="U59" s="1" t="s">
        <v>400</v>
      </c>
      <c r="V59" s="1" t="s">
        <v>401</v>
      </c>
    </row>
    <row r="60" s="1" customFormat="1" spans="1:22">
      <c r="A60" s="3">
        <v>999229555051030</v>
      </c>
      <c r="B60" s="1" t="s">
        <v>637</v>
      </c>
      <c r="C60" s="1" t="s">
        <v>638</v>
      </c>
      <c r="D60" s="1" t="s">
        <v>555</v>
      </c>
      <c r="E60" s="1" t="s">
        <v>639</v>
      </c>
      <c r="F60" s="1" t="s">
        <v>507</v>
      </c>
      <c r="G60" s="1" t="s">
        <v>404</v>
      </c>
      <c r="H60" s="1" t="s">
        <v>390</v>
      </c>
      <c r="I60" s="1" t="s">
        <v>640</v>
      </c>
      <c r="J60" s="1" t="s">
        <v>392</v>
      </c>
      <c r="K60" s="1" t="s">
        <v>640</v>
      </c>
      <c r="L60" s="1" t="s">
        <v>640</v>
      </c>
      <c r="M60" s="1" t="s">
        <v>393</v>
      </c>
      <c r="N60" s="1" t="s">
        <v>393</v>
      </c>
      <c r="O60" s="1" t="s">
        <v>394</v>
      </c>
      <c r="P60" s="1" t="s">
        <v>395</v>
      </c>
      <c r="Q60" s="1" t="s">
        <v>396</v>
      </c>
      <c r="R60" s="1" t="s">
        <v>641</v>
      </c>
      <c r="S60" s="1" t="s">
        <v>398</v>
      </c>
      <c r="T60" s="1" t="s">
        <v>399</v>
      </c>
      <c r="U60" s="1" t="s">
        <v>400</v>
      </c>
      <c r="V60" s="1" t="s">
        <v>401</v>
      </c>
    </row>
    <row r="61" s="1" customFormat="1" spans="1:22">
      <c r="A61" s="3">
        <v>999229544118276</v>
      </c>
      <c r="B61" s="1" t="s">
        <v>637</v>
      </c>
      <c r="C61" s="1" t="s">
        <v>642</v>
      </c>
      <c r="D61" s="1" t="s">
        <v>386</v>
      </c>
      <c r="E61" s="1" t="s">
        <v>643</v>
      </c>
      <c r="F61" s="1" t="s">
        <v>404</v>
      </c>
      <c r="G61" s="1" t="s">
        <v>405</v>
      </c>
      <c r="H61" s="1" t="s">
        <v>390</v>
      </c>
      <c r="I61" s="1" t="s">
        <v>644</v>
      </c>
      <c r="J61" s="1" t="s">
        <v>392</v>
      </c>
      <c r="K61" s="1" t="s">
        <v>644</v>
      </c>
      <c r="L61" s="1" t="s">
        <v>644</v>
      </c>
      <c r="M61" s="1" t="s">
        <v>393</v>
      </c>
      <c r="N61" s="1" t="s">
        <v>393</v>
      </c>
      <c r="O61" s="1" t="s">
        <v>394</v>
      </c>
      <c r="P61" s="1" t="s">
        <v>395</v>
      </c>
      <c r="Q61" s="1" t="s">
        <v>396</v>
      </c>
      <c r="R61" s="1" t="s">
        <v>645</v>
      </c>
      <c r="S61" s="1" t="s">
        <v>398</v>
      </c>
      <c r="T61" s="1" t="s">
        <v>399</v>
      </c>
      <c r="U61" s="1" t="s">
        <v>400</v>
      </c>
      <c r="V61" s="1" t="s">
        <v>401</v>
      </c>
    </row>
    <row r="62" s="1" customFormat="1" spans="1:22">
      <c r="A62" s="3">
        <v>999229535925139</v>
      </c>
      <c r="B62" s="1" t="s">
        <v>646</v>
      </c>
      <c r="C62" s="1" t="s">
        <v>647</v>
      </c>
      <c r="D62" s="1" t="s">
        <v>386</v>
      </c>
      <c r="E62" s="1" t="s">
        <v>648</v>
      </c>
      <c r="F62" s="1" t="s">
        <v>404</v>
      </c>
      <c r="G62" s="1" t="s">
        <v>405</v>
      </c>
      <c r="H62" s="1" t="s">
        <v>390</v>
      </c>
      <c r="I62" s="1" t="s">
        <v>649</v>
      </c>
      <c r="J62" s="1" t="s">
        <v>392</v>
      </c>
      <c r="K62" s="1" t="s">
        <v>649</v>
      </c>
      <c r="L62" s="1" t="s">
        <v>649</v>
      </c>
      <c r="M62" s="1" t="s">
        <v>393</v>
      </c>
      <c r="N62" s="1" t="s">
        <v>393</v>
      </c>
      <c r="O62" s="1" t="s">
        <v>394</v>
      </c>
      <c r="P62" s="1" t="s">
        <v>395</v>
      </c>
      <c r="Q62" s="1" t="s">
        <v>396</v>
      </c>
      <c r="R62" s="1" t="s">
        <v>650</v>
      </c>
      <c r="S62" s="1" t="s">
        <v>398</v>
      </c>
      <c r="T62" s="1" t="s">
        <v>399</v>
      </c>
      <c r="U62" s="1" t="s">
        <v>400</v>
      </c>
      <c r="V62" s="1" t="s">
        <v>401</v>
      </c>
    </row>
    <row r="63" s="1" customFormat="1" spans="1:22">
      <c r="A63" s="3">
        <v>999229535870016</v>
      </c>
      <c r="B63" s="1" t="s">
        <v>646</v>
      </c>
      <c r="C63" s="1" t="s">
        <v>651</v>
      </c>
      <c r="D63" s="1" t="s">
        <v>386</v>
      </c>
      <c r="E63" s="1" t="s">
        <v>652</v>
      </c>
      <c r="F63" s="1" t="s">
        <v>404</v>
      </c>
      <c r="G63" s="1" t="s">
        <v>405</v>
      </c>
      <c r="H63" s="1" t="s">
        <v>390</v>
      </c>
      <c r="I63" s="1" t="s">
        <v>649</v>
      </c>
      <c r="J63" s="1" t="s">
        <v>392</v>
      </c>
      <c r="K63" s="1" t="s">
        <v>649</v>
      </c>
      <c r="L63" s="1" t="s">
        <v>649</v>
      </c>
      <c r="M63" s="1" t="s">
        <v>393</v>
      </c>
      <c r="N63" s="1" t="s">
        <v>393</v>
      </c>
      <c r="O63" s="1" t="s">
        <v>394</v>
      </c>
      <c r="P63" s="1" t="s">
        <v>395</v>
      </c>
      <c r="Q63" s="1" t="s">
        <v>396</v>
      </c>
      <c r="R63" s="1" t="s">
        <v>653</v>
      </c>
      <c r="S63" s="1" t="s">
        <v>398</v>
      </c>
      <c r="T63" s="1" t="s">
        <v>399</v>
      </c>
      <c r="U63" s="1" t="s">
        <v>400</v>
      </c>
      <c r="V63" s="1" t="s">
        <v>401</v>
      </c>
    </row>
    <row r="64" s="1" customFormat="1" spans="1:22">
      <c r="A64" s="3">
        <v>999229535194122</v>
      </c>
      <c r="B64" s="1" t="s">
        <v>646</v>
      </c>
      <c r="C64" s="1" t="s">
        <v>654</v>
      </c>
      <c r="D64" s="1" t="s">
        <v>555</v>
      </c>
      <c r="E64" s="1" t="s">
        <v>655</v>
      </c>
      <c r="F64" s="1" t="s">
        <v>414</v>
      </c>
      <c r="G64" s="1" t="s">
        <v>404</v>
      </c>
      <c r="H64" s="1" t="s">
        <v>390</v>
      </c>
      <c r="I64" s="1" t="s">
        <v>599</v>
      </c>
      <c r="J64" s="1" t="s">
        <v>392</v>
      </c>
      <c r="K64" s="1" t="s">
        <v>599</v>
      </c>
      <c r="L64" s="1" t="s">
        <v>599</v>
      </c>
      <c r="M64" s="1" t="s">
        <v>393</v>
      </c>
      <c r="N64" s="1" t="s">
        <v>393</v>
      </c>
      <c r="O64" s="1" t="s">
        <v>394</v>
      </c>
      <c r="P64" s="1" t="s">
        <v>395</v>
      </c>
      <c r="Q64" s="1" t="s">
        <v>396</v>
      </c>
      <c r="R64" s="1" t="s">
        <v>656</v>
      </c>
      <c r="S64" s="1" t="s">
        <v>398</v>
      </c>
      <c r="T64" s="1" t="s">
        <v>399</v>
      </c>
      <c r="U64" s="1" t="s">
        <v>400</v>
      </c>
      <c r="V64" s="1" t="s">
        <v>401</v>
      </c>
    </row>
    <row r="65" s="1" customFormat="1" spans="1:22">
      <c r="A65" s="3">
        <v>999229535151480</v>
      </c>
      <c r="B65" s="1" t="s">
        <v>646</v>
      </c>
      <c r="C65" s="1" t="s">
        <v>657</v>
      </c>
      <c r="D65" s="1" t="s">
        <v>555</v>
      </c>
      <c r="E65" s="1" t="s">
        <v>658</v>
      </c>
      <c r="F65" s="1" t="s">
        <v>414</v>
      </c>
      <c r="G65" s="1" t="s">
        <v>405</v>
      </c>
      <c r="H65" s="1" t="s">
        <v>390</v>
      </c>
      <c r="I65" s="1" t="s">
        <v>659</v>
      </c>
      <c r="J65" s="1" t="s">
        <v>392</v>
      </c>
      <c r="K65" s="1" t="s">
        <v>659</v>
      </c>
      <c r="L65" s="1" t="s">
        <v>659</v>
      </c>
      <c r="M65" s="1" t="s">
        <v>393</v>
      </c>
      <c r="N65" s="1" t="s">
        <v>393</v>
      </c>
      <c r="O65" s="1" t="s">
        <v>394</v>
      </c>
      <c r="P65" s="1" t="s">
        <v>395</v>
      </c>
      <c r="Q65" s="1" t="s">
        <v>396</v>
      </c>
      <c r="R65" s="1" t="s">
        <v>660</v>
      </c>
      <c r="S65" s="1" t="s">
        <v>398</v>
      </c>
      <c r="T65" s="1" t="s">
        <v>399</v>
      </c>
      <c r="U65" s="1" t="s">
        <v>400</v>
      </c>
      <c r="V65" s="1" t="s">
        <v>401</v>
      </c>
    </row>
    <row r="66" s="1" customFormat="1" spans="1:22">
      <c r="A66" s="3">
        <v>999229529271099</v>
      </c>
      <c r="B66" s="1" t="s">
        <v>661</v>
      </c>
      <c r="C66" s="1" t="s">
        <v>662</v>
      </c>
      <c r="D66" s="1" t="s">
        <v>555</v>
      </c>
      <c r="E66" s="1" t="s">
        <v>663</v>
      </c>
      <c r="F66" s="1" t="s">
        <v>414</v>
      </c>
      <c r="G66" s="1" t="s">
        <v>388</v>
      </c>
      <c r="H66" s="1" t="s">
        <v>390</v>
      </c>
      <c r="I66" s="1" t="s">
        <v>664</v>
      </c>
      <c r="J66" s="1" t="s">
        <v>392</v>
      </c>
      <c r="K66" s="1" t="s">
        <v>664</v>
      </c>
      <c r="L66" s="1" t="s">
        <v>664</v>
      </c>
      <c r="M66" s="1" t="s">
        <v>393</v>
      </c>
      <c r="N66" s="1" t="s">
        <v>393</v>
      </c>
      <c r="O66" s="1" t="s">
        <v>394</v>
      </c>
      <c r="P66" s="1" t="s">
        <v>395</v>
      </c>
      <c r="Q66" s="1" t="s">
        <v>396</v>
      </c>
      <c r="R66" s="1" t="s">
        <v>665</v>
      </c>
      <c r="S66" s="1" t="s">
        <v>398</v>
      </c>
      <c r="T66" s="1" t="s">
        <v>399</v>
      </c>
      <c r="U66" s="1" t="s">
        <v>400</v>
      </c>
      <c r="V66" s="1" t="s">
        <v>401</v>
      </c>
    </row>
    <row r="67" s="1" customFormat="1" spans="1:22">
      <c r="A67" s="3">
        <v>999229529213574</v>
      </c>
      <c r="B67" s="1" t="s">
        <v>661</v>
      </c>
      <c r="C67" s="1" t="s">
        <v>666</v>
      </c>
      <c r="D67" s="1" t="s">
        <v>555</v>
      </c>
      <c r="E67" s="1" t="s">
        <v>667</v>
      </c>
      <c r="F67" s="1" t="s">
        <v>429</v>
      </c>
      <c r="G67" s="1" t="s">
        <v>404</v>
      </c>
      <c r="H67" s="1" t="s">
        <v>390</v>
      </c>
      <c r="I67" s="1" t="s">
        <v>603</v>
      </c>
      <c r="J67" s="1" t="s">
        <v>392</v>
      </c>
      <c r="K67" s="1" t="s">
        <v>603</v>
      </c>
      <c r="L67" s="1" t="s">
        <v>603</v>
      </c>
      <c r="M67" s="1" t="s">
        <v>393</v>
      </c>
      <c r="N67" s="1" t="s">
        <v>393</v>
      </c>
      <c r="O67" s="1" t="s">
        <v>394</v>
      </c>
      <c r="P67" s="1" t="s">
        <v>395</v>
      </c>
      <c r="Q67" s="1" t="s">
        <v>396</v>
      </c>
      <c r="R67" s="1" t="s">
        <v>668</v>
      </c>
      <c r="S67" s="1" t="s">
        <v>398</v>
      </c>
      <c r="T67" s="1" t="s">
        <v>399</v>
      </c>
      <c r="U67" s="1" t="s">
        <v>400</v>
      </c>
      <c r="V67" s="1" t="s">
        <v>401</v>
      </c>
    </row>
    <row r="68" s="1" customFormat="1" spans="1:22">
      <c r="A68" s="3">
        <v>999229528465087</v>
      </c>
      <c r="B68" s="1" t="s">
        <v>661</v>
      </c>
      <c r="C68" s="1" t="s">
        <v>669</v>
      </c>
      <c r="D68" s="1" t="s">
        <v>555</v>
      </c>
      <c r="E68" s="1" t="s">
        <v>670</v>
      </c>
      <c r="F68" s="1" t="s">
        <v>429</v>
      </c>
      <c r="G68" s="1" t="s">
        <v>404</v>
      </c>
      <c r="H68" s="1" t="s">
        <v>390</v>
      </c>
      <c r="I68" s="1" t="s">
        <v>603</v>
      </c>
      <c r="J68" s="1" t="s">
        <v>392</v>
      </c>
      <c r="K68" s="1" t="s">
        <v>603</v>
      </c>
      <c r="L68" s="1" t="s">
        <v>603</v>
      </c>
      <c r="M68" s="1" t="s">
        <v>393</v>
      </c>
      <c r="N68" s="1" t="s">
        <v>393</v>
      </c>
      <c r="O68" s="1" t="s">
        <v>394</v>
      </c>
      <c r="P68" s="1" t="s">
        <v>395</v>
      </c>
      <c r="Q68" s="1" t="s">
        <v>396</v>
      </c>
      <c r="R68" s="1" t="s">
        <v>671</v>
      </c>
      <c r="S68" s="1" t="s">
        <v>398</v>
      </c>
      <c r="T68" s="1" t="s">
        <v>399</v>
      </c>
      <c r="U68" s="1" t="s">
        <v>400</v>
      </c>
      <c r="V68" s="1" t="s">
        <v>401</v>
      </c>
    </row>
    <row r="69" s="1" customFormat="1" spans="1:22">
      <c r="A69" s="3">
        <v>999229528399450</v>
      </c>
      <c r="B69" s="1" t="s">
        <v>661</v>
      </c>
      <c r="C69" s="1" t="s">
        <v>672</v>
      </c>
      <c r="D69" s="1" t="s">
        <v>555</v>
      </c>
      <c r="E69" s="1" t="s">
        <v>673</v>
      </c>
      <c r="F69" s="1" t="s">
        <v>429</v>
      </c>
      <c r="G69" s="1" t="s">
        <v>404</v>
      </c>
      <c r="H69" s="1" t="s">
        <v>390</v>
      </c>
      <c r="I69" s="1" t="s">
        <v>603</v>
      </c>
      <c r="J69" s="1" t="s">
        <v>392</v>
      </c>
      <c r="K69" s="1" t="s">
        <v>603</v>
      </c>
      <c r="L69" s="1" t="s">
        <v>603</v>
      </c>
      <c r="M69" s="1" t="s">
        <v>393</v>
      </c>
      <c r="N69" s="1" t="s">
        <v>393</v>
      </c>
      <c r="O69" s="1" t="s">
        <v>394</v>
      </c>
      <c r="P69" s="1" t="s">
        <v>395</v>
      </c>
      <c r="Q69" s="1" t="s">
        <v>396</v>
      </c>
      <c r="R69" s="1" t="s">
        <v>674</v>
      </c>
      <c r="S69" s="1" t="s">
        <v>398</v>
      </c>
      <c r="T69" s="1" t="s">
        <v>399</v>
      </c>
      <c r="U69" s="1" t="s">
        <v>400</v>
      </c>
      <c r="V69" s="1" t="s">
        <v>401</v>
      </c>
    </row>
    <row r="70" s="1" customFormat="1" spans="1:22">
      <c r="A70" s="3">
        <v>999229500308510</v>
      </c>
      <c r="B70" s="1" t="s">
        <v>661</v>
      </c>
      <c r="C70" s="1" t="s">
        <v>675</v>
      </c>
      <c r="D70" s="1" t="s">
        <v>386</v>
      </c>
      <c r="E70" s="1" t="s">
        <v>676</v>
      </c>
      <c r="F70" s="1" t="s">
        <v>404</v>
      </c>
      <c r="G70" s="1" t="s">
        <v>405</v>
      </c>
      <c r="H70" s="1" t="s">
        <v>390</v>
      </c>
      <c r="I70" s="1" t="s">
        <v>649</v>
      </c>
      <c r="J70" s="1" t="s">
        <v>392</v>
      </c>
      <c r="K70" s="1" t="s">
        <v>649</v>
      </c>
      <c r="L70" s="1" t="s">
        <v>649</v>
      </c>
      <c r="M70" s="1" t="s">
        <v>393</v>
      </c>
      <c r="N70" s="1" t="s">
        <v>393</v>
      </c>
      <c r="O70" s="1" t="s">
        <v>394</v>
      </c>
      <c r="P70" s="1" t="s">
        <v>395</v>
      </c>
      <c r="Q70" s="1" t="s">
        <v>396</v>
      </c>
      <c r="R70" s="1" t="s">
        <v>677</v>
      </c>
      <c r="S70" s="1" t="s">
        <v>398</v>
      </c>
      <c r="T70" s="1" t="s">
        <v>399</v>
      </c>
      <c r="U70" s="1" t="s">
        <v>400</v>
      </c>
      <c r="V70" s="1" t="s">
        <v>401</v>
      </c>
    </row>
    <row r="71" s="1" customFormat="1" spans="1:22">
      <c r="A71" s="3">
        <v>999229491793385</v>
      </c>
      <c r="B71" s="1" t="s">
        <v>678</v>
      </c>
      <c r="C71" s="1" t="s">
        <v>679</v>
      </c>
      <c r="D71" s="1" t="s">
        <v>555</v>
      </c>
      <c r="E71" s="1" t="s">
        <v>680</v>
      </c>
      <c r="F71" s="1" t="s">
        <v>414</v>
      </c>
      <c r="G71" s="1" t="s">
        <v>388</v>
      </c>
      <c r="H71" s="1" t="s">
        <v>390</v>
      </c>
      <c r="I71" s="1" t="s">
        <v>681</v>
      </c>
      <c r="J71" s="1" t="s">
        <v>392</v>
      </c>
      <c r="K71" s="1" t="s">
        <v>681</v>
      </c>
      <c r="L71" s="1" t="s">
        <v>681</v>
      </c>
      <c r="M71" s="1" t="s">
        <v>393</v>
      </c>
      <c r="N71" s="1" t="s">
        <v>393</v>
      </c>
      <c r="O71" s="1" t="s">
        <v>394</v>
      </c>
      <c r="P71" s="1" t="s">
        <v>395</v>
      </c>
      <c r="Q71" s="1" t="s">
        <v>396</v>
      </c>
      <c r="R71" s="1" t="s">
        <v>682</v>
      </c>
      <c r="S71" s="1" t="s">
        <v>398</v>
      </c>
      <c r="T71" s="1" t="s">
        <v>399</v>
      </c>
      <c r="U71" s="1" t="s">
        <v>400</v>
      </c>
      <c r="V71" s="1" t="s">
        <v>401</v>
      </c>
    </row>
    <row r="72" s="1" customFormat="1" spans="1:22">
      <c r="A72" s="3">
        <v>999229480867490</v>
      </c>
      <c r="B72" s="1" t="s">
        <v>678</v>
      </c>
      <c r="C72" s="1" t="s">
        <v>683</v>
      </c>
      <c r="D72" s="1" t="s">
        <v>412</v>
      </c>
      <c r="E72" s="1" t="s">
        <v>684</v>
      </c>
      <c r="F72" s="1" t="s">
        <v>590</v>
      </c>
      <c r="G72" s="1" t="s">
        <v>414</v>
      </c>
      <c r="H72" s="1" t="s">
        <v>390</v>
      </c>
      <c r="I72" s="1" t="s">
        <v>685</v>
      </c>
      <c r="J72" s="1" t="s">
        <v>392</v>
      </c>
      <c r="K72" s="1" t="s">
        <v>685</v>
      </c>
      <c r="L72" s="1" t="s">
        <v>685</v>
      </c>
      <c r="M72" s="1" t="s">
        <v>393</v>
      </c>
      <c r="N72" s="1" t="s">
        <v>393</v>
      </c>
      <c r="O72" s="1" t="s">
        <v>394</v>
      </c>
      <c r="P72" s="1" t="s">
        <v>395</v>
      </c>
      <c r="Q72" s="1" t="s">
        <v>396</v>
      </c>
      <c r="R72" s="1" t="s">
        <v>686</v>
      </c>
      <c r="S72" s="1" t="s">
        <v>398</v>
      </c>
      <c r="T72" s="1" t="s">
        <v>399</v>
      </c>
      <c r="U72" s="1" t="s">
        <v>400</v>
      </c>
      <c r="V72" s="1" t="s">
        <v>401</v>
      </c>
    </row>
    <row r="73" s="1" customFormat="1" spans="1:22">
      <c r="A73" s="3">
        <v>999229473359456</v>
      </c>
      <c r="B73" s="1" t="s">
        <v>687</v>
      </c>
      <c r="C73" s="1" t="s">
        <v>688</v>
      </c>
      <c r="D73" s="1" t="s">
        <v>412</v>
      </c>
      <c r="E73" s="1" t="s">
        <v>689</v>
      </c>
      <c r="F73" s="1" t="s">
        <v>520</v>
      </c>
      <c r="G73" s="1" t="s">
        <v>424</v>
      </c>
      <c r="H73" s="1" t="s">
        <v>390</v>
      </c>
      <c r="I73" s="1" t="s">
        <v>690</v>
      </c>
      <c r="J73" s="1" t="s">
        <v>392</v>
      </c>
      <c r="K73" s="1" t="s">
        <v>690</v>
      </c>
      <c r="L73" s="1" t="s">
        <v>690</v>
      </c>
      <c r="M73" s="1" t="s">
        <v>393</v>
      </c>
      <c r="N73" s="1" t="s">
        <v>393</v>
      </c>
      <c r="O73" s="1" t="s">
        <v>394</v>
      </c>
      <c r="P73" s="1" t="s">
        <v>395</v>
      </c>
      <c r="Q73" s="1" t="s">
        <v>396</v>
      </c>
      <c r="R73" s="1" t="s">
        <v>691</v>
      </c>
      <c r="S73" s="1" t="s">
        <v>398</v>
      </c>
      <c r="T73" s="1" t="s">
        <v>399</v>
      </c>
      <c r="U73" s="1" t="s">
        <v>400</v>
      </c>
      <c r="V73" s="1" t="s">
        <v>401</v>
      </c>
    </row>
    <row r="74" s="1" customFormat="1" spans="1:22">
      <c r="A74" s="3">
        <v>999229464714991</v>
      </c>
      <c r="B74" s="1" t="s">
        <v>687</v>
      </c>
      <c r="C74" s="1" t="s">
        <v>692</v>
      </c>
      <c r="D74" s="1" t="s">
        <v>555</v>
      </c>
      <c r="E74" s="1" t="s">
        <v>693</v>
      </c>
      <c r="F74" s="1" t="s">
        <v>590</v>
      </c>
      <c r="G74" s="1" t="s">
        <v>414</v>
      </c>
      <c r="H74" s="1" t="s">
        <v>390</v>
      </c>
      <c r="I74" s="1" t="s">
        <v>694</v>
      </c>
      <c r="J74" s="1" t="s">
        <v>392</v>
      </c>
      <c r="K74" s="1" t="s">
        <v>694</v>
      </c>
      <c r="L74" s="1" t="s">
        <v>694</v>
      </c>
      <c r="M74" s="1" t="s">
        <v>393</v>
      </c>
      <c r="N74" s="1" t="s">
        <v>393</v>
      </c>
      <c r="O74" s="1" t="s">
        <v>394</v>
      </c>
      <c r="P74" s="1" t="s">
        <v>395</v>
      </c>
      <c r="Q74" s="1" t="s">
        <v>396</v>
      </c>
      <c r="R74" s="1" t="s">
        <v>695</v>
      </c>
      <c r="S74" s="1" t="s">
        <v>398</v>
      </c>
      <c r="T74" s="1" t="s">
        <v>399</v>
      </c>
      <c r="U74" s="1" t="s">
        <v>400</v>
      </c>
      <c r="V74" s="1" t="s">
        <v>401</v>
      </c>
    </row>
    <row r="75" s="1" customFormat="1" spans="1:22">
      <c r="A75" s="3">
        <v>999229464514293</v>
      </c>
      <c r="B75" s="1" t="s">
        <v>696</v>
      </c>
      <c r="C75" s="1" t="s">
        <v>697</v>
      </c>
      <c r="D75" s="1" t="s">
        <v>386</v>
      </c>
      <c r="E75" s="1" t="s">
        <v>698</v>
      </c>
      <c r="F75" s="1" t="s">
        <v>404</v>
      </c>
      <c r="G75" s="1" t="s">
        <v>405</v>
      </c>
      <c r="H75" s="1" t="s">
        <v>390</v>
      </c>
      <c r="I75" s="1" t="s">
        <v>649</v>
      </c>
      <c r="J75" s="1" t="s">
        <v>392</v>
      </c>
      <c r="K75" s="1" t="s">
        <v>649</v>
      </c>
      <c r="L75" s="1" t="s">
        <v>649</v>
      </c>
      <c r="M75" s="1" t="s">
        <v>393</v>
      </c>
      <c r="N75" s="1" t="s">
        <v>393</v>
      </c>
      <c r="O75" s="1" t="s">
        <v>394</v>
      </c>
      <c r="P75" s="1" t="s">
        <v>395</v>
      </c>
      <c r="Q75" s="1" t="s">
        <v>396</v>
      </c>
      <c r="R75" s="1" t="s">
        <v>699</v>
      </c>
      <c r="S75" s="1" t="s">
        <v>398</v>
      </c>
      <c r="T75" s="1" t="s">
        <v>399</v>
      </c>
      <c r="U75" s="1" t="s">
        <v>400</v>
      </c>
      <c r="V75" s="1" t="s">
        <v>401</v>
      </c>
    </row>
    <row r="76" s="1" customFormat="1" spans="1:22">
      <c r="A76" s="3">
        <v>999229437251859</v>
      </c>
      <c r="B76" s="1" t="s">
        <v>700</v>
      </c>
      <c r="C76" s="1" t="s">
        <v>701</v>
      </c>
      <c r="D76" s="1" t="s">
        <v>386</v>
      </c>
      <c r="E76" s="1" t="s">
        <v>702</v>
      </c>
      <c r="F76" s="1" t="s">
        <v>404</v>
      </c>
      <c r="G76" s="1" t="s">
        <v>405</v>
      </c>
      <c r="H76" s="1" t="s">
        <v>390</v>
      </c>
      <c r="I76" s="1" t="s">
        <v>644</v>
      </c>
      <c r="J76" s="1" t="s">
        <v>392</v>
      </c>
      <c r="K76" s="1" t="s">
        <v>644</v>
      </c>
      <c r="L76" s="1" t="s">
        <v>644</v>
      </c>
      <c r="M76" s="1" t="s">
        <v>393</v>
      </c>
      <c r="N76" s="1" t="s">
        <v>393</v>
      </c>
      <c r="O76" s="1" t="s">
        <v>394</v>
      </c>
      <c r="P76" s="1" t="s">
        <v>395</v>
      </c>
      <c r="Q76" s="1" t="s">
        <v>396</v>
      </c>
      <c r="R76" s="1" t="s">
        <v>703</v>
      </c>
      <c r="S76" s="1" t="s">
        <v>398</v>
      </c>
      <c r="T76" s="1" t="s">
        <v>399</v>
      </c>
      <c r="U76" s="1" t="s">
        <v>400</v>
      </c>
      <c r="V76" s="1" t="s">
        <v>401</v>
      </c>
    </row>
    <row r="77" s="1" customFormat="1" spans="1:22">
      <c r="A77" s="3">
        <v>999229435281050</v>
      </c>
      <c r="B77" s="1" t="s">
        <v>700</v>
      </c>
      <c r="C77" s="1" t="s">
        <v>704</v>
      </c>
      <c r="D77" s="1" t="s">
        <v>386</v>
      </c>
      <c r="E77" s="1" t="s">
        <v>705</v>
      </c>
      <c r="F77" s="1" t="s">
        <v>388</v>
      </c>
      <c r="G77" s="1" t="s">
        <v>557</v>
      </c>
      <c r="H77" s="1" t="s">
        <v>390</v>
      </c>
      <c r="I77" s="1" t="s">
        <v>706</v>
      </c>
      <c r="J77" s="1" t="s">
        <v>392</v>
      </c>
      <c r="K77" s="1" t="s">
        <v>706</v>
      </c>
      <c r="L77" s="1" t="s">
        <v>706</v>
      </c>
      <c r="M77" s="1" t="s">
        <v>393</v>
      </c>
      <c r="N77" s="1" t="s">
        <v>393</v>
      </c>
      <c r="O77" s="1" t="s">
        <v>394</v>
      </c>
      <c r="P77" s="1" t="s">
        <v>395</v>
      </c>
      <c r="Q77" s="1" t="s">
        <v>396</v>
      </c>
      <c r="R77" s="1" t="s">
        <v>707</v>
      </c>
      <c r="S77" s="1" t="s">
        <v>398</v>
      </c>
      <c r="T77" s="1" t="s">
        <v>399</v>
      </c>
      <c r="U77" s="1" t="s">
        <v>400</v>
      </c>
      <c r="V77" s="1" t="s">
        <v>401</v>
      </c>
    </row>
    <row r="78" s="1" customFormat="1" spans="1:22">
      <c r="A78" s="3">
        <v>999229423197053</v>
      </c>
      <c r="B78" s="1" t="s">
        <v>708</v>
      </c>
      <c r="C78" s="1" t="s">
        <v>709</v>
      </c>
      <c r="D78" s="1" t="s">
        <v>386</v>
      </c>
      <c r="E78" s="1" t="s">
        <v>710</v>
      </c>
      <c r="F78" s="1" t="s">
        <v>404</v>
      </c>
      <c r="G78" s="1" t="s">
        <v>405</v>
      </c>
      <c r="H78" s="1" t="s">
        <v>390</v>
      </c>
      <c r="I78" s="1" t="s">
        <v>711</v>
      </c>
      <c r="J78" s="1" t="s">
        <v>392</v>
      </c>
      <c r="K78" s="1" t="s">
        <v>711</v>
      </c>
      <c r="L78" s="1" t="s">
        <v>711</v>
      </c>
      <c r="M78" s="1" t="s">
        <v>393</v>
      </c>
      <c r="N78" s="1" t="s">
        <v>393</v>
      </c>
      <c r="O78" s="1" t="s">
        <v>394</v>
      </c>
      <c r="P78" s="1" t="s">
        <v>395</v>
      </c>
      <c r="Q78" s="1" t="s">
        <v>396</v>
      </c>
      <c r="R78" s="1" t="s">
        <v>712</v>
      </c>
      <c r="S78" s="1" t="s">
        <v>398</v>
      </c>
      <c r="T78" s="1" t="s">
        <v>399</v>
      </c>
      <c r="U78" s="1" t="s">
        <v>400</v>
      </c>
      <c r="V78" s="1" t="s">
        <v>401</v>
      </c>
    </row>
    <row r="79" s="1" customFormat="1" spans="1:22">
      <c r="A79" s="3">
        <v>999229420164017</v>
      </c>
      <c r="B79" s="1" t="s">
        <v>713</v>
      </c>
      <c r="C79" s="1" t="s">
        <v>714</v>
      </c>
      <c r="D79" s="1" t="s">
        <v>386</v>
      </c>
      <c r="E79" s="1" t="s">
        <v>715</v>
      </c>
      <c r="F79" s="1" t="s">
        <v>404</v>
      </c>
      <c r="G79" s="1" t="s">
        <v>389</v>
      </c>
      <c r="H79" s="1" t="s">
        <v>390</v>
      </c>
      <c r="I79" s="1" t="s">
        <v>716</v>
      </c>
      <c r="J79" s="1" t="s">
        <v>392</v>
      </c>
      <c r="K79" s="1" t="s">
        <v>716</v>
      </c>
      <c r="L79" s="1" t="s">
        <v>716</v>
      </c>
      <c r="M79" s="1" t="s">
        <v>393</v>
      </c>
      <c r="N79" s="1" t="s">
        <v>393</v>
      </c>
      <c r="O79" s="1" t="s">
        <v>394</v>
      </c>
      <c r="P79" s="1" t="s">
        <v>395</v>
      </c>
      <c r="Q79" s="1" t="s">
        <v>396</v>
      </c>
      <c r="R79" s="1" t="s">
        <v>717</v>
      </c>
      <c r="S79" s="1" t="s">
        <v>398</v>
      </c>
      <c r="T79" s="1" t="s">
        <v>399</v>
      </c>
      <c r="U79" s="1" t="s">
        <v>400</v>
      </c>
      <c r="V79" s="1" t="s">
        <v>401</v>
      </c>
    </row>
    <row r="80" s="1" customFormat="1" spans="1:22">
      <c r="A80" s="3">
        <v>999229415657200</v>
      </c>
      <c r="B80" s="1" t="s">
        <v>718</v>
      </c>
      <c r="C80" s="1" t="s">
        <v>719</v>
      </c>
      <c r="D80" s="1" t="s">
        <v>555</v>
      </c>
      <c r="E80" s="1" t="s">
        <v>720</v>
      </c>
      <c r="F80" s="1" t="s">
        <v>520</v>
      </c>
      <c r="G80" s="1" t="s">
        <v>414</v>
      </c>
      <c r="H80" s="1" t="s">
        <v>390</v>
      </c>
      <c r="I80" s="1" t="s">
        <v>721</v>
      </c>
      <c r="J80" s="1" t="s">
        <v>392</v>
      </c>
      <c r="K80" s="1" t="s">
        <v>721</v>
      </c>
      <c r="L80" s="1" t="s">
        <v>721</v>
      </c>
      <c r="M80" s="1" t="s">
        <v>393</v>
      </c>
      <c r="N80" s="1" t="s">
        <v>393</v>
      </c>
      <c r="O80" s="1" t="s">
        <v>394</v>
      </c>
      <c r="P80" s="1" t="s">
        <v>395</v>
      </c>
      <c r="Q80" s="1" t="s">
        <v>396</v>
      </c>
      <c r="R80" s="1" t="s">
        <v>722</v>
      </c>
      <c r="S80" s="1" t="s">
        <v>398</v>
      </c>
      <c r="T80" s="1" t="s">
        <v>399</v>
      </c>
      <c r="U80" s="1" t="s">
        <v>400</v>
      </c>
      <c r="V80" s="1" t="s">
        <v>401</v>
      </c>
    </row>
    <row r="81" s="1" customFormat="1" spans="1:22">
      <c r="A81" s="3">
        <v>999229405333243</v>
      </c>
      <c r="B81" s="1" t="s">
        <v>723</v>
      </c>
      <c r="C81" s="1" t="s">
        <v>724</v>
      </c>
      <c r="D81" s="1" t="s">
        <v>386</v>
      </c>
      <c r="E81" s="1" t="s">
        <v>725</v>
      </c>
      <c r="F81" s="1" t="s">
        <v>404</v>
      </c>
      <c r="G81" s="1" t="s">
        <v>405</v>
      </c>
      <c r="H81" s="1" t="s">
        <v>390</v>
      </c>
      <c r="I81" s="1" t="s">
        <v>726</v>
      </c>
      <c r="J81" s="1" t="s">
        <v>392</v>
      </c>
      <c r="K81" s="1" t="s">
        <v>726</v>
      </c>
      <c r="L81" s="1" t="s">
        <v>726</v>
      </c>
      <c r="M81" s="1" t="s">
        <v>393</v>
      </c>
      <c r="N81" s="1" t="s">
        <v>393</v>
      </c>
      <c r="O81" s="1" t="s">
        <v>394</v>
      </c>
      <c r="P81" s="1" t="s">
        <v>395</v>
      </c>
      <c r="Q81" s="1" t="s">
        <v>396</v>
      </c>
      <c r="R81" s="1" t="s">
        <v>727</v>
      </c>
      <c r="S81" s="1" t="s">
        <v>398</v>
      </c>
      <c r="T81" s="1" t="s">
        <v>399</v>
      </c>
      <c r="U81" s="1" t="s">
        <v>400</v>
      </c>
      <c r="V81" s="1" t="s">
        <v>401</v>
      </c>
    </row>
    <row r="82" s="1" customFormat="1" spans="1:22">
      <c r="A82" s="3">
        <v>999229404798676</v>
      </c>
      <c r="B82" s="1" t="s">
        <v>723</v>
      </c>
      <c r="C82" s="1" t="s">
        <v>728</v>
      </c>
      <c r="D82" s="1" t="s">
        <v>386</v>
      </c>
      <c r="E82" s="1" t="s">
        <v>729</v>
      </c>
      <c r="F82" s="1" t="s">
        <v>404</v>
      </c>
      <c r="G82" s="1" t="s">
        <v>557</v>
      </c>
      <c r="H82" s="1" t="s">
        <v>390</v>
      </c>
      <c r="I82" s="1" t="s">
        <v>730</v>
      </c>
      <c r="J82" s="1" t="s">
        <v>392</v>
      </c>
      <c r="K82" s="1" t="s">
        <v>730</v>
      </c>
      <c r="L82" s="1" t="s">
        <v>730</v>
      </c>
      <c r="M82" s="1" t="s">
        <v>393</v>
      </c>
      <c r="N82" s="1" t="s">
        <v>393</v>
      </c>
      <c r="O82" s="1" t="s">
        <v>394</v>
      </c>
      <c r="P82" s="1" t="s">
        <v>395</v>
      </c>
      <c r="Q82" s="1" t="s">
        <v>396</v>
      </c>
      <c r="R82" s="1" t="s">
        <v>731</v>
      </c>
      <c r="S82" s="1" t="s">
        <v>398</v>
      </c>
      <c r="T82" s="1" t="s">
        <v>399</v>
      </c>
      <c r="U82" s="1" t="s">
        <v>400</v>
      </c>
      <c r="V82" s="1" t="s">
        <v>401</v>
      </c>
    </row>
    <row r="83" s="1" customFormat="1" spans="1:22">
      <c r="A83" s="3">
        <v>999229396117416</v>
      </c>
      <c r="B83" s="1" t="s">
        <v>732</v>
      </c>
      <c r="C83" s="1" t="s">
        <v>733</v>
      </c>
      <c r="D83" s="1" t="s">
        <v>555</v>
      </c>
      <c r="E83" s="1" t="s">
        <v>734</v>
      </c>
      <c r="F83" s="1" t="s">
        <v>520</v>
      </c>
      <c r="G83" s="1" t="s">
        <v>414</v>
      </c>
      <c r="H83" s="1" t="s">
        <v>390</v>
      </c>
      <c r="I83" s="1" t="s">
        <v>735</v>
      </c>
      <c r="J83" s="1" t="s">
        <v>392</v>
      </c>
      <c r="K83" s="1" t="s">
        <v>735</v>
      </c>
      <c r="L83" s="1" t="s">
        <v>735</v>
      </c>
      <c r="M83" s="1" t="s">
        <v>393</v>
      </c>
      <c r="N83" s="1" t="s">
        <v>393</v>
      </c>
      <c r="O83" s="1" t="s">
        <v>394</v>
      </c>
      <c r="P83" s="1" t="s">
        <v>395</v>
      </c>
      <c r="Q83" s="1" t="s">
        <v>396</v>
      </c>
      <c r="R83" s="1" t="s">
        <v>736</v>
      </c>
      <c r="S83" s="1" t="s">
        <v>398</v>
      </c>
      <c r="T83" s="1" t="s">
        <v>399</v>
      </c>
      <c r="U83" s="1" t="s">
        <v>400</v>
      </c>
      <c r="V83" s="1" t="s">
        <v>401</v>
      </c>
    </row>
    <row r="84" s="1" customFormat="1" spans="1:22">
      <c r="A84" s="3">
        <v>999229381108350</v>
      </c>
      <c r="B84" s="1" t="s">
        <v>737</v>
      </c>
      <c r="C84" s="1" t="s">
        <v>738</v>
      </c>
      <c r="D84" s="1" t="s">
        <v>555</v>
      </c>
      <c r="E84" s="1" t="s">
        <v>739</v>
      </c>
      <c r="F84" s="1" t="s">
        <v>405</v>
      </c>
      <c r="G84" s="1" t="s">
        <v>557</v>
      </c>
      <c r="H84" s="1" t="s">
        <v>390</v>
      </c>
      <c r="I84" s="1" t="s">
        <v>740</v>
      </c>
      <c r="J84" s="1" t="s">
        <v>392</v>
      </c>
      <c r="K84" s="1" t="s">
        <v>740</v>
      </c>
      <c r="L84" s="1" t="s">
        <v>740</v>
      </c>
      <c r="M84" s="1" t="s">
        <v>393</v>
      </c>
      <c r="N84" s="1" t="s">
        <v>393</v>
      </c>
      <c r="O84" s="1" t="s">
        <v>394</v>
      </c>
      <c r="P84" s="1" t="s">
        <v>395</v>
      </c>
      <c r="Q84" s="1" t="s">
        <v>396</v>
      </c>
      <c r="R84" s="1" t="s">
        <v>741</v>
      </c>
      <c r="S84" s="1" t="s">
        <v>398</v>
      </c>
      <c r="T84" s="1" t="s">
        <v>399</v>
      </c>
      <c r="U84" s="1" t="s">
        <v>400</v>
      </c>
      <c r="V84" s="1" t="s">
        <v>401</v>
      </c>
    </row>
    <row r="85" s="1" customFormat="1" spans="1:22">
      <c r="A85" s="3">
        <v>999229355412254</v>
      </c>
      <c r="B85" s="1" t="s">
        <v>742</v>
      </c>
      <c r="C85" s="1" t="s">
        <v>743</v>
      </c>
      <c r="D85" s="1" t="s">
        <v>386</v>
      </c>
      <c r="E85" s="1" t="s">
        <v>744</v>
      </c>
      <c r="F85" s="1" t="s">
        <v>404</v>
      </c>
      <c r="G85" s="1" t="s">
        <v>405</v>
      </c>
      <c r="H85" s="1" t="s">
        <v>390</v>
      </c>
      <c r="I85" s="1" t="s">
        <v>745</v>
      </c>
      <c r="J85" s="1" t="s">
        <v>392</v>
      </c>
      <c r="K85" s="1" t="s">
        <v>745</v>
      </c>
      <c r="L85" s="1" t="s">
        <v>745</v>
      </c>
      <c r="M85" s="1" t="s">
        <v>393</v>
      </c>
      <c r="N85" s="1" t="s">
        <v>393</v>
      </c>
      <c r="O85" s="1" t="s">
        <v>394</v>
      </c>
      <c r="P85" s="1" t="s">
        <v>395</v>
      </c>
      <c r="Q85" s="1" t="s">
        <v>396</v>
      </c>
      <c r="R85" s="1" t="s">
        <v>746</v>
      </c>
      <c r="S85" s="1" t="s">
        <v>398</v>
      </c>
      <c r="T85" s="1" t="s">
        <v>399</v>
      </c>
      <c r="U85" s="1" t="s">
        <v>400</v>
      </c>
      <c r="V85" s="1" t="s">
        <v>401</v>
      </c>
    </row>
    <row r="86" s="1" customFormat="1" spans="1:22">
      <c r="A86" s="3">
        <v>999229351534518</v>
      </c>
      <c r="B86" s="1" t="s">
        <v>747</v>
      </c>
      <c r="C86" s="1" t="s">
        <v>748</v>
      </c>
      <c r="D86" s="1" t="s">
        <v>555</v>
      </c>
      <c r="E86" s="1" t="s">
        <v>749</v>
      </c>
      <c r="F86" s="1" t="s">
        <v>404</v>
      </c>
      <c r="G86" s="1" t="s">
        <v>405</v>
      </c>
      <c r="H86" s="1" t="s">
        <v>390</v>
      </c>
      <c r="I86" s="1" t="s">
        <v>750</v>
      </c>
      <c r="J86" s="1" t="s">
        <v>392</v>
      </c>
      <c r="K86" s="1" t="s">
        <v>750</v>
      </c>
      <c r="L86" s="1" t="s">
        <v>750</v>
      </c>
      <c r="M86" s="1" t="s">
        <v>393</v>
      </c>
      <c r="N86" s="1" t="s">
        <v>393</v>
      </c>
      <c r="O86" s="1" t="s">
        <v>394</v>
      </c>
      <c r="P86" s="1" t="s">
        <v>395</v>
      </c>
      <c r="Q86" s="1" t="s">
        <v>396</v>
      </c>
      <c r="R86" s="1" t="s">
        <v>751</v>
      </c>
      <c r="S86" s="1" t="s">
        <v>398</v>
      </c>
      <c r="T86" s="1" t="s">
        <v>399</v>
      </c>
      <c r="U86" s="1" t="s">
        <v>400</v>
      </c>
      <c r="V86" s="1" t="s">
        <v>401</v>
      </c>
    </row>
    <row r="87" s="1" customFormat="1" spans="1:22">
      <c r="A87" s="3">
        <v>999229340779482</v>
      </c>
      <c r="B87" s="1" t="s">
        <v>752</v>
      </c>
      <c r="C87" s="1" t="s">
        <v>753</v>
      </c>
      <c r="D87" s="1" t="s">
        <v>555</v>
      </c>
      <c r="E87" s="1" t="s">
        <v>754</v>
      </c>
      <c r="F87" s="1" t="s">
        <v>388</v>
      </c>
      <c r="G87" s="1" t="s">
        <v>557</v>
      </c>
      <c r="H87" s="1" t="s">
        <v>390</v>
      </c>
      <c r="I87" s="1" t="s">
        <v>755</v>
      </c>
      <c r="J87" s="1" t="s">
        <v>392</v>
      </c>
      <c r="K87" s="1" t="s">
        <v>755</v>
      </c>
      <c r="L87" s="1" t="s">
        <v>755</v>
      </c>
      <c r="M87" s="1" t="s">
        <v>393</v>
      </c>
      <c r="N87" s="1" t="s">
        <v>393</v>
      </c>
      <c r="O87" s="1" t="s">
        <v>394</v>
      </c>
      <c r="P87" s="1" t="s">
        <v>395</v>
      </c>
      <c r="Q87" s="1" t="s">
        <v>396</v>
      </c>
      <c r="R87" s="1" t="s">
        <v>756</v>
      </c>
      <c r="S87" s="1" t="s">
        <v>398</v>
      </c>
      <c r="T87" s="1" t="s">
        <v>399</v>
      </c>
      <c r="U87" s="1" t="s">
        <v>400</v>
      </c>
      <c r="V87" s="1" t="s">
        <v>401</v>
      </c>
    </row>
    <row r="88" s="1" customFormat="1" spans="1:22">
      <c r="A88" s="3">
        <v>29301501250</v>
      </c>
      <c r="B88" s="1" t="s">
        <v>757</v>
      </c>
      <c r="C88" s="1" t="s">
        <v>758</v>
      </c>
      <c r="D88" s="1" t="s">
        <v>386</v>
      </c>
      <c r="E88" s="1" t="s">
        <v>759</v>
      </c>
      <c r="F88" s="1" t="s">
        <v>404</v>
      </c>
      <c r="G88" s="1" t="s">
        <v>405</v>
      </c>
      <c r="H88" s="1" t="s">
        <v>390</v>
      </c>
      <c r="I88" s="1" t="s">
        <v>760</v>
      </c>
      <c r="J88" s="1" t="s">
        <v>392</v>
      </c>
      <c r="K88" s="1" t="s">
        <v>760</v>
      </c>
      <c r="L88" s="1" t="s">
        <v>760</v>
      </c>
      <c r="M88" s="1" t="s">
        <v>393</v>
      </c>
      <c r="N88" s="1" t="s">
        <v>393</v>
      </c>
      <c r="O88" s="1" t="s">
        <v>394</v>
      </c>
      <c r="P88" s="1" t="s">
        <v>395</v>
      </c>
      <c r="Q88" s="1" t="s">
        <v>396</v>
      </c>
      <c r="R88" s="1" t="s">
        <v>761</v>
      </c>
      <c r="S88" s="1" t="s">
        <v>398</v>
      </c>
      <c r="T88" s="1" t="s">
        <v>399</v>
      </c>
      <c r="U88" s="1" t="s">
        <v>400</v>
      </c>
      <c r="V88" s="1" t="s">
        <v>401</v>
      </c>
    </row>
    <row r="89" s="1" customFormat="1" spans="1:22">
      <c r="A89" s="3">
        <v>999229273073168</v>
      </c>
      <c r="B89" s="1" t="s">
        <v>762</v>
      </c>
      <c r="C89" s="1" t="s">
        <v>763</v>
      </c>
      <c r="D89" s="1" t="s">
        <v>555</v>
      </c>
      <c r="E89" s="1" t="s">
        <v>764</v>
      </c>
      <c r="F89" s="1" t="s">
        <v>507</v>
      </c>
      <c r="G89" s="1" t="s">
        <v>414</v>
      </c>
      <c r="H89" s="1" t="s">
        <v>390</v>
      </c>
      <c r="I89" s="1" t="s">
        <v>765</v>
      </c>
      <c r="J89" s="1" t="s">
        <v>392</v>
      </c>
      <c r="K89" s="1" t="s">
        <v>765</v>
      </c>
      <c r="L89" s="1" t="s">
        <v>765</v>
      </c>
      <c r="M89" s="1" t="s">
        <v>393</v>
      </c>
      <c r="N89" s="1" t="s">
        <v>393</v>
      </c>
      <c r="O89" s="1" t="s">
        <v>394</v>
      </c>
      <c r="P89" s="1" t="s">
        <v>395</v>
      </c>
      <c r="Q89" s="1" t="s">
        <v>396</v>
      </c>
      <c r="R89" s="1" t="s">
        <v>766</v>
      </c>
      <c r="S89" s="1" t="s">
        <v>398</v>
      </c>
      <c r="T89" s="1" t="s">
        <v>399</v>
      </c>
      <c r="U89" s="1" t="s">
        <v>400</v>
      </c>
      <c r="V89" s="1" t="s">
        <v>401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2024-02-16T02:51:17Z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9F881109122E47CA8553D53AA00F00AC_12</vt:lpwstr>
  </property>
</Properties>
</file>