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<sst xmlns="http://schemas.openxmlformats.org/spreadsheetml/2006/main" count="88" uniqueCount="78">
  <si>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</si>
  <si>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</si>
  <si>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</si>
  <si>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</si>
  <si>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</si>
  <si>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</si>
  <si>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</si>
  <si>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</si>
  <si>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</si>
  <si>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</si>
  <si>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</si>
  <si>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</si>
  <si>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</si>
  <si>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</si>
  <si>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</si>
  <si>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</si>
  <si>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</si>
  <si>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</si>
  <si>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</si>
  <si>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</si>
  <si>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</si>
  <si>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</si>
  <si>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</si>
  <si>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</si>
  <si>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</si>
  <si>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999224901838725	</t>
  </si>
  <si>
    <t>Ctrip</t>
  </si>
  <si>
    <t>正常</t>
  </si>
  <si>
    <t>[乔治市]槟城乔治敦图恩酒店(Tune Hotel Georgetown Penang)(39035338)</t>
  </si>
  <si>
    <t>大床房（无窗）1&lt;2人入住&gt;&lt;不退款&gt;</t>
  </si>
  <si>
    <t>USD</t>
  </si>
  <si>
    <t>HE/SHENHUA</t>
  </si>
  <si>
    <t>CA5326240219USD</t>
  </si>
  <si>
    <t>未提现</t>
  </si>
  <si>
    <t>携程开票</t>
  </si>
  <si>
    <t xml:space="preserve">3537014	</t>
  </si>
  <si>
    <t xml:space="preserve">139167	</t>
  </si>
  <si>
    <t>，</t>
  </si>
  <si>
    <t>A240220102147481</t>
  </si>
  <si>
    <t>USD / HKD 当前参考汇率: 7.82178</t>
  </si>
  <si>
    <t>总计： 19.31 USD/
151.04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</si>
  <si>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</si>
  <si>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</si>
  <si>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</si>
  <si>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</si>
  <si>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</si>
  <si>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</si>
  <si>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</si>
  <si>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</si>
  <si>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</si>
  <si>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</si>
  <si>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</si>
  <si>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</si>
  <si>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</si>
  <si>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</si>
  <si>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</si>
  <si>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</si>
  <si>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</si>
  <si>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</si>
  <si>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</si>
  <si>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2023-06-22</t>
  </si>
  <si>
    <t>3537014</t>
  </si>
  <si>
    <t>槟城市途恩酒店</t>
  </si>
  <si>
    <t>HE SHENHUA</t>
  </si>
  <si>
    <t>2024-02-15</t>
  </si>
  <si>
    <t>2024-02-16</t>
  </si>
  <si>
    <t>退房日周结</t>
  </si>
  <si>
    <t>138.97</t>
  </si>
  <si>
    <t>19.31</t>
  </si>
  <si>
    <t>0</t>
  </si>
  <si>
    <t>0.00</t>
  </si>
  <si>
    <t>携程盛景国际直连</t>
  </si>
  <si>
    <t>01.010677</t>
  </si>
  <si>
    <t>2023-06-22 12:20:04</t>
  </si>
  <si>
    <t>否</t>
  </si>
  <si>
    <t>汇智国际旅游发展有限公司</t>
  </si>
  <si>
    <t>直采</t>
  </si>
  <si>
    <t>马来西亚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</si>
</sst>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15</xdr:col>
      <xdr:colOff>676275</xdr:colOff>
      <xdr:row>47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4490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45337</v>
      </c>
      <c r="G2" s="6">
        <v>45338</v>
      </c>
      <c r="H2" s="4">
        <v>1</v>
      </c>
      <c r="I2" s="4">
        <v>1</v>
      </c>
      <c r="J2" s="4">
        <v>1</v>
      </c>
      <c r="K2" s="4" t="s">
        <v>30</v>
      </c>
      <c r="L2" s="4">
        <v>19.31</v>
      </c>
      <c r="M2" s="4">
        <v>19.31</v>
      </c>
      <c r="N2" s="4" t="s">
        <v>31</v>
      </c>
      <c r="O2" s="4" t="s">
        <v>32</v>
      </c>
      <c r="P2" s="4" t="s">
        <v>33</v>
      </c>
      <c r="Q2" s="4">
        <v>0</v>
      </c>
      <c r="R2" s="7">
        <v>45099.0000115741</v>
      </c>
      <c r="S2" s="6">
        <v>45341</v>
      </c>
      <c r="T2" s="4" t="s">
        <v>34</v>
      </c>
      <c r="U2" s="4">
        <v>19.31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999224901838725</v>
      </c>
      <c r="B2" s="6">
        <v>45337</v>
      </c>
      <c r="C2" s="6">
        <v>45338</v>
      </c>
      <c r="D2" s="4">
        <v>19.31</v>
      </c>
      <c r="E2" s="4" t="str">
        <f>VLOOKUP(A2,HOP!A:L,12,0)</f>
        <v>19.31</v>
      </c>
      <c r="F2" s="4" t="str">
        <f>VLOOKUP(A2,HOP!A:C,3,0)</f>
        <v>3537014</v>
      </c>
      <c r="G2" s="4">
        <f>D2-E2</f>
        <v>0</v>
      </c>
      <c r="H2" s="4" t="str">
        <f>$H$1&amp;F2</f>
        <v>，3537014</v>
      </c>
      <c r="I2" s="4" t="str">
        <f>VLOOKUP(A2,HOP!A:U,21,0)</f>
        <v>直采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999224901838725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2024-02-20T02:23:31Z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35E70B7F4FFD4937B00DA62D3F5C68B7_12</vt:lpwstr>
  </property>
</Properties>
</file>