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<sst xmlns="http://schemas.openxmlformats.org/spreadsheetml/2006/main" count="482" uniqueCount="199">
  <si>
    <t>去哪儿网酒店预付对账单</t>
  </si>
  <si>
    <t>供应商名称：</t>
  </si>
  <si>
    <t>港丰国际</t>
  </si>
  <si>
    <t>结算周期：</t>
  </si>
  <si>
    <t>2024-02-19至2024-02-25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</si>
  <si>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</si>
  <si>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</si>
  <si>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</si>
  <si>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</si>
  <si>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</si>
  <si>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</si>
  <si>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</si>
  <si>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</si>
  <si>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</si>
  <si>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</si>
  <si>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</si>
  <si>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</si>
  <si>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</si>
  <si>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</si>
  <si>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</si>
  <si>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¥12,014.00</t>
  </si>
  <si>
    <t>¥1,971.00</t>
  </si>
  <si>
    <t>¥1,016.10</t>
  </si>
  <si>
    <t>-¥1,871.00</t>
  </si>
  <si>
    <t>¥7,155.90</t>
  </si>
  <si>
    <t>分类信息</t>
  </si>
  <si>
    <t>业务类型</t>
  </si>
  <si>
    <t>酒店预付（点击查看明细）</t>
  </si>
  <si>
    <t>¥9,026.90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</si>
  <si>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</si>
  <si>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</si>
  <si>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</si>
  <si>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</si>
  <si>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</si>
  <si>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</si>
  <si>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</si>
  <si>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</si>
  <si>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</si>
  <si>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</si>
  <si>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</si>
  <si>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</si>
  <si>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</si>
  <si>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</si>
  <si>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</si>
  <si>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</si>
  <si>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</si>
  <si>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</si>
  <si>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</si>
  <si>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</si>
  <si>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</si>
  <si>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</si>
  <si>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</si>
  <si>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</si>
  <si>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</si>
  <si>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</si>
  <si>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</si>
  <si>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</si>
  <si>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</si>
  <si>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</si>
  <si>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</si>
  <si>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</si>
  <si>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</si>
  <si>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</si>
  <si>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</si>
  <si>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</si>
  <si>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</si>
  <si>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</si>
  <si>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</si>
  <si>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</si>
  <si>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</si>
  <si>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</si>
  <si>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</si>
  <si>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703592896685</t>
  </si>
  <si>
    <t>4517325</t>
  </si>
  <si>
    <t>酒店预付</t>
  </si>
  <si>
    <t>否</t>
  </si>
  <si>
    <t>普通</t>
  </si>
  <si>
    <t>187122554</t>
  </si>
  <si>
    <t>哥打京那巴鲁万豪酒店</t>
  </si>
  <si>
    <t>1619975</t>
  </si>
  <si>
    <t>CHEN/ZHIHONG|LI/LING</t>
  </si>
  <si>
    <t>2023-12-30</t>
  </si>
  <si>
    <t>2024-02-17</t>
  </si>
  <si>
    <t>2024-02-19</t>
  </si>
  <si>
    <t>¥1,846.00</t>
  </si>
  <si>
    <t>¥142.84</t>
  </si>
  <si>
    <t>¥1,703.16</t>
  </si>
  <si>
    <t>Deluxe twin room</t>
  </si>
  <si>
    <t>WEBSITE</t>
  </si>
  <si>
    <t>703618519839</t>
  </si>
  <si>
    <t>4646391</t>
  </si>
  <si>
    <t>LUO/YUANYUAN|FU/JUNYU|LUO/XIUFU|ZHANG/GUOQIONG</t>
  </si>
  <si>
    <t>2024-01-25</t>
  </si>
  <si>
    <t>2024-02-18</t>
  </si>
  <si>
    <t>2024-02-20</t>
  </si>
  <si>
    <t>¥3,592.00</t>
  </si>
  <si>
    <t>¥392.00</t>
  </si>
  <si>
    <t>¥3,200.00</t>
  </si>
  <si>
    <t>deluxe king room</t>
  </si>
  <si>
    <t>703635065416</t>
  </si>
  <si>
    <t>4713775</t>
  </si>
  <si>
    <t>158574767</t>
  </si>
  <si>
    <t>兰卡威假日海滩别墅度假村及沙滩俱乐部</t>
  </si>
  <si>
    <t>YU/XIAOQING</t>
  </si>
  <si>
    <t>2024-02-11</t>
  </si>
  <si>
    <t>2024-02-15</t>
  </si>
  <si>
    <t>¥4,290.00</t>
  </si>
  <si>
    <t>¥463.45</t>
  </si>
  <si>
    <t>¥3,826.55</t>
  </si>
  <si>
    <t>twin/ double room premium deluxe</t>
  </si>
  <si>
    <t>703624177032</t>
  </si>
  <si>
    <t>4670267</t>
  </si>
  <si>
    <t>158580353</t>
  </si>
  <si>
    <t>金家素万那普机场酒店</t>
  </si>
  <si>
    <t>REN/YI|LIU/DAN|REN/SHUHE</t>
  </si>
  <si>
    <t>2024-01-31</t>
  </si>
  <si>
    <t>¥315.00</t>
  </si>
  <si>
    <t>¥17.81</t>
  </si>
  <si>
    <t>¥297.19</t>
  </si>
  <si>
    <t>Family Room With Balcony</t>
  </si>
  <si>
    <t>703632335592</t>
  </si>
  <si>
    <t>4704003</t>
  </si>
  <si>
    <t>158578838</t>
  </si>
  <si>
    <t>首尔瑞克斯酒店</t>
  </si>
  <si>
    <t>LIU/LUYOU|CAI/WENXUAN</t>
  </si>
  <si>
    <t>2024-02-08</t>
  </si>
  <si>
    <t>2024-02-21</t>
  </si>
  <si>
    <t>2024-02-24</t>
  </si>
  <si>
    <t>2024-02-20 17:47:06</t>
  </si>
  <si>
    <t>Standard Twin</t>
  </si>
  <si>
    <t>合计</t>
  </si>
  <si>
    <t/>
  </si>
  <si>
    <t>¥10,043.00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</si>
  <si>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</si>
  <si>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</si>
  <si>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</si>
  <si>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</si>
  <si>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</si>
  <si>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</si>
  <si>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</si>
  <si>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chase_deduct_KpNJ240221183413456</t>
  </si>
  <si>
    <t>1150251</t>
  </si>
  <si>
    <t>赔付-房费追回</t>
  </si>
  <si>
    <t>--</t>
  </si>
  <si>
    <t>生成追赔task#追赔系统-预付扣款直连#</t>
  </si>
  <si>
    <t>NPH20240220100539427773</t>
  </si>
  <si>
    <t>返现日期</t>
  </si>
  <si>
    <t>，</t>
  </si>
  <si>
    <r>
      <t>本期扣款</t>
    </r>
    <r>
      <rPr>
        <sz val="10"/>
        <rFont val="Arial"/>
        <charset val="134"/>
      </rPr>
      <t>1871</t>
    </r>
    <r>
      <rPr>
        <sz val="10"/>
        <rFont val="宋体"/>
        <charset val="134"/>
      </rPr>
      <t>元</t>
    </r>
  </si>
  <si>
    <t>A240228165715481</t>
  </si>
  <si>
    <t>A240228165739481</t>
  </si>
  <si>
    <r>
      <t>总计：</t>
    </r>
    <r>
      <rPr>
        <sz val="10"/>
        <rFont val="Arial"/>
        <charset val="134"/>
      </rPr>
      <t>7155.9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</si>
  <si>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</si>
  <si>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</si>
  <si>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</si>
  <si>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</si>
  <si>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</si>
  <si>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</si>
  <si>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</si>
  <si>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</si>
  <si>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</si>
  <si>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</si>
  <si>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</si>
  <si>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</si>
  <si>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</si>
  <si>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</si>
  <si>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</si>
  <si>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</si>
  <si>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</si>
  <si>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</si>
  <si>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兰卡威假日海滩别墅度假村及水疗中心</t>
  </si>
  <si>
    <t>YU XIAOQING</t>
  </si>
  <si>
    <t>退房日周结</t>
  </si>
  <si>
    <t>3826.55</t>
  </si>
  <si>
    <t>RMB</t>
  </si>
  <si>
    <t>0</t>
  </si>
  <si>
    <t>0.00</t>
  </si>
  <si>
    <t>去哪儿直连（港丰）</t>
  </si>
  <si>
    <t>31</t>
  </si>
  <si>
    <t>2024-02-11 23:47:10</t>
  </si>
  <si>
    <t>汇智国际旅游发展有限公司</t>
  </si>
  <si>
    <t>直连</t>
  </si>
  <si>
    <t>马来西亚</t>
  </si>
  <si>
    <t>LIU LUYOU,CAI WENXUAN</t>
  </si>
  <si>
    <t>1743.18</t>
  </si>
  <si>
    <t>2024-02-22 07:57:14</t>
  </si>
  <si>
    <t>直采</t>
  </si>
  <si>
    <t>韩国</t>
  </si>
  <si>
    <t>REN YI,LIU DAN,REN SHUHE</t>
  </si>
  <si>
    <t>297.19</t>
  </si>
  <si>
    <t>2024-01-31 20:54:16</t>
  </si>
  <si>
    <t>泰国</t>
  </si>
  <si>
    <t>哥打京那峇鲁万豪酒店</t>
  </si>
  <si>
    <t>LUO YUANYUAN,FU JUNYU,LUO XIUFU,ZHANG GUOQIONG</t>
  </si>
  <si>
    <t>3200.00</t>
  </si>
  <si>
    <t>2024-01-26 12:47:23</t>
  </si>
  <si>
    <t>CHEN ZHIHONG,LI LING</t>
  </si>
  <si>
    <t>1703.16</t>
  </si>
  <si>
    <t>2024-01-03 16:26:52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</si>
</sst>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91</v>
      </c>
      <c r="L3" s="7">
        <v>2</v>
      </c>
      <c r="M3" s="7">
        <v>2</v>
      </c>
      <c r="N3" s="7" t="s">
        <v>92</v>
      </c>
      <c r="O3" s="7" t="s">
        <v>93</v>
      </c>
      <c r="P3" s="7" t="s">
        <v>94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5</v>
      </c>
      <c r="N4" s="7" t="s">
        <v>104</v>
      </c>
      <c r="O4" s="7" t="s">
        <v>105</v>
      </c>
      <c r="P4" s="7" t="s">
        <v>94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1</v>
      </c>
      <c r="N5" s="7" t="s">
        <v>115</v>
      </c>
      <c r="O5" s="7" t="s">
        <v>83</v>
      </c>
      <c r="P5" s="7" t="s">
        <v>94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3</v>
      </c>
      <c r="N6" s="7" t="s">
        <v>125</v>
      </c>
      <c r="O6" s="7" t="s">
        <v>126</v>
      </c>
      <c r="P6" s="7" t="s">
        <v>127</v>
      </c>
      <c r="Q6" s="7"/>
      <c r="R6" s="12" t="s">
        <v>21</v>
      </c>
      <c r="S6" s="14" t="s">
        <v>21</v>
      </c>
      <c r="T6" s="7" t="s">
        <v>128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customHeight="1" spans="1:32">
      <c r="A7" s="10" t="s">
        <v>130</v>
      </c>
      <c r="B7" s="10"/>
      <c r="C7" s="10" t="s">
        <v>131</v>
      </c>
      <c r="D7" s="10"/>
      <c r="E7" s="10"/>
      <c r="F7" s="10"/>
      <c r="G7" s="10" t="s">
        <v>131</v>
      </c>
      <c r="H7" s="10" t="s">
        <v>131</v>
      </c>
      <c r="I7" s="10" t="s">
        <v>131</v>
      </c>
      <c r="J7" s="10" t="s">
        <v>131</v>
      </c>
      <c r="K7" s="10" t="s">
        <v>131</v>
      </c>
      <c r="L7" s="10" t="s">
        <v>131</v>
      </c>
      <c r="M7" s="10" t="s">
        <v>131</v>
      </c>
      <c r="N7" s="10" t="s">
        <v>131</v>
      </c>
      <c r="O7" s="10" t="s">
        <v>131</v>
      </c>
      <c r="P7" s="10" t="s">
        <v>131</v>
      </c>
      <c r="Q7" s="10"/>
      <c r="R7" s="13" t="s">
        <v>20</v>
      </c>
      <c r="S7" s="13" t="s">
        <v>21</v>
      </c>
      <c r="T7" s="10" t="s">
        <v>131</v>
      </c>
      <c r="U7" s="13"/>
      <c r="V7" s="13" t="s">
        <v>132</v>
      </c>
      <c r="W7" s="13" t="s">
        <v>22</v>
      </c>
      <c r="X7" s="13"/>
      <c r="Y7" s="13"/>
      <c r="Z7" s="13"/>
      <c r="AA7" s="10"/>
      <c r="AB7" s="13"/>
      <c r="AC7" s="10"/>
      <c r="AD7" s="10" t="s">
        <v>131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11" t="s">
        <v>137</v>
      </c>
      <c r="M1" s="4" t="s">
        <v>138</v>
      </c>
      <c r="N1" s="4" t="s">
        <v>139</v>
      </c>
    </row>
    <row r="2" ht="14.25" customHeight="1" spans="1:256">
      <c r="A2" s="6" t="s">
        <v>140</v>
      </c>
      <c r="B2" s="7" t="s">
        <v>120</v>
      </c>
      <c r="C2" s="7" t="s">
        <v>141</v>
      </c>
      <c r="D2" s="7" t="s">
        <v>2</v>
      </c>
      <c r="E2" s="7" t="s">
        <v>76</v>
      </c>
      <c r="F2" s="7" t="s">
        <v>75</v>
      </c>
      <c r="G2" s="7" t="s">
        <v>126</v>
      </c>
      <c r="H2" s="7" t="s">
        <v>142</v>
      </c>
      <c r="I2" s="12" t="s">
        <v>23</v>
      </c>
      <c r="J2" s="12" t="s">
        <v>19</v>
      </c>
      <c r="K2" s="12" t="s">
        <v>23</v>
      </c>
      <c r="L2" s="7" t="s">
        <v>143</v>
      </c>
      <c r="M2" s="7" t="s">
        <v>144</v>
      </c>
      <c r="N2" s="7" t="s">
        <v>145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130</v>
      </c>
      <c r="B3" s="10" t="s">
        <v>131</v>
      </c>
      <c r="C3" s="10" t="s">
        <v>131</v>
      </c>
      <c r="D3" s="10" t="s">
        <v>131</v>
      </c>
      <c r="E3" s="10"/>
      <c r="F3" s="10"/>
      <c r="G3" s="10" t="s">
        <v>131</v>
      </c>
      <c r="H3" s="10" t="s">
        <v>131</v>
      </c>
      <c r="I3" s="13" t="s">
        <v>23</v>
      </c>
      <c r="J3" s="13"/>
      <c r="K3" s="13"/>
      <c r="L3" s="10"/>
      <c r="M3" s="10" t="s">
        <v>131</v>
      </c>
      <c r="N3" t="s">
        <v>131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147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1703.16</v>
      </c>
      <c r="E2" t="str">
        <f>VLOOKUP(A2,HOP!A:L,12,0)</f>
        <v>1703.16</v>
      </c>
      <c r="F2" t="str">
        <f>VLOOKUP(A2,HOP!A:C,3,0)</f>
        <v>4517325</v>
      </c>
      <c r="G2">
        <f>D2-E2</f>
        <v>0</v>
      </c>
      <c r="H2" t="str">
        <f>$H$1&amp;F2</f>
        <v>，4517325</v>
      </c>
      <c r="I2" t="str">
        <f>VLOOKUP(A2,HOP!A:U,21,0)</f>
        <v>直采</v>
      </c>
    </row>
    <row r="3" ht="14.25" customHeight="1" spans="1:9">
      <c r="A3" s="6" t="s">
        <v>89</v>
      </c>
      <c r="B3" s="7" t="s">
        <v>93</v>
      </c>
      <c r="C3" s="7" t="s">
        <v>94</v>
      </c>
      <c r="D3" s="3">
        <v>3200</v>
      </c>
      <c r="E3" t="str">
        <f>VLOOKUP(A3,HOP!A:L,12,0)</f>
        <v>3200.00</v>
      </c>
      <c r="F3" t="str">
        <f>VLOOKUP(A3,HOP!A:C,3,0)</f>
        <v>4646391</v>
      </c>
      <c r="G3">
        <f>D3-E3</f>
        <v>0</v>
      </c>
      <c r="H3" t="str">
        <f>$H$1&amp;F3</f>
        <v>，4646391</v>
      </c>
      <c r="I3" t="str">
        <f>VLOOKUP(A3,HOP!A:U,21,0)</f>
        <v>直采</v>
      </c>
    </row>
    <row r="4" ht="14.25" customHeight="1" spans="1:9">
      <c r="A4" s="6" t="s">
        <v>99</v>
      </c>
      <c r="B4" s="7" t="s">
        <v>105</v>
      </c>
      <c r="C4" s="7" t="s">
        <v>94</v>
      </c>
      <c r="D4" s="3">
        <v>3826.55</v>
      </c>
      <c r="E4" t="str">
        <f>VLOOKUP(A4,HOP!A:L,12,0)</f>
        <v>3826.55</v>
      </c>
      <c r="F4" t="str">
        <f>VLOOKUP(A4,HOP!A:C,3,0)</f>
        <v>4713775</v>
      </c>
      <c r="G4">
        <f>D4-E4</f>
        <v>0</v>
      </c>
      <c r="H4" t="str">
        <f>$H$1&amp;F4</f>
        <v>，4713775</v>
      </c>
      <c r="I4" t="str">
        <f>VLOOKUP(A4,HOP!A:U,21,0)</f>
        <v>直连</v>
      </c>
    </row>
    <row r="5" ht="14.25" customHeight="1" spans="1:9">
      <c r="A5" s="6" t="s">
        <v>110</v>
      </c>
      <c r="B5" s="7" t="s">
        <v>83</v>
      </c>
      <c r="C5" s="7" t="s">
        <v>94</v>
      </c>
      <c r="D5" s="3">
        <v>297.19</v>
      </c>
      <c r="E5" t="str">
        <f>VLOOKUP(A5,HOP!A:L,12,0)</f>
        <v>297.19</v>
      </c>
      <c r="F5" t="str">
        <f>VLOOKUP(A5,HOP!A:C,3,0)</f>
        <v>4670267</v>
      </c>
      <c r="G5">
        <f>D5-E5</f>
        <v>0</v>
      </c>
      <c r="H5" t="str">
        <f>$H$1&amp;F5</f>
        <v>，4670267</v>
      </c>
      <c r="I5" t="str">
        <f>VLOOKUP(A5,HOP!A:U,21,0)</f>
        <v>直连</v>
      </c>
    </row>
    <row r="6" spans="1:10">
      <c r="A6" s="7" t="s">
        <v>120</v>
      </c>
      <c r="D6" s="8">
        <v>-1871</v>
      </c>
      <c r="E6">
        <v>0</v>
      </c>
      <c r="F6" t="str">
        <f>VLOOKUP(A6,HOP!A:C,3,0)</f>
        <v>4704003</v>
      </c>
      <c r="G6">
        <f>D6-E6</f>
        <v>-1871</v>
      </c>
      <c r="H6" t="str">
        <f>$H$1&amp;F6</f>
        <v>，4704003</v>
      </c>
      <c r="I6" t="str">
        <f>VLOOKUP(A6,HOP!A:U,21,0)</f>
        <v>直采</v>
      </c>
      <c r="J6" s="5" t="s">
        <v>148</v>
      </c>
    </row>
    <row r="8" spans="4:4">
      <c r="D8" s="3">
        <f>SUM(D2:D7)</f>
        <v>7155.9</v>
      </c>
    </row>
    <row r="10" ht="14.25" spans="4:4">
      <c r="D10" s="9" t="s">
        <v>24</v>
      </c>
    </row>
    <row r="15" spans="1:3">
      <c r="A15" t="s">
        <v>149</v>
      </c>
      <c r="C15">
        <v>3032.16</v>
      </c>
    </row>
    <row r="16" spans="1:3">
      <c r="A16" t="s">
        <v>150</v>
      </c>
      <c r="C16">
        <v>4123.74</v>
      </c>
    </row>
    <row r="17" spans="1:3">
      <c r="A17" s="5" t="s">
        <v>151</v>
      </c>
      <c r="C17">
        <f>SUM(C15:C16)</f>
        <v>7155.9</v>
      </c>
    </row>
  </sheetData>
  <autoFilter ref="A1:AF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152</v>
      </c>
      <c r="B1" s="2" t="s">
        <v>153</v>
      </c>
      <c r="C1" s="2" t="s">
        <v>154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  <c r="V1" s="2" t="s">
        <v>169</v>
      </c>
    </row>
    <row r="2" s="1" customFormat="1" spans="1:22">
      <c r="A2" s="1" t="s">
        <v>99</v>
      </c>
      <c r="B2" s="1" t="s">
        <v>104</v>
      </c>
      <c r="C2" s="1" t="s">
        <v>100</v>
      </c>
      <c r="D2" s="1" t="s">
        <v>170</v>
      </c>
      <c r="E2" s="1" t="s">
        <v>171</v>
      </c>
      <c r="F2" s="1" t="s">
        <v>105</v>
      </c>
      <c r="G2" s="1" t="s">
        <v>94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75</v>
      </c>
      <c r="T2" s="1" t="s">
        <v>180</v>
      </c>
      <c r="U2" s="1" t="s">
        <v>181</v>
      </c>
      <c r="V2" s="1" t="s">
        <v>182</v>
      </c>
    </row>
    <row r="3" s="1" customFormat="1" spans="1:22">
      <c r="A3" s="1" t="s">
        <v>120</v>
      </c>
      <c r="B3" s="1" t="s">
        <v>125</v>
      </c>
      <c r="C3" s="1" t="s">
        <v>121</v>
      </c>
      <c r="D3" s="1" t="s">
        <v>123</v>
      </c>
      <c r="E3" s="1" t="s">
        <v>183</v>
      </c>
      <c r="F3" s="1" t="s">
        <v>126</v>
      </c>
      <c r="G3" s="1" t="s">
        <v>127</v>
      </c>
      <c r="H3" s="1" t="s">
        <v>172</v>
      </c>
      <c r="I3" s="1" t="s">
        <v>184</v>
      </c>
      <c r="J3" s="1" t="s">
        <v>174</v>
      </c>
      <c r="K3" s="1" t="s">
        <v>184</v>
      </c>
      <c r="L3" s="1" t="s">
        <v>184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185</v>
      </c>
      <c r="S3" s="1" t="s">
        <v>75</v>
      </c>
      <c r="T3" s="1" t="s">
        <v>180</v>
      </c>
      <c r="U3" s="1" t="s">
        <v>186</v>
      </c>
      <c r="V3" s="1" t="s">
        <v>187</v>
      </c>
    </row>
    <row r="4" s="1" customFormat="1" spans="1:22">
      <c r="A4" s="1" t="s">
        <v>110</v>
      </c>
      <c r="B4" s="1" t="s">
        <v>115</v>
      </c>
      <c r="C4" s="1" t="s">
        <v>111</v>
      </c>
      <c r="D4" s="1" t="s">
        <v>113</v>
      </c>
      <c r="E4" s="1" t="s">
        <v>188</v>
      </c>
      <c r="F4" s="1" t="s">
        <v>83</v>
      </c>
      <c r="G4" s="1" t="s">
        <v>94</v>
      </c>
      <c r="H4" s="1" t="s">
        <v>172</v>
      </c>
      <c r="I4" s="1" t="s">
        <v>189</v>
      </c>
      <c r="J4" s="1" t="s">
        <v>174</v>
      </c>
      <c r="K4" s="1" t="s">
        <v>189</v>
      </c>
      <c r="L4" s="1" t="s">
        <v>189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178</v>
      </c>
      <c r="R4" s="1" t="s">
        <v>190</v>
      </c>
      <c r="S4" s="1" t="s">
        <v>75</v>
      </c>
      <c r="T4" s="1" t="s">
        <v>180</v>
      </c>
      <c r="U4" s="1" t="s">
        <v>181</v>
      </c>
      <c r="V4" s="1" t="s">
        <v>191</v>
      </c>
    </row>
    <row r="5" s="1" customFormat="1" spans="1:22">
      <c r="A5" s="1" t="s">
        <v>89</v>
      </c>
      <c r="B5" s="1" t="s">
        <v>92</v>
      </c>
      <c r="C5" s="1" t="s">
        <v>90</v>
      </c>
      <c r="D5" s="1" t="s">
        <v>192</v>
      </c>
      <c r="E5" s="1" t="s">
        <v>193</v>
      </c>
      <c r="F5" s="1" t="s">
        <v>93</v>
      </c>
      <c r="G5" s="1" t="s">
        <v>94</v>
      </c>
      <c r="H5" s="1" t="s">
        <v>172</v>
      </c>
      <c r="I5" s="1" t="s">
        <v>194</v>
      </c>
      <c r="J5" s="1" t="s">
        <v>174</v>
      </c>
      <c r="K5" s="1" t="s">
        <v>194</v>
      </c>
      <c r="L5" s="1" t="s">
        <v>194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178</v>
      </c>
      <c r="R5" s="1" t="s">
        <v>195</v>
      </c>
      <c r="S5" s="1" t="s">
        <v>75</v>
      </c>
      <c r="T5" s="1" t="s">
        <v>180</v>
      </c>
      <c r="U5" s="1" t="s">
        <v>186</v>
      </c>
      <c r="V5" s="1" t="s">
        <v>182</v>
      </c>
    </row>
    <row r="6" s="1" customFormat="1" spans="1:22">
      <c r="A6" s="1" t="s">
        <v>72</v>
      </c>
      <c r="B6" s="1" t="s">
        <v>81</v>
      </c>
      <c r="C6" s="1" t="s">
        <v>73</v>
      </c>
      <c r="D6" s="1" t="s">
        <v>192</v>
      </c>
      <c r="E6" s="1" t="s">
        <v>196</v>
      </c>
      <c r="F6" s="1" t="s">
        <v>82</v>
      </c>
      <c r="G6" s="1" t="s">
        <v>83</v>
      </c>
      <c r="H6" s="1" t="s">
        <v>172</v>
      </c>
      <c r="I6" s="1" t="s">
        <v>197</v>
      </c>
      <c r="J6" s="1" t="s">
        <v>174</v>
      </c>
      <c r="K6" s="1" t="s">
        <v>197</v>
      </c>
      <c r="L6" s="1" t="s">
        <v>197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178</v>
      </c>
      <c r="R6" s="1" t="s">
        <v>198</v>
      </c>
      <c r="S6" s="1" t="s">
        <v>75</v>
      </c>
      <c r="T6" s="1" t="s">
        <v>180</v>
      </c>
      <c r="U6" s="1" t="s">
        <v>186</v>
      </c>
      <c r="V6" s="1" t="s">
        <v>182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2024-02-28T08:59:24Z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6902F0A0001648B0958B2D1C68139E10_12</vt:lpwstr>
  </property>
</Properties>
</file>